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bum\Desktop\CF_Data Analytics\Data Immersion\Achievement 1\"/>
    </mc:Choice>
  </mc:AlternateContent>
  <xr:revisionPtr revIDLastSave="0" documentId="13_ncr:1_{2070BE41-A5B9-4F2A-9A08-0F1EE8F166E8}" xr6:coauthVersionLast="47" xr6:coauthVersionMax="47" xr10:uidLastSave="{00000000-0000-0000-0000-000000000000}"/>
  <bookViews>
    <workbookView xWindow="-120" yWindow="-120" windowWidth="24240" windowHeight="13140" activeTab="1" xr2:uid="{B3AE3B21-333C-437A-A44E-18F8AE296D50}"/>
  </bookViews>
  <sheets>
    <sheet name="Integrated Data" sheetId="28" r:id="rId1"/>
    <sheet name="StatisticalAnalysis" sheetId="29" r:id="rId2"/>
    <sheet name="Calculation" sheetId="31" r:id="rId3"/>
  </sheets>
  <definedNames>
    <definedName name="_xlnm._FilterDatabase" localSheetId="2" hidden="1">Calculation!$A$1:$I$460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31" l="1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13" i="31"/>
  <c r="E214" i="31"/>
  <c r="E215" i="31"/>
  <c r="E216" i="31"/>
  <c r="E217" i="31"/>
  <c r="E218" i="31"/>
  <c r="E219" i="31"/>
  <c r="E220" i="31"/>
  <c r="E221" i="31"/>
  <c r="E222" i="31"/>
  <c r="E223" i="31"/>
  <c r="E224" i="31"/>
  <c r="E225" i="31"/>
  <c r="E226" i="31"/>
  <c r="E227" i="31"/>
  <c r="E228" i="31"/>
  <c r="E229" i="31"/>
  <c r="E230" i="31"/>
  <c r="E231" i="31"/>
  <c r="E232" i="31"/>
  <c r="E233" i="31"/>
  <c r="E234" i="31"/>
  <c r="E235" i="31"/>
  <c r="E236" i="31"/>
  <c r="E237" i="31"/>
  <c r="E238" i="31"/>
  <c r="E239" i="31"/>
  <c r="E240" i="31"/>
  <c r="E241" i="31"/>
  <c r="E242" i="31"/>
  <c r="E243" i="31"/>
  <c r="E244" i="31"/>
  <c r="E245" i="31"/>
  <c r="E246" i="31"/>
  <c r="E247" i="31"/>
  <c r="E248" i="31"/>
  <c r="E249" i="31"/>
  <c r="E250" i="31"/>
  <c r="E251" i="31"/>
  <c r="E252" i="31"/>
  <c r="E253" i="31"/>
  <c r="E254" i="31"/>
  <c r="E255" i="31"/>
  <c r="E256" i="31"/>
  <c r="E257" i="31"/>
  <c r="E258" i="31"/>
  <c r="E259" i="31"/>
  <c r="E260" i="31"/>
  <c r="E261" i="31"/>
  <c r="E262" i="31"/>
  <c r="E263" i="31"/>
  <c r="E264" i="31"/>
  <c r="E265" i="31"/>
  <c r="E266" i="31"/>
  <c r="E267" i="31"/>
  <c r="E268" i="31"/>
  <c r="E269" i="31"/>
  <c r="E270" i="31"/>
  <c r="E271" i="31"/>
  <c r="E272" i="31"/>
  <c r="E273" i="31"/>
  <c r="E274" i="31"/>
  <c r="E275" i="31"/>
  <c r="E276" i="31"/>
  <c r="E277" i="31"/>
  <c r="E278" i="31"/>
  <c r="E279" i="31"/>
  <c r="E280" i="31"/>
  <c r="E281" i="31"/>
  <c r="E282" i="31"/>
  <c r="E283" i="31"/>
  <c r="E284" i="31"/>
  <c r="E285" i="31"/>
  <c r="E286" i="31"/>
  <c r="E287" i="31"/>
  <c r="E288" i="31"/>
  <c r="E289" i="31"/>
  <c r="E290" i="31"/>
  <c r="E291" i="31"/>
  <c r="E292" i="31"/>
  <c r="E293" i="31"/>
  <c r="E294" i="31"/>
  <c r="E295" i="31"/>
  <c r="E296" i="31"/>
  <c r="E297" i="31"/>
  <c r="E298" i="31"/>
  <c r="E299" i="31"/>
  <c r="E300" i="31"/>
  <c r="E301" i="31"/>
  <c r="E302" i="31"/>
  <c r="E303" i="31"/>
  <c r="E304" i="31"/>
  <c r="E305" i="31"/>
  <c r="E306" i="31"/>
  <c r="E307" i="31"/>
  <c r="E308" i="31"/>
  <c r="E309" i="31"/>
  <c r="E310" i="31"/>
  <c r="E311" i="31"/>
  <c r="E312" i="31"/>
  <c r="E313" i="31"/>
  <c r="E314" i="31"/>
  <c r="E315" i="31"/>
  <c r="E316" i="31"/>
  <c r="E317" i="31"/>
  <c r="E318" i="31"/>
  <c r="E319" i="31"/>
  <c r="E320" i="31"/>
  <c r="E321" i="31"/>
  <c r="E322" i="31"/>
  <c r="E323" i="31"/>
  <c r="E324" i="31"/>
  <c r="E325" i="31"/>
  <c r="E326" i="31"/>
  <c r="E327" i="31"/>
  <c r="E328" i="31"/>
  <c r="E329" i="31"/>
  <c r="E330" i="31"/>
  <c r="E331" i="31"/>
  <c r="E332" i="31"/>
  <c r="E333" i="31"/>
  <c r="E334" i="31"/>
  <c r="E335" i="31"/>
  <c r="E336" i="31"/>
  <c r="E337" i="31"/>
  <c r="E338" i="31"/>
  <c r="E339" i="31"/>
  <c r="E340" i="31"/>
  <c r="E341" i="31"/>
  <c r="E342" i="31"/>
  <c r="E343" i="31"/>
  <c r="E344" i="31"/>
  <c r="E345" i="31"/>
  <c r="E346" i="31"/>
  <c r="E347" i="31"/>
  <c r="E348" i="31"/>
  <c r="E349" i="31"/>
  <c r="E350" i="31"/>
  <c r="E351" i="31"/>
  <c r="E352" i="31"/>
  <c r="E353" i="31"/>
  <c r="E354" i="31"/>
  <c r="E355" i="31"/>
  <c r="E356" i="31"/>
  <c r="E357" i="31"/>
  <c r="E358" i="31"/>
  <c r="E359" i="31"/>
  <c r="E360" i="31"/>
  <c r="E361" i="31"/>
  <c r="E362" i="31"/>
  <c r="E363" i="31"/>
  <c r="E364" i="31"/>
  <c r="E365" i="31"/>
  <c r="E366" i="31"/>
  <c r="E367" i="31"/>
  <c r="E368" i="31"/>
  <c r="E369" i="31"/>
  <c r="E370" i="31"/>
  <c r="E371" i="31"/>
  <c r="E372" i="31"/>
  <c r="E373" i="31"/>
  <c r="E374" i="31"/>
  <c r="E375" i="31"/>
  <c r="E376" i="31"/>
  <c r="E377" i="31"/>
  <c r="E378" i="31"/>
  <c r="E379" i="31"/>
  <c r="E380" i="31"/>
  <c r="E381" i="31"/>
  <c r="E382" i="31"/>
  <c r="E383" i="31"/>
  <c r="E384" i="31"/>
  <c r="E385" i="31"/>
  <c r="E386" i="31"/>
  <c r="E387" i="31"/>
  <c r="E388" i="31"/>
  <c r="E389" i="31"/>
  <c r="E390" i="31"/>
  <c r="E391" i="31"/>
  <c r="E392" i="31"/>
  <c r="E393" i="31"/>
  <c r="E394" i="31"/>
  <c r="E395" i="31"/>
  <c r="E396" i="31"/>
  <c r="E397" i="31"/>
  <c r="E398" i="31"/>
  <c r="E399" i="31"/>
  <c r="E400" i="31"/>
  <c r="E401" i="31"/>
  <c r="E402" i="31"/>
  <c r="E403" i="31"/>
  <c r="E404" i="31"/>
  <c r="E405" i="31"/>
  <c r="E406" i="31"/>
  <c r="E407" i="31"/>
  <c r="E408" i="31"/>
  <c r="E409" i="31"/>
  <c r="E410" i="31"/>
  <c r="E411" i="31"/>
  <c r="E412" i="31"/>
  <c r="E413" i="31"/>
  <c r="E414" i="31"/>
  <c r="E415" i="31"/>
  <c r="E416" i="31"/>
  <c r="E417" i="31"/>
  <c r="E418" i="31"/>
  <c r="E419" i="31"/>
  <c r="E420" i="31"/>
  <c r="E421" i="31"/>
  <c r="E422" i="31"/>
  <c r="E423" i="31"/>
  <c r="E424" i="31"/>
  <c r="E425" i="31"/>
  <c r="E426" i="31"/>
  <c r="E427" i="31"/>
  <c r="E428" i="31"/>
  <c r="E429" i="31"/>
  <c r="E430" i="31"/>
  <c r="E431" i="31"/>
  <c r="E432" i="31"/>
  <c r="E433" i="31"/>
  <c r="E434" i="31"/>
  <c r="E435" i="31"/>
  <c r="E436" i="31"/>
  <c r="E437" i="31"/>
  <c r="E438" i="31"/>
  <c r="E439" i="31"/>
  <c r="E440" i="31"/>
  <c r="E441" i="31"/>
  <c r="E442" i="31"/>
  <c r="E443" i="31"/>
  <c r="E444" i="31"/>
  <c r="E445" i="31"/>
  <c r="E446" i="31"/>
  <c r="E447" i="31"/>
  <c r="E448" i="31"/>
  <c r="E449" i="31"/>
  <c r="E450" i="31"/>
  <c r="E451" i="31"/>
  <c r="E452" i="31"/>
  <c r="E453" i="31"/>
  <c r="E454" i="31"/>
  <c r="E455" i="31"/>
  <c r="E456" i="31"/>
  <c r="E457" i="31"/>
  <c r="E458" i="31"/>
  <c r="E459" i="31"/>
  <c r="E460" i="31"/>
  <c r="E2" i="31"/>
  <c r="C3" i="31"/>
  <c r="C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60" i="31"/>
  <c r="C61" i="31"/>
  <c r="C62" i="31"/>
  <c r="C63" i="31"/>
  <c r="C64" i="31"/>
  <c r="C65" i="31"/>
  <c r="C66" i="31"/>
  <c r="C67" i="31"/>
  <c r="C68" i="31"/>
  <c r="C69" i="31"/>
  <c r="C70" i="31"/>
  <c r="C71" i="31"/>
  <c r="C72" i="31"/>
  <c r="C73" i="31"/>
  <c r="C74" i="31"/>
  <c r="C75" i="31"/>
  <c r="C76" i="31"/>
  <c r="C77" i="31"/>
  <c r="C78" i="31"/>
  <c r="C79" i="31"/>
  <c r="C80" i="31"/>
  <c r="C81" i="31"/>
  <c r="C82" i="31"/>
  <c r="C83" i="31"/>
  <c r="C84" i="31"/>
  <c r="C85" i="31"/>
  <c r="C86" i="31"/>
  <c r="C87" i="31"/>
  <c r="C88" i="31"/>
  <c r="C89" i="31"/>
  <c r="C90" i="31"/>
  <c r="C91" i="31"/>
  <c r="C92" i="31"/>
  <c r="C93" i="31"/>
  <c r="C94" i="31"/>
  <c r="C95" i="31"/>
  <c r="C96" i="31"/>
  <c r="C97" i="31"/>
  <c r="C98" i="31"/>
  <c r="C99" i="31"/>
  <c r="C100" i="31"/>
  <c r="C101" i="31"/>
  <c r="C102" i="31"/>
  <c r="C103" i="31"/>
  <c r="C104" i="31"/>
  <c r="C105" i="31"/>
  <c r="C106" i="31"/>
  <c r="C107" i="31"/>
  <c r="C108" i="31"/>
  <c r="C109" i="31"/>
  <c r="C110" i="31"/>
  <c r="C111" i="31"/>
  <c r="C112" i="31"/>
  <c r="C113" i="31"/>
  <c r="C114" i="31"/>
  <c r="C115" i="31"/>
  <c r="C116" i="31"/>
  <c r="C117" i="31"/>
  <c r="C118" i="31"/>
  <c r="C119" i="31"/>
  <c r="C120" i="31"/>
  <c r="C121" i="31"/>
  <c r="C122" i="31"/>
  <c r="C123" i="31"/>
  <c r="C124" i="31"/>
  <c r="C125" i="31"/>
  <c r="C126" i="31"/>
  <c r="C127" i="31"/>
  <c r="C128" i="31"/>
  <c r="C129" i="31"/>
  <c r="C130" i="31"/>
  <c r="C131" i="31"/>
  <c r="C132" i="31"/>
  <c r="C133" i="31"/>
  <c r="C134" i="31"/>
  <c r="C135" i="31"/>
  <c r="C136" i="31"/>
  <c r="C137" i="31"/>
  <c r="C138" i="31"/>
  <c r="C139" i="31"/>
  <c r="C140" i="31"/>
  <c r="C141" i="31"/>
  <c r="C142" i="31"/>
  <c r="C143" i="31"/>
  <c r="C144" i="31"/>
  <c r="C145" i="31"/>
  <c r="C146" i="31"/>
  <c r="C147" i="31"/>
  <c r="C148" i="31"/>
  <c r="C149" i="31"/>
  <c r="C150" i="31"/>
  <c r="C151" i="31"/>
  <c r="C152" i="31"/>
  <c r="C153" i="31"/>
  <c r="C154" i="31"/>
  <c r="C155" i="31"/>
  <c r="C156" i="31"/>
  <c r="C157" i="31"/>
  <c r="C158" i="31"/>
  <c r="C159" i="31"/>
  <c r="C160" i="31"/>
  <c r="C161" i="31"/>
  <c r="C162" i="31"/>
  <c r="C163" i="31"/>
  <c r="C164" i="31"/>
  <c r="C165" i="31"/>
  <c r="C166" i="31"/>
  <c r="C167" i="31"/>
  <c r="C168" i="31"/>
  <c r="C169" i="31"/>
  <c r="C170" i="31"/>
  <c r="C171" i="31"/>
  <c r="C172" i="31"/>
  <c r="C173" i="31"/>
  <c r="C174" i="31"/>
  <c r="C175" i="31"/>
  <c r="C176" i="31"/>
  <c r="C177" i="31"/>
  <c r="C178" i="31"/>
  <c r="C179" i="31"/>
  <c r="C180" i="31"/>
  <c r="C181" i="31"/>
  <c r="C182" i="31"/>
  <c r="C183" i="31"/>
  <c r="C184" i="31"/>
  <c r="C185" i="31"/>
  <c r="C186" i="31"/>
  <c r="C187" i="31"/>
  <c r="C188" i="31"/>
  <c r="C189" i="31"/>
  <c r="C190" i="31"/>
  <c r="C191" i="31"/>
  <c r="C192" i="31"/>
  <c r="C193" i="31"/>
  <c r="C194" i="31"/>
  <c r="C195" i="31"/>
  <c r="C196" i="31"/>
  <c r="C197" i="31"/>
  <c r="C198" i="31"/>
  <c r="C199" i="31"/>
  <c r="C200" i="31"/>
  <c r="C201" i="31"/>
  <c r="C202" i="31"/>
  <c r="C203" i="31"/>
  <c r="C204" i="31"/>
  <c r="C205" i="31"/>
  <c r="C206" i="31"/>
  <c r="C207" i="31"/>
  <c r="C208" i="31"/>
  <c r="C209" i="31"/>
  <c r="C210" i="31"/>
  <c r="C211" i="31"/>
  <c r="C212" i="31"/>
  <c r="C213" i="31"/>
  <c r="C214" i="31"/>
  <c r="C215" i="31"/>
  <c r="C216" i="31"/>
  <c r="C217" i="31"/>
  <c r="C218" i="31"/>
  <c r="C219" i="31"/>
  <c r="C220" i="31"/>
  <c r="C221" i="31"/>
  <c r="C222" i="31"/>
  <c r="C223" i="31"/>
  <c r="C224" i="31"/>
  <c r="C225" i="31"/>
  <c r="C226" i="31"/>
  <c r="C227" i="31"/>
  <c r="C228" i="31"/>
  <c r="C229" i="31"/>
  <c r="C230" i="31"/>
  <c r="C231" i="31"/>
  <c r="C232" i="31"/>
  <c r="C233" i="31"/>
  <c r="C234" i="31"/>
  <c r="C235" i="31"/>
  <c r="C236" i="31"/>
  <c r="C237" i="31"/>
  <c r="C238" i="31"/>
  <c r="C239" i="31"/>
  <c r="C240" i="31"/>
  <c r="C241" i="31"/>
  <c r="C242" i="31"/>
  <c r="C243" i="31"/>
  <c r="C244" i="31"/>
  <c r="C245" i="31"/>
  <c r="C246" i="31"/>
  <c r="C247" i="31"/>
  <c r="C248" i="31"/>
  <c r="C249" i="31"/>
  <c r="C250" i="31"/>
  <c r="C251" i="31"/>
  <c r="C252" i="31"/>
  <c r="C253" i="31"/>
  <c r="C254" i="31"/>
  <c r="C255" i="31"/>
  <c r="C256" i="31"/>
  <c r="C257" i="31"/>
  <c r="C258" i="31"/>
  <c r="C259" i="31"/>
  <c r="C260" i="31"/>
  <c r="C261" i="31"/>
  <c r="C262" i="31"/>
  <c r="C263" i="31"/>
  <c r="C264" i="31"/>
  <c r="C265" i="31"/>
  <c r="C266" i="31"/>
  <c r="C267" i="31"/>
  <c r="C268" i="31"/>
  <c r="C269" i="31"/>
  <c r="C270" i="31"/>
  <c r="C271" i="31"/>
  <c r="C272" i="31"/>
  <c r="C273" i="31"/>
  <c r="C274" i="31"/>
  <c r="C275" i="31"/>
  <c r="C276" i="31"/>
  <c r="C277" i="31"/>
  <c r="C278" i="31"/>
  <c r="C279" i="31"/>
  <c r="C280" i="31"/>
  <c r="C281" i="31"/>
  <c r="C282" i="31"/>
  <c r="C283" i="31"/>
  <c r="C284" i="31"/>
  <c r="C285" i="31"/>
  <c r="C286" i="31"/>
  <c r="C287" i="31"/>
  <c r="C288" i="31"/>
  <c r="C289" i="31"/>
  <c r="C290" i="31"/>
  <c r="C291" i="31"/>
  <c r="C292" i="31"/>
  <c r="C293" i="31"/>
  <c r="C294" i="31"/>
  <c r="C295" i="31"/>
  <c r="C296" i="31"/>
  <c r="C297" i="31"/>
  <c r="C298" i="31"/>
  <c r="C299" i="31"/>
  <c r="C300" i="31"/>
  <c r="C301" i="31"/>
  <c r="C302" i="31"/>
  <c r="C303" i="31"/>
  <c r="C304" i="31"/>
  <c r="C305" i="31"/>
  <c r="C306" i="31"/>
  <c r="C307" i="31"/>
  <c r="C308" i="31"/>
  <c r="C309" i="31"/>
  <c r="C310" i="31"/>
  <c r="C311" i="31"/>
  <c r="C312" i="31"/>
  <c r="C313" i="31"/>
  <c r="C314" i="31"/>
  <c r="C315" i="31"/>
  <c r="C316" i="31"/>
  <c r="C317" i="31"/>
  <c r="C318" i="31"/>
  <c r="C319" i="31"/>
  <c r="C320" i="31"/>
  <c r="C321" i="31"/>
  <c r="C322" i="31"/>
  <c r="C323" i="31"/>
  <c r="C324" i="31"/>
  <c r="C325" i="31"/>
  <c r="C326" i="31"/>
  <c r="C327" i="31"/>
  <c r="C328" i="31"/>
  <c r="C329" i="31"/>
  <c r="C330" i="31"/>
  <c r="C331" i="31"/>
  <c r="C332" i="31"/>
  <c r="C333" i="31"/>
  <c r="C334" i="31"/>
  <c r="C335" i="31"/>
  <c r="C336" i="31"/>
  <c r="C337" i="31"/>
  <c r="C338" i="31"/>
  <c r="C339" i="31"/>
  <c r="C340" i="31"/>
  <c r="C341" i="31"/>
  <c r="C342" i="31"/>
  <c r="C343" i="31"/>
  <c r="C344" i="31"/>
  <c r="C345" i="31"/>
  <c r="C346" i="31"/>
  <c r="C347" i="31"/>
  <c r="C348" i="31"/>
  <c r="C349" i="31"/>
  <c r="C350" i="31"/>
  <c r="C351" i="31"/>
  <c r="C352" i="31"/>
  <c r="C353" i="31"/>
  <c r="C354" i="31"/>
  <c r="C355" i="31"/>
  <c r="C356" i="31"/>
  <c r="C357" i="31"/>
  <c r="C358" i="31"/>
  <c r="C359" i="31"/>
  <c r="C360" i="31"/>
  <c r="C361" i="31"/>
  <c r="C362" i="31"/>
  <c r="C363" i="31"/>
  <c r="C364" i="31"/>
  <c r="C365" i="31"/>
  <c r="C366" i="31"/>
  <c r="C367" i="31"/>
  <c r="C368" i="31"/>
  <c r="C369" i="31"/>
  <c r="C370" i="31"/>
  <c r="C371" i="31"/>
  <c r="C372" i="31"/>
  <c r="C373" i="31"/>
  <c r="C374" i="31"/>
  <c r="C375" i="31"/>
  <c r="C376" i="31"/>
  <c r="C377" i="31"/>
  <c r="C378" i="31"/>
  <c r="C379" i="31"/>
  <c r="C380" i="31"/>
  <c r="C381" i="31"/>
  <c r="C382" i="31"/>
  <c r="C383" i="31"/>
  <c r="C384" i="31"/>
  <c r="C385" i="31"/>
  <c r="C386" i="31"/>
  <c r="C387" i="31"/>
  <c r="C388" i="31"/>
  <c r="C389" i="31"/>
  <c r="C390" i="31"/>
  <c r="C391" i="31"/>
  <c r="C392" i="31"/>
  <c r="C393" i="31"/>
  <c r="C394" i="31"/>
  <c r="C395" i="31"/>
  <c r="C396" i="31"/>
  <c r="C397" i="31"/>
  <c r="C398" i="31"/>
  <c r="C399" i="31"/>
  <c r="C400" i="31"/>
  <c r="C401" i="31"/>
  <c r="C402" i="31"/>
  <c r="C403" i="31"/>
  <c r="C404" i="31"/>
  <c r="C405" i="31"/>
  <c r="C406" i="31"/>
  <c r="C407" i="31"/>
  <c r="C408" i="31"/>
  <c r="C409" i="31"/>
  <c r="C410" i="31"/>
  <c r="C411" i="31"/>
  <c r="C412" i="31"/>
  <c r="C413" i="31"/>
  <c r="C414" i="31"/>
  <c r="C415" i="31"/>
  <c r="C416" i="31"/>
  <c r="C417" i="31"/>
  <c r="C418" i="31"/>
  <c r="C419" i="31"/>
  <c r="C420" i="31"/>
  <c r="C421" i="31"/>
  <c r="C422" i="31"/>
  <c r="C423" i="31"/>
  <c r="C424" i="31"/>
  <c r="C425" i="31"/>
  <c r="C426" i="31"/>
  <c r="C427" i="31"/>
  <c r="C428" i="31"/>
  <c r="C429" i="31"/>
  <c r="C430" i="31"/>
  <c r="C431" i="31"/>
  <c r="C432" i="31"/>
  <c r="C433" i="31"/>
  <c r="C434" i="31"/>
  <c r="C435" i="31"/>
  <c r="C436" i="31"/>
  <c r="C437" i="31"/>
  <c r="C438" i="31"/>
  <c r="C439" i="31"/>
  <c r="C440" i="31"/>
  <c r="C441" i="31"/>
  <c r="C442" i="31"/>
  <c r="C443" i="31"/>
  <c r="C444" i="31"/>
  <c r="C445" i="31"/>
  <c r="C446" i="31"/>
  <c r="C447" i="31"/>
  <c r="C448" i="31"/>
  <c r="C449" i="31"/>
  <c r="C450" i="31"/>
  <c r="C451" i="31"/>
  <c r="C452" i="31"/>
  <c r="C453" i="31"/>
  <c r="C454" i="31"/>
  <c r="C455" i="31"/>
  <c r="C456" i="31"/>
  <c r="C457" i="31"/>
  <c r="C458" i="31"/>
  <c r="C459" i="31"/>
  <c r="C460" i="31"/>
  <c r="C2" i="31"/>
  <c r="L5" i="31"/>
  <c r="I5" i="31"/>
  <c r="H5" i="31"/>
  <c r="H4" i="31" l="1"/>
  <c r="I4" i="31"/>
  <c r="H3" i="31"/>
  <c r="I3" i="31"/>
  <c r="I2" i="31"/>
  <c r="H2" i="31"/>
  <c r="M2" i="31" l="1"/>
  <c r="M3" i="31" s="1"/>
  <c r="M4" i="31" s="1"/>
  <c r="L2" i="31"/>
  <c r="L3" i="31" s="1"/>
  <c r="L4" i="31" s="1"/>
  <c r="L6" i="31" s="1"/>
  <c r="O2" i="31"/>
  <c r="O3" i="31" s="1"/>
  <c r="O4" i="31" s="1"/>
  <c r="N2" i="31"/>
  <c r="N3" i="31" s="1"/>
  <c r="N4" i="31" s="1"/>
  <c r="N6" i="31" s="1"/>
</calcChain>
</file>

<file path=xl/sharedStrings.xml><?xml version="1.0" encoding="utf-8"?>
<sst xmlns="http://schemas.openxmlformats.org/spreadsheetml/2006/main" count="1441" uniqueCount="559">
  <si>
    <t>State</t>
  </si>
  <si>
    <t>Year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</si>
  <si>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</si>
  <si>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</si>
  <si>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</si>
  <si>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</si>
  <si>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</si>
  <si>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</si>
  <si>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</si>
  <si>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</si>
  <si>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</si>
  <si>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</si>
  <si>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</si>
  <si>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</si>
  <si>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</si>
  <si>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</si>
  <si>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</si>
  <si>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</si>
  <si>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</si>
  <si>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</si>
  <si>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</si>
  <si>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</si>
  <si>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</si>
  <si>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</si>
  <si>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</si>
  <si>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</si>
  <si>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</si>
  <si>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</si>
  <si>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</si>
  <si>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</si>
  <si>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</si>
  <si>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</si>
  <si>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</si>
  <si>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</si>
  <si>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</si>
  <si>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</si>
  <si>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</si>
  <si>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</si>
  <si>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</si>
  <si>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</si>
  <si>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</si>
  <si>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</si>
  <si>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</si>
  <si>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</si>
  <si>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</si>
  <si>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</si>
  <si>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</si>
  <si>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</si>
  <si>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</si>
  <si>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</si>
  <si>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</si>
  <si>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</si>
  <si>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</si>
  <si>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Deaths &lt;5 years</t>
  </si>
  <si>
    <t>Deaths 5-64 years</t>
  </si>
  <si>
    <t>Deaths 65+ years</t>
  </si>
  <si>
    <t>State population 5-64 years</t>
  </si>
  <si>
    <t>State population &lt;5 years</t>
  </si>
  <si>
    <t>Total State population</t>
  </si>
  <si>
    <t>State population 65+ years</t>
  </si>
  <si>
    <t>Combined Key</t>
  </si>
  <si>
    <t>Total Deaths</t>
  </si>
  <si>
    <t>US Census Data</t>
  </si>
  <si>
    <t>Death Percentage to Population</t>
  </si>
  <si>
    <t>Influenza Death Data</t>
  </si>
  <si>
    <t xml:space="preserve">Percentage of Deaths &lt;5 years </t>
  </si>
  <si>
    <t>Percentage of Deaths 5-64 years</t>
  </si>
  <si>
    <t>Percentage of Deaths 65+ years</t>
  </si>
  <si>
    <t>Percentage of Total Deaths</t>
  </si>
  <si>
    <t>Alabama,2009</t>
  </si>
  <si>
    <t>Alabama,2010</t>
  </si>
  <si>
    <t>Alabama,2011</t>
  </si>
  <si>
    <t>Alabama,2012</t>
  </si>
  <si>
    <t>Alabama,2013</t>
  </si>
  <si>
    <t>Alabama,2014</t>
  </si>
  <si>
    <t>Alabama,2015</t>
  </si>
  <si>
    <t>Alabama,2016</t>
  </si>
  <si>
    <t>Alabama,2017</t>
  </si>
  <si>
    <t>Alaska,2009</t>
  </si>
  <si>
    <t>Alaska,2010</t>
  </si>
  <si>
    <t>Alaska,2011</t>
  </si>
  <si>
    <t>Alaska,2012</t>
  </si>
  <si>
    <t>Alaska,2013</t>
  </si>
  <si>
    <t>Alaska,2014</t>
  </si>
  <si>
    <t>Alaska,2015</t>
  </si>
  <si>
    <t>Alaska,2016</t>
  </si>
  <si>
    <t>Alaska,2017</t>
  </si>
  <si>
    <t>Arizona,2009</t>
  </si>
  <si>
    <t>Arizona,2010</t>
  </si>
  <si>
    <t>Arizona,2011</t>
  </si>
  <si>
    <t>Arizona,2012</t>
  </si>
  <si>
    <t>Arizona,2013</t>
  </si>
  <si>
    <t>Arizona,2014</t>
  </si>
  <si>
    <t>Arizona,2015</t>
  </si>
  <si>
    <t>Arizona,2016</t>
  </si>
  <si>
    <t>Arizona,2017</t>
  </si>
  <si>
    <t>Arkansas,2009</t>
  </si>
  <si>
    <t>Arkansas,2010</t>
  </si>
  <si>
    <t>Arkansas,2011</t>
  </si>
  <si>
    <t>Arkansas,2012</t>
  </si>
  <si>
    <t>Arkansas,2013</t>
  </si>
  <si>
    <t>Arkansas,2014</t>
  </si>
  <si>
    <t>Arkansas,2015</t>
  </si>
  <si>
    <t>Arkansas,2016</t>
  </si>
  <si>
    <t>Arkansas,2017</t>
  </si>
  <si>
    <t>California,2009</t>
  </si>
  <si>
    <t>California,2010</t>
  </si>
  <si>
    <t>California,2011</t>
  </si>
  <si>
    <t>California,2012</t>
  </si>
  <si>
    <t>California,2013</t>
  </si>
  <si>
    <t>California,2014</t>
  </si>
  <si>
    <t>California,2015</t>
  </si>
  <si>
    <t>California,2016</t>
  </si>
  <si>
    <t>California,2017</t>
  </si>
  <si>
    <t>Colorado,2009</t>
  </si>
  <si>
    <t>Colorado,2010</t>
  </si>
  <si>
    <t>Colorado,2011</t>
  </si>
  <si>
    <t>Colorado,2012</t>
  </si>
  <si>
    <t>Colorado,2013</t>
  </si>
  <si>
    <t>Colorado,2014</t>
  </si>
  <si>
    <t>Colorado,2015</t>
  </si>
  <si>
    <t>Colorado,2016</t>
  </si>
  <si>
    <t>Colorado,2017</t>
  </si>
  <si>
    <t>Connecticut,2009</t>
  </si>
  <si>
    <t>Connecticut,2010</t>
  </si>
  <si>
    <t>Connecticut,2011</t>
  </si>
  <si>
    <t>Connecticut,2012</t>
  </si>
  <si>
    <t>Connecticut,2013</t>
  </si>
  <si>
    <t>Connecticut,2014</t>
  </si>
  <si>
    <t>Connecticut,2015</t>
  </si>
  <si>
    <t>Connecticut,2016</t>
  </si>
  <si>
    <t>Connecticut,2017</t>
  </si>
  <si>
    <t>Delaware,2009</t>
  </si>
  <si>
    <t>Delaware,2010</t>
  </si>
  <si>
    <t>Delaware,2011</t>
  </si>
  <si>
    <t>Delaware,2012</t>
  </si>
  <si>
    <t>Delaware,2013</t>
  </si>
  <si>
    <t>Delaware,2014</t>
  </si>
  <si>
    <t>Delaware,2015</t>
  </si>
  <si>
    <t>Delaware,2016</t>
  </si>
  <si>
    <t>Delaware,2017</t>
  </si>
  <si>
    <t>District of Columbia,2009</t>
  </si>
  <si>
    <t>District of Columbia,2010</t>
  </si>
  <si>
    <t>District of Columbia,2011</t>
  </si>
  <si>
    <t>District of Columbia,2012</t>
  </si>
  <si>
    <t>District of Columbia,2013</t>
  </si>
  <si>
    <t>District of Columbia,2014</t>
  </si>
  <si>
    <t>District of Columbia,2015</t>
  </si>
  <si>
    <t>District of Columbia,2016</t>
  </si>
  <si>
    <t>District of Columbia,2017</t>
  </si>
  <si>
    <t>Florida,2009</t>
  </si>
  <si>
    <t>Florida,2010</t>
  </si>
  <si>
    <t>Florida,2011</t>
  </si>
  <si>
    <t>Florida,2012</t>
  </si>
  <si>
    <t>Florida,2013</t>
  </si>
  <si>
    <t>Florida,2014</t>
  </si>
  <si>
    <t>Florida,2015</t>
  </si>
  <si>
    <t>Florida,2016</t>
  </si>
  <si>
    <t>Florida,2017</t>
  </si>
  <si>
    <t>Georgia,2009</t>
  </si>
  <si>
    <t>Georgia,2010</t>
  </si>
  <si>
    <t>Georgia,2011</t>
  </si>
  <si>
    <t>Georgia,2012</t>
  </si>
  <si>
    <t>Georgia,2013</t>
  </si>
  <si>
    <t>Georgia,2014</t>
  </si>
  <si>
    <t>Georgia,2015</t>
  </si>
  <si>
    <t>Georgia,2016</t>
  </si>
  <si>
    <t>Georgia,2017</t>
  </si>
  <si>
    <t>Hawaii,2009</t>
  </si>
  <si>
    <t>Hawaii,2010</t>
  </si>
  <si>
    <t>Hawaii,2011</t>
  </si>
  <si>
    <t>Hawaii,2012</t>
  </si>
  <si>
    <t>Hawaii,2013</t>
  </si>
  <si>
    <t>Hawaii,2014</t>
  </si>
  <si>
    <t>Hawaii,2015</t>
  </si>
  <si>
    <t>Hawaii,2016</t>
  </si>
  <si>
    <t>Hawaii,2017</t>
  </si>
  <si>
    <t>Idaho,2009</t>
  </si>
  <si>
    <t>Idaho,2010</t>
  </si>
  <si>
    <t>Idaho,2011</t>
  </si>
  <si>
    <t>Idaho,2012</t>
  </si>
  <si>
    <t>Idaho,2013</t>
  </si>
  <si>
    <t>Idaho,2014</t>
  </si>
  <si>
    <t>Idaho,2015</t>
  </si>
  <si>
    <t>Idaho,2016</t>
  </si>
  <si>
    <t>Idaho,2017</t>
  </si>
  <si>
    <t>Illinois,2009</t>
  </si>
  <si>
    <t>Illinois,2010</t>
  </si>
  <si>
    <t>Illinois,2011</t>
  </si>
  <si>
    <t>Illinois,2012</t>
  </si>
  <si>
    <t>Illinois,2013</t>
  </si>
  <si>
    <t>Illinois,2014</t>
  </si>
  <si>
    <t>Illinois,2015</t>
  </si>
  <si>
    <t>Illinois,2016</t>
  </si>
  <si>
    <t>Illinois,2017</t>
  </si>
  <si>
    <t>Indiana,2009</t>
  </si>
  <si>
    <t>Indiana,2010</t>
  </si>
  <si>
    <t>Indiana,2011</t>
  </si>
  <si>
    <t>Indiana,2012</t>
  </si>
  <si>
    <t>Indiana,2013</t>
  </si>
  <si>
    <t>Indiana,2014</t>
  </si>
  <si>
    <t>Indiana,2015</t>
  </si>
  <si>
    <t>Indiana,2016</t>
  </si>
  <si>
    <t>Indiana,2017</t>
  </si>
  <si>
    <t>Iowa,2009</t>
  </si>
  <si>
    <t>Iowa,2010</t>
  </si>
  <si>
    <t>Iowa,2011</t>
  </si>
  <si>
    <t>Iowa,2012</t>
  </si>
  <si>
    <t>Iowa,2013</t>
  </si>
  <si>
    <t>Iowa,2014</t>
  </si>
  <si>
    <t>Iowa,2015</t>
  </si>
  <si>
    <t>Iowa,2016</t>
  </si>
  <si>
    <t>Iowa,2017</t>
  </si>
  <si>
    <t>Kansas,2009</t>
  </si>
  <si>
    <t>Kansas,2010</t>
  </si>
  <si>
    <t>Kansas,2011</t>
  </si>
  <si>
    <t>Kansas,2012</t>
  </si>
  <si>
    <t>Kansas,2013</t>
  </si>
  <si>
    <t>Kansas,2014</t>
  </si>
  <si>
    <t>Kansas,2015</t>
  </si>
  <si>
    <t>Kansas,2016</t>
  </si>
  <si>
    <t>Kansas,2017</t>
  </si>
  <si>
    <t>Kentucky,2009</t>
  </si>
  <si>
    <t>Kentucky,2010</t>
  </si>
  <si>
    <t>Kentucky,2011</t>
  </si>
  <si>
    <t>Kentucky,2012</t>
  </si>
  <si>
    <t>Kentucky,2013</t>
  </si>
  <si>
    <t>Kentucky,2014</t>
  </si>
  <si>
    <t>Kentucky,2015</t>
  </si>
  <si>
    <t>Kentucky,2016</t>
  </si>
  <si>
    <t>Kentucky,2017</t>
  </si>
  <si>
    <t>Louisiana,2009</t>
  </si>
  <si>
    <t>Louisiana,2010</t>
  </si>
  <si>
    <t>Louisiana,2011</t>
  </si>
  <si>
    <t>Louisiana,2012</t>
  </si>
  <si>
    <t>Louisiana,2013</t>
  </si>
  <si>
    <t>Louisiana,2014</t>
  </si>
  <si>
    <t>Louisiana,2015</t>
  </si>
  <si>
    <t>Louisiana,2016</t>
  </si>
  <si>
    <t>Louisiana,2017</t>
  </si>
  <si>
    <t>Maine,2009</t>
  </si>
  <si>
    <t>Maine,2010</t>
  </si>
  <si>
    <t>Maine,2011</t>
  </si>
  <si>
    <t>Maine,2012</t>
  </si>
  <si>
    <t>Maine,2013</t>
  </si>
  <si>
    <t>Maine,2014</t>
  </si>
  <si>
    <t>Maine,2015</t>
  </si>
  <si>
    <t>Maine,2016</t>
  </si>
  <si>
    <t>Maine,2017</t>
  </si>
  <si>
    <t>Maryland,2009</t>
  </si>
  <si>
    <t>Maryland,2010</t>
  </si>
  <si>
    <t>Maryland,2011</t>
  </si>
  <si>
    <t>Maryland,2012</t>
  </si>
  <si>
    <t>Maryland,2013</t>
  </si>
  <si>
    <t>Maryland,2014</t>
  </si>
  <si>
    <t>Maryland,2015</t>
  </si>
  <si>
    <t>Maryland,2016</t>
  </si>
  <si>
    <t>Maryland,2017</t>
  </si>
  <si>
    <t>Massachusetts,2009</t>
  </si>
  <si>
    <t>Massachusetts,2010</t>
  </si>
  <si>
    <t>Massachusetts,2011</t>
  </si>
  <si>
    <t>Massachusetts,2012</t>
  </si>
  <si>
    <t>Massachusetts,2013</t>
  </si>
  <si>
    <t>Massachusetts,2014</t>
  </si>
  <si>
    <t>Massachusetts,2015</t>
  </si>
  <si>
    <t>Massachusetts,2016</t>
  </si>
  <si>
    <t>Massachusetts,2017</t>
  </si>
  <si>
    <t>Michigan,2009</t>
  </si>
  <si>
    <t>Michigan,2010</t>
  </si>
  <si>
    <t>Michigan,2011</t>
  </si>
  <si>
    <t>Michigan,2012</t>
  </si>
  <si>
    <t>Michigan,2013</t>
  </si>
  <si>
    <t>Michigan,2014</t>
  </si>
  <si>
    <t>Michigan,2015</t>
  </si>
  <si>
    <t>Michigan,2016</t>
  </si>
  <si>
    <t>Michigan,2017</t>
  </si>
  <si>
    <t>Minnesota,2009</t>
  </si>
  <si>
    <t>Minnesota,2010</t>
  </si>
  <si>
    <t>Minnesota,2011</t>
  </si>
  <si>
    <t>Minnesota,2012</t>
  </si>
  <si>
    <t>Minnesota,2013</t>
  </si>
  <si>
    <t>Minnesota,2014</t>
  </si>
  <si>
    <t>Minnesota,2015</t>
  </si>
  <si>
    <t>Minnesota,2016</t>
  </si>
  <si>
    <t>Minnesota,2017</t>
  </si>
  <si>
    <t>Mississippi,2009</t>
  </si>
  <si>
    <t>Mississippi,2010</t>
  </si>
  <si>
    <t>Mississippi,2011</t>
  </si>
  <si>
    <t>Mississippi,2012</t>
  </si>
  <si>
    <t>Mississippi,2013</t>
  </si>
  <si>
    <t>Mississippi,2014</t>
  </si>
  <si>
    <t>Mississippi,2015</t>
  </si>
  <si>
    <t>Mississippi,2016</t>
  </si>
  <si>
    <t>Mississippi,2017</t>
  </si>
  <si>
    <t>Missouri,2009</t>
  </si>
  <si>
    <t>Missouri,2010</t>
  </si>
  <si>
    <t>Missouri,2011</t>
  </si>
  <si>
    <t>Missouri,2012</t>
  </si>
  <si>
    <t>Missouri,2013</t>
  </si>
  <si>
    <t>Missouri,2014</t>
  </si>
  <si>
    <t>Missouri,2015</t>
  </si>
  <si>
    <t>Missouri,2016</t>
  </si>
  <si>
    <t>Missouri,2017</t>
  </si>
  <si>
    <t>Montana,2009</t>
  </si>
  <si>
    <t>Montana,2010</t>
  </si>
  <si>
    <t>Montana,2011</t>
  </si>
  <si>
    <t>Montana,2012</t>
  </si>
  <si>
    <t>Montana,2013</t>
  </si>
  <si>
    <t>Montana,2014</t>
  </si>
  <si>
    <t>Montana,2015</t>
  </si>
  <si>
    <t>Montana,2016</t>
  </si>
  <si>
    <t>Montana,2017</t>
  </si>
  <si>
    <t>Nebraska,2009</t>
  </si>
  <si>
    <t>Nebraska,2010</t>
  </si>
  <si>
    <t>Nebraska,2011</t>
  </si>
  <si>
    <t>Nebraska,2012</t>
  </si>
  <si>
    <t>Nebraska,2013</t>
  </si>
  <si>
    <t>Nebraska,2014</t>
  </si>
  <si>
    <t>Nebraska,2015</t>
  </si>
  <si>
    <t>Nebraska,2016</t>
  </si>
  <si>
    <t>Nebraska,2017</t>
  </si>
  <si>
    <t>Nevada,2009</t>
  </si>
  <si>
    <t>Nevada,2010</t>
  </si>
  <si>
    <t>Nevada,2011</t>
  </si>
  <si>
    <t>Nevada,2012</t>
  </si>
  <si>
    <t>Nevada,2013</t>
  </si>
  <si>
    <t>Nevada,2014</t>
  </si>
  <si>
    <t>Nevada,2015</t>
  </si>
  <si>
    <t>Nevada,2016</t>
  </si>
  <si>
    <t>Nevada,2017</t>
  </si>
  <si>
    <t>New Hampshire,2009</t>
  </si>
  <si>
    <t>New Hampshire,2010</t>
  </si>
  <si>
    <t>New Hampshire,2011</t>
  </si>
  <si>
    <t>New Hampshire,2012</t>
  </si>
  <si>
    <t>New Hampshire,2013</t>
  </si>
  <si>
    <t>New Hampshire,2014</t>
  </si>
  <si>
    <t>New Hampshire,2015</t>
  </si>
  <si>
    <t>New Hampshire,2016</t>
  </si>
  <si>
    <t>New Hampshire,2017</t>
  </si>
  <si>
    <t>New Jersey,2009</t>
  </si>
  <si>
    <t>New Jersey,2010</t>
  </si>
  <si>
    <t>New Jersey,2011</t>
  </si>
  <si>
    <t>New Jersey,2012</t>
  </si>
  <si>
    <t>New Jersey,2013</t>
  </si>
  <si>
    <t>New Jersey,2014</t>
  </si>
  <si>
    <t>New Jersey,2015</t>
  </si>
  <si>
    <t>New Jersey,2016</t>
  </si>
  <si>
    <t>New Jersey,2017</t>
  </si>
  <si>
    <t>New Mexico,2009</t>
  </si>
  <si>
    <t>New Mexico,2010</t>
  </si>
  <si>
    <t>New Mexico,2011</t>
  </si>
  <si>
    <t>New Mexico,2012</t>
  </si>
  <si>
    <t>New Mexico,2013</t>
  </si>
  <si>
    <t>New Mexico,2014</t>
  </si>
  <si>
    <t>New Mexico,2015</t>
  </si>
  <si>
    <t>New Mexico,2016</t>
  </si>
  <si>
    <t>New Mexico,2017</t>
  </si>
  <si>
    <t>New York,2009</t>
  </si>
  <si>
    <t>New York,2010</t>
  </si>
  <si>
    <t>New York,2011</t>
  </si>
  <si>
    <t>New York,2012</t>
  </si>
  <si>
    <t>New York,2013</t>
  </si>
  <si>
    <t>New York,2014</t>
  </si>
  <si>
    <t>New York,2015</t>
  </si>
  <si>
    <t>New York,2016</t>
  </si>
  <si>
    <t>New York,2017</t>
  </si>
  <si>
    <t>North Carolina,2009</t>
  </si>
  <si>
    <t>North Carolina,2010</t>
  </si>
  <si>
    <t>North Carolina,2011</t>
  </si>
  <si>
    <t>North Carolina,2012</t>
  </si>
  <si>
    <t>North Carolina,2013</t>
  </si>
  <si>
    <t>North Carolina,2014</t>
  </si>
  <si>
    <t>North Carolina,2015</t>
  </si>
  <si>
    <t>North Carolina,2016</t>
  </si>
  <si>
    <t>North Carolina,2017</t>
  </si>
  <si>
    <t>North Dakota,2009</t>
  </si>
  <si>
    <t>North Dakota,2010</t>
  </si>
  <si>
    <t>North Dakota,2011</t>
  </si>
  <si>
    <t>North Dakota,2012</t>
  </si>
  <si>
    <t>North Dakota,2013</t>
  </si>
  <si>
    <t>North Dakota,2014</t>
  </si>
  <si>
    <t>North Dakota,2015</t>
  </si>
  <si>
    <t>North Dakota,2016</t>
  </si>
  <si>
    <t>North Dakota,2017</t>
  </si>
  <si>
    <t>Ohio,2009</t>
  </si>
  <si>
    <t>Ohio,2010</t>
  </si>
  <si>
    <t>Ohio,2011</t>
  </si>
  <si>
    <t>Ohio,2012</t>
  </si>
  <si>
    <t>Ohio,2013</t>
  </si>
  <si>
    <t>Ohio,2014</t>
  </si>
  <si>
    <t>Ohio,2015</t>
  </si>
  <si>
    <t>Ohio,2016</t>
  </si>
  <si>
    <t>Ohio,2017</t>
  </si>
  <si>
    <t>Oklahoma,2009</t>
  </si>
  <si>
    <t>Oklahoma,2010</t>
  </si>
  <si>
    <t>Oklahoma,2011</t>
  </si>
  <si>
    <t>Oklahoma,2012</t>
  </si>
  <si>
    <t>Oklahoma,2013</t>
  </si>
  <si>
    <t>Oklahoma,2014</t>
  </si>
  <si>
    <t>Oklahoma,2015</t>
  </si>
  <si>
    <t>Oklahoma,2016</t>
  </si>
  <si>
    <t>Oklahoma,2017</t>
  </si>
  <si>
    <t>Oregon,2009</t>
  </si>
  <si>
    <t>Oregon,2010</t>
  </si>
  <si>
    <t>Oregon,2011</t>
  </si>
  <si>
    <t>Oregon,2012</t>
  </si>
  <si>
    <t>Oregon,2013</t>
  </si>
  <si>
    <t>Oregon,2014</t>
  </si>
  <si>
    <t>Oregon,2015</t>
  </si>
  <si>
    <t>Oregon,2016</t>
  </si>
  <si>
    <t>Oregon,2017</t>
  </si>
  <si>
    <t>Pennsylvania,2009</t>
  </si>
  <si>
    <t>Pennsylvania,2010</t>
  </si>
  <si>
    <t>Pennsylvania,2011</t>
  </si>
  <si>
    <t>Pennsylvania,2012</t>
  </si>
  <si>
    <t>Pennsylvania,2013</t>
  </si>
  <si>
    <t>Pennsylvania,2014</t>
  </si>
  <si>
    <t>Pennsylvania,2015</t>
  </si>
  <si>
    <t>Pennsylvania,2016</t>
  </si>
  <si>
    <t>Pennsylvania,2017</t>
  </si>
  <si>
    <t>Rhode Island,2009</t>
  </si>
  <si>
    <t>Rhode Island,2010</t>
  </si>
  <si>
    <t>Rhode Island,2011</t>
  </si>
  <si>
    <t>Rhode Island,2012</t>
  </si>
  <si>
    <t>Rhode Island,2013</t>
  </si>
  <si>
    <t>Rhode Island,2014</t>
  </si>
  <si>
    <t>Rhode Island,2015</t>
  </si>
  <si>
    <t>Rhode Island,2016</t>
  </si>
  <si>
    <t>Rhode Island,2017</t>
  </si>
  <si>
    <t>South Carolina,2009</t>
  </si>
  <si>
    <t>South Carolina,2010</t>
  </si>
  <si>
    <t>South Carolina,2011</t>
  </si>
  <si>
    <t>South Carolina,2012</t>
  </si>
  <si>
    <t>South Carolina,2013</t>
  </si>
  <si>
    <t>South Carolina,2014</t>
  </si>
  <si>
    <t>South Carolina,2015</t>
  </si>
  <si>
    <t>South Carolina,2016</t>
  </si>
  <si>
    <t>South Carolina,2017</t>
  </si>
  <si>
    <t>South Dakota,2009</t>
  </si>
  <si>
    <t>South Dakota,2010</t>
  </si>
  <si>
    <t>South Dakota,2011</t>
  </si>
  <si>
    <t>South Dakota,2012</t>
  </si>
  <si>
    <t>South Dakota,2013</t>
  </si>
  <si>
    <t>South Dakota,2014</t>
  </si>
  <si>
    <t>South Dakota,2015</t>
  </si>
  <si>
    <t>South Dakota,2016</t>
  </si>
  <si>
    <t>South Dakota,2017</t>
  </si>
  <si>
    <t>Tennessee,2009</t>
  </si>
  <si>
    <t>Tennessee,2010</t>
  </si>
  <si>
    <t>Tennessee,2011</t>
  </si>
  <si>
    <t>Tennessee,2012</t>
  </si>
  <si>
    <t>Tennessee,2013</t>
  </si>
  <si>
    <t>Tennessee,2014</t>
  </si>
  <si>
    <t>Tennessee,2015</t>
  </si>
  <si>
    <t>Tennessee,2016</t>
  </si>
  <si>
    <t>Tennessee,2017</t>
  </si>
  <si>
    <t>Texas,2009</t>
  </si>
  <si>
    <t>Texas,2010</t>
  </si>
  <si>
    <t>Texas,2011</t>
  </si>
  <si>
    <t>Texas,2012</t>
  </si>
  <si>
    <t>Texas,2013</t>
  </si>
  <si>
    <t>Texas,2014</t>
  </si>
  <si>
    <t>Texas,2015</t>
  </si>
  <si>
    <t>Texas,2016</t>
  </si>
  <si>
    <t>Texas,2017</t>
  </si>
  <si>
    <t>Utah,2009</t>
  </si>
  <si>
    <t>Utah,2010</t>
  </si>
  <si>
    <t>Utah,2011</t>
  </si>
  <si>
    <t>Utah,2012</t>
  </si>
  <si>
    <t>Utah,2013</t>
  </si>
  <si>
    <t>Utah,2014</t>
  </si>
  <si>
    <t>Utah,2015</t>
  </si>
  <si>
    <t>Utah,2016</t>
  </si>
  <si>
    <t>Utah,2017</t>
  </si>
  <si>
    <t>Vermont,2009</t>
  </si>
  <si>
    <t>Vermont,2010</t>
  </si>
  <si>
    <t>Vermont,2011</t>
  </si>
  <si>
    <t>Vermont,2012</t>
  </si>
  <si>
    <t>Vermont,2013</t>
  </si>
  <si>
    <t>Vermont,2014</t>
  </si>
  <si>
    <t>Vermont,2015</t>
  </si>
  <si>
    <t>Vermont,2016</t>
  </si>
  <si>
    <t>Vermont,2017</t>
  </si>
  <si>
    <t>Virginia,2009</t>
  </si>
  <si>
    <t>Virginia,2010</t>
  </si>
  <si>
    <t>Virginia,2011</t>
  </si>
  <si>
    <t>Virginia,2012</t>
  </si>
  <si>
    <t>Virginia,2013</t>
  </si>
  <si>
    <t>Virginia,2014</t>
  </si>
  <si>
    <t>Virginia,2015</t>
  </si>
  <si>
    <t>Virginia,2016</t>
  </si>
  <si>
    <t>Virginia,2017</t>
  </si>
  <si>
    <t>Washington,2009</t>
  </si>
  <si>
    <t>Washington,2010</t>
  </si>
  <si>
    <t>Washington,2011</t>
  </si>
  <si>
    <t>Washington,2012</t>
  </si>
  <si>
    <t>Washington,2013</t>
  </si>
  <si>
    <t>Washington,2014</t>
  </si>
  <si>
    <t>Washington,2015</t>
  </si>
  <si>
    <t>Washington,2016</t>
  </si>
  <si>
    <t>Washington,2017</t>
  </si>
  <si>
    <t>West Virginia,2009</t>
  </si>
  <si>
    <t>West Virginia,2010</t>
  </si>
  <si>
    <t>West Virginia,2011</t>
  </si>
  <si>
    <t>West Virginia,2012</t>
  </si>
  <si>
    <t>West Virginia,2013</t>
  </si>
  <si>
    <t>West Virginia,2014</t>
  </si>
  <si>
    <t>West Virginia,2015</t>
  </si>
  <si>
    <t>West Virginia,2016</t>
  </si>
  <si>
    <t>West Virginia,2017</t>
  </si>
  <si>
    <t>Wisconsin,2009</t>
  </si>
  <si>
    <t>Wisconsin,2010</t>
  </si>
  <si>
    <t>Wisconsin,2011</t>
  </si>
  <si>
    <t>Wisconsin,2012</t>
  </si>
  <si>
    <t>Wisconsin,2013</t>
  </si>
  <si>
    <t>Wisconsin,2014</t>
  </si>
  <si>
    <t>Wisconsin,2015</t>
  </si>
  <si>
    <t>Wisconsin,2016</t>
  </si>
  <si>
    <t>Wisconsin,2017</t>
  </si>
  <si>
    <t>Wyoming,2009</t>
  </si>
  <si>
    <t>Wyoming,2010</t>
  </si>
  <si>
    <t>Wyoming,2011</t>
  </si>
  <si>
    <t>Wyoming,2012</t>
  </si>
  <si>
    <t>Wyoming,2013</t>
  </si>
  <si>
    <t>Wyoming,2014</t>
  </si>
  <si>
    <t>Wyoming,2015</t>
  </si>
  <si>
    <t>Wyoming,2016</t>
  </si>
  <si>
    <t>Wyoming,2017</t>
  </si>
  <si>
    <t>Data Spread</t>
  </si>
  <si>
    <t>Variable 1</t>
  </si>
  <si>
    <t>Variable 2</t>
  </si>
  <si>
    <t>Dataset Name</t>
  </si>
  <si>
    <t>Sample or Population</t>
  </si>
  <si>
    <t>Normal Distribution</t>
  </si>
  <si>
    <t>Variance</t>
  </si>
  <si>
    <t>Standard Deviation</t>
  </si>
  <si>
    <t>Mean</t>
  </si>
  <si>
    <t>Outlier Percentage</t>
  </si>
  <si>
    <t>Correlation</t>
  </si>
  <si>
    <t>Variables:</t>
  </si>
  <si>
    <t>Proposed Relationship</t>
  </si>
  <si>
    <t>Correlation coefficient</t>
  </si>
  <si>
    <t>Strength of correlation</t>
  </si>
  <si>
    <t>Usefulness/Interpretation</t>
  </si>
  <si>
    <t>Sample</t>
  </si>
  <si>
    <t>Yes</t>
  </si>
  <si>
    <t>1 SD</t>
  </si>
  <si>
    <t>2 SD</t>
  </si>
  <si>
    <t>Outlier count</t>
  </si>
  <si>
    <t>Median</t>
  </si>
  <si>
    <t>Outlier percentage</t>
  </si>
  <si>
    <t>Total</t>
  </si>
  <si>
    <t>Normal distribution population</t>
  </si>
  <si>
    <t>Normal distribution deaths</t>
  </si>
  <si>
    <t>People with age older than 65 years  and younger than 5 years have high chance of mortality due to influenza.</t>
  </si>
  <si>
    <t>State population 65+ years &amp; Death 65+ years</t>
  </si>
  <si>
    <t>*All calculation is in Calculation worksheet</t>
  </si>
  <si>
    <t>Strong positive correlation</t>
  </si>
  <si>
    <t>The strong positive correlation indicates that there is a strong relationship between population age and deaths due to flu. As the age increases the chances of mortality due to flu also increases.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</si>
</sst>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 applyBorder="1"/>
    <xf numFmtId="1" fontId="0" fillId="0" borderId="0" xfId="0" applyNumberFormat="1"/>
    <xf numFmtId="0" fontId="0" fillId="0" borderId="0" xfId="0" applyBorder="1"/>
    <xf numFmtId="1" fontId="0" fillId="0" borderId="0" xfId="0" applyNumberFormat="1" applyBorder="1"/>
    <xf numFmtId="0" fontId="5" fillId="3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1" fontId="5" fillId="3" borderId="0" xfId="0" applyNumberFormat="1" applyFont="1" applyFill="1" applyAlignment="1">
      <alignment horizontal="center" wrapText="1"/>
    </xf>
    <xf numFmtId="10" fontId="5" fillId="5" borderId="0" xfId="2" applyNumberFormat="1" applyFont="1" applyFill="1" applyAlignment="1">
      <alignment horizontal="center" wrapText="1"/>
    </xf>
    <xf numFmtId="10" fontId="0" fillId="0" borderId="0" xfId="2" applyNumberFormat="1" applyFont="1"/>
    <xf numFmtId="164" fontId="0" fillId="0" borderId="0" xfId="0" applyNumberFormat="1"/>
    <xf numFmtId="164" fontId="0" fillId="0" borderId="0" xfId="2" applyNumberFormat="1" applyFont="1"/>
    <xf numFmtId="2" fontId="0" fillId="0" borderId="0" xfId="0" applyNumberFormat="1"/>
    <xf numFmtId="0" fontId="3" fillId="4" borderId="0" xfId="0" applyFont="1" applyFill="1" applyAlignment="1">
      <alignment horizontal="center"/>
    </xf>
    <xf numFmtId="11" fontId="4" fillId="0" borderId="0" xfId="0" applyNumberFormat="1" applyFont="1"/>
    <xf numFmtId="0" fontId="3" fillId="0" borderId="0" xfId="0" applyFont="1" applyAlignment="1">
      <alignment horizontal="center"/>
    </xf>
    <xf numFmtId="0" fontId="3" fillId="4" borderId="0" xfId="0" applyFont="1" applyFill="1"/>
    <xf numFmtId="164" fontId="1" fillId="0" borderId="0" xfId="2" applyNumberFormat="1" applyFont="1"/>
    <xf numFmtId="164" fontId="5" fillId="0" borderId="1" xfId="0" applyNumberFormat="1" applyFont="1" applyBorder="1" applyAlignment="1">
      <alignment horizontal="center" wrapText="1"/>
    </xf>
    <xf numFmtId="1" fontId="5" fillId="3" borderId="2" xfId="0" applyNumberFormat="1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164" fontId="1" fillId="0" borderId="4" xfId="0" applyNumberFormat="1" applyFont="1" applyBorder="1"/>
    <xf numFmtId="1" fontId="0" fillId="0" borderId="5" xfId="0" applyNumberFormat="1" applyBorder="1"/>
    <xf numFmtId="164" fontId="1" fillId="0" borderId="6" xfId="0" applyNumberFormat="1" applyFont="1" applyBorder="1"/>
    <xf numFmtId="0" fontId="0" fillId="0" borderId="7" xfId="0" applyBorder="1"/>
    <xf numFmtId="0" fontId="0" fillId="0" borderId="8" xfId="0" applyBorder="1"/>
    <xf numFmtId="0" fontId="1" fillId="0" borderId="7" xfId="0" applyFont="1" applyBorder="1"/>
    <xf numFmtId="0" fontId="1" fillId="0" borderId="0" xfId="0" applyFont="1" applyFill="1" applyBorder="1"/>
    <xf numFmtId="0" fontId="0" fillId="0" borderId="5" xfId="0" applyBorder="1"/>
    <xf numFmtId="0" fontId="5" fillId="2" borderId="0" xfId="0" applyFont="1" applyFill="1" applyAlignment="1">
      <alignment horizontal="center" wrapText="1"/>
    </xf>
    <xf numFmtId="10" fontId="0" fillId="0" borderId="7" xfId="2" applyNumberFormat="1" applyFont="1" applyBorder="1"/>
    <xf numFmtId="10" fontId="4" fillId="0" borderId="0" xfId="0" applyNumberFormat="1" applyFont="1"/>
    <xf numFmtId="0" fontId="6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0" fontId="3" fillId="5" borderId="0" xfId="2" applyNumberFormat="1" applyFont="1" applyFill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justify" wrapText="1"/>
    </xf>
    <xf numFmtId="1" fontId="5" fillId="3" borderId="2" xfId="0" applyNumberFormat="1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2" fontId="0" fillId="0" borderId="7" xfId="0" applyNumberFormat="1" applyBorder="1" applyAlignment="1">
      <alignment horizontal="center"/>
    </xf>
  </cellXfs>
  <cellStyles count="3">
    <cellStyle name="Normal" xfId="0" builtinId="0"/>
    <cellStyle name="Normal 2" xfId="1" xr:uid="{8A13AD87-A380-412C-9B61-C060028D52A4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Distribution curve - State population 65+years</a:t>
            </a:r>
            <a:endParaRPr lang="en-US"/>
          </a:p>
        </c:rich>
      </c:tx>
      <c:layout>
        <c:manualLayout>
          <c:xMode val="edge"/>
          <c:yMode val="edge"/>
          <c:x val="0.14699300087489062"/>
          <c:y val="2.8895768833849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Calculation!$B$2:$B$460</c:f>
              <c:numCache>
                <c:formatCode>0</c:formatCode>
                <c:ptCount val="459"/>
                <c:pt idx="0">
                  <c:v>626542.17600000009</c:v>
                </c:pt>
                <c:pt idx="1">
                  <c:v>633101.50099999993</c:v>
                </c:pt>
                <c:pt idx="2">
                  <c:v>644082.43099999998</c:v>
                </c:pt>
                <c:pt idx="3">
                  <c:v>658126.88799999992</c:v>
                </c:pt>
                <c:pt idx="4">
                  <c:v>658993.38099999994</c:v>
                </c:pt>
                <c:pt idx="5">
                  <c:v>646890.2350000001</c:v>
                </c:pt>
                <c:pt idx="6">
                  <c:v>643878.32299999986</c:v>
                </c:pt>
                <c:pt idx="7">
                  <c:v>691297.94300000009</c:v>
                </c:pt>
                <c:pt idx="8">
                  <c:v>719062</c:v>
                </c:pt>
                <c:pt idx="9">
                  <c:v>47808.709000000003</c:v>
                </c:pt>
                <c:pt idx="10">
                  <c:v>48823.28300000001</c:v>
                </c:pt>
                <c:pt idx="11">
                  <c:v>50856.977999999996</c:v>
                </c:pt>
                <c:pt idx="12">
                  <c:v>51376.460999999996</c:v>
                </c:pt>
                <c:pt idx="13">
                  <c:v>56874.692000000003</c:v>
                </c:pt>
                <c:pt idx="14">
                  <c:v>54377.585000000006</c:v>
                </c:pt>
                <c:pt idx="15">
                  <c:v>63707.814999999995</c:v>
                </c:pt>
                <c:pt idx="16">
                  <c:v>70440.233999999982</c:v>
                </c:pt>
                <c:pt idx="17">
                  <c:v>72309</c:v>
                </c:pt>
                <c:pt idx="18">
                  <c:v>814059.98300000012</c:v>
                </c:pt>
                <c:pt idx="19">
                  <c:v>831393.0199999999</c:v>
                </c:pt>
                <c:pt idx="20">
                  <c:v>852456.78099999996</c:v>
                </c:pt>
                <c:pt idx="21">
                  <c:v>891925.98</c:v>
                </c:pt>
                <c:pt idx="22">
                  <c:v>925551.01699999999</c:v>
                </c:pt>
                <c:pt idx="23">
                  <c:v>966163.201</c:v>
                </c:pt>
                <c:pt idx="24">
                  <c:v>1009586.7609999999</c:v>
                </c:pt>
                <c:pt idx="25">
                  <c:v>1006219.0380000001</c:v>
                </c:pt>
                <c:pt idx="26">
                  <c:v>1092768</c:v>
                </c:pt>
                <c:pt idx="27">
                  <c:v>399231.50799999997</c:v>
                </c:pt>
                <c:pt idx="28">
                  <c:v>402670.83</c:v>
                </c:pt>
                <c:pt idx="29">
                  <c:v>400000.44199999992</c:v>
                </c:pt>
                <c:pt idx="30">
                  <c:v>403278.37800000003</c:v>
                </c:pt>
                <c:pt idx="31">
                  <c:v>405408.07999999996</c:v>
                </c:pt>
                <c:pt idx="32">
                  <c:v>380861.74400000001</c:v>
                </c:pt>
                <c:pt idx="33">
                  <c:v>414375.35100000008</c:v>
                </c:pt>
                <c:pt idx="34">
                  <c:v>396603.85199999996</c:v>
                </c:pt>
                <c:pt idx="35">
                  <c:v>438946</c:v>
                </c:pt>
                <c:pt idx="36">
                  <c:v>3972054.6099999994</c:v>
                </c:pt>
                <c:pt idx="37">
                  <c:v>4020743.9560000002</c:v>
                </c:pt>
                <c:pt idx="38">
                  <c:v>4182654.7629999998</c:v>
                </c:pt>
                <c:pt idx="39">
                  <c:v>4305619.5500000007</c:v>
                </c:pt>
                <c:pt idx="40">
                  <c:v>4436118.4850000003</c:v>
                </c:pt>
                <c:pt idx="41">
                  <c:v>4609077.2750000004</c:v>
                </c:pt>
                <c:pt idx="42">
                  <c:v>4782780.3570000008</c:v>
                </c:pt>
                <c:pt idx="43">
                  <c:v>4959017.1349999998</c:v>
                </c:pt>
                <c:pt idx="44">
                  <c:v>5078704</c:v>
                </c:pt>
                <c:pt idx="45">
                  <c:v>496615.05099999998</c:v>
                </c:pt>
                <c:pt idx="46">
                  <c:v>509508.34799999988</c:v>
                </c:pt>
                <c:pt idx="47">
                  <c:v>530042.08699999994</c:v>
                </c:pt>
                <c:pt idx="48">
                  <c:v>544964.19100000011</c:v>
                </c:pt>
                <c:pt idx="49">
                  <c:v>576951.60800000001</c:v>
                </c:pt>
                <c:pt idx="50">
                  <c:v>591037.31799999997</c:v>
                </c:pt>
                <c:pt idx="51">
                  <c:v>624871.98100000003</c:v>
                </c:pt>
                <c:pt idx="52">
                  <c:v>657373.85000000009</c:v>
                </c:pt>
                <c:pt idx="53">
                  <c:v>708245</c:v>
                </c:pt>
                <c:pt idx="54">
                  <c:v>476175.16600000003</c:v>
                </c:pt>
                <c:pt idx="55">
                  <c:v>491649.24900000007</c:v>
                </c:pt>
                <c:pt idx="56">
                  <c:v>499633.78200000001</c:v>
                </c:pt>
                <c:pt idx="57">
                  <c:v>510276.24400000001</c:v>
                </c:pt>
                <c:pt idx="58">
                  <c:v>519807.239</c:v>
                </c:pt>
                <c:pt idx="59">
                  <c:v>531465.28399999999</c:v>
                </c:pt>
                <c:pt idx="60">
                  <c:v>542415.62</c:v>
                </c:pt>
                <c:pt idx="61">
                  <c:v>553638.56299999997</c:v>
                </c:pt>
                <c:pt idx="62">
                  <c:v>575757</c:v>
                </c:pt>
                <c:pt idx="63">
                  <c:v>119147.20599999999</c:v>
                </c:pt>
                <c:pt idx="64">
                  <c:v>122781.06600000001</c:v>
                </c:pt>
                <c:pt idx="65">
                  <c:v>126582.414</c:v>
                </c:pt>
                <c:pt idx="66">
                  <c:v>130733.015</c:v>
                </c:pt>
                <c:pt idx="67">
                  <c:v>135397.79</c:v>
                </c:pt>
                <c:pt idx="68">
                  <c:v>141084.97</c:v>
                </c:pt>
                <c:pt idx="69">
                  <c:v>147549.38700000002</c:v>
                </c:pt>
                <c:pt idx="70">
                  <c:v>153659.04</c:v>
                </c:pt>
                <c:pt idx="71">
                  <c:v>160565</c:v>
                </c:pt>
                <c:pt idx="72">
                  <c:v>70023.527000000002</c:v>
                </c:pt>
                <c:pt idx="73">
                  <c:v>67206</c:v>
                </c:pt>
                <c:pt idx="74">
                  <c:v>67116.915000000008</c:v>
                </c:pt>
                <c:pt idx="75">
                  <c:v>69662.285000000003</c:v>
                </c:pt>
                <c:pt idx="76">
                  <c:v>69988.922999999995</c:v>
                </c:pt>
                <c:pt idx="77">
                  <c:v>71612.168000000005</c:v>
                </c:pt>
                <c:pt idx="78">
                  <c:v>73813.175999999992</c:v>
                </c:pt>
                <c:pt idx="79">
                  <c:v>75127.025999999998</c:v>
                </c:pt>
                <c:pt idx="80">
                  <c:v>79769</c:v>
                </c:pt>
                <c:pt idx="81">
                  <c:v>3071464.9320000005</c:v>
                </c:pt>
                <c:pt idx="82">
                  <c:v>3132222.9640000006</c:v>
                </c:pt>
                <c:pt idx="83">
                  <c:v>3193384.6750000007</c:v>
                </c:pt>
                <c:pt idx="84">
                  <c:v>3259859.5860000001</c:v>
                </c:pt>
                <c:pt idx="85">
                  <c:v>3313645.4390000002</c:v>
                </c:pt>
                <c:pt idx="86">
                  <c:v>3464609.3659999995</c:v>
                </c:pt>
                <c:pt idx="87">
                  <c:v>3597552.9379999996</c:v>
                </c:pt>
                <c:pt idx="88">
                  <c:v>3784942.3090000004</c:v>
                </c:pt>
                <c:pt idx="89">
                  <c:v>3909738</c:v>
                </c:pt>
                <c:pt idx="90">
                  <c:v>946398.88800000027</c:v>
                </c:pt>
                <c:pt idx="91">
                  <c:v>962370.51300000015</c:v>
                </c:pt>
                <c:pt idx="92">
                  <c:v>986010.09999999986</c:v>
                </c:pt>
                <c:pt idx="93">
                  <c:v>1008057.1840000005</c:v>
                </c:pt>
                <c:pt idx="94">
                  <c:v>1063965.2519999999</c:v>
                </c:pt>
                <c:pt idx="95">
                  <c:v>1066700.2509999997</c:v>
                </c:pt>
                <c:pt idx="96">
                  <c:v>1131307.0189999999</c:v>
                </c:pt>
                <c:pt idx="97">
                  <c:v>1158465.159</c:v>
                </c:pt>
                <c:pt idx="98">
                  <c:v>1205631</c:v>
                </c:pt>
                <c:pt idx="99">
                  <c:v>180646.57</c:v>
                </c:pt>
                <c:pt idx="100">
                  <c:v>185908.43599999999</c:v>
                </c:pt>
                <c:pt idx="101">
                  <c:v>191821.69</c:v>
                </c:pt>
                <c:pt idx="102">
                  <c:v>197109.54500000004</c:v>
                </c:pt>
                <c:pt idx="103">
                  <c:v>202208.25300000003</c:v>
                </c:pt>
                <c:pt idx="104">
                  <c:v>212874.065</c:v>
                </c:pt>
                <c:pt idx="105">
                  <c:v>219910.652</c:v>
                </c:pt>
                <c:pt idx="106">
                  <c:v>228155.08799999999</c:v>
                </c:pt>
                <c:pt idx="107">
                  <c:v>238126</c:v>
                </c:pt>
                <c:pt idx="108">
                  <c:v>174379.39299999998</c:v>
                </c:pt>
                <c:pt idx="109">
                  <c:v>177896.86999999997</c:v>
                </c:pt>
                <c:pt idx="110">
                  <c:v>186788.20300000001</c:v>
                </c:pt>
                <c:pt idx="111">
                  <c:v>191302.495</c:v>
                </c:pt>
                <c:pt idx="112">
                  <c:v>195739.24599999996</c:v>
                </c:pt>
                <c:pt idx="113">
                  <c:v>189451.18100000004</c:v>
                </c:pt>
                <c:pt idx="114">
                  <c:v>195342.87899999999</c:v>
                </c:pt>
                <c:pt idx="115">
                  <c:v>209266.174</c:v>
                </c:pt>
                <c:pt idx="116">
                  <c:v>213704</c:v>
                </c:pt>
                <c:pt idx="117">
                  <c:v>1551158.4959999998</c:v>
                </c:pt>
                <c:pt idx="118">
                  <c:v>1556220.4290000005</c:v>
                </c:pt>
                <c:pt idx="119">
                  <c:v>1559619.9859999993</c:v>
                </c:pt>
                <c:pt idx="120">
                  <c:v>1601625.2590000001</c:v>
                </c:pt>
                <c:pt idx="121">
                  <c:v>1605856.5229999998</c:v>
                </c:pt>
                <c:pt idx="122">
                  <c:v>1630702.03</c:v>
                </c:pt>
                <c:pt idx="123">
                  <c:v>1667285.6799999997</c:v>
                </c:pt>
                <c:pt idx="124">
                  <c:v>1741843.075</c:v>
                </c:pt>
                <c:pt idx="125">
                  <c:v>1773763</c:v>
                </c:pt>
                <c:pt idx="126">
                  <c:v>798519.55800000008</c:v>
                </c:pt>
                <c:pt idx="127">
                  <c:v>816965.27399999986</c:v>
                </c:pt>
                <c:pt idx="128">
                  <c:v>782863.51899999997</c:v>
                </c:pt>
                <c:pt idx="129">
                  <c:v>806244.01600000006</c:v>
                </c:pt>
                <c:pt idx="130">
                  <c:v>831703.03299999994</c:v>
                </c:pt>
                <c:pt idx="131">
                  <c:v>844157.8</c:v>
                </c:pt>
                <c:pt idx="132">
                  <c:v>834075.39499999979</c:v>
                </c:pt>
                <c:pt idx="133">
                  <c:v>883020.91400000011</c:v>
                </c:pt>
                <c:pt idx="134">
                  <c:v>940248</c:v>
                </c:pt>
                <c:pt idx="135">
                  <c:v>431457.27399999992</c:v>
                </c:pt>
                <c:pt idx="136">
                  <c:v>426239.08</c:v>
                </c:pt>
                <c:pt idx="137">
                  <c:v>417420.435</c:v>
                </c:pt>
                <c:pt idx="138">
                  <c:v>438910.20600000006</c:v>
                </c:pt>
                <c:pt idx="139">
                  <c:v>424006.62299999991</c:v>
                </c:pt>
                <c:pt idx="140">
                  <c:v>400292.60699999996</c:v>
                </c:pt>
                <c:pt idx="141">
                  <c:v>435418.72400000005</c:v>
                </c:pt>
                <c:pt idx="142">
                  <c:v>416589.34300000005</c:v>
                </c:pt>
                <c:pt idx="143">
                  <c:v>412990</c:v>
                </c:pt>
                <c:pt idx="144">
                  <c:v>357172.13799999998</c:v>
                </c:pt>
                <c:pt idx="145">
                  <c:v>355943.44200000004</c:v>
                </c:pt>
                <c:pt idx="146">
                  <c:v>355419.89799999999</c:v>
                </c:pt>
                <c:pt idx="147">
                  <c:v>364201.97499999998</c:v>
                </c:pt>
                <c:pt idx="148">
                  <c:v>352205.13799999998</c:v>
                </c:pt>
                <c:pt idx="149">
                  <c:v>368061.12199999997</c:v>
                </c:pt>
                <c:pt idx="150">
                  <c:v>385218.7919999999</c:v>
                </c:pt>
                <c:pt idx="151">
                  <c:v>384869.66600000008</c:v>
                </c:pt>
                <c:pt idx="152">
                  <c:v>393739</c:v>
                </c:pt>
                <c:pt idx="153">
                  <c:v>546937.87700000009</c:v>
                </c:pt>
                <c:pt idx="154">
                  <c:v>524273.91599999997</c:v>
                </c:pt>
                <c:pt idx="155">
                  <c:v>541225.6930000002</c:v>
                </c:pt>
                <c:pt idx="156">
                  <c:v>561653.06999999995</c:v>
                </c:pt>
                <c:pt idx="157">
                  <c:v>559609.09299999988</c:v>
                </c:pt>
                <c:pt idx="158">
                  <c:v>561445.85</c:v>
                </c:pt>
                <c:pt idx="159">
                  <c:v>596258.80399999989</c:v>
                </c:pt>
                <c:pt idx="160">
                  <c:v>602014.45499999984</c:v>
                </c:pt>
                <c:pt idx="161">
                  <c:v>589340</c:v>
                </c:pt>
                <c:pt idx="162">
                  <c:v>534792.00600000005</c:v>
                </c:pt>
                <c:pt idx="163">
                  <c:v>535176.98699999996</c:v>
                </c:pt>
                <c:pt idx="164">
                  <c:v>546632.58599999989</c:v>
                </c:pt>
                <c:pt idx="165">
                  <c:v>540326.72000000009</c:v>
                </c:pt>
                <c:pt idx="166">
                  <c:v>547080.58799999999</c:v>
                </c:pt>
                <c:pt idx="167">
                  <c:v>580674.83199999982</c:v>
                </c:pt>
                <c:pt idx="168">
                  <c:v>583976.42999999993</c:v>
                </c:pt>
                <c:pt idx="169">
                  <c:v>652120.7350000001</c:v>
                </c:pt>
                <c:pt idx="170">
                  <c:v>602907</c:v>
                </c:pt>
                <c:pt idx="171">
                  <c:v>197784.867</c:v>
                </c:pt>
                <c:pt idx="172">
                  <c:v>203415.772</c:v>
                </c:pt>
                <c:pt idx="173">
                  <c:v>205112.72999999998</c:v>
                </c:pt>
                <c:pt idx="174">
                  <c:v>209726.86400000003</c:v>
                </c:pt>
                <c:pt idx="175">
                  <c:v>220400.67299999998</c:v>
                </c:pt>
                <c:pt idx="176">
                  <c:v>226674.226</c:v>
                </c:pt>
                <c:pt idx="177">
                  <c:v>226323.83199999999</c:v>
                </c:pt>
                <c:pt idx="178">
                  <c:v>228693.141</c:v>
                </c:pt>
                <c:pt idx="179">
                  <c:v>231559</c:v>
                </c:pt>
                <c:pt idx="180">
                  <c:v>663114.52300000004</c:v>
                </c:pt>
                <c:pt idx="181">
                  <c:v>676447.65800000005</c:v>
                </c:pt>
                <c:pt idx="182">
                  <c:v>691979.24199999997</c:v>
                </c:pt>
                <c:pt idx="183">
                  <c:v>716292.64900000009</c:v>
                </c:pt>
                <c:pt idx="184">
                  <c:v>734077.25000000012</c:v>
                </c:pt>
                <c:pt idx="185">
                  <c:v>763840.40599999984</c:v>
                </c:pt>
                <c:pt idx="186">
                  <c:v>786230.71900000004</c:v>
                </c:pt>
                <c:pt idx="187">
                  <c:v>804822.50199999998</c:v>
                </c:pt>
                <c:pt idx="188">
                  <c:v>836474</c:v>
                </c:pt>
                <c:pt idx="189">
                  <c:v>868998.38300000003</c:v>
                </c:pt>
                <c:pt idx="190">
                  <c:v>874616.72600000002</c:v>
                </c:pt>
                <c:pt idx="191">
                  <c:v>894689.74699999997</c:v>
                </c:pt>
                <c:pt idx="192">
                  <c:v>909459.38199999998</c:v>
                </c:pt>
                <c:pt idx="193">
                  <c:v>935524.70600000001</c:v>
                </c:pt>
                <c:pt idx="194">
                  <c:v>960533.90700000012</c:v>
                </c:pt>
                <c:pt idx="195">
                  <c:v>980267.26599999995</c:v>
                </c:pt>
                <c:pt idx="196">
                  <c:v>1016590.8530000001</c:v>
                </c:pt>
                <c:pt idx="197">
                  <c:v>1046092</c:v>
                </c:pt>
                <c:pt idx="198">
                  <c:v>1283330.4540000001</c:v>
                </c:pt>
                <c:pt idx="199">
                  <c:v>1313897.5009999997</c:v>
                </c:pt>
                <c:pt idx="200">
                  <c:v>1327198.3290000001</c:v>
                </c:pt>
                <c:pt idx="201">
                  <c:v>1348383.52</c:v>
                </c:pt>
                <c:pt idx="202">
                  <c:v>1362462.2759999996</c:v>
                </c:pt>
                <c:pt idx="203">
                  <c:v>1411023.4650000001</c:v>
                </c:pt>
                <c:pt idx="204">
                  <c:v>1424742.8689999999</c:v>
                </c:pt>
                <c:pt idx="205">
                  <c:v>1455310.746</c:v>
                </c:pt>
                <c:pt idx="206">
                  <c:v>1498088</c:v>
                </c:pt>
                <c:pt idx="207">
                  <c:v>639914.57999999996</c:v>
                </c:pt>
                <c:pt idx="208">
                  <c:v>653204.97400000005</c:v>
                </c:pt>
                <c:pt idx="209">
                  <c:v>629019.29100000008</c:v>
                </c:pt>
                <c:pt idx="210">
                  <c:v>633021.27599999995</c:v>
                </c:pt>
                <c:pt idx="211">
                  <c:v>724180.80300000007</c:v>
                </c:pt>
                <c:pt idx="212">
                  <c:v>686069.95200000005</c:v>
                </c:pt>
                <c:pt idx="213">
                  <c:v>704357.04099999985</c:v>
                </c:pt>
                <c:pt idx="214">
                  <c:v>733677.36399999983</c:v>
                </c:pt>
                <c:pt idx="215">
                  <c:v>702765</c:v>
                </c:pt>
                <c:pt idx="216">
                  <c:v>365180.54400000005</c:v>
                </c:pt>
                <c:pt idx="217">
                  <c:v>350795.66600000003</c:v>
                </c:pt>
                <c:pt idx="218">
                  <c:v>347002.89099999995</c:v>
                </c:pt>
                <c:pt idx="219">
                  <c:v>358986.98300000001</c:v>
                </c:pt>
                <c:pt idx="220">
                  <c:v>368194.85700000008</c:v>
                </c:pt>
                <c:pt idx="221">
                  <c:v>369023.799</c:v>
                </c:pt>
                <c:pt idx="222">
                  <c:v>378589.554</c:v>
                </c:pt>
                <c:pt idx="223">
                  <c:v>387205.27600000007</c:v>
                </c:pt>
                <c:pt idx="224">
                  <c:v>347215</c:v>
                </c:pt>
                <c:pt idx="225">
                  <c:v>777185.89799999993</c:v>
                </c:pt>
                <c:pt idx="226">
                  <c:v>786591.89400000009</c:v>
                </c:pt>
                <c:pt idx="227">
                  <c:v>787256.8600000001</c:v>
                </c:pt>
                <c:pt idx="228">
                  <c:v>804906.40200000023</c:v>
                </c:pt>
                <c:pt idx="229">
                  <c:v>783191.95000000007</c:v>
                </c:pt>
                <c:pt idx="230">
                  <c:v>834746.84699999995</c:v>
                </c:pt>
                <c:pt idx="231">
                  <c:v>817059.43</c:v>
                </c:pt>
                <c:pt idx="232">
                  <c:v>877110.41499999992</c:v>
                </c:pt>
                <c:pt idx="233">
                  <c:v>852935</c:v>
                </c:pt>
                <c:pt idx="234">
                  <c:v>131683.64099999997</c:v>
                </c:pt>
                <c:pt idx="235">
                  <c:v>134086.67199999999</c:v>
                </c:pt>
                <c:pt idx="236">
                  <c:v>135259.59100000001</c:v>
                </c:pt>
                <c:pt idx="237">
                  <c:v>137110.86399999997</c:v>
                </c:pt>
                <c:pt idx="238">
                  <c:v>135565.01100000003</c:v>
                </c:pt>
                <c:pt idx="239">
                  <c:v>136192.69900000002</c:v>
                </c:pt>
                <c:pt idx="240">
                  <c:v>153462.34</c:v>
                </c:pt>
                <c:pt idx="241">
                  <c:v>155915.878</c:v>
                </c:pt>
                <c:pt idx="242">
                  <c:v>134545</c:v>
                </c:pt>
                <c:pt idx="243">
                  <c:v>231425.41899999999</c:v>
                </c:pt>
                <c:pt idx="244">
                  <c:v>231307.87799999997</c:v>
                </c:pt>
                <c:pt idx="245">
                  <c:v>230538.68000000005</c:v>
                </c:pt>
                <c:pt idx="246">
                  <c:v>225516.60700000002</c:v>
                </c:pt>
                <c:pt idx="247">
                  <c:v>228392.94</c:v>
                </c:pt>
                <c:pt idx="248">
                  <c:v>227180.55</c:v>
                </c:pt>
                <c:pt idx="249">
                  <c:v>224954.77700000006</c:v>
                </c:pt>
                <c:pt idx="250">
                  <c:v>253300.77500000002</c:v>
                </c:pt>
                <c:pt idx="251">
                  <c:v>240694</c:v>
                </c:pt>
                <c:pt idx="252">
                  <c:v>287539.783</c:v>
                </c:pt>
                <c:pt idx="253">
                  <c:v>301759.87200000003</c:v>
                </c:pt>
                <c:pt idx="254">
                  <c:v>314395.99099999998</c:v>
                </c:pt>
                <c:pt idx="255">
                  <c:v>326416.68300000002</c:v>
                </c:pt>
                <c:pt idx="256">
                  <c:v>343911.67700000003</c:v>
                </c:pt>
                <c:pt idx="257">
                  <c:v>352140.33999999997</c:v>
                </c:pt>
                <c:pt idx="258">
                  <c:v>376977.897</c:v>
                </c:pt>
                <c:pt idx="259">
                  <c:v>401912.06399999995</c:v>
                </c:pt>
                <c:pt idx="260">
                  <c:v>407062</c:v>
                </c:pt>
                <c:pt idx="261">
                  <c:v>169178.11799999999</c:v>
                </c:pt>
                <c:pt idx="262">
                  <c:v>170318.71800000002</c:v>
                </c:pt>
                <c:pt idx="263">
                  <c:v>164747.16699999999</c:v>
                </c:pt>
                <c:pt idx="264">
                  <c:v>181157.38500000001</c:v>
                </c:pt>
                <c:pt idx="265">
                  <c:v>186859.56200000003</c:v>
                </c:pt>
                <c:pt idx="266">
                  <c:v>186227.503</c:v>
                </c:pt>
                <c:pt idx="267">
                  <c:v>184193.99400000001</c:v>
                </c:pt>
                <c:pt idx="268">
                  <c:v>210513.984</c:v>
                </c:pt>
                <c:pt idx="269">
                  <c:v>216890</c:v>
                </c:pt>
                <c:pt idx="270">
                  <c:v>1141421.0089999998</c:v>
                </c:pt>
                <c:pt idx="271">
                  <c:v>1155586.2860000001</c:v>
                </c:pt>
                <c:pt idx="272">
                  <c:v>1173040.6779999998</c:v>
                </c:pt>
                <c:pt idx="273">
                  <c:v>1198409.213</c:v>
                </c:pt>
                <c:pt idx="274">
                  <c:v>1221817.905</c:v>
                </c:pt>
                <c:pt idx="275">
                  <c:v>1247956.8370000003</c:v>
                </c:pt>
                <c:pt idx="276">
                  <c:v>1279769.193</c:v>
                </c:pt>
                <c:pt idx="277">
                  <c:v>1301696.476</c:v>
                </c:pt>
                <c:pt idx="278">
                  <c:v>1353999</c:v>
                </c:pt>
                <c:pt idx="279">
                  <c:v>248670.01199999996</c:v>
                </c:pt>
                <c:pt idx="280">
                  <c:v>252441.02599999995</c:v>
                </c:pt>
                <c:pt idx="281">
                  <c:v>258420.30999999997</c:v>
                </c:pt>
                <c:pt idx="282">
                  <c:v>262105.11200000002</c:v>
                </c:pt>
                <c:pt idx="283">
                  <c:v>272530.85399999993</c:v>
                </c:pt>
                <c:pt idx="284">
                  <c:v>278905.38299999997</c:v>
                </c:pt>
                <c:pt idx="285">
                  <c:v>281054.47100000002</c:v>
                </c:pt>
                <c:pt idx="286">
                  <c:v>299286.43400000001</c:v>
                </c:pt>
                <c:pt idx="287">
                  <c:v>310244</c:v>
                </c:pt>
                <c:pt idx="288">
                  <c:v>2562311.1</c:v>
                </c:pt>
                <c:pt idx="289">
                  <c:v>2556539.7110000001</c:v>
                </c:pt>
                <c:pt idx="290">
                  <c:v>2580093.8390000002</c:v>
                </c:pt>
                <c:pt idx="291">
                  <c:v>2598739.3800000004</c:v>
                </c:pt>
                <c:pt idx="292">
                  <c:v>2688178.497</c:v>
                </c:pt>
                <c:pt idx="293">
                  <c:v>2738027.1939999997</c:v>
                </c:pt>
                <c:pt idx="294">
                  <c:v>2793290.3169999998</c:v>
                </c:pt>
                <c:pt idx="295">
                  <c:v>2884666.1940000006</c:v>
                </c:pt>
                <c:pt idx="296">
                  <c:v>2977810</c:v>
                </c:pt>
                <c:pt idx="297">
                  <c:v>1111230.145</c:v>
                </c:pt>
                <c:pt idx="298">
                  <c:v>1160752.6300000001</c:v>
                </c:pt>
                <c:pt idx="299">
                  <c:v>1176965.2209999999</c:v>
                </c:pt>
                <c:pt idx="300">
                  <c:v>1205772.523</c:v>
                </c:pt>
                <c:pt idx="301">
                  <c:v>1256150.5819999999</c:v>
                </c:pt>
                <c:pt idx="302">
                  <c:v>1323965.7349999999</c:v>
                </c:pt>
                <c:pt idx="303">
                  <c:v>1264593.7900000003</c:v>
                </c:pt>
                <c:pt idx="304">
                  <c:v>1345528.3689999997</c:v>
                </c:pt>
                <c:pt idx="305">
                  <c:v>1465613</c:v>
                </c:pt>
                <c:pt idx="306">
                  <c:v>88812.41</c:v>
                </c:pt>
                <c:pt idx="307">
                  <c:v>82344.636999999988</c:v>
                </c:pt>
                <c:pt idx="308">
                  <c:v>94279.787000000011</c:v>
                </c:pt>
                <c:pt idx="309">
                  <c:v>91383.972999999998</c:v>
                </c:pt>
                <c:pt idx="310">
                  <c:v>89918.150999999998</c:v>
                </c:pt>
                <c:pt idx="311">
                  <c:v>85151.65800000001</c:v>
                </c:pt>
                <c:pt idx="312">
                  <c:v>90690.974000000002</c:v>
                </c:pt>
                <c:pt idx="313">
                  <c:v>80753.712</c:v>
                </c:pt>
                <c:pt idx="314">
                  <c:v>101439</c:v>
                </c:pt>
                <c:pt idx="315">
                  <c:v>1557289.4500000002</c:v>
                </c:pt>
                <c:pt idx="316">
                  <c:v>1573845.7209999997</c:v>
                </c:pt>
                <c:pt idx="317">
                  <c:v>1588728.8089999997</c:v>
                </c:pt>
                <c:pt idx="318">
                  <c:v>1617638.649</c:v>
                </c:pt>
                <c:pt idx="319">
                  <c:v>1604505.2920000001</c:v>
                </c:pt>
                <c:pt idx="320">
                  <c:v>1676773.115</c:v>
                </c:pt>
                <c:pt idx="321">
                  <c:v>1651537.3539999998</c:v>
                </c:pt>
                <c:pt idx="322">
                  <c:v>1729472.8599999996</c:v>
                </c:pt>
                <c:pt idx="323">
                  <c:v>1768644</c:v>
                </c:pt>
                <c:pt idx="324">
                  <c:v>477591.516</c:v>
                </c:pt>
                <c:pt idx="325">
                  <c:v>479441.92400000006</c:v>
                </c:pt>
                <c:pt idx="326">
                  <c:v>466927.03799999994</c:v>
                </c:pt>
                <c:pt idx="327">
                  <c:v>501376.08300000004</c:v>
                </c:pt>
                <c:pt idx="328">
                  <c:v>501812.96100000001</c:v>
                </c:pt>
                <c:pt idx="329">
                  <c:v>495346.16200000001</c:v>
                </c:pt>
                <c:pt idx="330">
                  <c:v>521068.37500000006</c:v>
                </c:pt>
                <c:pt idx="331">
                  <c:v>509614.00200000015</c:v>
                </c:pt>
                <c:pt idx="332">
                  <c:v>515566</c:v>
                </c:pt>
                <c:pt idx="333">
                  <c:v>488309.08600000007</c:v>
                </c:pt>
                <c:pt idx="334">
                  <c:v>507224.36000000004</c:v>
                </c:pt>
                <c:pt idx="335">
                  <c:v>509652.783</c:v>
                </c:pt>
                <c:pt idx="336">
                  <c:v>505093.72</c:v>
                </c:pt>
                <c:pt idx="337">
                  <c:v>538868.74899999995</c:v>
                </c:pt>
                <c:pt idx="338">
                  <c:v>556875.46600000001</c:v>
                </c:pt>
                <c:pt idx="339">
                  <c:v>571821.23200000008</c:v>
                </c:pt>
                <c:pt idx="340">
                  <c:v>633154.89500000002</c:v>
                </c:pt>
                <c:pt idx="341">
                  <c:v>630248</c:v>
                </c:pt>
                <c:pt idx="342">
                  <c:v>1915620.656</c:v>
                </c:pt>
                <c:pt idx="343">
                  <c:v>1919785.4130000002</c:v>
                </c:pt>
                <c:pt idx="344">
                  <c:v>1916881.5499999996</c:v>
                </c:pt>
                <c:pt idx="345">
                  <c:v>1959631.0050000004</c:v>
                </c:pt>
                <c:pt idx="346">
                  <c:v>1975531.5000000002</c:v>
                </c:pt>
                <c:pt idx="347">
                  <c:v>2002341.2349999996</c:v>
                </c:pt>
                <c:pt idx="348">
                  <c:v>2008134.3689999999</c:v>
                </c:pt>
                <c:pt idx="349">
                  <c:v>2113827.5100000002</c:v>
                </c:pt>
                <c:pt idx="350">
                  <c:v>2171552</c:v>
                </c:pt>
                <c:pt idx="351">
                  <c:v>149383.14499999999</c:v>
                </c:pt>
                <c:pt idx="352">
                  <c:v>149863.109</c:v>
                </c:pt>
                <c:pt idx="353">
                  <c:v>151001.52800000002</c:v>
                </c:pt>
                <c:pt idx="354">
                  <c:v>152633.95199999999</c:v>
                </c:pt>
                <c:pt idx="355">
                  <c:v>155903.367</c:v>
                </c:pt>
                <c:pt idx="356">
                  <c:v>158893.87600000002</c:v>
                </c:pt>
                <c:pt idx="357">
                  <c:v>161790.209</c:v>
                </c:pt>
                <c:pt idx="358">
                  <c:v>165583.04000000004</c:v>
                </c:pt>
                <c:pt idx="359">
                  <c:v>170144</c:v>
                </c:pt>
                <c:pt idx="360">
                  <c:v>575792.90800000017</c:v>
                </c:pt>
                <c:pt idx="361">
                  <c:v>585165.03799999994</c:v>
                </c:pt>
                <c:pt idx="362">
                  <c:v>587774.95699999994</c:v>
                </c:pt>
                <c:pt idx="363">
                  <c:v>625832.43499999994</c:v>
                </c:pt>
                <c:pt idx="364">
                  <c:v>647325.08700000006</c:v>
                </c:pt>
                <c:pt idx="365">
                  <c:v>681593.68200000003</c:v>
                </c:pt>
                <c:pt idx="366">
                  <c:v>694031.32400000002</c:v>
                </c:pt>
                <c:pt idx="367">
                  <c:v>754085.36499999987</c:v>
                </c:pt>
                <c:pt idx="368">
                  <c:v>766805</c:v>
                </c:pt>
                <c:pt idx="369">
                  <c:v>112907.21099999998</c:v>
                </c:pt>
                <c:pt idx="370">
                  <c:v>96357.39</c:v>
                </c:pt>
                <c:pt idx="371">
                  <c:v>106939.12700000001</c:v>
                </c:pt>
                <c:pt idx="372">
                  <c:v>105108.76999999999</c:v>
                </c:pt>
                <c:pt idx="373">
                  <c:v>100567.42200000001</c:v>
                </c:pt>
                <c:pt idx="374">
                  <c:v>87707.674999999988</c:v>
                </c:pt>
                <c:pt idx="375">
                  <c:v>85756.957000000009</c:v>
                </c:pt>
                <c:pt idx="376">
                  <c:v>105383.20199999999</c:v>
                </c:pt>
                <c:pt idx="377">
                  <c:v>111796</c:v>
                </c:pt>
                <c:pt idx="378">
                  <c:v>783543.45</c:v>
                </c:pt>
                <c:pt idx="379">
                  <c:v>800235.03599999996</c:v>
                </c:pt>
                <c:pt idx="380">
                  <c:v>826324.92799999996</c:v>
                </c:pt>
                <c:pt idx="381">
                  <c:v>822982.28199999989</c:v>
                </c:pt>
                <c:pt idx="382">
                  <c:v>828946.93299999996</c:v>
                </c:pt>
                <c:pt idx="383">
                  <c:v>884234.87100000016</c:v>
                </c:pt>
                <c:pt idx="384">
                  <c:v>904310.52200000011</c:v>
                </c:pt>
                <c:pt idx="385">
                  <c:v>912856.674</c:v>
                </c:pt>
                <c:pt idx="386">
                  <c:v>944145</c:v>
                </c:pt>
                <c:pt idx="387">
                  <c:v>2387470.1730000004</c:v>
                </c:pt>
                <c:pt idx="388">
                  <c:v>2426770.3089999999</c:v>
                </c:pt>
                <c:pt idx="389">
                  <c:v>2513608.3730000006</c:v>
                </c:pt>
                <c:pt idx="390">
                  <c:v>2572464.1919999998</c:v>
                </c:pt>
                <c:pt idx="391">
                  <c:v>2669332.5370000009</c:v>
                </c:pt>
                <c:pt idx="392">
                  <c:v>2772676.7159999991</c:v>
                </c:pt>
                <c:pt idx="393">
                  <c:v>2800369.0310000009</c:v>
                </c:pt>
                <c:pt idx="394">
                  <c:v>2960325.4290000005</c:v>
                </c:pt>
                <c:pt idx="395">
                  <c:v>3085403</c:v>
                </c:pt>
                <c:pt idx="396">
                  <c:v>231879.217</c:v>
                </c:pt>
                <c:pt idx="397">
                  <c:v>235119.82699999999</c:v>
                </c:pt>
                <c:pt idx="398">
                  <c:v>239460.573</c:v>
                </c:pt>
                <c:pt idx="399">
                  <c:v>249139.22499999998</c:v>
                </c:pt>
                <c:pt idx="400">
                  <c:v>269731.99099999998</c:v>
                </c:pt>
                <c:pt idx="401">
                  <c:v>266879.56599999999</c:v>
                </c:pt>
                <c:pt idx="402">
                  <c:v>278662.45999999996</c:v>
                </c:pt>
                <c:pt idx="403">
                  <c:v>290351.79400000005</c:v>
                </c:pt>
                <c:pt idx="404">
                  <c:v>302014</c:v>
                </c:pt>
                <c:pt idx="405">
                  <c:v>85495.759000000005</c:v>
                </c:pt>
                <c:pt idx="406">
                  <c:v>80000.306000000011</c:v>
                </c:pt>
                <c:pt idx="407">
                  <c:v>88586.030999999988</c:v>
                </c:pt>
                <c:pt idx="408">
                  <c:v>82794.581000000006</c:v>
                </c:pt>
                <c:pt idx="409">
                  <c:v>79623.159</c:v>
                </c:pt>
                <c:pt idx="410">
                  <c:v>77154.660999999993</c:v>
                </c:pt>
                <c:pt idx="411">
                  <c:v>100365.09599999999</c:v>
                </c:pt>
                <c:pt idx="412">
                  <c:v>84887.737000000008</c:v>
                </c:pt>
                <c:pt idx="413">
                  <c:v>102353</c:v>
                </c:pt>
                <c:pt idx="414">
                  <c:v>898493.43</c:v>
                </c:pt>
                <c:pt idx="415">
                  <c:v>879672.44299999997</c:v>
                </c:pt>
                <c:pt idx="416">
                  <c:v>925808.35800000001</c:v>
                </c:pt>
                <c:pt idx="417">
                  <c:v>899007.12299999991</c:v>
                </c:pt>
                <c:pt idx="418">
                  <c:v>951827.74099999992</c:v>
                </c:pt>
                <c:pt idx="419">
                  <c:v>959792.52099999983</c:v>
                </c:pt>
                <c:pt idx="420">
                  <c:v>1026237.861</c:v>
                </c:pt>
                <c:pt idx="421">
                  <c:v>1047533.69</c:v>
                </c:pt>
                <c:pt idx="422">
                  <c:v>1103852</c:v>
                </c:pt>
                <c:pt idx="423">
                  <c:v>758541.45</c:v>
                </c:pt>
                <c:pt idx="424">
                  <c:v>775931.8679999999</c:v>
                </c:pt>
                <c:pt idx="425">
                  <c:v>804861.6719999999</c:v>
                </c:pt>
                <c:pt idx="426">
                  <c:v>831783.47500000009</c:v>
                </c:pt>
                <c:pt idx="427">
                  <c:v>861565.52899999998</c:v>
                </c:pt>
                <c:pt idx="428">
                  <c:v>907637.69799999997</c:v>
                </c:pt>
                <c:pt idx="429">
                  <c:v>893450.61700000009</c:v>
                </c:pt>
                <c:pt idx="430">
                  <c:v>967608.60899999982</c:v>
                </c:pt>
                <c:pt idx="431">
                  <c:v>994961</c:v>
                </c:pt>
                <c:pt idx="432">
                  <c:v>275638.61000000004</c:v>
                </c:pt>
                <c:pt idx="433">
                  <c:v>278592.79699999996</c:v>
                </c:pt>
                <c:pt idx="434">
                  <c:v>275543.96799999999</c:v>
                </c:pt>
                <c:pt idx="435">
                  <c:v>265390.29799999995</c:v>
                </c:pt>
                <c:pt idx="436">
                  <c:v>275694.995</c:v>
                </c:pt>
                <c:pt idx="437">
                  <c:v>277319.74900000001</c:v>
                </c:pt>
                <c:pt idx="438">
                  <c:v>257701.36200000002</c:v>
                </c:pt>
                <c:pt idx="439">
                  <c:v>292086.73299999995</c:v>
                </c:pt>
                <c:pt idx="440">
                  <c:v>282907</c:v>
                </c:pt>
                <c:pt idx="441">
                  <c:v>739565.81500000006</c:v>
                </c:pt>
                <c:pt idx="442">
                  <c:v>735473.98900000006</c:v>
                </c:pt>
                <c:pt idx="443">
                  <c:v>729900.58600000013</c:v>
                </c:pt>
                <c:pt idx="444">
                  <c:v>759062.84799999988</c:v>
                </c:pt>
                <c:pt idx="445">
                  <c:v>760853.71500000008</c:v>
                </c:pt>
                <c:pt idx="446">
                  <c:v>788828.48300000001</c:v>
                </c:pt>
                <c:pt idx="447">
                  <c:v>786456.69399999978</c:v>
                </c:pt>
                <c:pt idx="448">
                  <c:v>805470.17799999996</c:v>
                </c:pt>
                <c:pt idx="449">
                  <c:v>833101</c:v>
                </c:pt>
                <c:pt idx="450">
                  <c:v>62485.839999999989</c:v>
                </c:pt>
                <c:pt idx="451">
                  <c:v>69161.872000000003</c:v>
                </c:pt>
                <c:pt idx="452">
                  <c:v>63960.849999999991</c:v>
                </c:pt>
                <c:pt idx="453">
                  <c:v>68882.876999999993</c:v>
                </c:pt>
                <c:pt idx="454">
                  <c:v>63655.091</c:v>
                </c:pt>
                <c:pt idx="455">
                  <c:v>69862.421000000002</c:v>
                </c:pt>
                <c:pt idx="456">
                  <c:v>72042.31</c:v>
                </c:pt>
                <c:pt idx="457">
                  <c:v>71203.47</c:v>
                </c:pt>
                <c:pt idx="458">
                  <c:v>76396</c:v>
                </c:pt>
              </c:numCache>
            </c:numRef>
          </c:xVal>
          <c:yVal>
            <c:numRef>
              <c:f>Calculation!$C$2:$C$460</c:f>
              <c:numCache>
                <c:formatCode>General</c:formatCode>
                <c:ptCount val="459"/>
                <c:pt idx="0">
                  <c:v>4.4054631476125189E-7</c:v>
                </c:pt>
                <c:pt idx="1">
                  <c:v>4.4119747891990443E-7</c:v>
                </c:pt>
                <c:pt idx="2">
                  <c:v>4.4223561143658872E-7</c:v>
                </c:pt>
                <c:pt idx="3">
                  <c:v>4.4346786837332345E-7</c:v>
                </c:pt>
                <c:pt idx="4">
                  <c:v>4.4354036483760426E-7</c:v>
                </c:pt>
                <c:pt idx="5">
                  <c:v>4.4249056501737606E-7</c:v>
                </c:pt>
                <c:pt idx="6">
                  <c:v>4.4221691103657786E-7</c:v>
                </c:pt>
                <c:pt idx="7">
                  <c:v>4.4594786830178735E-7</c:v>
                </c:pt>
                <c:pt idx="8">
                  <c:v>4.4755284719510918E-7</c:v>
                </c:pt>
                <c:pt idx="9">
                  <c:v>3.1182508828771018E-7</c:v>
                </c:pt>
                <c:pt idx="10">
                  <c:v>3.1213029758331548E-7</c:v>
                </c:pt>
                <c:pt idx="11">
                  <c:v>3.1274175181288305E-7</c:v>
                </c:pt>
                <c:pt idx="12">
                  <c:v>3.128978687016705E-7</c:v>
                </c:pt>
                <c:pt idx="13">
                  <c:v>3.1454838799397547E-7</c:v>
                </c:pt>
                <c:pt idx="14">
                  <c:v>3.1379919705696023E-7</c:v>
                </c:pt>
                <c:pt idx="15">
                  <c:v>3.1659481547991738E-7</c:v>
                </c:pt>
                <c:pt idx="16">
                  <c:v>3.186056122479315E-7</c:v>
                </c:pt>
                <c:pt idx="17">
                  <c:v>3.1916276451220286E-7</c:v>
                </c:pt>
                <c:pt idx="18">
                  <c:v>4.4974280983607459E-7</c:v>
                </c:pt>
                <c:pt idx="19">
                  <c:v>4.4958691310325741E-7</c:v>
                </c:pt>
                <c:pt idx="20">
                  <c:v>4.4916661722609279E-7</c:v>
                </c:pt>
                <c:pt idx="21">
                  <c:v>4.476998692046039E-7</c:v>
                </c:pt>
                <c:pt idx="22">
                  <c:v>4.4575730984901974E-7</c:v>
                </c:pt>
                <c:pt idx="23">
                  <c:v>4.4257356770500341E-7</c:v>
                </c:pt>
                <c:pt idx="24">
                  <c:v>4.3817728233479831E-7</c:v>
                </c:pt>
                <c:pt idx="25">
                  <c:v>4.3855426294560447E-7</c:v>
                </c:pt>
                <c:pt idx="26">
                  <c:v>4.2701012871901694E-7</c:v>
                </c:pt>
                <c:pt idx="27">
                  <c:v>4.0466027218234714E-7</c:v>
                </c:pt>
                <c:pt idx="28">
                  <c:v>4.0537914363596812E-7</c:v>
                </c:pt>
                <c:pt idx="29">
                  <c:v>4.048214087896117E-7</c:v>
                </c:pt>
                <c:pt idx="30">
                  <c:v>4.0550562963078216E-7</c:v>
                </c:pt>
                <c:pt idx="31">
                  <c:v>4.0594782217197595E-7</c:v>
                </c:pt>
                <c:pt idx="32">
                  <c:v>4.0074020122779232E-7</c:v>
                </c:pt>
                <c:pt idx="33">
                  <c:v>4.0778921486696642E-7</c:v>
                </c:pt>
                <c:pt idx="34">
                  <c:v>4.0410781662760081E-7</c:v>
                </c:pt>
                <c:pt idx="35">
                  <c:v>4.1266145320540408E-7</c:v>
                </c:pt>
                <c:pt idx="36">
                  <c:v>7.7308837703443817E-10</c:v>
                </c:pt>
                <c:pt idx="37">
                  <c:v>6.3461833468753196E-10</c:v>
                </c:pt>
                <c:pt idx="38">
                  <c:v>3.2215243541150029E-10</c:v>
                </c:pt>
                <c:pt idx="39">
                  <c:v>1.8826506335805083E-10</c:v>
                </c:pt>
                <c:pt idx="40">
                  <c:v>1.0424501645991748E-10</c:v>
                </c:pt>
                <c:pt idx="41">
                  <c:v>4.606058220341614E-11</c:v>
                </c:pt>
                <c:pt idx="42">
                  <c:v>1.9519023876965045E-11</c:v>
                </c:pt>
                <c:pt idx="43">
                  <c:v>7.8546551474075073E-12</c:v>
                </c:pt>
                <c:pt idx="44">
                  <c:v>4.1387847685580517E-12</c:v>
                </c:pt>
                <c:pt idx="45">
                  <c:v>4.2304986756040135E-7</c:v>
                </c:pt>
                <c:pt idx="46">
                  <c:v>4.251621064880788E-7</c:v>
                </c:pt>
                <c:pt idx="47">
                  <c:v>4.2836094541209693E-7</c:v>
                </c:pt>
                <c:pt idx="48">
                  <c:v>4.3055588232861993E-7</c:v>
                </c:pt>
                <c:pt idx="49">
                  <c:v>4.3488409241312863E-7</c:v>
                </c:pt>
                <c:pt idx="50">
                  <c:v>4.366236926985423E-7</c:v>
                </c:pt>
                <c:pt idx="51">
                  <c:v>4.4037681641487072E-7</c:v>
                </c:pt>
                <c:pt idx="52">
                  <c:v>4.4340453027243346E-7</c:v>
                </c:pt>
                <c:pt idx="53">
                  <c:v>4.4697892232935294E-7</c:v>
                </c:pt>
                <c:pt idx="54">
                  <c:v>4.1954110622045885E-7</c:v>
                </c:pt>
                <c:pt idx="55">
                  <c:v>4.222153532852463E-7</c:v>
                </c:pt>
                <c:pt idx="56">
                  <c:v>4.2355149037351586E-7</c:v>
                </c:pt>
                <c:pt idx="57">
                  <c:v>4.2528540379464371E-7</c:v>
                </c:pt>
                <c:pt idx="58">
                  <c:v>4.267921049809752E-7</c:v>
                </c:pt>
                <c:pt idx="59">
                  <c:v>4.2857503641710759E-7</c:v>
                </c:pt>
                <c:pt idx="60">
                  <c:v>4.3018883144975095E-7</c:v>
                </c:pt>
                <c:pt idx="61">
                  <c:v>4.3178082004413225E-7</c:v>
                </c:pt>
                <c:pt idx="62">
                  <c:v>4.347318332794789E-7</c:v>
                </c:pt>
                <c:pt idx="63">
                  <c:v>3.3296673580142442E-7</c:v>
                </c:pt>
                <c:pt idx="64">
                  <c:v>3.3402339023474516E-7</c:v>
                </c:pt>
                <c:pt idx="65">
                  <c:v>3.3512631632553259E-7</c:v>
                </c:pt>
                <c:pt idx="66">
                  <c:v>3.3632768007589357E-7</c:v>
                </c:pt>
                <c:pt idx="67">
                  <c:v>3.3767418446730375E-7</c:v>
                </c:pt>
                <c:pt idx="68">
                  <c:v>3.393104095752091E-7</c:v>
                </c:pt>
                <c:pt idx="69">
                  <c:v>3.4116284784911011E-7</c:v>
                </c:pt>
                <c:pt idx="70">
                  <c:v>3.4290617914630387E-7</c:v>
                </c:pt>
                <c:pt idx="71">
                  <c:v>3.4486775739324358E-7</c:v>
                </c:pt>
                <c:pt idx="72">
                  <c:v>3.1848131551356861E-7</c:v>
                </c:pt>
                <c:pt idx="73">
                  <c:v>3.1764032628675638E-7</c:v>
                </c:pt>
                <c:pt idx="74">
                  <c:v>3.1761371974607582E-7</c:v>
                </c:pt>
                <c:pt idx="75">
                  <c:v>3.1837354544392436E-7</c:v>
                </c:pt>
                <c:pt idx="76">
                  <c:v>3.1847099273884965E-7</c:v>
                </c:pt>
                <c:pt idx="77">
                  <c:v>3.1895506332880641E-7</c:v>
                </c:pt>
                <c:pt idx="78">
                  <c:v>3.1961089540169299E-7</c:v>
                </c:pt>
                <c:pt idx="79">
                  <c:v>3.2000208538603712E-7</c:v>
                </c:pt>
                <c:pt idx="80">
                  <c:v>3.2138239358673854E-7</c:v>
                </c:pt>
                <c:pt idx="81">
                  <c:v>1.7288304680192242E-8</c:v>
                </c:pt>
                <c:pt idx="82">
                  <c:v>1.4480711604397122E-8</c:v>
                </c:pt>
                <c:pt idx="83">
                  <c:v>1.2057522071354617E-8</c:v>
                </c:pt>
                <c:pt idx="84">
                  <c:v>9.8282349962300673E-9</c:v>
                </c:pt>
                <c:pt idx="85">
                  <c:v>8.2957387016688912E-9</c:v>
                </c:pt>
                <c:pt idx="86">
                  <c:v>5.0546304624041971E-9</c:v>
                </c:pt>
                <c:pt idx="87">
                  <c:v>3.1900021800361959E-9</c:v>
                </c:pt>
                <c:pt idx="88">
                  <c:v>1.6049417802709555E-9</c:v>
                </c:pt>
                <c:pt idx="89">
                  <c:v>9.9089359626829894E-10</c:v>
                </c:pt>
                <c:pt idx="90">
                  <c:v>4.4423642340925848E-7</c:v>
                </c:pt>
                <c:pt idx="91">
                  <c:v>4.4290922872210966E-7</c:v>
                </c:pt>
                <c:pt idx="92">
                  <c:v>4.4068980634959278E-7</c:v>
                </c:pt>
                <c:pt idx="93">
                  <c:v>4.3834924516360809E-7</c:v>
                </c:pt>
                <c:pt idx="94">
                  <c:v>4.3127338252427714E-7</c:v>
                </c:pt>
                <c:pt idx="95">
                  <c:v>4.3088625965648182E-7</c:v>
                </c:pt>
                <c:pt idx="96">
                  <c:v>4.2067722039426266E-7</c:v>
                </c:pt>
                <c:pt idx="97">
                  <c:v>4.1579924858405206E-7</c:v>
                </c:pt>
                <c:pt idx="98">
                  <c:v>4.0655495165294621E-7</c:v>
                </c:pt>
                <c:pt idx="99">
                  <c:v>3.5051500251054818E-7</c:v>
                </c:pt>
                <c:pt idx="100">
                  <c:v>3.519801188197063E-7</c:v>
                </c:pt>
                <c:pt idx="101">
                  <c:v>3.5361906718848391E-7</c:v>
                </c:pt>
                <c:pt idx="102">
                  <c:v>3.5507777389303398E-7</c:v>
                </c:pt>
                <c:pt idx="103">
                  <c:v>3.5647800338675501E-7</c:v>
                </c:pt>
                <c:pt idx="104">
                  <c:v>3.5938657454267289E-7</c:v>
                </c:pt>
                <c:pt idx="105">
                  <c:v>3.6128983495789813E-7</c:v>
                </c:pt>
                <c:pt idx="106">
                  <c:v>3.6350351861877826E-7</c:v>
                </c:pt>
                <c:pt idx="107">
                  <c:v>3.6615663744430427E-7</c:v>
                </c:pt>
                <c:pt idx="108">
                  <c:v>3.4876190806000847E-7</c:v>
                </c:pt>
                <c:pt idx="109">
                  <c:v>3.4974690631569841E-7</c:v>
                </c:pt>
                <c:pt idx="110">
                  <c:v>3.5222446897808802E-7</c:v>
                </c:pt>
                <c:pt idx="111">
                  <c:v>3.5347548837668328E-7</c:v>
                </c:pt>
                <c:pt idx="112">
                  <c:v>3.5470039687565829E-7</c:v>
                </c:pt>
                <c:pt idx="113">
                  <c:v>3.5296301377973441E-7</c:v>
                </c:pt>
                <c:pt idx="114">
                  <c:v>3.5459115537851367E-7</c:v>
                </c:pt>
                <c:pt idx="115">
                  <c:v>3.5840585452205096E-7</c:v>
                </c:pt>
                <c:pt idx="116">
                  <c:v>3.5961171048253433E-7</c:v>
                </c:pt>
                <c:pt idx="117">
                  <c:v>3.1632905219394596E-7</c:v>
                </c:pt>
                <c:pt idx="118">
                  <c:v>3.1481306649018395E-7</c:v>
                </c:pt>
                <c:pt idx="119">
                  <c:v>3.1379328569362608E-7</c:v>
                </c:pt>
                <c:pt idx="120">
                  <c:v>3.0109687612387006E-7</c:v>
                </c:pt>
                <c:pt idx="121">
                  <c:v>2.9980950033738696E-7</c:v>
                </c:pt>
                <c:pt idx="122">
                  <c:v>2.9222626925092296E-7</c:v>
                </c:pt>
                <c:pt idx="123">
                  <c:v>2.8100652011316644E-7</c:v>
                </c:pt>
                <c:pt idx="124">
                  <c:v>2.5809385832321509E-7</c:v>
                </c:pt>
                <c:pt idx="125">
                  <c:v>2.48327744495571E-7</c:v>
                </c:pt>
                <c:pt idx="126">
                  <c:v>4.4973659911994437E-7</c:v>
                </c:pt>
                <c:pt idx="127">
                  <c:v>4.4972865481250389E-7</c:v>
                </c:pt>
                <c:pt idx="128">
                  <c:v>4.495907768137752E-7</c:v>
                </c:pt>
                <c:pt idx="129">
                  <c:v>4.4975694162822808E-7</c:v>
                </c:pt>
                <c:pt idx="130">
                  <c:v>4.4958256259874971E-7</c:v>
                </c:pt>
                <c:pt idx="131">
                  <c:v>4.4936241411904706E-7</c:v>
                </c:pt>
                <c:pt idx="132">
                  <c:v>4.4954745397823827E-7</c:v>
                </c:pt>
                <c:pt idx="133">
                  <c:v>4.4810787858831455E-7</c:v>
                </c:pt>
                <c:pt idx="134">
                  <c:v>4.4471014715295532E-7</c:v>
                </c:pt>
                <c:pt idx="135">
                  <c:v>4.112037666834382E-7</c:v>
                </c:pt>
                <c:pt idx="136">
                  <c:v>4.1017380218441543E-7</c:v>
                </c:pt>
                <c:pt idx="137">
                  <c:v>4.0840691476134679E-7</c:v>
                </c:pt>
                <c:pt idx="138">
                  <c:v>4.1265454355565371E-7</c:v>
                </c:pt>
                <c:pt idx="139">
                  <c:v>4.0972961831960427E-7</c:v>
                </c:pt>
                <c:pt idx="140">
                  <c:v>4.0488257148460753E-7</c:v>
                </c:pt>
                <c:pt idx="141">
                  <c:v>4.1197788170144636E-7</c:v>
                </c:pt>
                <c:pt idx="142">
                  <c:v>4.0823871107492053E-7</c:v>
                </c:pt>
                <c:pt idx="143">
                  <c:v>4.0750691415274985E-7</c:v>
                </c:pt>
                <c:pt idx="144">
                  <c:v>3.9549040213548544E-7</c:v>
                </c:pt>
                <c:pt idx="145">
                  <c:v>3.9521230789237616E-7</c:v>
                </c:pt>
                <c:pt idx="146">
                  <c:v>3.9509364178611444E-7</c:v>
                </c:pt>
                <c:pt idx="147">
                  <c:v>3.9707060202610143E-7</c:v>
                </c:pt>
                <c:pt idx="148">
                  <c:v>3.9436275549826791E-7</c:v>
                </c:pt>
                <c:pt idx="149">
                  <c:v>3.9793013538873595E-7</c:v>
                </c:pt>
                <c:pt idx="150">
                  <c:v>4.0168212195547947E-7</c:v>
                </c:pt>
                <c:pt idx="151">
                  <c:v>4.0160692235896193E-7</c:v>
                </c:pt>
                <c:pt idx="152">
                  <c:v>4.0350231598417003E-7</c:v>
                </c:pt>
                <c:pt idx="153">
                  <c:v>4.3083790841815613E-7</c:v>
                </c:pt>
                <c:pt idx="154">
                  <c:v>4.2748306724705714E-7</c:v>
                </c:pt>
                <c:pt idx="155">
                  <c:v>4.3001634703078495E-7</c:v>
                </c:pt>
                <c:pt idx="156">
                  <c:v>4.3287887763376371E-7</c:v>
                </c:pt>
                <c:pt idx="157">
                  <c:v>4.3260192482385107E-7</c:v>
                </c:pt>
                <c:pt idx="158">
                  <c:v>4.3285089656027554E-7</c:v>
                </c:pt>
                <c:pt idx="159">
                  <c:v>4.3724230548613631E-7</c:v>
                </c:pt>
                <c:pt idx="160">
                  <c:v>4.3790763627215617E-7</c:v>
                </c:pt>
                <c:pt idx="161">
                  <c:v>4.3641953548752648E-7</c:v>
                </c:pt>
                <c:pt idx="162">
                  <c:v>4.2907158282023032E-7</c:v>
                </c:pt>
                <c:pt idx="163">
                  <c:v>4.2912869251918625E-7</c:v>
                </c:pt>
                <c:pt idx="164">
                  <c:v>4.307944118101152E-7</c:v>
                </c:pt>
                <c:pt idx="165">
                  <c:v>4.2988557034895795E-7</c:v>
                </c:pt>
                <c:pt idx="166">
                  <c:v>4.3085822529608497E-7</c:v>
                </c:pt>
                <c:pt idx="167">
                  <c:v>4.3535391352212609E-7</c:v>
                </c:pt>
                <c:pt idx="168">
                  <c:v>4.3576453290745647E-7</c:v>
                </c:pt>
                <c:pt idx="169">
                  <c:v>4.4295406042174362E-7</c:v>
                </c:pt>
                <c:pt idx="170">
                  <c:v>4.380092499492331E-7</c:v>
                </c:pt>
                <c:pt idx="171">
                  <c:v>3.5526359171627406E-7</c:v>
                </c:pt>
                <c:pt idx="172">
                  <c:v>3.568086987714493E-7</c:v>
                </c:pt>
                <c:pt idx="173">
                  <c:v>3.5727283315572989E-7</c:v>
                </c:pt>
                <c:pt idx="174">
                  <c:v>3.5853126336916544E-7</c:v>
                </c:pt>
                <c:pt idx="175">
                  <c:v>3.6142190382661488E-7</c:v>
                </c:pt>
                <c:pt idx="176">
                  <c:v>3.6310721194326057E-7</c:v>
                </c:pt>
                <c:pt idx="177">
                  <c:v>3.6301335508758587E-7</c:v>
                </c:pt>
                <c:pt idx="178">
                  <c:v>3.6364736784966789E-7</c:v>
                </c:pt>
                <c:pt idx="179">
                  <c:v>3.6441225985701381E-7</c:v>
                </c:pt>
                <c:pt idx="180">
                  <c:v>4.4387953065118788E-7</c:v>
                </c:pt>
                <c:pt idx="181">
                  <c:v>4.4491280884906614E-7</c:v>
                </c:pt>
                <c:pt idx="182">
                  <c:v>4.4599241323992659E-7</c:v>
                </c:pt>
                <c:pt idx="183">
                  <c:v>4.4741217834689786E-7</c:v>
                </c:pt>
                <c:pt idx="184">
                  <c:v>4.4824024237324557E-7</c:v>
                </c:pt>
                <c:pt idx="185">
                  <c:v>4.4922528701008468E-7</c:v>
                </c:pt>
                <c:pt idx="186">
                  <c:v>4.4963395865478637E-7</c:v>
                </c:pt>
                <c:pt idx="187">
                  <c:v>4.4975575877685282E-7</c:v>
                </c:pt>
                <c:pt idx="188">
                  <c:v>4.495086908059326E-7</c:v>
                </c:pt>
                <c:pt idx="189">
                  <c:v>4.4865943695367399E-7</c:v>
                </c:pt>
                <c:pt idx="190">
                  <c:v>4.4845182123533033E-7</c:v>
                </c:pt>
                <c:pt idx="191">
                  <c:v>4.4756414275085316E-7</c:v>
                </c:pt>
                <c:pt idx="192">
                  <c:v>4.4676598578620356E-7</c:v>
                </c:pt>
                <c:pt idx="193">
                  <c:v>4.450597376801693E-7</c:v>
                </c:pt>
                <c:pt idx="194">
                  <c:v>4.4306895272236523E-7</c:v>
                </c:pt>
                <c:pt idx="195">
                  <c:v>4.4125677158340374E-7</c:v>
                </c:pt>
                <c:pt idx="196">
                  <c:v>4.3737409472732515E-7</c:v>
                </c:pt>
                <c:pt idx="197">
                  <c:v>4.3371028101655616E-7</c:v>
                </c:pt>
                <c:pt idx="198">
                  <c:v>3.8936418667338889E-7</c:v>
                </c:pt>
                <c:pt idx="199">
                  <c:v>3.8199807005405631E-7</c:v>
                </c:pt>
                <c:pt idx="200">
                  <c:v>3.7869603065012195E-7</c:v>
                </c:pt>
                <c:pt idx="201">
                  <c:v>3.7332210352708877E-7</c:v>
                </c:pt>
                <c:pt idx="202">
                  <c:v>3.6967641958677386E-7</c:v>
                </c:pt>
                <c:pt idx="203">
                  <c:v>3.5668239101545166E-7</c:v>
                </c:pt>
                <c:pt idx="204">
                  <c:v>3.529031218004278E-7</c:v>
                </c:pt>
                <c:pt idx="205">
                  <c:v>3.4432964853939879E-7</c:v>
                </c:pt>
                <c:pt idx="206">
                  <c:v>3.3201767440323809E-7</c:v>
                </c:pt>
                <c:pt idx="207">
                  <c:v>4.4184927042485473E-7</c:v>
                </c:pt>
                <c:pt idx="208">
                  <c:v>4.4304827218977092E-7</c:v>
                </c:pt>
                <c:pt idx="209">
                  <c:v>4.4079494507553036E-7</c:v>
                </c:pt>
                <c:pt idx="210">
                  <c:v>4.4118965466120441E-7</c:v>
                </c:pt>
                <c:pt idx="211">
                  <c:v>4.4780148205780137E-7</c:v>
                </c:pt>
                <c:pt idx="212">
                  <c:v>4.4559744963822474E-7</c:v>
                </c:pt>
                <c:pt idx="213">
                  <c:v>4.4675658418844313E-7</c:v>
                </c:pt>
                <c:pt idx="214">
                  <c:v>4.4822358673129374E-7</c:v>
                </c:pt>
                <c:pt idx="215">
                  <c:v>4.4666309670405231E-7</c:v>
                </c:pt>
                <c:pt idx="216">
                  <c:v>3.9728909085232528E-7</c:v>
                </c:pt>
                <c:pt idx="217">
                  <c:v>3.9404110179960982E-7</c:v>
                </c:pt>
                <c:pt idx="218">
                  <c:v>3.9317193006152956E-7</c:v>
                </c:pt>
                <c:pt idx="219">
                  <c:v>3.9590012948834169E-7</c:v>
                </c:pt>
                <c:pt idx="220">
                  <c:v>3.9795981997311404E-7</c:v>
                </c:pt>
                <c:pt idx="221">
                  <c:v>3.9814366417483268E-7</c:v>
                </c:pt>
                <c:pt idx="222">
                  <c:v>4.002460371720664E-7</c:v>
                </c:pt>
                <c:pt idx="223">
                  <c:v>4.021090808869023E-7</c:v>
                </c:pt>
                <c:pt idx="224">
                  <c:v>3.9322067718162154E-7</c:v>
                </c:pt>
                <c:pt idx="225">
                  <c:v>4.4950330553195879E-7</c:v>
                </c:pt>
                <c:pt idx="226">
                  <c:v>4.4963820592762786E-7</c:v>
                </c:pt>
                <c:pt idx="227">
                  <c:v>4.4964583078860379E-7</c:v>
                </c:pt>
                <c:pt idx="228">
                  <c:v>4.4975586066617489E-7</c:v>
                </c:pt>
                <c:pt idx="229">
                  <c:v>4.4959527366243599E-7</c:v>
                </c:pt>
                <c:pt idx="230">
                  <c:v>4.4953693379336688E-7</c:v>
                </c:pt>
                <c:pt idx="231">
                  <c:v>4.4972811536415903E-7</c:v>
                </c:pt>
                <c:pt idx="232">
                  <c:v>4.4835393854528059E-7</c:v>
                </c:pt>
                <c:pt idx="233">
                  <c:v>4.4915413918388911E-7</c:v>
                </c:pt>
                <c:pt idx="234">
                  <c:v>3.3660240069867953E-7</c:v>
                </c:pt>
                <c:pt idx="235">
                  <c:v>3.3729612421800135E-7</c:v>
                </c:pt>
                <c:pt idx="236">
                  <c:v>3.3763434966072343E-7</c:v>
                </c:pt>
                <c:pt idx="237">
                  <c:v>3.3816767381154808E-7</c:v>
                </c:pt>
                <c:pt idx="238">
                  <c:v>3.3772237996662202E-7</c:v>
                </c:pt>
                <c:pt idx="239">
                  <c:v>3.3790324292097832E-7</c:v>
                </c:pt>
                <c:pt idx="240">
                  <c:v>3.4285016753975618E-7</c:v>
                </c:pt>
                <c:pt idx="241">
                  <c:v>3.4354827474807839E-7</c:v>
                </c:pt>
                <c:pt idx="242">
                  <c:v>3.3742831854527207E-7</c:v>
                </c:pt>
                <c:pt idx="243">
                  <c:v>3.6437665614843504E-7</c:v>
                </c:pt>
                <c:pt idx="244">
                  <c:v>3.643453236676476E-7</c:v>
                </c:pt>
                <c:pt idx="245">
                  <c:v>3.6414018998777946E-7</c:v>
                </c:pt>
                <c:pt idx="246">
                  <c:v>3.6279700793625981E-7</c:v>
                </c:pt>
                <c:pt idx="247">
                  <c:v>3.6356711816601681E-7</c:v>
                </c:pt>
                <c:pt idx="248">
                  <c:v>3.6324277908900091E-7</c:v>
                </c:pt>
                <c:pt idx="249">
                  <c:v>3.6264632878682182E-7</c:v>
                </c:pt>
                <c:pt idx="250">
                  <c:v>3.7014187299078002E-7</c:v>
                </c:pt>
                <c:pt idx="251">
                  <c:v>3.6683556971725399E-7</c:v>
                </c:pt>
                <c:pt idx="252">
                  <c:v>3.788862891977911E-7</c:v>
                </c:pt>
                <c:pt idx="253">
                  <c:v>3.8241094655213079E-7</c:v>
                </c:pt>
                <c:pt idx="254">
                  <c:v>3.854873557830965E-7</c:v>
                </c:pt>
                <c:pt idx="255">
                  <c:v>3.8836374318820976E-7</c:v>
                </c:pt>
                <c:pt idx="256">
                  <c:v>3.9245964259413404E-7</c:v>
                </c:pt>
                <c:pt idx="257">
                  <c:v>3.9434798411352796E-7</c:v>
                </c:pt>
                <c:pt idx="258">
                  <c:v>3.9989430695757786E-7</c:v>
                </c:pt>
                <c:pt idx="259">
                  <c:v>4.0522096386030831E-7</c:v>
                </c:pt>
                <c:pt idx="260">
                  <c:v>4.0628994443597975E-7</c:v>
                </c:pt>
                <c:pt idx="261">
                  <c:v>3.473004689711391E-7</c:v>
                </c:pt>
                <c:pt idx="262">
                  <c:v>3.476214494784796E-7</c:v>
                </c:pt>
                <c:pt idx="263">
                  <c:v>3.4605091904441698E-7</c:v>
                </c:pt>
                <c:pt idx="264">
                  <c:v>3.5065750718320539E-7</c:v>
                </c:pt>
                <c:pt idx="265">
                  <c:v>3.5224428076775839E-7</c:v>
                </c:pt>
                <c:pt idx="266">
                  <c:v>3.5206875824927671E-7</c:v>
                </c:pt>
                <c:pt idx="267">
                  <c:v>3.5150343598945557E-7</c:v>
                </c:pt>
                <c:pt idx="268">
                  <c:v>3.5874541049082296E-7</c:v>
                </c:pt>
                <c:pt idx="269">
                  <c:v>3.6047435437467731E-7</c:v>
                </c:pt>
                <c:pt idx="270">
                  <c:v>4.1889984526519436E-7</c:v>
                </c:pt>
                <c:pt idx="271">
                  <c:v>4.1633213415680087E-7</c:v>
                </c:pt>
                <c:pt idx="272">
                  <c:v>4.13044955848992E-7</c:v>
                </c:pt>
                <c:pt idx="273">
                  <c:v>4.0803174185609943E-7</c:v>
                </c:pt>
                <c:pt idx="274">
                  <c:v>4.0316717077876334E-7</c:v>
                </c:pt>
                <c:pt idx="275">
                  <c:v>3.9747646144167004E-7</c:v>
                </c:pt>
                <c:pt idx="276">
                  <c:v>3.9020143479831638E-7</c:v>
                </c:pt>
                <c:pt idx="277">
                  <c:v>3.8497625862234674E-7</c:v>
                </c:pt>
                <c:pt idx="278">
                  <c:v>3.7187491947104117E-7</c:v>
                </c:pt>
                <c:pt idx="279">
                  <c:v>3.6893260137262924E-7</c:v>
                </c:pt>
                <c:pt idx="280">
                  <c:v>3.6991782212030891E-7</c:v>
                </c:pt>
                <c:pt idx="281">
                  <c:v>3.7147161192898428E-7</c:v>
                </c:pt>
                <c:pt idx="282">
                  <c:v>3.7242397322615214E-7</c:v>
                </c:pt>
                <c:pt idx="283">
                  <c:v>3.7509675398778784E-7</c:v>
                </c:pt>
                <c:pt idx="284">
                  <c:v>3.7671475314696882E-7</c:v>
                </c:pt>
                <c:pt idx="285">
                  <c:v>3.7725742014690451E-7</c:v>
                </c:pt>
                <c:pt idx="286">
                  <c:v>3.8180257108427459E-7</c:v>
                </c:pt>
                <c:pt idx="287">
                  <c:v>3.8448239204188674E-7</c:v>
                </c:pt>
                <c:pt idx="288">
                  <c:v>6.3476927303470061E-8</c:v>
                </c:pt>
                <c:pt idx="289">
                  <c:v>6.4298164819890726E-8</c:v>
                </c:pt>
                <c:pt idx="290">
                  <c:v>6.0995669181263809E-8</c:v>
                </c:pt>
                <c:pt idx="291">
                  <c:v>5.8472874894343625E-8</c:v>
                </c:pt>
                <c:pt idx="292">
                  <c:v>4.7456000685679906E-8</c:v>
                </c:pt>
                <c:pt idx="293">
                  <c:v>4.2057539788382361E-8</c:v>
                </c:pt>
                <c:pt idx="294">
                  <c:v>3.6651922209764425E-8</c:v>
                </c:pt>
                <c:pt idx="295">
                  <c:v>2.8947343176134573E-8</c:v>
                </c:pt>
                <c:pt idx="296">
                  <c:v>2.2510978256447045E-8</c:v>
                </c:pt>
                <c:pt idx="297">
                  <c:v>4.2406441263241371E-7</c:v>
                </c:pt>
                <c:pt idx="298">
                  <c:v>4.1537319962022463E-7</c:v>
                </c:pt>
                <c:pt idx="299">
                  <c:v>4.1228744623715816E-7</c:v>
                </c:pt>
                <c:pt idx="300">
                  <c:v>4.0652579572717828E-7</c:v>
                </c:pt>
                <c:pt idx="301">
                  <c:v>3.9563845540773018E-7</c:v>
                </c:pt>
                <c:pt idx="302">
                  <c:v>3.7950376270373447E-7</c:v>
                </c:pt>
                <c:pt idx="303">
                  <c:v>3.9371823392892759E-7</c:v>
                </c:pt>
                <c:pt idx="304">
                  <c:v>3.7405432336485082E-7</c:v>
                </c:pt>
                <c:pt idx="305">
                  <c:v>3.4139596335337632E-7</c:v>
                </c:pt>
                <c:pt idx="306">
                  <c:v>3.2406311838184726E-7</c:v>
                </c:pt>
                <c:pt idx="307">
                  <c:v>3.221470296924429E-7</c:v>
                </c:pt>
                <c:pt idx="308">
                  <c:v>3.2567821867381903E-7</c:v>
                </c:pt>
                <c:pt idx="309">
                  <c:v>3.2482331260759205E-7</c:v>
                </c:pt>
                <c:pt idx="310">
                  <c:v>3.2439010856088619E-7</c:v>
                </c:pt>
                <c:pt idx="311">
                  <c:v>3.2297932807096087E-7</c:v>
                </c:pt>
                <c:pt idx="312">
                  <c:v>3.2461854446984729E-7</c:v>
                </c:pt>
                <c:pt idx="313">
                  <c:v>3.2167483333196476E-7</c:v>
                </c:pt>
                <c:pt idx="314">
                  <c:v>3.2778644578825338E-7</c:v>
                </c:pt>
                <c:pt idx="315">
                  <c:v>3.1449252853358334E-7</c:v>
                </c:pt>
                <c:pt idx="316">
                  <c:v>3.0951231676996481E-7</c:v>
                </c:pt>
                <c:pt idx="317">
                  <c:v>3.0501204604457703E-7</c:v>
                </c:pt>
                <c:pt idx="318">
                  <c:v>2.9621816132031079E-7</c:v>
                </c:pt>
                <c:pt idx="319">
                  <c:v>3.0022075986088815E-7</c:v>
                </c:pt>
                <c:pt idx="320">
                  <c:v>2.7809060762162393E-7</c:v>
                </c:pt>
                <c:pt idx="321">
                  <c:v>2.858421366767539E-7</c:v>
                </c:pt>
                <c:pt idx="322">
                  <c:v>2.6188985800624246E-7</c:v>
                </c:pt>
                <c:pt idx="323">
                  <c:v>2.4989047079794827E-7</c:v>
                </c:pt>
                <c:pt idx="324">
                  <c:v>4.197904869910837E-7</c:v>
                </c:pt>
                <c:pt idx="325">
                  <c:v>4.2011490310457577E-7</c:v>
                </c:pt>
                <c:pt idx="326">
                  <c:v>4.1789020745325813E-7</c:v>
                </c:pt>
                <c:pt idx="327">
                  <c:v>4.2383904510844123E-7</c:v>
                </c:pt>
                <c:pt idx="328">
                  <c:v>4.2391092294193049E-7</c:v>
                </c:pt>
                <c:pt idx="329">
                  <c:v>4.2283773162911617E-7</c:v>
                </c:pt>
                <c:pt idx="330">
                  <c:v>4.2698817721318241E-7</c:v>
                </c:pt>
                <c:pt idx="331">
                  <c:v>4.2517908761848596E-7</c:v>
                </c:pt>
                <c:pt idx="332">
                  <c:v>4.2612704874536697E-7</c:v>
                </c:pt>
                <c:pt idx="333">
                  <c:v>4.2164752364975874E-7</c:v>
                </c:pt>
                <c:pt idx="334">
                  <c:v>4.247937072540087E-7</c:v>
                </c:pt>
                <c:pt idx="335">
                  <c:v>4.2518531931148257E-7</c:v>
                </c:pt>
                <c:pt idx="336">
                  <c:v>4.2444779321565025E-7</c:v>
                </c:pt>
                <c:pt idx="337">
                  <c:v>4.2967262056390841E-7</c:v>
                </c:pt>
                <c:pt idx="338">
                  <c:v>4.3222821610431644E-7</c:v>
                </c:pt>
                <c:pt idx="339">
                  <c:v>4.3422500388960474E-7</c:v>
                </c:pt>
                <c:pt idx="340">
                  <c:v>4.4120268445635007E-7</c:v>
                </c:pt>
                <c:pt idx="341">
                  <c:v>4.4091704794446073E-7</c:v>
                </c:pt>
                <c:pt idx="342">
                  <c:v>2.0595436568644645E-7</c:v>
                </c:pt>
                <c:pt idx="343">
                  <c:v>2.0474704449843347E-7</c:v>
                </c:pt>
                <c:pt idx="344">
                  <c:v>2.0558857406945458E-7</c:v>
                </c:pt>
                <c:pt idx="345">
                  <c:v>1.933324818708153E-7</c:v>
                </c:pt>
                <c:pt idx="346">
                  <c:v>1.888507284434994E-7</c:v>
                </c:pt>
                <c:pt idx="347">
                  <c:v>1.8139604516973656E-7</c:v>
                </c:pt>
                <c:pt idx="348">
                  <c:v>1.7980269971987192E-7</c:v>
                </c:pt>
                <c:pt idx="349">
                  <c:v>1.5192813661110243E-7</c:v>
                </c:pt>
                <c:pt idx="350">
                  <c:v>1.3774612672265183E-7</c:v>
                </c:pt>
                <c:pt idx="351">
                  <c:v>3.416868628591625E-7</c:v>
                </c:pt>
                <c:pt idx="352">
                  <c:v>3.4182390908004283E-7</c:v>
                </c:pt>
                <c:pt idx="353">
                  <c:v>3.4214878609134411E-7</c:v>
                </c:pt>
                <c:pt idx="354">
                  <c:v>3.4261419415582361E-7</c:v>
                </c:pt>
                <c:pt idx="355">
                  <c:v>3.4354471804696139E-7</c:v>
                </c:pt>
                <c:pt idx="356">
                  <c:v>3.4439397693961132E-7</c:v>
                </c:pt>
                <c:pt idx="357">
                  <c:v>3.4521475202308534E-7</c:v>
                </c:pt>
                <c:pt idx="358">
                  <c:v>3.4628695607444708E-7</c:v>
                </c:pt>
                <c:pt idx="359">
                  <c:v>3.4757229947423242E-7</c:v>
                </c:pt>
                <c:pt idx="360">
                  <c:v>4.3473642066218984E-7</c:v>
                </c:pt>
                <c:pt idx="361">
                  <c:v>4.3591097628907676E-7</c:v>
                </c:pt>
                <c:pt idx="362">
                  <c:v>4.3622995779782604E-7</c:v>
                </c:pt>
                <c:pt idx="363">
                  <c:v>4.4047447012908712E-7</c:v>
                </c:pt>
                <c:pt idx="364">
                  <c:v>4.4252966694880458E-7</c:v>
                </c:pt>
                <c:pt idx="365">
                  <c:v>4.4528534351661983E-7</c:v>
                </c:pt>
                <c:pt idx="366">
                  <c:v>4.4612501987179015E-7</c:v>
                </c:pt>
                <c:pt idx="367">
                  <c:v>4.4895787751569843E-7</c:v>
                </c:pt>
                <c:pt idx="368">
                  <c:v>4.4929581860458909E-7</c:v>
                </c:pt>
                <c:pt idx="369">
                  <c:v>3.3114709526495592E-7</c:v>
                </c:pt>
                <c:pt idx="370">
                  <c:v>3.2629081474336038E-7</c:v>
                </c:pt>
                <c:pt idx="371">
                  <c:v>3.2940079904655887E-7</c:v>
                </c:pt>
                <c:pt idx="372">
                  <c:v>3.2886409032068515E-7</c:v>
                </c:pt>
                <c:pt idx="373">
                  <c:v>3.2753019849512517E-7</c:v>
                </c:pt>
                <c:pt idx="374">
                  <c:v>3.2373625246843042E-7</c:v>
                </c:pt>
                <c:pt idx="375">
                  <c:v>3.2315866029318939E-7</c:v>
                </c:pt>
                <c:pt idx="376">
                  <c:v>3.2894459448395335E-7</c:v>
                </c:pt>
                <c:pt idx="377">
                  <c:v>3.3082238313490266E-7</c:v>
                </c:pt>
                <c:pt idx="378">
                  <c:v>4.4960001813511384E-7</c:v>
                </c:pt>
                <c:pt idx="379">
                  <c:v>4.4974406294147582E-7</c:v>
                </c:pt>
                <c:pt idx="380">
                  <c:v>4.4965025253336131E-7</c:v>
                </c:pt>
                <c:pt idx="381">
                  <c:v>4.4968399857881736E-7</c:v>
                </c:pt>
                <c:pt idx="382">
                  <c:v>4.4961931496845282E-7</c:v>
                </c:pt>
                <c:pt idx="383">
                  <c:v>4.4805489447152261E-7</c:v>
                </c:pt>
                <c:pt idx="384">
                  <c:v>4.47058143413054E-7</c:v>
                </c:pt>
                <c:pt idx="385">
                  <c:v>4.465650810832346E-7</c:v>
                </c:pt>
                <c:pt idx="386">
                  <c:v>4.4441243337195909E-7</c:v>
                </c:pt>
                <c:pt idx="387">
                  <c:v>9.1956357650679465E-8</c:v>
                </c:pt>
                <c:pt idx="388">
                  <c:v>8.4892737467358863E-8</c:v>
                </c:pt>
                <c:pt idx="389">
                  <c:v>7.0656013776643942E-8</c:v>
                </c:pt>
                <c:pt idx="390">
                  <c:v>6.2051196108522735E-8</c:v>
                </c:pt>
                <c:pt idx="391">
                  <c:v>4.963205098559875E-8</c:v>
                </c:pt>
                <c:pt idx="392">
                  <c:v>3.8599354813279314E-8</c:v>
                </c:pt>
                <c:pt idx="393">
                  <c:v>3.6001607270887527E-8</c:v>
                </c:pt>
                <c:pt idx="394">
                  <c:v>2.361895779697294E-8</c:v>
                </c:pt>
                <c:pt idx="395">
                  <c:v>1.660646105782482E-8</c:v>
                </c:pt>
                <c:pt idx="396">
                  <c:v>3.6449758867465894E-7</c:v>
                </c:pt>
                <c:pt idx="397">
                  <c:v>3.6535956586232014E-7</c:v>
                </c:pt>
                <c:pt idx="398">
                  <c:v>3.6650970058037955E-7</c:v>
                </c:pt>
                <c:pt idx="399">
                  <c:v>3.6905540892852902E-7</c:v>
                </c:pt>
                <c:pt idx="400">
                  <c:v>3.7438242818256727E-7</c:v>
                </c:pt>
                <c:pt idx="401">
                  <c:v>3.7365200421806347E-7</c:v>
                </c:pt>
                <c:pt idx="402">
                  <c:v>3.7665332261179189E-7</c:v>
                </c:pt>
                <c:pt idx="403">
                  <c:v>3.7958843915048644E-7</c:v>
                </c:pt>
                <c:pt idx="404">
                  <c:v>3.8247333917970476E-7</c:v>
                </c:pt>
                <c:pt idx="405">
                  <c:v>3.2308128128102652E-7</c:v>
                </c:pt>
                <c:pt idx="406">
                  <c:v>3.2145109853643912E-7</c:v>
                </c:pt>
                <c:pt idx="407">
                  <c:v>3.2399615206057313E-7</c:v>
                </c:pt>
                <c:pt idx="408">
                  <c:v>3.2228051347717427E-7</c:v>
                </c:pt>
                <c:pt idx="409">
                  <c:v>3.2133907066987834E-7</c:v>
                </c:pt>
                <c:pt idx="410">
                  <c:v>3.2060535948657835E-7</c:v>
                </c:pt>
                <c:pt idx="411">
                  <c:v>3.2747069730878151E-7</c:v>
                </c:pt>
                <c:pt idx="412">
                  <c:v>3.2290112015588863E-7</c:v>
                </c:pt>
                <c:pt idx="413">
                  <c:v>3.2805504043397616E-7</c:v>
                </c:pt>
                <c:pt idx="414">
                  <c:v>4.473703121598433E-7</c:v>
                </c:pt>
                <c:pt idx="415">
                  <c:v>4.4824970592441639E-7</c:v>
                </c:pt>
                <c:pt idx="416">
                  <c:v>4.4574000563718661E-7</c:v>
                </c:pt>
                <c:pt idx="417">
                  <c:v>4.4734351100791363E-7</c:v>
                </c:pt>
                <c:pt idx="418">
                  <c:v>4.4380099795456945E-7</c:v>
                </c:pt>
                <c:pt idx="419">
                  <c:v>4.43132906882574E-7</c:v>
                </c:pt>
                <c:pt idx="420">
                  <c:v>4.3622571078192813E-7</c:v>
                </c:pt>
                <c:pt idx="421">
                  <c:v>4.3351973293493539E-7</c:v>
                </c:pt>
                <c:pt idx="422">
                  <c:v>4.2526128242618095E-7</c:v>
                </c:pt>
                <c:pt idx="423">
                  <c:v>4.490867486408563E-7</c:v>
                </c:pt>
                <c:pt idx="424">
                  <c:v>4.4948150490640755E-7</c:v>
                </c:pt>
                <c:pt idx="425">
                  <c:v>4.4975580684620688E-7</c:v>
                </c:pt>
                <c:pt idx="426">
                  <c:v>4.4958142476552059E-7</c:v>
                </c:pt>
                <c:pt idx="427">
                  <c:v>4.4890657775831629E-7</c:v>
                </c:pt>
                <c:pt idx="428">
                  <c:v>4.4687105152496051E-7</c:v>
                </c:pt>
                <c:pt idx="429">
                  <c:v>4.4762552778243437E-7</c:v>
                </c:pt>
                <c:pt idx="430">
                  <c:v>4.4244358418556079E-7</c:v>
                </c:pt>
                <c:pt idx="431">
                  <c:v>4.3977081703235044E-7</c:v>
                </c:pt>
                <c:pt idx="432">
                  <c:v>3.758871276262047E-7</c:v>
                </c:pt>
                <c:pt idx="433">
                  <c:v>3.7663570282086322E-7</c:v>
                </c:pt>
                <c:pt idx="434">
                  <c:v>3.7586310153968572E-7</c:v>
                </c:pt>
                <c:pt idx="435">
                  <c:v>3.7326967818813889E-7</c:v>
                </c:pt>
                <c:pt idx="436">
                  <c:v>3.7590144037803891E-7</c:v>
                </c:pt>
                <c:pt idx="437">
                  <c:v>3.7631344844864161E-7</c:v>
                </c:pt>
                <c:pt idx="438">
                  <c:v>3.7128533220492368E-7</c:v>
                </c:pt>
                <c:pt idx="439">
                  <c:v>3.8002039156003762E-7</c:v>
                </c:pt>
                <c:pt idx="440">
                  <c:v>3.7772405080762246E-7</c:v>
                </c:pt>
                <c:pt idx="441">
                  <c:v>4.4845969829066676E-7</c:v>
                </c:pt>
                <c:pt idx="442">
                  <c:v>4.4829770787103411E-7</c:v>
                </c:pt>
                <c:pt idx="443">
                  <c:v>4.4806181920755212E-7</c:v>
                </c:pt>
                <c:pt idx="444">
                  <c:v>4.4910108934424658E-7</c:v>
                </c:pt>
                <c:pt idx="445">
                  <c:v>4.49149167484454E-7</c:v>
                </c:pt>
                <c:pt idx="446">
                  <c:v>4.4966284793543351E-7</c:v>
                </c:pt>
                <c:pt idx="447">
                  <c:v>4.4963662475507543E-7</c:v>
                </c:pt>
                <c:pt idx="448">
                  <c:v>4.4975644096086775E-7</c:v>
                </c:pt>
                <c:pt idx="449">
                  <c:v>4.4956226289196064E-7</c:v>
                </c:pt>
                <c:pt idx="450">
                  <c:v>3.1622925339668227E-7</c:v>
                </c:pt>
                <c:pt idx="451">
                  <c:v>3.1822422925247648E-7</c:v>
                </c:pt>
                <c:pt idx="452">
                  <c:v>3.166704902993845E-7</c:v>
                </c:pt>
                <c:pt idx="453">
                  <c:v>3.1814096751837482E-7</c:v>
                </c:pt>
                <c:pt idx="454">
                  <c:v>3.1657904642138341E-7</c:v>
                </c:pt>
                <c:pt idx="455">
                  <c:v>3.1843325444750738E-7</c:v>
                </c:pt>
                <c:pt idx="456">
                  <c:v>3.190832808645505E-7</c:v>
                </c:pt>
                <c:pt idx="457">
                  <c:v>3.1883321613158071E-7</c:v>
                </c:pt>
                <c:pt idx="458">
                  <c:v>3.2037970108894311E-7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BD-4225-9D65-DED77A8D4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561072"/>
        <c:axId val="1664559824"/>
      </c:scatterChart>
      <c:valAx>
        <c:axId val="166456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559824"/>
        <c:crosses val="autoZero"/>
        <c:crossBetween val="midCat"/>
      </c:valAx>
      <c:valAx>
        <c:axId val="16645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56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Distribution curve - Deaths 65+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Calculation!$D$2:$D$460</c:f>
              <c:numCache>
                <c:formatCode>General</c:formatCode>
                <c:ptCount val="459"/>
                <c:pt idx="0">
                  <c:v>754</c:v>
                </c:pt>
                <c:pt idx="1">
                  <c:v>772</c:v>
                </c:pt>
                <c:pt idx="2">
                  <c:v>783</c:v>
                </c:pt>
                <c:pt idx="3">
                  <c:v>772</c:v>
                </c:pt>
                <c:pt idx="4">
                  <c:v>812</c:v>
                </c:pt>
                <c:pt idx="5">
                  <c:v>791</c:v>
                </c:pt>
                <c:pt idx="6">
                  <c:v>893</c:v>
                </c:pt>
                <c:pt idx="7">
                  <c:v>757</c:v>
                </c:pt>
                <c:pt idx="8">
                  <c:v>940</c:v>
                </c:pt>
                <c:pt idx="9">
                  <c:v>324</c:v>
                </c:pt>
                <c:pt idx="10">
                  <c:v>324</c:v>
                </c:pt>
                <c:pt idx="11">
                  <c:v>324</c:v>
                </c:pt>
                <c:pt idx="12">
                  <c:v>324</c:v>
                </c:pt>
                <c:pt idx="13">
                  <c:v>324</c:v>
                </c:pt>
                <c:pt idx="14">
                  <c:v>324</c:v>
                </c:pt>
                <c:pt idx="15">
                  <c:v>324</c:v>
                </c:pt>
                <c:pt idx="16">
                  <c:v>324</c:v>
                </c:pt>
                <c:pt idx="17">
                  <c:v>324</c:v>
                </c:pt>
                <c:pt idx="18">
                  <c:v>797</c:v>
                </c:pt>
                <c:pt idx="19">
                  <c:v>632</c:v>
                </c:pt>
                <c:pt idx="20">
                  <c:v>594</c:v>
                </c:pt>
                <c:pt idx="21">
                  <c:v>597</c:v>
                </c:pt>
                <c:pt idx="22">
                  <c:v>673</c:v>
                </c:pt>
                <c:pt idx="23">
                  <c:v>616</c:v>
                </c:pt>
                <c:pt idx="24">
                  <c:v>668</c:v>
                </c:pt>
                <c:pt idx="25">
                  <c:v>685</c:v>
                </c:pt>
                <c:pt idx="26">
                  <c:v>720</c:v>
                </c:pt>
                <c:pt idx="27">
                  <c:v>597</c:v>
                </c:pt>
                <c:pt idx="28">
                  <c:v>570</c:v>
                </c:pt>
                <c:pt idx="29">
                  <c:v>653</c:v>
                </c:pt>
                <c:pt idx="30">
                  <c:v>644</c:v>
                </c:pt>
                <c:pt idx="31">
                  <c:v>682</c:v>
                </c:pt>
                <c:pt idx="32">
                  <c:v>575</c:v>
                </c:pt>
                <c:pt idx="33">
                  <c:v>584</c:v>
                </c:pt>
                <c:pt idx="34">
                  <c:v>545</c:v>
                </c:pt>
                <c:pt idx="35">
                  <c:v>603</c:v>
                </c:pt>
                <c:pt idx="36">
                  <c:v>5197</c:v>
                </c:pt>
                <c:pt idx="37">
                  <c:v>5229</c:v>
                </c:pt>
                <c:pt idx="38">
                  <c:v>5338</c:v>
                </c:pt>
                <c:pt idx="39">
                  <c:v>5119</c:v>
                </c:pt>
                <c:pt idx="40">
                  <c:v>5694</c:v>
                </c:pt>
                <c:pt idx="41">
                  <c:v>4888</c:v>
                </c:pt>
                <c:pt idx="42">
                  <c:v>5423</c:v>
                </c:pt>
                <c:pt idx="43">
                  <c:v>5085</c:v>
                </c:pt>
                <c:pt idx="44">
                  <c:v>5510</c:v>
                </c:pt>
                <c:pt idx="45">
                  <c:v>537</c:v>
                </c:pt>
                <c:pt idx="46">
                  <c:v>511</c:v>
                </c:pt>
                <c:pt idx="47">
                  <c:v>534</c:v>
                </c:pt>
                <c:pt idx="48">
                  <c:v>510</c:v>
                </c:pt>
                <c:pt idx="49">
                  <c:v>528</c:v>
                </c:pt>
                <c:pt idx="50">
                  <c:v>562</c:v>
                </c:pt>
                <c:pt idx="51">
                  <c:v>593</c:v>
                </c:pt>
                <c:pt idx="52">
                  <c:v>481</c:v>
                </c:pt>
                <c:pt idx="53">
                  <c:v>514</c:v>
                </c:pt>
                <c:pt idx="54">
                  <c:v>654</c:v>
                </c:pt>
                <c:pt idx="55">
                  <c:v>585</c:v>
                </c:pt>
                <c:pt idx="56">
                  <c:v>678</c:v>
                </c:pt>
                <c:pt idx="57">
                  <c:v>574</c:v>
                </c:pt>
                <c:pt idx="58">
                  <c:v>620</c:v>
                </c:pt>
                <c:pt idx="59">
                  <c:v>623</c:v>
                </c:pt>
                <c:pt idx="60">
                  <c:v>674</c:v>
                </c:pt>
                <c:pt idx="61">
                  <c:v>552</c:v>
                </c:pt>
                <c:pt idx="62">
                  <c:v>644</c:v>
                </c:pt>
                <c:pt idx="63">
                  <c:v>324</c:v>
                </c:pt>
                <c:pt idx="64">
                  <c:v>325</c:v>
                </c:pt>
                <c:pt idx="65">
                  <c:v>324</c:v>
                </c:pt>
                <c:pt idx="66">
                  <c:v>327</c:v>
                </c:pt>
                <c:pt idx="67">
                  <c:v>325</c:v>
                </c:pt>
                <c:pt idx="68">
                  <c:v>328</c:v>
                </c:pt>
                <c:pt idx="69">
                  <c:v>340</c:v>
                </c:pt>
                <c:pt idx="70">
                  <c:v>324</c:v>
                </c:pt>
                <c:pt idx="71">
                  <c:v>325</c:v>
                </c:pt>
                <c:pt idx="72">
                  <c:v>324</c:v>
                </c:pt>
                <c:pt idx="73">
                  <c:v>324</c:v>
                </c:pt>
                <c:pt idx="74">
                  <c:v>324</c:v>
                </c:pt>
                <c:pt idx="75">
                  <c:v>324</c:v>
                </c:pt>
                <c:pt idx="76">
                  <c:v>324</c:v>
                </c:pt>
                <c:pt idx="77">
                  <c:v>324</c:v>
                </c:pt>
                <c:pt idx="78">
                  <c:v>324</c:v>
                </c:pt>
                <c:pt idx="79">
                  <c:v>324</c:v>
                </c:pt>
                <c:pt idx="80">
                  <c:v>324</c:v>
                </c:pt>
                <c:pt idx="81">
                  <c:v>1861</c:v>
                </c:pt>
                <c:pt idx="82">
                  <c:v>1904</c:v>
                </c:pt>
                <c:pt idx="83">
                  <c:v>2034</c:v>
                </c:pt>
                <c:pt idx="84">
                  <c:v>1985</c:v>
                </c:pt>
                <c:pt idx="85">
                  <c:v>2136</c:v>
                </c:pt>
                <c:pt idx="86">
                  <c:v>2143</c:v>
                </c:pt>
                <c:pt idx="87">
                  <c:v>2271</c:v>
                </c:pt>
                <c:pt idx="88">
                  <c:v>2260</c:v>
                </c:pt>
                <c:pt idx="89">
                  <c:v>2554</c:v>
                </c:pt>
                <c:pt idx="90">
                  <c:v>1170</c:v>
                </c:pt>
                <c:pt idx="91">
                  <c:v>1172</c:v>
                </c:pt>
                <c:pt idx="92">
                  <c:v>1173</c:v>
                </c:pt>
                <c:pt idx="93">
                  <c:v>1126</c:v>
                </c:pt>
                <c:pt idx="94">
                  <c:v>1160</c:v>
                </c:pt>
                <c:pt idx="95">
                  <c:v>1133</c:v>
                </c:pt>
                <c:pt idx="96">
                  <c:v>1159</c:v>
                </c:pt>
                <c:pt idx="97">
                  <c:v>1068</c:v>
                </c:pt>
                <c:pt idx="98">
                  <c:v>1117</c:v>
                </c:pt>
                <c:pt idx="99">
                  <c:v>357</c:v>
                </c:pt>
                <c:pt idx="100">
                  <c:v>375</c:v>
                </c:pt>
                <c:pt idx="101">
                  <c:v>409</c:v>
                </c:pt>
                <c:pt idx="102">
                  <c:v>459</c:v>
                </c:pt>
                <c:pt idx="103">
                  <c:v>481</c:v>
                </c:pt>
                <c:pt idx="104">
                  <c:v>457</c:v>
                </c:pt>
                <c:pt idx="105">
                  <c:v>558</c:v>
                </c:pt>
                <c:pt idx="106">
                  <c:v>528</c:v>
                </c:pt>
                <c:pt idx="107">
                  <c:v>620</c:v>
                </c:pt>
                <c:pt idx="108">
                  <c:v>325</c:v>
                </c:pt>
                <c:pt idx="109">
                  <c:v>348</c:v>
                </c:pt>
                <c:pt idx="110">
                  <c:v>349</c:v>
                </c:pt>
                <c:pt idx="111">
                  <c:v>343</c:v>
                </c:pt>
                <c:pt idx="112">
                  <c:v>358</c:v>
                </c:pt>
                <c:pt idx="113">
                  <c:v>335</c:v>
                </c:pt>
                <c:pt idx="114">
                  <c:v>352</c:v>
                </c:pt>
                <c:pt idx="115">
                  <c:v>339</c:v>
                </c:pt>
                <c:pt idx="116">
                  <c:v>366</c:v>
                </c:pt>
                <c:pt idx="117">
                  <c:v>2006</c:v>
                </c:pt>
                <c:pt idx="118">
                  <c:v>1912</c:v>
                </c:pt>
                <c:pt idx="119">
                  <c:v>2049</c:v>
                </c:pt>
                <c:pt idx="120">
                  <c:v>1983</c:v>
                </c:pt>
                <c:pt idx="121">
                  <c:v>2122</c:v>
                </c:pt>
                <c:pt idx="122">
                  <c:v>2125</c:v>
                </c:pt>
                <c:pt idx="123">
                  <c:v>1997</c:v>
                </c:pt>
                <c:pt idx="124">
                  <c:v>1799</c:v>
                </c:pt>
                <c:pt idx="125">
                  <c:v>2026</c:v>
                </c:pt>
                <c:pt idx="126">
                  <c:v>967</c:v>
                </c:pt>
                <c:pt idx="127">
                  <c:v>996</c:v>
                </c:pt>
                <c:pt idx="128">
                  <c:v>839</c:v>
                </c:pt>
                <c:pt idx="129">
                  <c:v>832</c:v>
                </c:pt>
                <c:pt idx="130">
                  <c:v>937</c:v>
                </c:pt>
                <c:pt idx="131">
                  <c:v>859</c:v>
                </c:pt>
                <c:pt idx="132">
                  <c:v>913</c:v>
                </c:pt>
                <c:pt idx="133">
                  <c:v>776</c:v>
                </c:pt>
                <c:pt idx="134">
                  <c:v>909</c:v>
                </c:pt>
                <c:pt idx="135">
                  <c:v>623</c:v>
                </c:pt>
                <c:pt idx="136">
                  <c:v>578</c:v>
                </c:pt>
                <c:pt idx="137">
                  <c:v>641</c:v>
                </c:pt>
                <c:pt idx="138">
                  <c:v>666</c:v>
                </c:pt>
                <c:pt idx="139">
                  <c:v>738</c:v>
                </c:pt>
                <c:pt idx="140">
                  <c:v>582</c:v>
                </c:pt>
                <c:pt idx="141">
                  <c:v>613</c:v>
                </c:pt>
                <c:pt idx="142">
                  <c:v>524</c:v>
                </c:pt>
                <c:pt idx="143">
                  <c:v>566</c:v>
                </c:pt>
                <c:pt idx="144">
                  <c:v>575</c:v>
                </c:pt>
                <c:pt idx="145">
                  <c:v>555</c:v>
                </c:pt>
                <c:pt idx="146">
                  <c:v>625</c:v>
                </c:pt>
                <c:pt idx="147">
                  <c:v>618</c:v>
                </c:pt>
                <c:pt idx="148">
                  <c:v>663</c:v>
                </c:pt>
                <c:pt idx="149">
                  <c:v>570</c:v>
                </c:pt>
                <c:pt idx="150">
                  <c:v>641</c:v>
                </c:pt>
                <c:pt idx="151">
                  <c:v>519</c:v>
                </c:pt>
                <c:pt idx="152">
                  <c:v>548</c:v>
                </c:pt>
                <c:pt idx="153">
                  <c:v>812</c:v>
                </c:pt>
                <c:pt idx="154">
                  <c:v>806</c:v>
                </c:pt>
                <c:pt idx="155">
                  <c:v>779</c:v>
                </c:pt>
                <c:pt idx="156">
                  <c:v>736</c:v>
                </c:pt>
                <c:pt idx="157">
                  <c:v>763</c:v>
                </c:pt>
                <c:pt idx="158">
                  <c:v>803</c:v>
                </c:pt>
                <c:pt idx="159">
                  <c:v>806</c:v>
                </c:pt>
                <c:pt idx="160">
                  <c:v>709</c:v>
                </c:pt>
                <c:pt idx="161">
                  <c:v>760</c:v>
                </c:pt>
                <c:pt idx="162">
                  <c:v>715</c:v>
                </c:pt>
                <c:pt idx="163">
                  <c:v>734</c:v>
                </c:pt>
                <c:pt idx="164">
                  <c:v>699</c:v>
                </c:pt>
                <c:pt idx="165">
                  <c:v>663</c:v>
                </c:pt>
                <c:pt idx="166">
                  <c:v>681</c:v>
                </c:pt>
                <c:pt idx="167">
                  <c:v>631</c:v>
                </c:pt>
                <c:pt idx="168">
                  <c:v>624</c:v>
                </c:pt>
                <c:pt idx="169">
                  <c:v>563</c:v>
                </c:pt>
                <c:pt idx="170">
                  <c:v>624</c:v>
                </c:pt>
                <c:pt idx="171">
                  <c:v>351</c:v>
                </c:pt>
                <c:pt idx="172">
                  <c:v>361</c:v>
                </c:pt>
                <c:pt idx="173">
                  <c:v>382</c:v>
                </c:pt>
                <c:pt idx="174">
                  <c:v>339</c:v>
                </c:pt>
                <c:pt idx="175">
                  <c:v>384</c:v>
                </c:pt>
                <c:pt idx="176">
                  <c:v>340</c:v>
                </c:pt>
                <c:pt idx="177">
                  <c:v>422</c:v>
                </c:pt>
                <c:pt idx="178">
                  <c:v>350</c:v>
                </c:pt>
                <c:pt idx="179">
                  <c:v>382</c:v>
                </c:pt>
                <c:pt idx="180">
                  <c:v>791</c:v>
                </c:pt>
                <c:pt idx="181">
                  <c:v>798</c:v>
                </c:pt>
                <c:pt idx="182">
                  <c:v>883</c:v>
                </c:pt>
                <c:pt idx="183">
                  <c:v>824</c:v>
                </c:pt>
                <c:pt idx="184">
                  <c:v>936</c:v>
                </c:pt>
                <c:pt idx="185">
                  <c:v>824</c:v>
                </c:pt>
                <c:pt idx="186">
                  <c:v>1002</c:v>
                </c:pt>
                <c:pt idx="187">
                  <c:v>860</c:v>
                </c:pt>
                <c:pt idx="188">
                  <c:v>849</c:v>
                </c:pt>
                <c:pt idx="189">
                  <c:v>1196</c:v>
                </c:pt>
                <c:pt idx="190">
                  <c:v>1175</c:v>
                </c:pt>
                <c:pt idx="191">
                  <c:v>1280</c:v>
                </c:pt>
                <c:pt idx="192">
                  <c:v>1233</c:v>
                </c:pt>
                <c:pt idx="193">
                  <c:v>1410</c:v>
                </c:pt>
                <c:pt idx="194">
                  <c:v>1196</c:v>
                </c:pt>
                <c:pt idx="195">
                  <c:v>1384</c:v>
                </c:pt>
                <c:pt idx="196">
                  <c:v>1123</c:v>
                </c:pt>
                <c:pt idx="197">
                  <c:v>1306</c:v>
                </c:pt>
                <c:pt idx="198">
                  <c:v>1293</c:v>
                </c:pt>
                <c:pt idx="199">
                  <c:v>1278</c:v>
                </c:pt>
                <c:pt idx="200">
                  <c:v>1469</c:v>
                </c:pt>
                <c:pt idx="201">
                  <c:v>1339</c:v>
                </c:pt>
                <c:pt idx="202">
                  <c:v>1586</c:v>
                </c:pt>
                <c:pt idx="203">
                  <c:v>1553</c:v>
                </c:pt>
                <c:pt idx="204">
                  <c:v>1607</c:v>
                </c:pt>
                <c:pt idx="205">
                  <c:v>1354</c:v>
                </c:pt>
                <c:pt idx="206">
                  <c:v>1495</c:v>
                </c:pt>
                <c:pt idx="207">
                  <c:v>592</c:v>
                </c:pt>
                <c:pt idx="208">
                  <c:v>601</c:v>
                </c:pt>
                <c:pt idx="209">
                  <c:v>645</c:v>
                </c:pt>
                <c:pt idx="210">
                  <c:v>625</c:v>
                </c:pt>
                <c:pt idx="211">
                  <c:v>711</c:v>
                </c:pt>
                <c:pt idx="212">
                  <c:v>587</c:v>
                </c:pt>
                <c:pt idx="213">
                  <c:v>697</c:v>
                </c:pt>
                <c:pt idx="214">
                  <c:v>515</c:v>
                </c:pt>
                <c:pt idx="215">
                  <c:v>645</c:v>
                </c:pt>
                <c:pt idx="216">
                  <c:v>503</c:v>
                </c:pt>
                <c:pt idx="217">
                  <c:v>488</c:v>
                </c:pt>
                <c:pt idx="218">
                  <c:v>529</c:v>
                </c:pt>
                <c:pt idx="219">
                  <c:v>502</c:v>
                </c:pt>
                <c:pt idx="220">
                  <c:v>623</c:v>
                </c:pt>
                <c:pt idx="221">
                  <c:v>579</c:v>
                </c:pt>
                <c:pt idx="222">
                  <c:v>655</c:v>
                </c:pt>
                <c:pt idx="223">
                  <c:v>620</c:v>
                </c:pt>
                <c:pt idx="224">
                  <c:v>603</c:v>
                </c:pt>
                <c:pt idx="225">
                  <c:v>1126</c:v>
                </c:pt>
                <c:pt idx="226">
                  <c:v>1022</c:v>
                </c:pt>
                <c:pt idx="227">
                  <c:v>1028</c:v>
                </c:pt>
                <c:pt idx="228">
                  <c:v>1037</c:v>
                </c:pt>
                <c:pt idx="229">
                  <c:v>1139</c:v>
                </c:pt>
                <c:pt idx="230">
                  <c:v>1108</c:v>
                </c:pt>
                <c:pt idx="231">
                  <c:v>1158</c:v>
                </c:pt>
                <c:pt idx="232">
                  <c:v>956</c:v>
                </c:pt>
                <c:pt idx="233">
                  <c:v>1124</c:v>
                </c:pt>
                <c:pt idx="234">
                  <c:v>333</c:v>
                </c:pt>
                <c:pt idx="235">
                  <c:v>332</c:v>
                </c:pt>
                <c:pt idx="236">
                  <c:v>333</c:v>
                </c:pt>
                <c:pt idx="237">
                  <c:v>336</c:v>
                </c:pt>
                <c:pt idx="238">
                  <c:v>359</c:v>
                </c:pt>
                <c:pt idx="239">
                  <c:v>334</c:v>
                </c:pt>
                <c:pt idx="240">
                  <c:v>346</c:v>
                </c:pt>
                <c:pt idx="241">
                  <c:v>326</c:v>
                </c:pt>
                <c:pt idx="242">
                  <c:v>342</c:v>
                </c:pt>
                <c:pt idx="243">
                  <c:v>364</c:v>
                </c:pt>
                <c:pt idx="244">
                  <c:v>373</c:v>
                </c:pt>
                <c:pt idx="245">
                  <c:v>414</c:v>
                </c:pt>
                <c:pt idx="246">
                  <c:v>384</c:v>
                </c:pt>
                <c:pt idx="247">
                  <c:v>433</c:v>
                </c:pt>
                <c:pt idx="248">
                  <c:v>403</c:v>
                </c:pt>
                <c:pt idx="249">
                  <c:v>433</c:v>
                </c:pt>
                <c:pt idx="250">
                  <c:v>403</c:v>
                </c:pt>
                <c:pt idx="251">
                  <c:v>441</c:v>
                </c:pt>
                <c:pt idx="252">
                  <c:v>424</c:v>
                </c:pt>
                <c:pt idx="253">
                  <c:v>404</c:v>
                </c:pt>
                <c:pt idx="254">
                  <c:v>402</c:v>
                </c:pt>
                <c:pt idx="255">
                  <c:v>422</c:v>
                </c:pt>
                <c:pt idx="256">
                  <c:v>406</c:v>
                </c:pt>
                <c:pt idx="257">
                  <c:v>515</c:v>
                </c:pt>
                <c:pt idx="258">
                  <c:v>503</c:v>
                </c:pt>
                <c:pt idx="259">
                  <c:v>435</c:v>
                </c:pt>
                <c:pt idx="260">
                  <c:v>480</c:v>
                </c:pt>
                <c:pt idx="261">
                  <c:v>337</c:v>
                </c:pt>
                <c:pt idx="262">
                  <c:v>342</c:v>
                </c:pt>
                <c:pt idx="263">
                  <c:v>356</c:v>
                </c:pt>
                <c:pt idx="264">
                  <c:v>359</c:v>
                </c:pt>
                <c:pt idx="265">
                  <c:v>368</c:v>
                </c:pt>
                <c:pt idx="266">
                  <c:v>338</c:v>
                </c:pt>
                <c:pt idx="267">
                  <c:v>383</c:v>
                </c:pt>
                <c:pt idx="268">
                  <c:v>333</c:v>
                </c:pt>
                <c:pt idx="269">
                  <c:v>359</c:v>
                </c:pt>
                <c:pt idx="270">
                  <c:v>1110</c:v>
                </c:pt>
                <c:pt idx="271">
                  <c:v>969</c:v>
                </c:pt>
                <c:pt idx="272">
                  <c:v>1043</c:v>
                </c:pt>
                <c:pt idx="273">
                  <c:v>988</c:v>
                </c:pt>
                <c:pt idx="274">
                  <c:v>1182</c:v>
                </c:pt>
                <c:pt idx="275">
                  <c:v>1053</c:v>
                </c:pt>
                <c:pt idx="276">
                  <c:v>1243</c:v>
                </c:pt>
                <c:pt idx="277">
                  <c:v>1039</c:v>
                </c:pt>
                <c:pt idx="278">
                  <c:v>1151</c:v>
                </c:pt>
                <c:pt idx="279">
                  <c:v>364</c:v>
                </c:pt>
                <c:pt idx="280">
                  <c:v>366</c:v>
                </c:pt>
                <c:pt idx="281">
                  <c:v>387</c:v>
                </c:pt>
                <c:pt idx="282">
                  <c:v>355</c:v>
                </c:pt>
                <c:pt idx="283">
                  <c:v>382</c:v>
                </c:pt>
                <c:pt idx="284">
                  <c:v>363</c:v>
                </c:pt>
                <c:pt idx="285">
                  <c:v>367</c:v>
                </c:pt>
                <c:pt idx="286">
                  <c:v>362</c:v>
                </c:pt>
                <c:pt idx="287">
                  <c:v>372</c:v>
                </c:pt>
                <c:pt idx="288">
                  <c:v>3878</c:v>
                </c:pt>
                <c:pt idx="289">
                  <c:v>4065</c:v>
                </c:pt>
                <c:pt idx="290">
                  <c:v>4296</c:v>
                </c:pt>
                <c:pt idx="291">
                  <c:v>3869</c:v>
                </c:pt>
                <c:pt idx="292">
                  <c:v>4282</c:v>
                </c:pt>
                <c:pt idx="293">
                  <c:v>4030</c:v>
                </c:pt>
                <c:pt idx="294">
                  <c:v>4298</c:v>
                </c:pt>
                <c:pt idx="295">
                  <c:v>3903</c:v>
                </c:pt>
                <c:pt idx="296">
                  <c:v>3955</c:v>
                </c:pt>
                <c:pt idx="297">
                  <c:v>1432</c:v>
                </c:pt>
                <c:pt idx="298">
                  <c:v>1436</c:v>
                </c:pt>
                <c:pt idx="299">
                  <c:v>1344</c:v>
                </c:pt>
                <c:pt idx="300">
                  <c:v>1597</c:v>
                </c:pt>
                <c:pt idx="301">
                  <c:v>1586</c:v>
                </c:pt>
                <c:pt idx="302">
                  <c:v>1528</c:v>
                </c:pt>
                <c:pt idx="303">
                  <c:v>1778</c:v>
                </c:pt>
                <c:pt idx="304">
                  <c:v>1550</c:v>
                </c:pt>
                <c:pt idx="305">
                  <c:v>1690</c:v>
                </c:pt>
                <c:pt idx="306">
                  <c:v>327</c:v>
                </c:pt>
                <c:pt idx="307">
                  <c:v>325</c:v>
                </c:pt>
                <c:pt idx="308">
                  <c:v>324</c:v>
                </c:pt>
                <c:pt idx="309">
                  <c:v>327</c:v>
                </c:pt>
                <c:pt idx="310">
                  <c:v>331</c:v>
                </c:pt>
                <c:pt idx="311">
                  <c:v>343</c:v>
                </c:pt>
                <c:pt idx="312">
                  <c:v>344</c:v>
                </c:pt>
                <c:pt idx="313">
                  <c:v>324</c:v>
                </c:pt>
                <c:pt idx="314">
                  <c:v>324</c:v>
                </c:pt>
                <c:pt idx="315">
                  <c:v>1640</c:v>
                </c:pt>
                <c:pt idx="316">
                  <c:v>1669</c:v>
                </c:pt>
                <c:pt idx="317">
                  <c:v>1892</c:v>
                </c:pt>
                <c:pt idx="318">
                  <c:v>1881</c:v>
                </c:pt>
                <c:pt idx="319">
                  <c:v>2005</c:v>
                </c:pt>
                <c:pt idx="320">
                  <c:v>2025</c:v>
                </c:pt>
                <c:pt idx="321">
                  <c:v>2093</c:v>
                </c:pt>
                <c:pt idx="322">
                  <c:v>1773</c:v>
                </c:pt>
                <c:pt idx="323">
                  <c:v>1888</c:v>
                </c:pt>
                <c:pt idx="324">
                  <c:v>687</c:v>
                </c:pt>
                <c:pt idx="325">
                  <c:v>651</c:v>
                </c:pt>
                <c:pt idx="326">
                  <c:v>696</c:v>
                </c:pt>
                <c:pt idx="327">
                  <c:v>491</c:v>
                </c:pt>
                <c:pt idx="328">
                  <c:v>614</c:v>
                </c:pt>
                <c:pt idx="329">
                  <c:v>564</c:v>
                </c:pt>
                <c:pt idx="330">
                  <c:v>603</c:v>
                </c:pt>
                <c:pt idx="331">
                  <c:v>461</c:v>
                </c:pt>
                <c:pt idx="332">
                  <c:v>536</c:v>
                </c:pt>
                <c:pt idx="333">
                  <c:v>457</c:v>
                </c:pt>
                <c:pt idx="334">
                  <c:v>450</c:v>
                </c:pt>
                <c:pt idx="335">
                  <c:v>435</c:v>
                </c:pt>
                <c:pt idx="336">
                  <c:v>418</c:v>
                </c:pt>
                <c:pt idx="337">
                  <c:v>491</c:v>
                </c:pt>
                <c:pt idx="338">
                  <c:v>429</c:v>
                </c:pt>
                <c:pt idx="339">
                  <c:v>475</c:v>
                </c:pt>
                <c:pt idx="340">
                  <c:v>425</c:v>
                </c:pt>
                <c:pt idx="341">
                  <c:v>550</c:v>
                </c:pt>
                <c:pt idx="342">
                  <c:v>2188</c:v>
                </c:pt>
                <c:pt idx="343">
                  <c:v>2047</c:v>
                </c:pt>
                <c:pt idx="344">
                  <c:v>2426</c:v>
                </c:pt>
                <c:pt idx="345">
                  <c:v>2112</c:v>
                </c:pt>
                <c:pt idx="346">
                  <c:v>2536</c:v>
                </c:pt>
                <c:pt idx="347">
                  <c:v>2163</c:v>
                </c:pt>
                <c:pt idx="348">
                  <c:v>2560</c:v>
                </c:pt>
                <c:pt idx="349">
                  <c:v>2171</c:v>
                </c:pt>
                <c:pt idx="350">
                  <c:v>2393</c:v>
                </c:pt>
                <c:pt idx="351">
                  <c:v>349</c:v>
                </c:pt>
                <c:pt idx="352">
                  <c:v>347</c:v>
                </c:pt>
                <c:pt idx="353">
                  <c:v>362</c:v>
                </c:pt>
                <c:pt idx="354">
                  <c:v>328</c:v>
                </c:pt>
                <c:pt idx="355">
                  <c:v>350</c:v>
                </c:pt>
                <c:pt idx="356">
                  <c:v>344</c:v>
                </c:pt>
                <c:pt idx="357">
                  <c:v>378</c:v>
                </c:pt>
                <c:pt idx="358">
                  <c:v>327</c:v>
                </c:pt>
                <c:pt idx="359">
                  <c:v>349</c:v>
                </c:pt>
                <c:pt idx="360">
                  <c:v>612</c:v>
                </c:pt>
                <c:pt idx="361">
                  <c:v>648</c:v>
                </c:pt>
                <c:pt idx="362">
                  <c:v>645</c:v>
                </c:pt>
                <c:pt idx="363">
                  <c:v>614</c:v>
                </c:pt>
                <c:pt idx="364">
                  <c:v>614</c:v>
                </c:pt>
                <c:pt idx="365">
                  <c:v>585</c:v>
                </c:pt>
                <c:pt idx="366">
                  <c:v>692</c:v>
                </c:pt>
                <c:pt idx="367">
                  <c:v>542</c:v>
                </c:pt>
                <c:pt idx="368">
                  <c:v>593</c:v>
                </c:pt>
                <c:pt idx="369">
                  <c:v>327</c:v>
                </c:pt>
                <c:pt idx="370">
                  <c:v>335</c:v>
                </c:pt>
                <c:pt idx="371">
                  <c:v>337</c:v>
                </c:pt>
                <c:pt idx="372">
                  <c:v>349</c:v>
                </c:pt>
                <c:pt idx="373">
                  <c:v>355</c:v>
                </c:pt>
                <c:pt idx="374">
                  <c:v>339</c:v>
                </c:pt>
                <c:pt idx="375">
                  <c:v>361</c:v>
                </c:pt>
                <c:pt idx="376">
                  <c:v>340</c:v>
                </c:pt>
                <c:pt idx="377">
                  <c:v>352</c:v>
                </c:pt>
                <c:pt idx="378">
                  <c:v>1105</c:v>
                </c:pt>
                <c:pt idx="379">
                  <c:v>1117</c:v>
                </c:pt>
                <c:pt idx="380">
                  <c:v>1192</c:v>
                </c:pt>
                <c:pt idx="381">
                  <c:v>1205</c:v>
                </c:pt>
                <c:pt idx="382">
                  <c:v>1264</c:v>
                </c:pt>
                <c:pt idx="383">
                  <c:v>1248</c:v>
                </c:pt>
                <c:pt idx="384">
                  <c:v>1438</c:v>
                </c:pt>
                <c:pt idx="385">
                  <c:v>1212</c:v>
                </c:pt>
                <c:pt idx="386">
                  <c:v>1321</c:v>
                </c:pt>
                <c:pt idx="387">
                  <c:v>2512</c:v>
                </c:pt>
                <c:pt idx="388">
                  <c:v>2435</c:v>
                </c:pt>
                <c:pt idx="389">
                  <c:v>2473</c:v>
                </c:pt>
                <c:pt idx="390">
                  <c:v>2435</c:v>
                </c:pt>
                <c:pt idx="391">
                  <c:v>2608</c:v>
                </c:pt>
                <c:pt idx="392">
                  <c:v>2552</c:v>
                </c:pt>
                <c:pt idx="393">
                  <c:v>2575</c:v>
                </c:pt>
                <c:pt idx="394">
                  <c:v>2260</c:v>
                </c:pt>
                <c:pt idx="395">
                  <c:v>2290</c:v>
                </c:pt>
                <c:pt idx="396">
                  <c:v>354</c:v>
                </c:pt>
                <c:pt idx="397">
                  <c:v>389</c:v>
                </c:pt>
                <c:pt idx="398">
                  <c:v>392</c:v>
                </c:pt>
                <c:pt idx="399">
                  <c:v>382</c:v>
                </c:pt>
                <c:pt idx="400">
                  <c:v>437</c:v>
                </c:pt>
                <c:pt idx="401">
                  <c:v>393</c:v>
                </c:pt>
                <c:pt idx="402">
                  <c:v>404</c:v>
                </c:pt>
                <c:pt idx="403">
                  <c:v>399</c:v>
                </c:pt>
                <c:pt idx="404">
                  <c:v>370</c:v>
                </c:pt>
                <c:pt idx="405">
                  <c:v>324</c:v>
                </c:pt>
                <c:pt idx="406">
                  <c:v>324</c:v>
                </c:pt>
                <c:pt idx="407">
                  <c:v>324</c:v>
                </c:pt>
                <c:pt idx="408">
                  <c:v>324</c:v>
                </c:pt>
                <c:pt idx="409">
                  <c:v>324</c:v>
                </c:pt>
                <c:pt idx="410">
                  <c:v>324</c:v>
                </c:pt>
                <c:pt idx="411">
                  <c:v>335</c:v>
                </c:pt>
                <c:pt idx="412">
                  <c:v>324</c:v>
                </c:pt>
                <c:pt idx="413">
                  <c:v>324</c:v>
                </c:pt>
                <c:pt idx="414">
                  <c:v>1047</c:v>
                </c:pt>
                <c:pt idx="415">
                  <c:v>1059</c:v>
                </c:pt>
                <c:pt idx="416">
                  <c:v>1204</c:v>
                </c:pt>
                <c:pt idx="417">
                  <c:v>1123</c:v>
                </c:pt>
                <c:pt idx="418">
                  <c:v>1235</c:v>
                </c:pt>
                <c:pt idx="419">
                  <c:v>1229</c:v>
                </c:pt>
                <c:pt idx="420">
                  <c:v>1206</c:v>
                </c:pt>
                <c:pt idx="421">
                  <c:v>982</c:v>
                </c:pt>
                <c:pt idx="422">
                  <c:v>1045</c:v>
                </c:pt>
                <c:pt idx="423">
                  <c:v>598</c:v>
                </c:pt>
                <c:pt idx="424">
                  <c:v>544</c:v>
                </c:pt>
                <c:pt idx="425">
                  <c:v>659</c:v>
                </c:pt>
                <c:pt idx="426">
                  <c:v>638</c:v>
                </c:pt>
                <c:pt idx="427">
                  <c:v>704</c:v>
                </c:pt>
                <c:pt idx="428">
                  <c:v>608</c:v>
                </c:pt>
                <c:pt idx="429">
                  <c:v>752</c:v>
                </c:pt>
                <c:pt idx="430">
                  <c:v>685</c:v>
                </c:pt>
                <c:pt idx="431">
                  <c:v>900</c:v>
                </c:pt>
                <c:pt idx="432">
                  <c:v>422</c:v>
                </c:pt>
                <c:pt idx="433">
                  <c:v>429</c:v>
                </c:pt>
                <c:pt idx="434">
                  <c:v>428</c:v>
                </c:pt>
                <c:pt idx="435">
                  <c:v>421</c:v>
                </c:pt>
                <c:pt idx="436">
                  <c:v>468</c:v>
                </c:pt>
                <c:pt idx="437">
                  <c:v>425</c:v>
                </c:pt>
                <c:pt idx="438">
                  <c:v>471</c:v>
                </c:pt>
                <c:pt idx="439">
                  <c:v>405</c:v>
                </c:pt>
                <c:pt idx="440">
                  <c:v>438</c:v>
                </c:pt>
                <c:pt idx="441">
                  <c:v>863</c:v>
                </c:pt>
                <c:pt idx="442">
                  <c:v>834</c:v>
                </c:pt>
                <c:pt idx="443">
                  <c:v>887</c:v>
                </c:pt>
                <c:pt idx="444">
                  <c:v>921</c:v>
                </c:pt>
                <c:pt idx="445">
                  <c:v>1012</c:v>
                </c:pt>
                <c:pt idx="446">
                  <c:v>878</c:v>
                </c:pt>
                <c:pt idx="447">
                  <c:v>966</c:v>
                </c:pt>
                <c:pt idx="448">
                  <c:v>755</c:v>
                </c:pt>
                <c:pt idx="449">
                  <c:v>860</c:v>
                </c:pt>
                <c:pt idx="450">
                  <c:v>325</c:v>
                </c:pt>
                <c:pt idx="451">
                  <c:v>325</c:v>
                </c:pt>
                <c:pt idx="452">
                  <c:v>328</c:v>
                </c:pt>
                <c:pt idx="453">
                  <c:v>324</c:v>
                </c:pt>
                <c:pt idx="454">
                  <c:v>327</c:v>
                </c:pt>
                <c:pt idx="455">
                  <c:v>324</c:v>
                </c:pt>
                <c:pt idx="456">
                  <c:v>324</c:v>
                </c:pt>
                <c:pt idx="457">
                  <c:v>324</c:v>
                </c:pt>
                <c:pt idx="458">
                  <c:v>328</c:v>
                </c:pt>
              </c:numCache>
            </c:numRef>
          </c:xVal>
          <c:yVal>
            <c:numRef>
              <c:f>Calculation!$E$2:$E$460</c:f>
              <c:numCache>
                <c:formatCode>General</c:formatCode>
                <c:ptCount val="459"/>
                <c:pt idx="0">
                  <c:v>4.1512544366186671E-4</c:v>
                </c:pt>
                <c:pt idx="1">
                  <c:v>4.1673825382950661E-4</c:v>
                </c:pt>
                <c:pt idx="2">
                  <c:v>4.1765149096289697E-4</c:v>
                </c:pt>
                <c:pt idx="3">
                  <c:v>4.1673825382950661E-4</c:v>
                </c:pt>
                <c:pt idx="4">
                  <c:v>4.1979287650527217E-4</c:v>
                </c:pt>
                <c:pt idx="5">
                  <c:v>4.182809155594105E-4</c:v>
                </c:pt>
                <c:pt idx="6">
                  <c:v>4.2368919483578573E-4</c:v>
                </c:pt>
                <c:pt idx="7">
                  <c:v>4.1540439661477934E-4</c:v>
                </c:pt>
                <c:pt idx="8">
                  <c:v>4.2451790309769484E-4</c:v>
                </c:pt>
                <c:pt idx="9">
                  <c:v>3.3929237230382269E-4</c:v>
                </c:pt>
                <c:pt idx="10">
                  <c:v>3.3929237230382269E-4</c:v>
                </c:pt>
                <c:pt idx="11">
                  <c:v>3.3929237230382269E-4</c:v>
                </c:pt>
                <c:pt idx="12">
                  <c:v>3.3929237230382269E-4</c:v>
                </c:pt>
                <c:pt idx="13">
                  <c:v>3.3929237230382269E-4</c:v>
                </c:pt>
                <c:pt idx="14">
                  <c:v>3.3929237230382269E-4</c:v>
                </c:pt>
                <c:pt idx="15">
                  <c:v>3.3929237230382269E-4</c:v>
                </c:pt>
                <c:pt idx="16">
                  <c:v>3.3929237230382269E-4</c:v>
                </c:pt>
                <c:pt idx="17">
                  <c:v>3.3929237230382269E-4</c:v>
                </c:pt>
                <c:pt idx="18">
                  <c:v>4.1873368799758888E-4</c:v>
                </c:pt>
                <c:pt idx="19">
                  <c:v>4.0046538646790018E-4</c:v>
                </c:pt>
                <c:pt idx="20">
                  <c:v>3.9464466542227505E-4</c:v>
                </c:pt>
                <c:pt idx="21">
                  <c:v>3.9512459685217685E-4</c:v>
                </c:pt>
                <c:pt idx="22">
                  <c:v>4.0609642910512128E-4</c:v>
                </c:pt>
                <c:pt idx="23">
                  <c:v>3.9808350679159792E-4</c:v>
                </c:pt>
                <c:pt idx="24">
                  <c:v>4.0544682439868669E-4</c:v>
                </c:pt>
                <c:pt idx="25">
                  <c:v>4.0761263980404927E-4</c:v>
                </c:pt>
                <c:pt idx="26">
                  <c:v>4.1168366099600927E-4</c:v>
                </c:pt>
                <c:pt idx="27">
                  <c:v>3.9512459685217685E-4</c:v>
                </c:pt>
                <c:pt idx="28">
                  <c:v>3.9068275451120866E-4</c:v>
                </c:pt>
                <c:pt idx="29">
                  <c:v>4.0343569586482269E-4</c:v>
                </c:pt>
                <c:pt idx="30">
                  <c:v>4.0218461386160172E-4</c:v>
                </c:pt>
                <c:pt idx="31">
                  <c:v>4.072392836499322E-4</c:v>
                </c:pt>
                <c:pt idx="32">
                  <c:v>3.9152592130399765E-4</c:v>
                </c:pt>
                <c:pt idx="33">
                  <c:v>3.9302016657923771E-4</c:v>
                </c:pt>
                <c:pt idx="34">
                  <c:v>3.8632996764702613E-4</c:v>
                </c:pt>
                <c:pt idx="35">
                  <c:v>3.9607409968564646E-4</c:v>
                </c:pt>
                <c:pt idx="36">
                  <c:v>1.5804952495660986E-8</c:v>
                </c:pt>
                <c:pt idx="37">
                  <c:v>1.3543972146435651E-8</c:v>
                </c:pt>
                <c:pt idx="38">
                  <c:v>7.9357324786062604E-9</c:v>
                </c:pt>
                <c:pt idx="39">
                  <c:v>2.2914507302850273E-8</c:v>
                </c:pt>
                <c:pt idx="40">
                  <c:v>1.260757432069865E-9</c:v>
                </c:pt>
                <c:pt idx="41">
                  <c:v>6.6115568904845979E-8</c:v>
                </c:pt>
                <c:pt idx="42">
                  <c:v>5.1819137553869396E-9</c:v>
                </c:pt>
                <c:pt idx="43">
                  <c:v>2.6883872753820141E-8</c:v>
                </c:pt>
                <c:pt idx="44">
                  <c:v>3.3216817595394499E-9</c:v>
                </c:pt>
                <c:pt idx="45">
                  <c:v>3.8488980024251876E-4</c:v>
                </c:pt>
                <c:pt idx="46">
                  <c:v>3.800559312190536E-4</c:v>
                </c:pt>
                <c:pt idx="47">
                  <c:v>3.8434394031880821E-4</c:v>
                </c:pt>
                <c:pt idx="48">
                  <c:v>3.7986542250225476E-4</c:v>
                </c:pt>
                <c:pt idx="49">
                  <c:v>3.8324282251553675E-4</c:v>
                </c:pt>
                <c:pt idx="50">
                  <c:v>3.8931453442877145E-4</c:v>
                </c:pt>
                <c:pt idx="51">
                  <c:v>3.9448392430909969E-4</c:v>
                </c:pt>
                <c:pt idx="52">
                  <c:v>3.7419761902349381E-4</c:v>
                </c:pt>
                <c:pt idx="53">
                  <c:v>3.8062544434574027E-4</c:v>
                </c:pt>
                <c:pt idx="54">
                  <c:v>4.0357265964806229E-4</c:v>
                </c:pt>
                <c:pt idx="55">
                  <c:v>3.9318431894295422E-4</c:v>
                </c:pt>
                <c:pt idx="56">
                  <c:v>4.0673555822412472E-4</c:v>
                </c:pt>
                <c:pt idx="57">
                  <c:v>3.9135802895870589E-4</c:v>
                </c:pt>
                <c:pt idx="58">
                  <c:v>3.986884819540187E-4</c:v>
                </c:pt>
                <c:pt idx="59">
                  <c:v>3.9913807010881545E-4</c:v>
                </c:pt>
                <c:pt idx="60">
                  <c:v>4.0622509467419044E-4</c:v>
                </c:pt>
                <c:pt idx="61">
                  <c:v>3.8757148864485447E-4</c:v>
                </c:pt>
                <c:pt idx="62">
                  <c:v>4.0218461386160172E-4</c:v>
                </c:pt>
                <c:pt idx="63">
                  <c:v>3.3929237230382269E-4</c:v>
                </c:pt>
                <c:pt idx="64">
                  <c:v>3.3953404980117187E-4</c:v>
                </c:pt>
                <c:pt idx="65">
                  <c:v>3.3929237230382269E-4</c:v>
                </c:pt>
                <c:pt idx="66">
                  <c:v>3.4001676609735906E-4</c:v>
                </c:pt>
                <c:pt idx="67">
                  <c:v>3.3953404980117187E-4</c:v>
                </c:pt>
                <c:pt idx="68">
                  <c:v>3.402578034996705E-4</c:v>
                </c:pt>
                <c:pt idx="69">
                  <c:v>3.4313330159572026E-4</c:v>
                </c:pt>
                <c:pt idx="70">
                  <c:v>3.3929237230382269E-4</c:v>
                </c:pt>
                <c:pt idx="71">
                  <c:v>3.3953404980117187E-4</c:v>
                </c:pt>
                <c:pt idx="72">
                  <c:v>3.3929237230382269E-4</c:v>
                </c:pt>
                <c:pt idx="73">
                  <c:v>3.3929237230382269E-4</c:v>
                </c:pt>
                <c:pt idx="74">
                  <c:v>3.3929237230382269E-4</c:v>
                </c:pt>
                <c:pt idx="75">
                  <c:v>3.3929237230382269E-4</c:v>
                </c:pt>
                <c:pt idx="76">
                  <c:v>3.3929237230382269E-4</c:v>
                </c:pt>
                <c:pt idx="77">
                  <c:v>3.3929237230382269E-4</c:v>
                </c:pt>
                <c:pt idx="78">
                  <c:v>3.3929237230382269E-4</c:v>
                </c:pt>
                <c:pt idx="79">
                  <c:v>3.3929237230382269E-4</c:v>
                </c:pt>
                <c:pt idx="80">
                  <c:v>3.3929237230382269E-4</c:v>
                </c:pt>
                <c:pt idx="81">
                  <c:v>2.6623898333078238E-4</c:v>
                </c:pt>
                <c:pt idx="82">
                  <c:v>2.5445860384863792E-4</c:v>
                </c:pt>
                <c:pt idx="83">
                  <c:v>2.1911169956399356E-4</c:v>
                </c:pt>
                <c:pt idx="84">
                  <c:v>2.3233969311953486E-4</c:v>
                </c:pt>
                <c:pt idx="85">
                  <c:v>1.9225775648247791E-4</c:v>
                </c:pt>
                <c:pt idx="86">
                  <c:v>1.9045809763042988E-4</c:v>
                </c:pt>
                <c:pt idx="87">
                  <c:v>1.5880460203155597E-4</c:v>
                </c:pt>
                <c:pt idx="88">
                  <c:v>1.6142217302017437E-4</c:v>
                </c:pt>
                <c:pt idx="89">
                  <c:v>9.9479785230307006E-5</c:v>
                </c:pt>
                <c:pt idx="90">
                  <c:v>4.1340966132925958E-4</c:v>
                </c:pt>
                <c:pt idx="91">
                  <c:v>4.1320576902307096E-4</c:v>
                </c:pt>
                <c:pt idx="92">
                  <c:v>4.1310315879161577E-4</c:v>
                </c:pt>
                <c:pt idx="93">
                  <c:v>4.1744211218954673E-4</c:v>
                </c:pt>
                <c:pt idx="94">
                  <c:v>4.1440247211405187E-4</c:v>
                </c:pt>
                <c:pt idx="95">
                  <c:v>4.1685909906911711E-4</c:v>
                </c:pt>
                <c:pt idx="96">
                  <c:v>4.1449930229558947E-4</c:v>
                </c:pt>
                <c:pt idx="97">
                  <c:v>4.2140366868186887E-4</c:v>
                </c:pt>
                <c:pt idx="98">
                  <c:v>4.1815879918667958E-4</c:v>
                </c:pt>
                <c:pt idx="99">
                  <c:v>3.4715164150223699E-4</c:v>
                </c:pt>
                <c:pt idx="100">
                  <c:v>3.5133229593534209E-4</c:v>
                </c:pt>
                <c:pt idx="101">
                  <c:v>3.5900733364512352E-4</c:v>
                </c:pt>
                <c:pt idx="102">
                  <c:v>3.6971940550881047E-4</c:v>
                </c:pt>
                <c:pt idx="103">
                  <c:v>3.7419761902349381E-4</c:v>
                </c:pt>
                <c:pt idx="104">
                  <c:v>3.6930492409449471E-4</c:v>
                </c:pt>
                <c:pt idx="105">
                  <c:v>3.8862165896271238E-4</c:v>
                </c:pt>
                <c:pt idx="106">
                  <c:v>3.8324282251553675E-4</c:v>
                </c:pt>
                <c:pt idx="107">
                  <c:v>3.986884819540187E-4</c:v>
                </c:pt>
                <c:pt idx="108">
                  <c:v>3.3953404980117187E-4</c:v>
                </c:pt>
                <c:pt idx="109">
                  <c:v>3.450325252854904E-4</c:v>
                </c:pt>
                <c:pt idx="110">
                  <c:v>3.4526890652825646E-4</c:v>
                </c:pt>
                <c:pt idx="111">
                  <c:v>3.4384720294384862E-4</c:v>
                </c:pt>
                <c:pt idx="112">
                  <c:v>3.473859336400538E-4</c:v>
                </c:pt>
                <c:pt idx="113">
                  <c:v>3.4193901295030487E-4</c:v>
                </c:pt>
                <c:pt idx="114">
                  <c:v>3.4597667134191387E-4</c:v>
                </c:pt>
                <c:pt idx="115">
                  <c:v>3.4289488731999542E-4</c:v>
                </c:pt>
                <c:pt idx="116">
                  <c:v>3.4925173223641134E-4</c:v>
                </c:pt>
                <c:pt idx="117">
                  <c:v>2.2665093442661416E-4</c:v>
                </c:pt>
                <c:pt idx="118">
                  <c:v>2.5226682897833884E-4</c:v>
                </c:pt>
                <c:pt idx="119">
                  <c:v>2.1509794285998337E-4</c:v>
                </c:pt>
                <c:pt idx="120">
                  <c:v>2.3288280434033214E-4</c:v>
                </c:pt>
                <c:pt idx="121">
                  <c:v>1.9587563730955385E-4</c:v>
                </c:pt>
                <c:pt idx="122">
                  <c:v>1.9509833483098504E-4</c:v>
                </c:pt>
                <c:pt idx="123">
                  <c:v>2.2908572634921902E-4</c:v>
                </c:pt>
                <c:pt idx="124">
                  <c:v>2.8314552063862726E-4</c:v>
                </c:pt>
                <c:pt idx="125">
                  <c:v>2.2125985086542693E-4</c:v>
                </c:pt>
                <c:pt idx="126">
                  <c:v>4.2451412751372806E-4</c:v>
                </c:pt>
                <c:pt idx="127">
                  <c:v>4.2411985900301833E-4</c:v>
                </c:pt>
                <c:pt idx="128">
                  <c:v>4.214354576524646E-4</c:v>
                </c:pt>
                <c:pt idx="129">
                  <c:v>4.2104236545371996E-4</c:v>
                </c:pt>
                <c:pt idx="130">
                  <c:v>4.2449668767402239E-4</c:v>
                </c:pt>
                <c:pt idx="131">
                  <c:v>4.224314071049676E-4</c:v>
                </c:pt>
                <c:pt idx="132">
                  <c:v>4.2417132571563083E-4</c:v>
                </c:pt>
                <c:pt idx="133">
                  <c:v>4.1707672178123705E-4</c:v>
                </c:pt>
                <c:pt idx="134">
                  <c:v>4.2409022511023586E-4</c:v>
                </c:pt>
                <c:pt idx="135">
                  <c:v>3.9913807010881545E-4</c:v>
                </c:pt>
                <c:pt idx="136">
                  <c:v>3.9202736666312616E-4</c:v>
                </c:pt>
                <c:pt idx="137">
                  <c:v>4.0176025894175826E-4</c:v>
                </c:pt>
                <c:pt idx="138">
                  <c:v>4.0518406131156905E-4</c:v>
                </c:pt>
                <c:pt idx="139">
                  <c:v>4.1356965398299804E-4</c:v>
                </c:pt>
                <c:pt idx="140">
                  <c:v>3.9269073319247549E-4</c:v>
                </c:pt>
                <c:pt idx="141">
                  <c:v>3.9762564942530615E-4</c:v>
                </c:pt>
                <c:pt idx="142">
                  <c:v>3.8250183295340611E-4</c:v>
                </c:pt>
                <c:pt idx="143">
                  <c:v>3.9000157801598426E-4</c:v>
                </c:pt>
                <c:pt idx="144">
                  <c:v>3.9152592130399765E-4</c:v>
                </c:pt>
                <c:pt idx="145">
                  <c:v>3.8809819651913871E-4</c:v>
                </c:pt>
                <c:pt idx="146">
                  <c:v>3.9943581525573842E-4</c:v>
                </c:pt>
                <c:pt idx="147">
                  <c:v>3.9838678192155645E-4</c:v>
                </c:pt>
                <c:pt idx="148">
                  <c:v>4.0478679761747855E-4</c:v>
                </c:pt>
                <c:pt idx="149">
                  <c:v>3.9068275451120866E-4</c:v>
                </c:pt>
                <c:pt idx="150">
                  <c:v>4.0176025894175826E-4</c:v>
                </c:pt>
                <c:pt idx="151">
                  <c:v>3.8156788699952274E-4</c:v>
                </c:pt>
                <c:pt idx="152">
                  <c:v>3.8686418920123639E-4</c:v>
                </c:pt>
                <c:pt idx="153">
                  <c:v>4.1979287650527217E-4</c:v>
                </c:pt>
                <c:pt idx="154">
                  <c:v>4.1938170399831589E-4</c:v>
                </c:pt>
                <c:pt idx="155">
                  <c:v>4.1732579035707999E-4</c:v>
                </c:pt>
                <c:pt idx="156">
                  <c:v>4.1336716374091659E-4</c:v>
                </c:pt>
                <c:pt idx="157">
                  <c:v>4.1595014551173894E-4</c:v>
                </c:pt>
                <c:pt idx="158">
                  <c:v>4.1916985987300364E-4</c:v>
                </c:pt>
                <c:pt idx="159">
                  <c:v>4.1938170399831589E-4</c:v>
                </c:pt>
                <c:pt idx="160">
                  <c:v>4.1046119302615803E-4</c:v>
                </c:pt>
                <c:pt idx="161">
                  <c:v>4.1567929999336383E-4</c:v>
                </c:pt>
                <c:pt idx="162">
                  <c:v>4.1113452744445466E-4</c:v>
                </c:pt>
                <c:pt idx="163">
                  <c:v>4.1316290092504405E-4</c:v>
                </c:pt>
                <c:pt idx="164">
                  <c:v>4.0930433234511555E-4</c:v>
                </c:pt>
                <c:pt idx="165">
                  <c:v>4.0478679761747855E-4</c:v>
                </c:pt>
                <c:pt idx="166">
                  <c:v>4.0711398545366492E-4</c:v>
                </c:pt>
                <c:pt idx="167">
                  <c:v>4.0031950269310107E-4</c:v>
                </c:pt>
                <c:pt idx="168">
                  <c:v>3.9928714103542901E-4</c:v>
                </c:pt>
                <c:pt idx="169">
                  <c:v>3.8948684344410067E-4</c:v>
                </c:pt>
                <c:pt idx="170">
                  <c:v>3.9928714103542901E-4</c:v>
                </c:pt>
                <c:pt idx="171">
                  <c:v>3.4574098024827717E-4</c:v>
                </c:pt>
                <c:pt idx="172">
                  <c:v>3.4808739385290706E-4</c:v>
                </c:pt>
                <c:pt idx="173">
                  <c:v>3.5293669233895622E-4</c:v>
                </c:pt>
                <c:pt idx="174">
                  <c:v>3.4289488731999542E-4</c:v>
                </c:pt>
                <c:pt idx="175">
                  <c:v>3.5339283342529168E-4</c:v>
                </c:pt>
                <c:pt idx="176">
                  <c:v>3.4313330159572026E-4</c:v>
                </c:pt>
                <c:pt idx="177">
                  <c:v>3.6186079536071401E-4</c:v>
                </c:pt>
                <c:pt idx="178">
                  <c:v>3.4550505841317319E-4</c:v>
                </c:pt>
                <c:pt idx="179">
                  <c:v>3.5293669233895622E-4</c:v>
                </c:pt>
                <c:pt idx="180">
                  <c:v>4.182809155594105E-4</c:v>
                </c:pt>
                <c:pt idx="181">
                  <c:v>4.1880753757949832E-4</c:v>
                </c:pt>
                <c:pt idx="182">
                  <c:v>4.2337640453299867E-4</c:v>
                </c:pt>
                <c:pt idx="183">
                  <c:v>4.2056498652715126E-4</c:v>
                </c:pt>
                <c:pt idx="184">
                  <c:v>4.2448865459068411E-4</c:v>
                </c:pt>
                <c:pt idx="185">
                  <c:v>4.2056498652715126E-4</c:v>
                </c:pt>
                <c:pt idx="186">
                  <c:v>4.2398790921274889E-4</c:v>
                </c:pt>
                <c:pt idx="187">
                  <c:v>4.2247624228890381E-4</c:v>
                </c:pt>
                <c:pt idx="188">
                  <c:v>4.2195703223169679E-4</c:v>
                </c:pt>
                <c:pt idx="189">
                  <c:v>4.1062176953730862E-4</c:v>
                </c:pt>
                <c:pt idx="190">
                  <c:v>4.1289661188350458E-4</c:v>
                </c:pt>
                <c:pt idx="191">
                  <c:v>3.9964599872600615E-4</c:v>
                </c:pt>
                <c:pt idx="192">
                  <c:v>4.0615030100099456E-4</c:v>
                </c:pt>
                <c:pt idx="193">
                  <c:v>3.7724511718425661E-4</c:v>
                </c:pt>
                <c:pt idx="194">
                  <c:v>4.1062176953730862E-4</c:v>
                </c:pt>
                <c:pt idx="195">
                  <c:v>3.8220731188509508E-4</c:v>
                </c:pt>
                <c:pt idx="196">
                  <c:v>4.1768512869433811E-4</c:v>
                </c:pt>
                <c:pt idx="197">
                  <c:v>3.9566724249776779E-4</c:v>
                </c:pt>
                <c:pt idx="198">
                  <c:v>3.9768970169721472E-4</c:v>
                </c:pt>
                <c:pt idx="199">
                  <c:v>3.9994102609778378E-4</c:v>
                </c:pt>
                <c:pt idx="200">
                  <c:v>3.6518386140636013E-4</c:v>
                </c:pt>
                <c:pt idx="201">
                  <c:v>3.9024377944135382E-4</c:v>
                </c:pt>
                <c:pt idx="202">
                  <c:v>3.3842502187769584E-4</c:v>
                </c:pt>
                <c:pt idx="203">
                  <c:v>3.4631055511573524E-4</c:v>
                </c:pt>
                <c:pt idx="204">
                  <c:v>3.3328661155954077E-4</c:v>
                </c:pt>
                <c:pt idx="205">
                  <c:v>3.8764512354449483E-4</c:v>
                </c:pt>
                <c:pt idx="206">
                  <c:v>3.5954164466711153E-4</c:v>
                </c:pt>
                <c:pt idx="207">
                  <c:v>3.9432280207585632E-4</c:v>
                </c:pt>
                <c:pt idx="208">
                  <c:v>3.9575913835469839E-4</c:v>
                </c:pt>
                <c:pt idx="209">
                  <c:v>4.0232525377404153E-4</c:v>
                </c:pt>
                <c:pt idx="210">
                  <c:v>3.9943581525573842E-4</c:v>
                </c:pt>
                <c:pt idx="211">
                  <c:v>4.1068737570816355E-4</c:v>
                </c:pt>
                <c:pt idx="212">
                  <c:v>3.9351149236551878E-4</c:v>
                </c:pt>
                <c:pt idx="213">
                  <c:v>4.0906779224990651E-4</c:v>
                </c:pt>
                <c:pt idx="214">
                  <c:v>3.8081460905437116E-4</c:v>
                </c:pt>
                <c:pt idx="215">
                  <c:v>4.0232525377404153E-4</c:v>
                </c:pt>
                <c:pt idx="216">
                  <c:v>3.7852252899664337E-4</c:v>
                </c:pt>
                <c:pt idx="217">
                  <c:v>3.75590671061418E-4</c:v>
                </c:pt>
                <c:pt idx="218">
                  <c:v>3.8342720845937431E-4</c:v>
                </c:pt>
                <c:pt idx="219">
                  <c:v>3.7832936108719091E-4</c:v>
                </c:pt>
                <c:pt idx="220">
                  <c:v>3.9913807010881545E-4</c:v>
                </c:pt>
                <c:pt idx="221">
                  <c:v>3.9219376943229743E-4</c:v>
                </c:pt>
                <c:pt idx="222">
                  <c:v>4.0370921270814123E-4</c:v>
                </c:pt>
                <c:pt idx="223">
                  <c:v>3.986884819540187E-4</c:v>
                </c:pt>
                <c:pt idx="224">
                  <c:v>3.9607409968564646E-4</c:v>
                </c:pt>
                <c:pt idx="225">
                  <c:v>4.1744211218954673E-4</c:v>
                </c:pt>
                <c:pt idx="226">
                  <c:v>4.2342367193253536E-4</c:v>
                </c:pt>
                <c:pt idx="227">
                  <c:v>4.2321715899772279E-4</c:v>
                </c:pt>
                <c:pt idx="228">
                  <c:v>4.2287524957475628E-4</c:v>
                </c:pt>
                <c:pt idx="229">
                  <c:v>4.1634163166010132E-4</c:v>
                </c:pt>
                <c:pt idx="230">
                  <c:v>4.1883829205932301E-4</c:v>
                </c:pt>
                <c:pt idx="231">
                  <c:v>4.1459568555171611E-4</c:v>
                </c:pt>
                <c:pt idx="232">
                  <c:v>4.2455797694978636E-4</c:v>
                </c:pt>
                <c:pt idx="233">
                  <c:v>4.1760458043567643E-4</c:v>
                </c:pt>
                <c:pt idx="234">
                  <c:v>3.414597551438967E-4</c:v>
                </c:pt>
                <c:pt idx="235">
                  <c:v>3.4121979852176089E-4</c:v>
                </c:pt>
                <c:pt idx="236">
                  <c:v>3.414597551438967E-4</c:v>
                </c:pt>
                <c:pt idx="237">
                  <c:v>3.4217831274192649E-4</c:v>
                </c:pt>
                <c:pt idx="238">
                  <c:v>3.4761999020375576E-4</c:v>
                </c:pt>
                <c:pt idx="239">
                  <c:v>3.4169949351889572E-4</c:v>
                </c:pt>
                <c:pt idx="240">
                  <c:v>3.4455907749578879E-4</c:v>
                </c:pt>
                <c:pt idx="241">
                  <c:v>3.3977551463180999E-4</c:v>
                </c:pt>
                <c:pt idx="242">
                  <c:v>3.4360946010210142E-4</c:v>
                </c:pt>
                <c:pt idx="243">
                  <c:v>3.4878671530531841E-4</c:v>
                </c:pt>
                <c:pt idx="244">
                  <c:v>3.5087166157073921E-4</c:v>
                </c:pt>
                <c:pt idx="245">
                  <c:v>3.6011030311058624E-4</c:v>
                </c:pt>
                <c:pt idx="246">
                  <c:v>3.5339283342529168E-4</c:v>
                </c:pt>
                <c:pt idx="247">
                  <c:v>3.6423851369529357E-4</c:v>
                </c:pt>
                <c:pt idx="248">
                  <c:v>3.576748606081216E-4</c:v>
                </c:pt>
                <c:pt idx="249">
                  <c:v>3.6423851369529357E-4</c:v>
                </c:pt>
                <c:pt idx="250">
                  <c:v>3.576748606081216E-4</c:v>
                </c:pt>
                <c:pt idx="251">
                  <c:v>3.6594607092426502E-4</c:v>
                </c:pt>
                <c:pt idx="252">
                  <c:v>3.6229564315590391E-4</c:v>
                </c:pt>
                <c:pt idx="253">
                  <c:v>3.5789760885243953E-4</c:v>
                </c:pt>
                <c:pt idx="254">
                  <c:v>3.574518461651919E-4</c:v>
                </c:pt>
                <c:pt idx="255">
                  <c:v>3.6186079536071401E-4</c:v>
                </c:pt>
                <c:pt idx="256">
                  <c:v>3.583423040637934E-4</c:v>
                </c:pt>
                <c:pt idx="257">
                  <c:v>3.8081460905437116E-4</c:v>
                </c:pt>
                <c:pt idx="258">
                  <c:v>3.7852252899664337E-4</c:v>
                </c:pt>
                <c:pt idx="259">
                  <c:v>3.6466713258974165E-4</c:v>
                </c:pt>
                <c:pt idx="260">
                  <c:v>3.7399733952725618E-4</c:v>
                </c:pt>
                <c:pt idx="261">
                  <c:v>3.4241739219782226E-4</c:v>
                </c:pt>
                <c:pt idx="262">
                  <c:v>3.4360946010210142E-4</c:v>
                </c:pt>
                <c:pt idx="263">
                  <c:v>3.4691711447970303E-4</c:v>
                </c:pt>
                <c:pt idx="264">
                  <c:v>3.4761999020375576E-4</c:v>
                </c:pt>
                <c:pt idx="265">
                  <c:v>3.4971578486016114E-4</c:v>
                </c:pt>
                <c:pt idx="266">
                  <c:v>3.4265625062231548E-4</c:v>
                </c:pt>
                <c:pt idx="267">
                  <c:v>3.5316488922773154E-4</c:v>
                </c:pt>
                <c:pt idx="268">
                  <c:v>3.414597551438967E-4</c:v>
                </c:pt>
                <c:pt idx="269">
                  <c:v>3.4761999020375576E-4</c:v>
                </c:pt>
                <c:pt idx="270">
                  <c:v>4.1869051759076337E-4</c:v>
                </c:pt>
                <c:pt idx="271">
                  <c:v>4.2449990534910477E-4</c:v>
                </c:pt>
                <c:pt idx="272">
                  <c:v>4.2262592384054236E-4</c:v>
                </c:pt>
                <c:pt idx="273">
                  <c:v>4.2426894673861551E-4</c:v>
                </c:pt>
                <c:pt idx="274">
                  <c:v>4.1215980641803808E-4</c:v>
                </c:pt>
                <c:pt idx="275">
                  <c:v>4.2217245530284459E-4</c:v>
                </c:pt>
                <c:pt idx="276">
                  <c:v>4.0484241370367606E-4</c:v>
                </c:pt>
                <c:pt idx="277">
                  <c:v>4.227940399964823E-4</c:v>
                </c:pt>
                <c:pt idx="278">
                  <c:v>4.1525782754501741E-4</c:v>
                </c:pt>
                <c:pt idx="279">
                  <c:v>3.4878671530531841E-4</c:v>
                </c:pt>
                <c:pt idx="280">
                  <c:v>3.4925173223641134E-4</c:v>
                </c:pt>
                <c:pt idx="281">
                  <c:v>3.5407514307701494E-4</c:v>
                </c:pt>
                <c:pt idx="282">
                  <c:v>3.4668235326218205E-4</c:v>
                </c:pt>
                <c:pt idx="283">
                  <c:v>3.5293669233895622E-4</c:v>
                </c:pt>
                <c:pt idx="284">
                  <c:v>3.4855384694128553E-4</c:v>
                </c:pt>
                <c:pt idx="285">
                  <c:v>3.49483879429877E-4</c:v>
                </c:pt>
                <c:pt idx="286">
                  <c:v>3.4832073956125338E-4</c:v>
                </c:pt>
                <c:pt idx="287">
                  <c:v>3.5064097523726203E-4</c:v>
                </c:pt>
                <c:pt idx="288">
                  <c:v>3.3431237946996885E-6</c:v>
                </c:pt>
                <c:pt idx="289">
                  <c:v>1.7641532804359601E-6</c:v>
                </c:pt>
                <c:pt idx="290">
                  <c:v>7.5831944465638407E-7</c:v>
                </c:pt>
                <c:pt idx="291">
                  <c:v>3.4441324316515337E-6</c:v>
                </c:pt>
                <c:pt idx="292">
                  <c:v>7.9950762257553585E-7</c:v>
                </c:pt>
                <c:pt idx="293">
                  <c:v>1.9943662045770985E-6</c:v>
                </c:pt>
                <c:pt idx="294">
                  <c:v>7.525976092372136E-7</c:v>
                </c:pt>
                <c:pt idx="295">
                  <c:v>3.0763377788287126E-6</c:v>
                </c:pt>
                <c:pt idx="296">
                  <c:v>2.5818021560895223E-6</c:v>
                </c:pt>
                <c:pt idx="297">
                  <c:v>3.7287364990619371E-4</c:v>
                </c:pt>
                <c:pt idx="298">
                  <c:v>3.7206238496130978E-4</c:v>
                </c:pt>
                <c:pt idx="299">
                  <c:v>3.8938665577951031E-4</c:v>
                </c:pt>
                <c:pt idx="300">
                  <c:v>3.3574458306580746E-4</c:v>
                </c:pt>
                <c:pt idx="301">
                  <c:v>3.3842502187769584E-4</c:v>
                </c:pt>
                <c:pt idx="302">
                  <c:v>3.5211729671117255E-4</c:v>
                </c:pt>
                <c:pt idx="303">
                  <c:v>2.8882679097709329E-4</c:v>
                </c:pt>
                <c:pt idx="304">
                  <c:v>3.4701524581896707E-4</c:v>
                </c:pt>
                <c:pt idx="305">
                  <c:v>3.1220008461479829E-4</c:v>
                </c:pt>
                <c:pt idx="306">
                  <c:v>3.4001676609735906E-4</c:v>
                </c:pt>
                <c:pt idx="307">
                  <c:v>3.3953404980117187E-4</c:v>
                </c:pt>
                <c:pt idx="308">
                  <c:v>3.3929237230382269E-4</c:v>
                </c:pt>
                <c:pt idx="309">
                  <c:v>3.4001676609735906E-4</c:v>
                </c:pt>
                <c:pt idx="310">
                  <c:v>3.4097962434919365E-4</c:v>
                </c:pt>
                <c:pt idx="311">
                  <c:v>3.4384720294384862E-4</c:v>
                </c:pt>
                <c:pt idx="312">
                  <c:v>3.4408472058582889E-4</c:v>
                </c:pt>
                <c:pt idx="313">
                  <c:v>3.3929237230382269E-4</c:v>
                </c:pt>
                <c:pt idx="314">
                  <c:v>3.3929237230382269E-4</c:v>
                </c:pt>
                <c:pt idx="315">
                  <c:v>3.2504097315934479E-4</c:v>
                </c:pt>
                <c:pt idx="316">
                  <c:v>3.1763980965730158E-4</c:v>
                </c:pt>
                <c:pt idx="317">
                  <c:v>2.5774699135862539E-4</c:v>
                </c:pt>
                <c:pt idx="318">
                  <c:v>2.6076130350098403E-4</c:v>
                </c:pt>
                <c:pt idx="319">
                  <c:v>2.2692121188947815E-4</c:v>
                </c:pt>
                <c:pt idx="320">
                  <c:v>2.2152871734487629E-4</c:v>
                </c:pt>
                <c:pt idx="321">
                  <c:v>2.0344413649873498E-4</c:v>
                </c:pt>
                <c:pt idx="322">
                  <c:v>2.901748290869087E-4</c:v>
                </c:pt>
                <c:pt idx="323">
                  <c:v>2.5884315605917218E-4</c:v>
                </c:pt>
                <c:pt idx="324">
                  <c:v>4.0785942443551982E-4</c:v>
                </c:pt>
                <c:pt idx="325">
                  <c:v>4.0316053792840105E-4</c:v>
                </c:pt>
                <c:pt idx="326">
                  <c:v>4.0894887873542293E-4</c:v>
                </c:pt>
                <c:pt idx="327">
                  <c:v>3.7618288904647432E-4</c:v>
                </c:pt>
                <c:pt idx="328">
                  <c:v>3.9777866050994269E-4</c:v>
                </c:pt>
                <c:pt idx="329">
                  <c:v>3.8965878741405277E-4</c:v>
                </c:pt>
                <c:pt idx="330">
                  <c:v>3.9607409968564646E-4</c:v>
                </c:pt>
                <c:pt idx="331">
                  <c:v>3.7013267532729985E-4</c:v>
                </c:pt>
                <c:pt idx="332">
                  <c:v>3.8470819655128099E-4</c:v>
                </c:pt>
                <c:pt idx="333">
                  <c:v>3.6930492409449471E-4</c:v>
                </c:pt>
                <c:pt idx="334">
                  <c:v>3.6784477172090179E-4</c:v>
                </c:pt>
                <c:pt idx="335">
                  <c:v>3.6466713258974165E-4</c:v>
                </c:pt>
                <c:pt idx="336">
                  <c:v>3.6098775885365505E-4</c:v>
                </c:pt>
                <c:pt idx="337">
                  <c:v>3.7618288904647432E-4</c:v>
                </c:pt>
                <c:pt idx="338">
                  <c:v>3.6337784811169742E-4</c:v>
                </c:pt>
                <c:pt idx="339">
                  <c:v>3.7299121228803018E-4</c:v>
                </c:pt>
                <c:pt idx="340">
                  <c:v>3.6251264712631505E-4</c:v>
                </c:pt>
                <c:pt idx="341">
                  <c:v>3.8721855451560216E-4</c:v>
                </c:pt>
                <c:pt idx="342">
                  <c:v>1.7904695037806225E-4</c:v>
                </c:pt>
                <c:pt idx="343">
                  <c:v>2.1563200736760552E-4</c:v>
                </c:pt>
                <c:pt idx="344">
                  <c:v>1.2430493050842901E-4</c:v>
                </c:pt>
                <c:pt idx="345">
                  <c:v>1.9847447004381867E-4</c:v>
                </c:pt>
                <c:pt idx="346">
                  <c:v>1.0276086330670755E-4</c:v>
                </c:pt>
                <c:pt idx="347">
                  <c:v>1.8535181605633055E-4</c:v>
                </c:pt>
                <c:pt idx="348">
                  <c:v>9.8401516141816985E-5</c:v>
                </c:pt>
                <c:pt idx="349">
                  <c:v>1.8332458838087935E-4</c:v>
                </c:pt>
                <c:pt idx="350">
                  <c:v>1.3125806370798101E-4</c:v>
                </c:pt>
                <c:pt idx="351">
                  <c:v>3.4526890652825646E-4</c:v>
                </c:pt>
                <c:pt idx="352">
                  <c:v>3.4479591537714399E-4</c:v>
                </c:pt>
                <c:pt idx="353">
                  <c:v>3.4832073956125338E-4</c:v>
                </c:pt>
                <c:pt idx="354">
                  <c:v>3.402578034996705E-4</c:v>
                </c:pt>
                <c:pt idx="355">
                  <c:v>3.4550505841317319E-4</c:v>
                </c:pt>
                <c:pt idx="356">
                  <c:v>3.4408472058582889E-4</c:v>
                </c:pt>
                <c:pt idx="357">
                  <c:v>3.520213914778826E-4</c:v>
                </c:pt>
                <c:pt idx="358">
                  <c:v>3.4001676609735906E-4</c:v>
                </c:pt>
                <c:pt idx="359">
                  <c:v>3.4526890652825646E-4</c:v>
                </c:pt>
                <c:pt idx="360">
                  <c:v>3.974722470407223E-4</c:v>
                </c:pt>
                <c:pt idx="361">
                  <c:v>4.0274473187970616E-4</c:v>
                </c:pt>
                <c:pt idx="362">
                  <c:v>4.0232525377404153E-4</c:v>
                </c:pt>
                <c:pt idx="363">
                  <c:v>3.9777866050994269E-4</c:v>
                </c:pt>
                <c:pt idx="364">
                  <c:v>3.9777866050994269E-4</c:v>
                </c:pt>
                <c:pt idx="365">
                  <c:v>3.9318431894295422E-4</c:v>
                </c:pt>
                <c:pt idx="366">
                  <c:v>4.0846894410666963E-4</c:v>
                </c:pt>
                <c:pt idx="367">
                  <c:v>3.8579255141328443E-4</c:v>
                </c:pt>
                <c:pt idx="368">
                  <c:v>3.9448392430909969E-4</c:v>
                </c:pt>
                <c:pt idx="369">
                  <c:v>3.4001676609735906E-4</c:v>
                </c:pt>
                <c:pt idx="370">
                  <c:v>3.4193901295030487E-4</c:v>
                </c:pt>
                <c:pt idx="371">
                  <c:v>3.4241739219782226E-4</c:v>
                </c:pt>
                <c:pt idx="372">
                  <c:v>3.4526890652825646E-4</c:v>
                </c:pt>
                <c:pt idx="373">
                  <c:v>3.4668235326218205E-4</c:v>
                </c:pt>
                <c:pt idx="374">
                  <c:v>3.4289488731999542E-4</c:v>
                </c:pt>
                <c:pt idx="375">
                  <c:v>3.4808739385290706E-4</c:v>
                </c:pt>
                <c:pt idx="376">
                  <c:v>3.4313330159572026E-4</c:v>
                </c:pt>
                <c:pt idx="377">
                  <c:v>3.4597667134191387E-4</c:v>
                </c:pt>
                <c:pt idx="378">
                  <c:v>4.19056492024723E-4</c:v>
                </c:pt>
                <c:pt idx="379">
                  <c:v>4.1815879918667958E-4</c:v>
                </c:pt>
                <c:pt idx="380">
                  <c:v>4.1106993309913102E-4</c:v>
                </c:pt>
                <c:pt idx="381">
                  <c:v>4.0958804933396037E-4</c:v>
                </c:pt>
                <c:pt idx="382">
                  <c:v>4.0196133469105227E-4</c:v>
                </c:pt>
                <c:pt idx="383">
                  <c:v>4.0417288442584192E-4</c:v>
                </c:pt>
                <c:pt idx="384">
                  <c:v>3.7165488911612471E-4</c:v>
                </c:pt>
                <c:pt idx="385">
                  <c:v>4.0875991867564545E-4</c:v>
                </c:pt>
                <c:pt idx="386">
                  <c:v>3.9325287220390721E-4</c:v>
                </c:pt>
                <c:pt idx="387">
                  <c:v>1.0724335368957752E-4</c:v>
                </c:pt>
                <c:pt idx="388">
                  <c:v>1.2244717357850473E-4</c:v>
                </c:pt>
                <c:pt idx="389">
                  <c:v>1.147883808642386E-4</c:v>
                </c:pt>
                <c:pt idx="390">
                  <c:v>1.2244717357850473E-4</c:v>
                </c:pt>
                <c:pt idx="391">
                  <c:v>9.0053365174229085E-5</c:v>
                </c:pt>
                <c:pt idx="392">
                  <c:v>9.9840922960824161E-5</c:v>
                </c:pt>
                <c:pt idx="393">
                  <c:v>9.5739619994329503E-5</c:v>
                </c:pt>
                <c:pt idx="394">
                  <c:v>1.6142217302017437E-4</c:v>
                </c:pt>
                <c:pt idx="395">
                  <c:v>1.5433310180927343E-4</c:v>
                </c:pt>
                <c:pt idx="396">
                  <c:v>3.4644735853973317E-4</c:v>
                </c:pt>
                <c:pt idx="397">
                  <c:v>3.5452874027449394E-4</c:v>
                </c:pt>
                <c:pt idx="398">
                  <c:v>3.5520720866227909E-4</c:v>
                </c:pt>
                <c:pt idx="399">
                  <c:v>3.5293669233895622E-4</c:v>
                </c:pt>
                <c:pt idx="400">
                  <c:v>3.6509460190636264E-4</c:v>
                </c:pt>
                <c:pt idx="401">
                  <c:v>3.5543284810932976E-4</c:v>
                </c:pt>
                <c:pt idx="402">
                  <c:v>3.5789760885243953E-4</c:v>
                </c:pt>
                <c:pt idx="403">
                  <c:v>3.5678121235684979E-4</c:v>
                </c:pt>
                <c:pt idx="404">
                  <c:v>3.5017886768799842E-4</c:v>
                </c:pt>
                <c:pt idx="405">
                  <c:v>3.3929237230382269E-4</c:v>
                </c:pt>
                <c:pt idx="406">
                  <c:v>3.3929237230382269E-4</c:v>
                </c:pt>
                <c:pt idx="407">
                  <c:v>3.3929237230382269E-4</c:v>
                </c:pt>
                <c:pt idx="408">
                  <c:v>3.3929237230382269E-4</c:v>
                </c:pt>
                <c:pt idx="409">
                  <c:v>3.3929237230382269E-4</c:v>
                </c:pt>
                <c:pt idx="410">
                  <c:v>3.3929237230382269E-4</c:v>
                </c:pt>
                <c:pt idx="411">
                  <c:v>3.4193901295030487E-4</c:v>
                </c:pt>
                <c:pt idx="412">
                  <c:v>3.3929237230382269E-4</c:v>
                </c:pt>
                <c:pt idx="413">
                  <c:v>3.3929237230382269E-4</c:v>
                </c:pt>
                <c:pt idx="414">
                  <c:v>4.2245021932182497E-4</c:v>
                </c:pt>
                <c:pt idx="415">
                  <c:v>4.2187767284003507E-4</c:v>
                </c:pt>
                <c:pt idx="416">
                  <c:v>4.0970463454485508E-4</c:v>
                </c:pt>
                <c:pt idx="417">
                  <c:v>4.1768512869433811E-4</c:v>
                </c:pt>
                <c:pt idx="418">
                  <c:v>4.0589206348637581E-4</c:v>
                </c:pt>
                <c:pt idx="419">
                  <c:v>4.0666174220525868E-4</c:v>
                </c:pt>
                <c:pt idx="420">
                  <c:v>4.0947103355142754E-4</c:v>
                </c:pt>
                <c:pt idx="421">
                  <c:v>4.2436061083304293E-4</c:v>
                </c:pt>
                <c:pt idx="422">
                  <c:v>4.2253901954102184E-4</c:v>
                </c:pt>
                <c:pt idx="423">
                  <c:v>3.9528380830130291E-4</c:v>
                </c:pt>
                <c:pt idx="424">
                  <c:v>3.8615118310829897E-4</c:v>
                </c:pt>
                <c:pt idx="425">
                  <c:v>4.0425130876892807E-4</c:v>
                </c:pt>
                <c:pt idx="426">
                  <c:v>4.013322609856894E-4</c:v>
                </c:pt>
                <c:pt idx="427">
                  <c:v>4.0988815724099276E-4</c:v>
                </c:pt>
                <c:pt idx="428">
                  <c:v>3.9685473448725653E-4</c:v>
                </c:pt>
                <c:pt idx="429">
                  <c:v>4.1493722940841879E-4</c:v>
                </c:pt>
                <c:pt idx="430">
                  <c:v>4.0761263980404927E-4</c:v>
                </c:pt>
                <c:pt idx="431">
                  <c:v>4.2387972068573337E-4</c:v>
                </c:pt>
                <c:pt idx="432">
                  <c:v>3.6186079536071401E-4</c:v>
                </c:pt>
                <c:pt idx="433">
                  <c:v>3.6337784811169742E-4</c:v>
                </c:pt>
                <c:pt idx="434">
                  <c:v>3.6316197141653752E-4</c:v>
                </c:pt>
                <c:pt idx="435">
                  <c:v>3.6164295285659557E-4</c:v>
                </c:pt>
                <c:pt idx="436">
                  <c:v>3.7156950483044761E-4</c:v>
                </c:pt>
                <c:pt idx="437">
                  <c:v>3.6251264712631505E-4</c:v>
                </c:pt>
                <c:pt idx="438">
                  <c:v>3.7218067233679318E-4</c:v>
                </c:pt>
                <c:pt idx="439">
                  <c:v>3.5812009022766152E-4</c:v>
                </c:pt>
                <c:pt idx="440">
                  <c:v>3.6530790384046985E-4</c:v>
                </c:pt>
                <c:pt idx="441">
                  <c:v>4.2260790463509494E-4</c:v>
                </c:pt>
                <c:pt idx="442">
                  <c:v>4.2115702498372751E-4</c:v>
                </c:pt>
                <c:pt idx="443">
                  <c:v>4.2350724861712721E-4</c:v>
                </c:pt>
                <c:pt idx="444">
                  <c:v>4.2431050627530961E-4</c:v>
                </c:pt>
                <c:pt idx="445">
                  <c:v>4.2372969074190212E-4</c:v>
                </c:pt>
                <c:pt idx="446">
                  <c:v>4.2320212193302283E-4</c:v>
                </c:pt>
                <c:pt idx="447">
                  <c:v>4.245205175875014E-4</c:v>
                </c:pt>
                <c:pt idx="448">
                  <c:v>4.1521887741586156E-4</c:v>
                </c:pt>
                <c:pt idx="449">
                  <c:v>4.2247624228890381E-4</c:v>
                </c:pt>
                <c:pt idx="450">
                  <c:v>3.3953404980117187E-4</c:v>
                </c:pt>
                <c:pt idx="451">
                  <c:v>3.3953404980117187E-4</c:v>
                </c:pt>
                <c:pt idx="452">
                  <c:v>3.402578034996705E-4</c:v>
                </c:pt>
                <c:pt idx="453">
                  <c:v>3.3929237230382269E-4</c:v>
                </c:pt>
                <c:pt idx="454">
                  <c:v>3.4001676609735906E-4</c:v>
                </c:pt>
                <c:pt idx="455">
                  <c:v>3.3929237230382269E-4</c:v>
                </c:pt>
                <c:pt idx="456">
                  <c:v>3.3929237230382269E-4</c:v>
                </c:pt>
                <c:pt idx="457">
                  <c:v>3.3929237230382269E-4</c:v>
                </c:pt>
                <c:pt idx="458">
                  <c:v>3.402578034996705E-4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32-498B-BE86-E69C5FB89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369792"/>
        <c:axId val="1624369376"/>
      </c:scatterChart>
      <c:valAx>
        <c:axId val="162436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69376"/>
        <c:crosses val="autoZero"/>
        <c:crossBetween val="midCat"/>
      </c:valAx>
      <c:valAx>
        <c:axId val="16243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6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7</xdr:row>
      <xdr:rowOff>47624</xdr:rowOff>
    </xdr:from>
    <xdr:to>
      <xdr:col>10</xdr:col>
      <xdr:colOff>304800</xdr:colOff>
      <xdr:row>23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242976B-CC28-47C3-87CB-AA3F4A778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7</xdr:row>
      <xdr:rowOff>47625</xdr:rowOff>
    </xdr:from>
    <xdr:to>
      <xdr:col>16</xdr:col>
      <xdr:colOff>276225</xdr:colOff>
      <xdr:row>22</xdr:row>
      <xdr:rowOff>190500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699624E-C005-4BCD-B06A-4383AC0F5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9823-838C-49AC-81DC-10A1ABCC59E7}">
  <dimension ref="A2:O465"/>
  <sheetViews>
    <sheetView workbookViewId="0">
      <selection activeCell="E13" sqref="E13"/>
    </sheetView>
  </sheetViews>
  <sheetFormatPr defaultRowHeight="15.75" x14ac:dyDescent="0.25"/>
  <cols>
    <col min="1" max="1" width="17.25" bestFit="1" customWidth="1"/>
    <col min="2" max="2" width="8.75" customWidth="1"/>
    <col min="3" max="3" width="21.875" bestFit="1" customWidth="1"/>
    <col min="4" max="4" width="11.875" bestFit="1" customWidth="1"/>
    <col min="5" max="5" width="17.875" style="4" bestFit="1" customWidth="1"/>
    <col min="6" max="6" width="19.375" style="4" customWidth="1"/>
    <col min="7" max="7" width="17.875" style="4" bestFit="1" customWidth="1"/>
    <col min="8" max="8" width="14.75" bestFit="1" customWidth="1"/>
    <col min="9" max="9" width="11" bestFit="1" customWidth="1"/>
    <col min="10" max="10" width="13.25" bestFit="1" customWidth="1"/>
    <col min="11" max="11" width="12.25" customWidth="1"/>
    <col min="12" max="12" width="15" style="12" bestFit="1" customWidth="1"/>
    <col min="13" max="13" width="17" style="12" bestFit="1" customWidth="1"/>
    <col min="14" max="14" width="19.25" style="12" bestFit="1" customWidth="1"/>
    <col min="15" max="15" width="18.375" style="12" bestFit="1" customWidth="1"/>
  </cols>
  <sheetData>
    <row r="2" spans="1:15" s="1" customFormat="1" ht="21" x14ac:dyDescent="0.35">
      <c r="A2" s="37" t="s">
        <v>62</v>
      </c>
      <c r="B2" s="37"/>
      <c r="C2" s="37"/>
      <c r="D2" s="37"/>
      <c r="E2" s="37"/>
      <c r="F2" s="37"/>
      <c r="G2" s="37"/>
      <c r="H2" s="38" t="s">
        <v>64</v>
      </c>
      <c r="I2" s="38"/>
      <c r="J2" s="38"/>
      <c r="K2" s="38"/>
      <c r="L2" s="39" t="s">
        <v>63</v>
      </c>
      <c r="M2" s="39"/>
      <c r="N2" s="39"/>
      <c r="O2" s="39"/>
    </row>
    <row r="3" spans="1:15" s="9" customFormat="1" ht="51" customHeight="1" x14ac:dyDescent="0.3">
      <c r="A3" s="7" t="s">
        <v>0</v>
      </c>
      <c r="B3" s="7" t="s">
        <v>1</v>
      </c>
      <c r="C3" s="7" t="s">
        <v>60</v>
      </c>
      <c r="D3" s="7" t="s">
        <v>58</v>
      </c>
      <c r="E3" s="10" t="s">
        <v>57</v>
      </c>
      <c r="F3" s="10" t="s">
        <v>56</v>
      </c>
      <c r="G3" s="10" t="s">
        <v>59</v>
      </c>
      <c r="H3" s="8" t="s">
        <v>61</v>
      </c>
      <c r="I3" s="8" t="s">
        <v>53</v>
      </c>
      <c r="J3" s="8" t="s">
        <v>54</v>
      </c>
      <c r="K3" s="8" t="s">
        <v>55</v>
      </c>
      <c r="L3" s="11" t="s">
        <v>68</v>
      </c>
      <c r="M3" s="11" t="s">
        <v>65</v>
      </c>
      <c r="N3" s="11" t="s">
        <v>66</v>
      </c>
      <c r="O3" s="11" t="s">
        <v>67</v>
      </c>
    </row>
    <row r="4" spans="1:15" x14ac:dyDescent="0.25">
      <c r="A4" t="s">
        <v>2</v>
      </c>
      <c r="B4">
        <v>2009</v>
      </c>
      <c r="C4" t="s">
        <v>69</v>
      </c>
      <c r="D4">
        <v>4633360</v>
      </c>
      <c r="E4" s="4">
        <v>307928.86300000001</v>
      </c>
      <c r="F4" s="4">
        <v>3699833.6679999996</v>
      </c>
      <c r="G4" s="4">
        <v>626542.17600000009</v>
      </c>
      <c r="H4">
        <v>1736</v>
      </c>
      <c r="I4">
        <v>216</v>
      </c>
      <c r="J4">
        <v>658</v>
      </c>
      <c r="K4">
        <v>754</v>
      </c>
      <c r="L4" s="12">
        <v>3.7467410259509298E-4</v>
      </c>
      <c r="M4" s="12">
        <v>7.0146071367139097E-4</v>
      </c>
      <c r="N4" s="12">
        <v>1.7784583282515285E-4</v>
      </c>
      <c r="O4" s="12">
        <v>1.2034305572431246E-3</v>
      </c>
    </row>
    <row r="5" spans="1:15" x14ac:dyDescent="0.25">
      <c r="A5" t="s">
        <v>2</v>
      </c>
      <c r="B5">
        <v>2010</v>
      </c>
      <c r="C5" t="s">
        <v>70</v>
      </c>
      <c r="D5">
        <v>4690952</v>
      </c>
      <c r="E5" s="4">
        <v>301921.90099999995</v>
      </c>
      <c r="F5" s="4">
        <v>3759334.7090000007</v>
      </c>
      <c r="G5" s="4">
        <v>633101.50099999993</v>
      </c>
      <c r="H5">
        <v>1754</v>
      </c>
      <c r="I5">
        <v>216</v>
      </c>
      <c r="J5">
        <v>658</v>
      </c>
      <c r="K5">
        <v>772</v>
      </c>
      <c r="L5" s="12">
        <v>3.7391130840818668E-4</v>
      </c>
      <c r="M5" s="12">
        <v>7.1541679912779841E-4</v>
      </c>
      <c r="N5" s="12">
        <v>1.7503096982152751E-4</v>
      </c>
      <c r="O5" s="12">
        <v>1.2193937287790447E-3</v>
      </c>
    </row>
    <row r="6" spans="1:15" x14ac:dyDescent="0.25">
      <c r="A6" t="s">
        <v>2</v>
      </c>
      <c r="B6">
        <v>2011</v>
      </c>
      <c r="C6" t="s">
        <v>71</v>
      </c>
      <c r="D6">
        <v>4724265</v>
      </c>
      <c r="E6" s="4">
        <v>302645.11100000021</v>
      </c>
      <c r="F6" s="4">
        <v>3777665.4830000005</v>
      </c>
      <c r="G6" s="4">
        <v>644082.43099999998</v>
      </c>
      <c r="H6">
        <v>1757</v>
      </c>
      <c r="I6">
        <v>216</v>
      </c>
      <c r="J6">
        <v>650</v>
      </c>
      <c r="K6">
        <v>783</v>
      </c>
      <c r="L6" s="12">
        <v>3.7190970447254759E-4</v>
      </c>
      <c r="M6" s="12">
        <v>7.1370721729583752E-4</v>
      </c>
      <c r="N6" s="12">
        <v>1.7206393814515522E-4</v>
      </c>
      <c r="O6" s="12">
        <v>1.2156829037927911E-3</v>
      </c>
    </row>
    <row r="7" spans="1:15" x14ac:dyDescent="0.25">
      <c r="A7" t="s">
        <v>2</v>
      </c>
      <c r="B7">
        <v>2012</v>
      </c>
      <c r="C7" t="s">
        <v>72</v>
      </c>
      <c r="D7">
        <v>4750975</v>
      </c>
      <c r="E7" s="4">
        <v>302847.39999999997</v>
      </c>
      <c r="F7" s="4">
        <v>3789891.7759999996</v>
      </c>
      <c r="G7" s="4">
        <v>658126.88799999992</v>
      </c>
      <c r="H7">
        <v>1751</v>
      </c>
      <c r="I7">
        <v>216</v>
      </c>
      <c r="J7">
        <v>655</v>
      </c>
      <c r="K7">
        <v>772</v>
      </c>
      <c r="L7" s="12">
        <v>3.6855592799372761E-4</v>
      </c>
      <c r="M7" s="12">
        <v>7.132304916601563E-4</v>
      </c>
      <c r="N7" s="12">
        <v>1.7282815413038329E-4</v>
      </c>
      <c r="O7" s="12">
        <v>1.1730260745705927E-3</v>
      </c>
    </row>
    <row r="8" spans="1:15" x14ac:dyDescent="0.25">
      <c r="A8" t="s">
        <v>2</v>
      </c>
      <c r="B8">
        <v>2013</v>
      </c>
      <c r="C8" t="s">
        <v>73</v>
      </c>
      <c r="D8">
        <v>4644134</v>
      </c>
      <c r="E8" s="4">
        <v>290870.39500000002</v>
      </c>
      <c r="F8" s="4">
        <v>3695817.1799999997</v>
      </c>
      <c r="G8" s="4">
        <v>658993.38099999994</v>
      </c>
      <c r="H8">
        <v>1824</v>
      </c>
      <c r="I8">
        <v>216</v>
      </c>
      <c r="J8">
        <v>688</v>
      </c>
      <c r="K8">
        <v>812</v>
      </c>
      <c r="L8" s="12">
        <v>3.9275352519974662E-4</v>
      </c>
      <c r="M8" s="12">
        <v>7.4259877840094377E-4</v>
      </c>
      <c r="N8" s="12">
        <v>1.861563942402584E-4</v>
      </c>
      <c r="O8" s="12">
        <v>1.2321823305232865E-3</v>
      </c>
    </row>
    <row r="9" spans="1:15" x14ac:dyDescent="0.25">
      <c r="A9" t="s">
        <v>2</v>
      </c>
      <c r="B9">
        <v>2014</v>
      </c>
      <c r="C9" t="s">
        <v>74</v>
      </c>
      <c r="D9">
        <v>4505293</v>
      </c>
      <c r="E9" s="4">
        <v>280763.57899999997</v>
      </c>
      <c r="F9" s="4">
        <v>3576719.125</v>
      </c>
      <c r="G9" s="4">
        <v>646890.2350000001</v>
      </c>
      <c r="H9">
        <v>1805</v>
      </c>
      <c r="I9">
        <v>216</v>
      </c>
      <c r="J9">
        <v>690</v>
      </c>
      <c r="K9">
        <v>791</v>
      </c>
      <c r="L9" s="12">
        <v>4.0063986959338715E-4</v>
      </c>
      <c r="M9" s="12">
        <v>7.6933055480105572E-4</v>
      </c>
      <c r="N9" s="12">
        <v>1.9291422554741422E-4</v>
      </c>
      <c r="O9" s="12">
        <v>1.2227731339923532E-3</v>
      </c>
    </row>
    <row r="10" spans="1:15" x14ac:dyDescent="0.25">
      <c r="A10" t="s">
        <v>2</v>
      </c>
      <c r="B10">
        <v>2015</v>
      </c>
      <c r="C10" t="s">
        <v>75</v>
      </c>
      <c r="D10">
        <v>4394374</v>
      </c>
      <c r="E10" s="4">
        <v>270692.09499999997</v>
      </c>
      <c r="F10" s="4">
        <v>3479818.3979999991</v>
      </c>
      <c r="G10" s="4">
        <v>643878.32299999986</v>
      </c>
      <c r="H10">
        <v>1895</v>
      </c>
      <c r="I10">
        <v>216</v>
      </c>
      <c r="J10">
        <v>678</v>
      </c>
      <c r="K10">
        <v>893</v>
      </c>
      <c r="L10" s="12">
        <v>4.3123320864359746E-4</v>
      </c>
      <c r="M10" s="12">
        <v>7.9795459117489194E-4</v>
      </c>
      <c r="N10" s="12">
        <v>1.9483775371429603E-4</v>
      </c>
      <c r="O10" s="12">
        <v>1.3869080043559725E-3</v>
      </c>
    </row>
    <row r="11" spans="1:15" x14ac:dyDescent="0.25">
      <c r="A11" t="s">
        <v>2</v>
      </c>
      <c r="B11">
        <v>2016</v>
      </c>
      <c r="C11" t="s">
        <v>76</v>
      </c>
      <c r="D11">
        <v>4543394</v>
      </c>
      <c r="E11" s="4">
        <v>275133.25299999997</v>
      </c>
      <c r="F11" s="4">
        <v>3576390.9319999996</v>
      </c>
      <c r="G11" s="4">
        <v>691297.94300000009</v>
      </c>
      <c r="H11">
        <v>1766</v>
      </c>
      <c r="I11">
        <v>216</v>
      </c>
      <c r="J11">
        <v>685</v>
      </c>
      <c r="K11">
        <v>757</v>
      </c>
      <c r="L11" s="12">
        <v>3.886962037630899E-4</v>
      </c>
      <c r="M11" s="12">
        <v>7.8507413278757702E-4</v>
      </c>
      <c r="N11" s="12">
        <v>1.9153387116350068E-4</v>
      </c>
      <c r="O11" s="12">
        <v>1.0950415919290532E-3</v>
      </c>
    </row>
    <row r="12" spans="1:15" x14ac:dyDescent="0.25">
      <c r="A12" t="s">
        <v>2</v>
      </c>
      <c r="B12">
        <v>2017</v>
      </c>
      <c r="C12" t="s">
        <v>77</v>
      </c>
      <c r="D12">
        <v>4593132</v>
      </c>
      <c r="E12" s="4">
        <v>276368</v>
      </c>
      <c r="F12" s="4">
        <v>3597702</v>
      </c>
      <c r="G12" s="4">
        <v>719062</v>
      </c>
      <c r="H12">
        <v>1944</v>
      </c>
      <c r="I12">
        <v>216</v>
      </c>
      <c r="J12">
        <v>680</v>
      </c>
      <c r="K12">
        <v>940</v>
      </c>
      <c r="L12" s="12">
        <v>4.2324061228808576E-4</v>
      </c>
      <c r="M12" s="12">
        <v>7.815666068430498E-4</v>
      </c>
      <c r="N12" s="12">
        <v>1.8900953997857522E-4</v>
      </c>
      <c r="O12" s="12">
        <v>1.3072586230394598E-3</v>
      </c>
    </row>
    <row r="13" spans="1:15" x14ac:dyDescent="0.25">
      <c r="A13" t="s">
        <v>3</v>
      </c>
      <c r="B13">
        <v>2009</v>
      </c>
      <c r="C13" t="s">
        <v>78</v>
      </c>
      <c r="D13">
        <v>683142</v>
      </c>
      <c r="E13" s="4">
        <v>52103.368999999999</v>
      </c>
      <c r="F13" s="4">
        <v>583606.304</v>
      </c>
      <c r="G13" s="4">
        <v>47808.709000000003</v>
      </c>
      <c r="H13">
        <v>1296</v>
      </c>
      <c r="I13">
        <v>216</v>
      </c>
      <c r="J13">
        <v>648</v>
      </c>
      <c r="K13">
        <v>324</v>
      </c>
      <c r="L13" s="12">
        <v>1.8971165584900358E-3</v>
      </c>
      <c r="M13" s="12">
        <v>4.1456052486740346E-3</v>
      </c>
      <c r="N13" s="12">
        <v>1.1103375607128467E-3</v>
      </c>
      <c r="O13" s="12">
        <v>6.7770079296640279E-3</v>
      </c>
    </row>
    <row r="14" spans="1:15" x14ac:dyDescent="0.25">
      <c r="A14" t="s">
        <v>3</v>
      </c>
      <c r="B14">
        <v>2010</v>
      </c>
      <c r="C14" t="s">
        <v>79</v>
      </c>
      <c r="D14">
        <v>674090</v>
      </c>
      <c r="E14" s="4">
        <v>50438.073999999993</v>
      </c>
      <c r="F14" s="4">
        <v>574909.24600000004</v>
      </c>
      <c r="G14" s="4">
        <v>48823.28300000001</v>
      </c>
      <c r="H14">
        <v>1296</v>
      </c>
      <c r="I14">
        <v>216</v>
      </c>
      <c r="J14">
        <v>648</v>
      </c>
      <c r="K14">
        <v>324</v>
      </c>
      <c r="L14" s="12">
        <v>1.9225919387618863E-3</v>
      </c>
      <c r="M14" s="12">
        <v>4.2824791446239609E-3</v>
      </c>
      <c r="N14" s="12">
        <v>1.1271344207951736E-3</v>
      </c>
      <c r="O14" s="12">
        <v>6.6361780710240221E-3</v>
      </c>
    </row>
    <row r="15" spans="1:15" x14ac:dyDescent="0.25">
      <c r="A15" t="s">
        <v>3</v>
      </c>
      <c r="B15">
        <v>2011</v>
      </c>
      <c r="C15" t="s">
        <v>80</v>
      </c>
      <c r="D15">
        <v>665600</v>
      </c>
      <c r="E15" s="4">
        <v>49320.758000000002</v>
      </c>
      <c r="F15" s="4">
        <v>565603.55099999998</v>
      </c>
      <c r="G15" s="4">
        <v>50856.977999999996</v>
      </c>
      <c r="H15">
        <v>1296</v>
      </c>
      <c r="I15">
        <v>216</v>
      </c>
      <c r="J15">
        <v>648</v>
      </c>
      <c r="K15">
        <v>324</v>
      </c>
      <c r="L15" s="12">
        <v>1.9471153846153846E-3</v>
      </c>
      <c r="M15" s="12">
        <v>4.3794947352593407E-3</v>
      </c>
      <c r="N15" s="12">
        <v>1.1456788042690349E-3</v>
      </c>
      <c r="O15" s="12">
        <v>6.3708071682906531E-3</v>
      </c>
    </row>
    <row r="16" spans="1:15" x14ac:dyDescent="0.25">
      <c r="A16" t="s">
        <v>3</v>
      </c>
      <c r="B16">
        <v>2012</v>
      </c>
      <c r="C16" t="s">
        <v>81</v>
      </c>
      <c r="D16">
        <v>664868</v>
      </c>
      <c r="E16" s="4">
        <v>49808.383000000002</v>
      </c>
      <c r="F16" s="4">
        <v>563719.80599999987</v>
      </c>
      <c r="G16" s="4">
        <v>51376.460999999996</v>
      </c>
      <c r="H16">
        <v>1296</v>
      </c>
      <c r="I16">
        <v>216</v>
      </c>
      <c r="J16">
        <v>648</v>
      </c>
      <c r="K16">
        <v>324</v>
      </c>
      <c r="L16" s="12">
        <v>1.9492591010546454E-3</v>
      </c>
      <c r="M16" s="12">
        <v>4.3366193999913628E-3</v>
      </c>
      <c r="N16" s="12">
        <v>1.1495072429653112E-3</v>
      </c>
      <c r="O16" s="12">
        <v>6.3063900022230033E-3</v>
      </c>
    </row>
    <row r="17" spans="1:15" x14ac:dyDescent="0.25">
      <c r="A17" t="s">
        <v>3</v>
      </c>
      <c r="B17">
        <v>2013</v>
      </c>
      <c r="C17" t="s">
        <v>82</v>
      </c>
      <c r="D17">
        <v>689969</v>
      </c>
      <c r="E17" s="4">
        <v>51998.602000000014</v>
      </c>
      <c r="F17" s="4">
        <v>580917.05700000003</v>
      </c>
      <c r="G17" s="4">
        <v>56874.692000000003</v>
      </c>
      <c r="H17">
        <v>1296</v>
      </c>
      <c r="I17">
        <v>216</v>
      </c>
      <c r="J17">
        <v>648</v>
      </c>
      <c r="K17">
        <v>324</v>
      </c>
      <c r="L17" s="12">
        <v>1.8783452589898966E-3</v>
      </c>
      <c r="M17" s="12">
        <v>4.1539578314047738E-3</v>
      </c>
      <c r="N17" s="12">
        <v>1.1154776610389665E-3</v>
      </c>
      <c r="O17" s="12">
        <v>5.6967341467097522E-3</v>
      </c>
    </row>
    <row r="18" spans="1:15" x14ac:dyDescent="0.25">
      <c r="A18" t="s">
        <v>3</v>
      </c>
      <c r="B18">
        <v>2014</v>
      </c>
      <c r="C18" t="s">
        <v>83</v>
      </c>
      <c r="D18">
        <v>627424</v>
      </c>
      <c r="E18" s="4">
        <v>46005.01400000001</v>
      </c>
      <c r="F18" s="4">
        <v>527371.9</v>
      </c>
      <c r="G18" s="4">
        <v>54377.585000000006</v>
      </c>
      <c r="H18">
        <v>1296</v>
      </c>
      <c r="I18">
        <v>216</v>
      </c>
      <c r="J18">
        <v>648</v>
      </c>
      <c r="K18">
        <v>324</v>
      </c>
      <c r="L18" s="12">
        <v>2.0655888203192736E-3</v>
      </c>
      <c r="M18" s="12">
        <v>4.6951404036090494E-3</v>
      </c>
      <c r="N18" s="12">
        <v>1.2287344092470607E-3</v>
      </c>
      <c r="O18" s="12">
        <v>5.9583374289240683E-3</v>
      </c>
    </row>
    <row r="19" spans="1:15" x14ac:dyDescent="0.25">
      <c r="A19" t="s">
        <v>3</v>
      </c>
      <c r="B19">
        <v>2015</v>
      </c>
      <c r="C19" t="s">
        <v>84</v>
      </c>
      <c r="D19">
        <v>680299</v>
      </c>
      <c r="E19" s="4">
        <v>50094.328999999991</v>
      </c>
      <c r="F19" s="4">
        <v>566506.00399999996</v>
      </c>
      <c r="G19" s="4">
        <v>63707.814999999995</v>
      </c>
      <c r="H19">
        <v>1296</v>
      </c>
      <c r="I19">
        <v>216</v>
      </c>
      <c r="J19">
        <v>648</v>
      </c>
      <c r="K19">
        <v>324</v>
      </c>
      <c r="L19" s="12">
        <v>1.9050446935832627E-3</v>
      </c>
      <c r="M19" s="12">
        <v>4.3118653211224774E-3</v>
      </c>
      <c r="N19" s="12">
        <v>1.143853719862782E-3</v>
      </c>
      <c r="O19" s="12">
        <v>5.0857182906053205E-3</v>
      </c>
    </row>
    <row r="20" spans="1:15" x14ac:dyDescent="0.25">
      <c r="A20" t="s">
        <v>3</v>
      </c>
      <c r="B20">
        <v>2016</v>
      </c>
      <c r="C20" t="s">
        <v>85</v>
      </c>
      <c r="D20">
        <v>699828</v>
      </c>
      <c r="E20" s="4">
        <v>50552.801999999981</v>
      </c>
      <c r="F20" s="4">
        <v>578335.19999999995</v>
      </c>
      <c r="G20" s="4">
        <v>70440.233999999982</v>
      </c>
      <c r="H20">
        <v>1296</v>
      </c>
      <c r="I20">
        <v>216</v>
      </c>
      <c r="J20">
        <v>648</v>
      </c>
      <c r="K20">
        <v>324</v>
      </c>
      <c r="L20" s="12">
        <v>1.8518836056859685E-3</v>
      </c>
      <c r="M20" s="12">
        <v>4.2727601924023931E-3</v>
      </c>
      <c r="N20" s="12">
        <v>1.1204574786386858E-3</v>
      </c>
      <c r="O20" s="12">
        <v>4.5996440045897643E-3</v>
      </c>
    </row>
    <row r="21" spans="1:15" x14ac:dyDescent="0.25">
      <c r="A21" t="s">
        <v>3</v>
      </c>
      <c r="B21">
        <v>2017</v>
      </c>
      <c r="C21" t="s">
        <v>86</v>
      </c>
      <c r="D21">
        <v>697411</v>
      </c>
      <c r="E21" s="4">
        <v>51140</v>
      </c>
      <c r="F21" s="4">
        <v>573962</v>
      </c>
      <c r="G21" s="4">
        <v>72309</v>
      </c>
      <c r="H21">
        <v>1296</v>
      </c>
      <c r="I21">
        <v>216</v>
      </c>
      <c r="J21">
        <v>648</v>
      </c>
      <c r="K21">
        <v>324</v>
      </c>
      <c r="L21" s="12">
        <v>1.8583016327531397E-3</v>
      </c>
      <c r="M21" s="12">
        <v>4.2236996480250295E-3</v>
      </c>
      <c r="N21" s="12">
        <v>1.1289946024301261E-3</v>
      </c>
      <c r="O21" s="12">
        <v>4.4807700286271417E-3</v>
      </c>
    </row>
    <row r="22" spans="1:15" x14ac:dyDescent="0.25">
      <c r="A22" t="s">
        <v>4</v>
      </c>
      <c r="B22">
        <v>2009</v>
      </c>
      <c r="C22" t="s">
        <v>87</v>
      </c>
      <c r="D22">
        <v>6324865</v>
      </c>
      <c r="E22" s="4">
        <v>500512.114</v>
      </c>
      <c r="F22" s="4">
        <v>5008390.4109999994</v>
      </c>
      <c r="G22" s="4">
        <v>814059.98300000012</v>
      </c>
      <c r="H22">
        <v>1793</v>
      </c>
      <c r="I22">
        <v>216</v>
      </c>
      <c r="J22">
        <v>672</v>
      </c>
      <c r="K22">
        <v>797</v>
      </c>
      <c r="L22" s="12">
        <v>2.8348431152285463E-4</v>
      </c>
      <c r="M22" s="12">
        <v>4.3155798622688282E-4</v>
      </c>
      <c r="N22" s="12">
        <v>1.341748435832951E-4</v>
      </c>
      <c r="O22" s="12">
        <v>9.790433342060003E-4</v>
      </c>
    </row>
    <row r="23" spans="1:15" x14ac:dyDescent="0.25">
      <c r="A23" t="s">
        <v>4</v>
      </c>
      <c r="B23">
        <v>2010</v>
      </c>
      <c r="C23" t="s">
        <v>88</v>
      </c>
      <c r="D23">
        <v>6246816</v>
      </c>
      <c r="E23" s="4">
        <v>462606.62300000002</v>
      </c>
      <c r="F23" s="4">
        <v>4944942.5760000004</v>
      </c>
      <c r="G23" s="4">
        <v>831393.0199999999</v>
      </c>
      <c r="H23">
        <v>1612</v>
      </c>
      <c r="I23">
        <v>216</v>
      </c>
      <c r="J23">
        <v>656</v>
      </c>
      <c r="K23">
        <v>632</v>
      </c>
      <c r="L23" s="12">
        <v>2.580514617366671E-4</v>
      </c>
      <c r="M23" s="12">
        <v>4.6691938519868528E-4</v>
      </c>
      <c r="N23" s="12">
        <v>1.3266079229794477E-4</v>
      </c>
      <c r="O23" s="12">
        <v>7.601699614942643E-4</v>
      </c>
    </row>
    <row r="24" spans="1:15" x14ac:dyDescent="0.25">
      <c r="A24" t="s">
        <v>4</v>
      </c>
      <c r="B24">
        <v>2011</v>
      </c>
      <c r="C24" t="s">
        <v>89</v>
      </c>
      <c r="D24">
        <v>6257995</v>
      </c>
      <c r="E24" s="4">
        <v>454131.86400000012</v>
      </c>
      <c r="F24" s="4">
        <v>4946870.7190000005</v>
      </c>
      <c r="G24" s="4">
        <v>852456.78099999996</v>
      </c>
      <c r="H24">
        <v>1567</v>
      </c>
      <c r="I24">
        <v>216</v>
      </c>
      <c r="J24">
        <v>649</v>
      </c>
      <c r="K24">
        <v>594</v>
      </c>
      <c r="L24" s="12">
        <v>2.5039968871819169E-4</v>
      </c>
      <c r="M24" s="12">
        <v>4.756327778840904E-4</v>
      </c>
      <c r="N24" s="12">
        <v>1.3119404910003267E-4</v>
      </c>
      <c r="O24" s="12">
        <v>6.9680951954325537E-4</v>
      </c>
    </row>
    <row r="25" spans="1:15" x14ac:dyDescent="0.25">
      <c r="A25" t="s">
        <v>4</v>
      </c>
      <c r="B25">
        <v>2012</v>
      </c>
      <c r="C25" t="s">
        <v>90</v>
      </c>
      <c r="D25">
        <v>6410979</v>
      </c>
      <c r="E25" s="4">
        <v>455863.22200000007</v>
      </c>
      <c r="F25" s="4">
        <v>5054217.0150000006</v>
      </c>
      <c r="G25" s="4">
        <v>891925.98</v>
      </c>
      <c r="H25">
        <v>1571</v>
      </c>
      <c r="I25">
        <v>216</v>
      </c>
      <c r="J25">
        <v>650</v>
      </c>
      <c r="K25">
        <v>597</v>
      </c>
      <c r="L25" s="12">
        <v>2.4504837716673224E-4</v>
      </c>
      <c r="M25" s="12">
        <v>4.7382633556694332E-4</v>
      </c>
      <c r="N25" s="12">
        <v>1.2860547896358977E-4</v>
      </c>
      <c r="O25" s="12">
        <v>6.6933805426320245E-4</v>
      </c>
    </row>
    <row r="26" spans="1:15" x14ac:dyDescent="0.25">
      <c r="A26" t="s">
        <v>4</v>
      </c>
      <c r="B26">
        <v>2013</v>
      </c>
      <c r="C26" t="s">
        <v>91</v>
      </c>
      <c r="D26">
        <v>6471024</v>
      </c>
      <c r="E26" s="4">
        <v>447025.81299999997</v>
      </c>
      <c r="F26" s="4">
        <v>5096943.5580000002</v>
      </c>
      <c r="G26" s="4">
        <v>925551.01699999999</v>
      </c>
      <c r="H26">
        <v>1646</v>
      </c>
      <c r="I26">
        <v>216</v>
      </c>
      <c r="J26">
        <v>649</v>
      </c>
      <c r="K26">
        <v>673</v>
      </c>
      <c r="L26" s="12">
        <v>2.5436468787629285E-4</v>
      </c>
      <c r="M26" s="12">
        <v>4.8319357343241389E-4</v>
      </c>
      <c r="N26" s="12">
        <v>1.2733121185565225E-4</v>
      </c>
      <c r="O26" s="12">
        <v>7.2713441791831556E-4</v>
      </c>
    </row>
    <row r="27" spans="1:15" x14ac:dyDescent="0.25">
      <c r="A27" t="s">
        <v>4</v>
      </c>
      <c r="B27">
        <v>2014</v>
      </c>
      <c r="C27" t="s">
        <v>92</v>
      </c>
      <c r="D27">
        <v>6524205</v>
      </c>
      <c r="E27" s="4">
        <v>438431.64299999992</v>
      </c>
      <c r="F27" s="4">
        <v>5115729.9619999994</v>
      </c>
      <c r="G27" s="4">
        <v>966163.201</v>
      </c>
      <c r="H27">
        <v>1610</v>
      </c>
      <c r="I27">
        <v>216</v>
      </c>
      <c r="J27">
        <v>670</v>
      </c>
      <c r="K27">
        <v>616</v>
      </c>
      <c r="L27" s="12">
        <v>2.4677336165862356E-4</v>
      </c>
      <c r="M27" s="12">
        <v>4.9266517015515699E-4</v>
      </c>
      <c r="N27" s="12">
        <v>1.3096860173949894E-4</v>
      </c>
      <c r="O27" s="12">
        <v>6.375734444889089E-4</v>
      </c>
    </row>
    <row r="28" spans="1:15" x14ac:dyDescent="0.25">
      <c r="A28" t="s">
        <v>4</v>
      </c>
      <c r="B28">
        <v>2015</v>
      </c>
      <c r="C28" t="s">
        <v>93</v>
      </c>
      <c r="D28">
        <v>6522731</v>
      </c>
      <c r="E28" s="4">
        <v>424856.47899999999</v>
      </c>
      <c r="F28" s="4">
        <v>5098707.1340000005</v>
      </c>
      <c r="G28" s="4">
        <v>1009586.7609999999</v>
      </c>
      <c r="H28">
        <v>1643</v>
      </c>
      <c r="I28">
        <v>216</v>
      </c>
      <c r="J28">
        <v>651</v>
      </c>
      <c r="K28">
        <v>668</v>
      </c>
      <c r="L28" s="12">
        <v>2.5188835780595584E-4</v>
      </c>
      <c r="M28" s="12">
        <v>5.0840698136087503E-4</v>
      </c>
      <c r="N28" s="12">
        <v>1.2767942595857281E-4</v>
      </c>
      <c r="O28" s="12">
        <v>6.6165685387786105E-4</v>
      </c>
    </row>
    <row r="29" spans="1:15" x14ac:dyDescent="0.25">
      <c r="A29" t="s">
        <v>4</v>
      </c>
      <c r="B29">
        <v>2016</v>
      </c>
      <c r="C29" t="s">
        <v>94</v>
      </c>
      <c r="D29">
        <v>6508490</v>
      </c>
      <c r="E29" s="4">
        <v>427120.03400000004</v>
      </c>
      <c r="F29" s="4">
        <v>5077202.1869999999</v>
      </c>
      <c r="G29" s="4">
        <v>1006219.0380000001</v>
      </c>
      <c r="H29">
        <v>1705</v>
      </c>
      <c r="I29">
        <v>216</v>
      </c>
      <c r="J29">
        <v>696</v>
      </c>
      <c r="K29">
        <v>685</v>
      </c>
      <c r="L29" s="12">
        <v>2.6196552502961518E-4</v>
      </c>
      <c r="M29" s="12">
        <v>5.0571264002100165E-4</v>
      </c>
      <c r="N29" s="12">
        <v>1.3708337276425268E-4</v>
      </c>
      <c r="O29" s="12">
        <v>6.8076628858218839E-4</v>
      </c>
    </row>
    <row r="30" spans="1:15" x14ac:dyDescent="0.25">
      <c r="A30" t="s">
        <v>4</v>
      </c>
      <c r="B30">
        <v>2017</v>
      </c>
      <c r="C30" t="s">
        <v>95</v>
      </c>
      <c r="D30">
        <v>6742401</v>
      </c>
      <c r="E30" s="4">
        <v>430289</v>
      </c>
      <c r="F30" s="4">
        <v>5219344</v>
      </c>
      <c r="G30" s="4">
        <v>1092768</v>
      </c>
      <c r="H30">
        <v>1704</v>
      </c>
      <c r="I30">
        <v>216</v>
      </c>
      <c r="J30">
        <v>660</v>
      </c>
      <c r="K30">
        <v>720</v>
      </c>
      <c r="L30" s="12">
        <v>2.5272896109264343E-4</v>
      </c>
      <c r="M30" s="12">
        <v>5.0198819862929333E-4</v>
      </c>
      <c r="N30" s="12">
        <v>1.2645267297959283E-4</v>
      </c>
      <c r="O30" s="12">
        <v>6.5887727312659229E-4</v>
      </c>
    </row>
    <row r="31" spans="1:15" x14ac:dyDescent="0.25">
      <c r="A31" t="s">
        <v>5</v>
      </c>
      <c r="B31">
        <v>2009</v>
      </c>
      <c r="C31" t="s">
        <v>96</v>
      </c>
      <c r="D31">
        <v>2838143</v>
      </c>
      <c r="E31" s="4">
        <v>198959.60400000005</v>
      </c>
      <c r="F31" s="4">
        <v>2241711.8049999997</v>
      </c>
      <c r="G31" s="4">
        <v>399231.50799999997</v>
      </c>
      <c r="H31">
        <v>1570</v>
      </c>
      <c r="I31">
        <v>216</v>
      </c>
      <c r="J31">
        <v>649</v>
      </c>
      <c r="K31">
        <v>597</v>
      </c>
      <c r="L31" s="12">
        <v>5.5317861009822268E-4</v>
      </c>
      <c r="M31" s="12">
        <v>1.0856475166687602E-3</v>
      </c>
      <c r="N31" s="12">
        <v>2.8951089901585279E-4</v>
      </c>
      <c r="O31" s="12">
        <v>1.4953729553830706E-3</v>
      </c>
    </row>
    <row r="32" spans="1:15" x14ac:dyDescent="0.25">
      <c r="A32" t="s">
        <v>5</v>
      </c>
      <c r="B32">
        <v>2010</v>
      </c>
      <c r="C32" t="s">
        <v>97</v>
      </c>
      <c r="D32">
        <v>2850272</v>
      </c>
      <c r="E32" s="4">
        <v>193750.10000000006</v>
      </c>
      <c r="F32" s="4">
        <v>2254021.7590000001</v>
      </c>
      <c r="G32" s="4">
        <v>402670.83</v>
      </c>
      <c r="H32">
        <v>1542</v>
      </c>
      <c r="I32">
        <v>216</v>
      </c>
      <c r="J32">
        <v>648</v>
      </c>
      <c r="K32">
        <v>570</v>
      </c>
      <c r="L32" s="12">
        <v>5.4100099920288312E-4</v>
      </c>
      <c r="M32" s="12">
        <v>1.1148381342770916E-3</v>
      </c>
      <c r="N32" s="12">
        <v>2.8748613335812965E-4</v>
      </c>
      <c r="O32" s="12">
        <v>1.4155482779817947E-3</v>
      </c>
    </row>
    <row r="33" spans="1:15" x14ac:dyDescent="0.25">
      <c r="A33" t="s">
        <v>5</v>
      </c>
      <c r="B33">
        <v>2011</v>
      </c>
      <c r="C33" t="s">
        <v>98</v>
      </c>
      <c r="D33">
        <v>2827954</v>
      </c>
      <c r="E33" s="4">
        <v>192485.815</v>
      </c>
      <c r="F33" s="4">
        <v>2234806.9459999995</v>
      </c>
      <c r="G33" s="4">
        <v>400000.44199999992</v>
      </c>
      <c r="H33">
        <v>1627</v>
      </c>
      <c r="I33">
        <v>216</v>
      </c>
      <c r="J33">
        <v>650</v>
      </c>
      <c r="K33">
        <v>653</v>
      </c>
      <c r="L33" s="12">
        <v>5.7532760433868439E-4</v>
      </c>
      <c r="M33" s="12">
        <v>1.122160612198878E-3</v>
      </c>
      <c r="N33" s="12">
        <v>2.9085286367281596E-4</v>
      </c>
      <c r="O33" s="12">
        <v>1.6324981960894936E-3</v>
      </c>
    </row>
    <row r="34" spans="1:15" x14ac:dyDescent="0.25">
      <c r="A34" t="s">
        <v>5</v>
      </c>
      <c r="B34">
        <v>2012</v>
      </c>
      <c r="C34" t="s">
        <v>99</v>
      </c>
      <c r="D34">
        <v>2801685</v>
      </c>
      <c r="E34" s="4">
        <v>189051.89599999998</v>
      </c>
      <c r="F34" s="4">
        <v>2209187.2009999999</v>
      </c>
      <c r="G34" s="4">
        <v>403278.37800000003</v>
      </c>
      <c r="H34">
        <v>1617</v>
      </c>
      <c r="I34">
        <v>216</v>
      </c>
      <c r="J34">
        <v>649</v>
      </c>
      <c r="K34">
        <v>644</v>
      </c>
      <c r="L34" s="12">
        <v>5.7715267776356017E-4</v>
      </c>
      <c r="M34" s="12">
        <v>1.1425434209874311E-3</v>
      </c>
      <c r="N34" s="12">
        <v>2.9377320297086044E-4</v>
      </c>
      <c r="O34" s="12">
        <v>1.5969117987277759E-3</v>
      </c>
    </row>
    <row r="35" spans="1:15" x14ac:dyDescent="0.25">
      <c r="A35" t="s">
        <v>5</v>
      </c>
      <c r="B35">
        <v>2013</v>
      </c>
      <c r="C35" t="s">
        <v>100</v>
      </c>
      <c r="D35">
        <v>2812846</v>
      </c>
      <c r="E35" s="4">
        <v>188726.81399999998</v>
      </c>
      <c r="F35" s="4">
        <v>2217971.3709999998</v>
      </c>
      <c r="G35" s="4">
        <v>405408.07999999996</v>
      </c>
      <c r="H35">
        <v>1654</v>
      </c>
      <c r="I35">
        <v>216</v>
      </c>
      <c r="J35">
        <v>648</v>
      </c>
      <c r="K35">
        <v>682</v>
      </c>
      <c r="L35" s="12">
        <v>5.8801654978623077E-4</v>
      </c>
      <c r="M35" s="12">
        <v>1.1445114524107848E-3</v>
      </c>
      <c r="N35" s="12">
        <v>2.9215886574218545E-4</v>
      </c>
      <c r="O35" s="12">
        <v>1.6822555682659312E-3</v>
      </c>
    </row>
    <row r="36" spans="1:15" x14ac:dyDescent="0.25">
      <c r="A36" t="s">
        <v>5</v>
      </c>
      <c r="B36">
        <v>2014</v>
      </c>
      <c r="C36" t="s">
        <v>101</v>
      </c>
      <c r="D36">
        <v>2605417</v>
      </c>
      <c r="E36" s="4">
        <v>173233.12300000005</v>
      </c>
      <c r="F36" s="4">
        <v>2051460.9559999998</v>
      </c>
      <c r="G36" s="4">
        <v>380861.74400000001</v>
      </c>
      <c r="H36">
        <v>1563</v>
      </c>
      <c r="I36">
        <v>216</v>
      </c>
      <c r="J36">
        <v>664</v>
      </c>
      <c r="K36">
        <v>575</v>
      </c>
      <c r="L36" s="12">
        <v>5.9990396930702456E-4</v>
      </c>
      <c r="M36" s="12">
        <v>1.2468747099825704E-3</v>
      </c>
      <c r="N36" s="12">
        <v>3.2367177062666945E-4</v>
      </c>
      <c r="O36" s="12">
        <v>1.5097341989800898E-3</v>
      </c>
    </row>
    <row r="37" spans="1:15" x14ac:dyDescent="0.25">
      <c r="A37" t="s">
        <v>5</v>
      </c>
      <c r="B37">
        <v>2015</v>
      </c>
      <c r="C37" t="s">
        <v>102</v>
      </c>
      <c r="D37">
        <v>2738361</v>
      </c>
      <c r="E37" s="4">
        <v>179631.53100000002</v>
      </c>
      <c r="F37" s="4">
        <v>2143911.0980000002</v>
      </c>
      <c r="G37" s="4">
        <v>414375.35100000008</v>
      </c>
      <c r="H37">
        <v>1556</v>
      </c>
      <c r="I37">
        <v>216</v>
      </c>
      <c r="J37">
        <v>648</v>
      </c>
      <c r="K37">
        <v>584</v>
      </c>
      <c r="L37" s="12">
        <v>5.682231086405335E-4</v>
      </c>
      <c r="M37" s="12">
        <v>1.2024614988111412E-3</v>
      </c>
      <c r="N37" s="12">
        <v>3.0225133896853403E-4</v>
      </c>
      <c r="O37" s="12">
        <v>1.4093502390782888E-3</v>
      </c>
    </row>
    <row r="38" spans="1:15" x14ac:dyDescent="0.25">
      <c r="A38" t="s">
        <v>5</v>
      </c>
      <c r="B38">
        <v>2016</v>
      </c>
      <c r="C38" t="s">
        <v>103</v>
      </c>
      <c r="D38">
        <v>2626239</v>
      </c>
      <c r="E38" s="4">
        <v>171521.45599999992</v>
      </c>
      <c r="F38" s="4">
        <v>2057674.166</v>
      </c>
      <c r="G38" s="4">
        <v>396603.85199999996</v>
      </c>
      <c r="H38">
        <v>1517</v>
      </c>
      <c r="I38">
        <v>216</v>
      </c>
      <c r="J38">
        <v>648</v>
      </c>
      <c r="K38">
        <v>545</v>
      </c>
      <c r="L38" s="12">
        <v>5.7763211954433701E-4</v>
      </c>
      <c r="M38" s="12">
        <v>1.2593176681056164E-3</v>
      </c>
      <c r="N38" s="12">
        <v>3.1491866433822936E-4</v>
      </c>
      <c r="O38" s="12">
        <v>1.3741671878668492E-3</v>
      </c>
    </row>
    <row r="39" spans="1:15" x14ac:dyDescent="0.25">
      <c r="A39" t="s">
        <v>5</v>
      </c>
      <c r="B39">
        <v>2017</v>
      </c>
      <c r="C39" t="s">
        <v>104</v>
      </c>
      <c r="D39">
        <v>2806372</v>
      </c>
      <c r="E39" s="4">
        <v>181025</v>
      </c>
      <c r="F39" s="4">
        <v>2186401</v>
      </c>
      <c r="G39" s="4">
        <v>438946</v>
      </c>
      <c r="H39">
        <v>1577</v>
      </c>
      <c r="I39">
        <v>216</v>
      </c>
      <c r="J39">
        <v>650</v>
      </c>
      <c r="K39">
        <v>603</v>
      </c>
      <c r="L39" s="12">
        <v>5.6193548111226879E-4</v>
      </c>
      <c r="M39" s="12">
        <v>1.193205358375915E-3</v>
      </c>
      <c r="N39" s="12">
        <v>2.9729221675255362E-4</v>
      </c>
      <c r="O39" s="12">
        <v>1.3737452898534216E-3</v>
      </c>
    </row>
    <row r="40" spans="1:15" x14ac:dyDescent="0.25">
      <c r="A40" t="s">
        <v>6</v>
      </c>
      <c r="B40">
        <v>2009</v>
      </c>
      <c r="C40" t="s">
        <v>105</v>
      </c>
      <c r="D40">
        <v>36308527</v>
      </c>
      <c r="E40" s="4">
        <v>2705685.9460000009</v>
      </c>
      <c r="F40" s="4">
        <v>29667114.936000008</v>
      </c>
      <c r="G40" s="4">
        <v>3972054.6099999994</v>
      </c>
      <c r="H40">
        <v>6864</v>
      </c>
      <c r="I40">
        <v>216</v>
      </c>
      <c r="J40">
        <v>1343</v>
      </c>
      <c r="K40">
        <v>5197</v>
      </c>
      <c r="L40" s="12">
        <v>1.8904650139070638E-4</v>
      </c>
      <c r="M40" s="12">
        <v>7.9831881567529102E-5</v>
      </c>
      <c r="N40" s="12">
        <v>4.5268978897921633E-5</v>
      </c>
      <c r="O40" s="12">
        <v>1.3083908733067496E-3</v>
      </c>
    </row>
    <row r="41" spans="1:15" x14ac:dyDescent="0.25">
      <c r="A41" t="s">
        <v>6</v>
      </c>
      <c r="B41">
        <v>2010</v>
      </c>
      <c r="C41" t="s">
        <v>106</v>
      </c>
      <c r="D41">
        <v>36388689</v>
      </c>
      <c r="E41" s="4">
        <v>2535634.203999999</v>
      </c>
      <c r="F41" s="4">
        <v>29844077.207999993</v>
      </c>
      <c r="G41" s="4">
        <v>4020743.9560000002</v>
      </c>
      <c r="H41">
        <v>6506</v>
      </c>
      <c r="I41">
        <v>216</v>
      </c>
      <c r="J41">
        <v>953</v>
      </c>
      <c r="K41">
        <v>5229</v>
      </c>
      <c r="L41" s="12">
        <v>1.7879182182133576E-4</v>
      </c>
      <c r="M41" s="12">
        <v>8.5185788888340807E-5</v>
      </c>
      <c r="N41" s="12">
        <v>3.19326341825888E-5</v>
      </c>
      <c r="O41" s="12">
        <v>1.3005055923038735E-3</v>
      </c>
    </row>
    <row r="42" spans="1:15" x14ac:dyDescent="0.25">
      <c r="A42" t="s">
        <v>6</v>
      </c>
      <c r="B42">
        <v>2011</v>
      </c>
      <c r="C42" t="s">
        <v>107</v>
      </c>
      <c r="D42">
        <v>36968289</v>
      </c>
      <c r="E42" s="4">
        <v>2549625.0319999997</v>
      </c>
      <c r="F42" s="4">
        <v>30272940.868000001</v>
      </c>
      <c r="G42" s="4">
        <v>4182654.7629999998</v>
      </c>
      <c r="H42">
        <v>6775</v>
      </c>
      <c r="I42">
        <v>216</v>
      </c>
      <c r="J42">
        <v>1113</v>
      </c>
      <c r="K42">
        <v>5338</v>
      </c>
      <c r="L42" s="12">
        <v>1.8326517627039759E-4</v>
      </c>
      <c r="M42" s="12">
        <v>8.4718339869201614E-5</v>
      </c>
      <c r="N42" s="12">
        <v>3.6765506359393588E-5</v>
      </c>
      <c r="O42" s="12">
        <v>1.2762229498882503E-3</v>
      </c>
    </row>
    <row r="43" spans="1:15" x14ac:dyDescent="0.25">
      <c r="A43" t="s">
        <v>6</v>
      </c>
      <c r="B43">
        <v>2012</v>
      </c>
      <c r="C43" t="s">
        <v>108</v>
      </c>
      <c r="D43">
        <v>37285546</v>
      </c>
      <c r="E43" s="4">
        <v>2537045.1020000004</v>
      </c>
      <c r="F43" s="4">
        <v>30454113.822999995</v>
      </c>
      <c r="G43" s="4">
        <v>4305619.5500000007</v>
      </c>
      <c r="H43">
        <v>6465</v>
      </c>
      <c r="I43">
        <v>216</v>
      </c>
      <c r="J43">
        <v>1022</v>
      </c>
      <c r="K43">
        <v>5119</v>
      </c>
      <c r="L43" s="12">
        <v>1.7339158718501801E-4</v>
      </c>
      <c r="M43" s="12">
        <v>8.5138415485685743E-5</v>
      </c>
      <c r="N43" s="12">
        <v>3.355868458165906E-5</v>
      </c>
      <c r="O43" s="12">
        <v>1.188911361200039E-3</v>
      </c>
    </row>
    <row r="44" spans="1:15" x14ac:dyDescent="0.25">
      <c r="A44" t="s">
        <v>6</v>
      </c>
      <c r="B44">
        <v>2013</v>
      </c>
      <c r="C44" t="s">
        <v>109</v>
      </c>
      <c r="D44">
        <v>37571447</v>
      </c>
      <c r="E44" s="4">
        <v>2520077.2250000001</v>
      </c>
      <c r="F44" s="4">
        <v>30642751.896000009</v>
      </c>
      <c r="G44" s="4">
        <v>4436118.4850000003</v>
      </c>
      <c r="H44">
        <v>7152</v>
      </c>
      <c r="I44">
        <v>216</v>
      </c>
      <c r="J44">
        <v>1134</v>
      </c>
      <c r="K44">
        <v>5694</v>
      </c>
      <c r="L44" s="12">
        <v>1.9035732107948889E-4</v>
      </c>
      <c r="M44" s="12">
        <v>8.5711659094097801E-5</v>
      </c>
      <c r="N44" s="12">
        <v>3.7007120112734659E-5</v>
      </c>
      <c r="O44" s="12">
        <v>1.2835545351760369E-3</v>
      </c>
    </row>
    <row r="45" spans="1:15" x14ac:dyDescent="0.25">
      <c r="A45" t="s">
        <v>6</v>
      </c>
      <c r="B45">
        <v>2014</v>
      </c>
      <c r="C45" t="s">
        <v>110</v>
      </c>
      <c r="D45">
        <v>38025540</v>
      </c>
      <c r="E45" s="4">
        <v>2525748.9230000009</v>
      </c>
      <c r="F45" s="4">
        <v>30884872.709999997</v>
      </c>
      <c r="G45" s="4">
        <v>4609077.2750000004</v>
      </c>
      <c r="H45">
        <v>6583</v>
      </c>
      <c r="I45">
        <v>216</v>
      </c>
      <c r="J45">
        <v>1371</v>
      </c>
      <c r="K45">
        <v>4888</v>
      </c>
      <c r="L45" s="12">
        <v>1.7312048691484722E-4</v>
      </c>
      <c r="M45" s="12">
        <v>8.5519189192978997E-5</v>
      </c>
      <c r="N45" s="12">
        <v>4.4390663768418045E-5</v>
      </c>
      <c r="O45" s="12">
        <v>1.0605159576110598E-3</v>
      </c>
    </row>
    <row r="46" spans="1:15" x14ac:dyDescent="0.25">
      <c r="A46" t="s">
        <v>6</v>
      </c>
      <c r="B46">
        <v>2015</v>
      </c>
      <c r="C46" t="s">
        <v>111</v>
      </c>
      <c r="D46">
        <v>38394172</v>
      </c>
      <c r="E46" s="4">
        <v>2509918.5599999996</v>
      </c>
      <c r="F46" s="4">
        <v>31074921.987999991</v>
      </c>
      <c r="G46" s="4">
        <v>4782780.3570000008</v>
      </c>
      <c r="H46">
        <v>6799</v>
      </c>
      <c r="I46">
        <v>216</v>
      </c>
      <c r="J46">
        <v>1052</v>
      </c>
      <c r="K46">
        <v>5423</v>
      </c>
      <c r="L46" s="12">
        <v>1.7708416787839572E-4</v>
      </c>
      <c r="M46" s="12">
        <v>8.6058569167280088E-5</v>
      </c>
      <c r="N46" s="12">
        <v>3.3853665035949063E-5</v>
      </c>
      <c r="O46" s="12">
        <v>1.1338593025839005E-3</v>
      </c>
    </row>
    <row r="47" spans="1:15" x14ac:dyDescent="0.25">
      <c r="A47" t="s">
        <v>6</v>
      </c>
      <c r="B47">
        <v>2016</v>
      </c>
      <c r="C47" t="s">
        <v>112</v>
      </c>
      <c r="D47">
        <v>38572021</v>
      </c>
      <c r="E47" s="4">
        <v>2495086.9609999997</v>
      </c>
      <c r="F47" s="4">
        <v>31122007.693999995</v>
      </c>
      <c r="G47" s="4">
        <v>4959017.1349999998</v>
      </c>
      <c r="H47">
        <v>6565</v>
      </c>
      <c r="I47">
        <v>216</v>
      </c>
      <c r="J47">
        <v>1156</v>
      </c>
      <c r="K47">
        <v>5085</v>
      </c>
      <c r="L47" s="12">
        <v>1.7020108954104323E-4</v>
      </c>
      <c r="M47" s="12">
        <v>8.6570128967941828E-5</v>
      </c>
      <c r="N47" s="12">
        <v>3.7144133224504828E-5</v>
      </c>
      <c r="O47" s="12">
        <v>1.0254048053415328E-3</v>
      </c>
    </row>
    <row r="48" spans="1:15" x14ac:dyDescent="0.25">
      <c r="A48" t="s">
        <v>6</v>
      </c>
      <c r="B48">
        <v>2017</v>
      </c>
      <c r="C48" t="s">
        <v>113</v>
      </c>
      <c r="D48">
        <v>38521420</v>
      </c>
      <c r="E48" s="4">
        <v>2464389</v>
      </c>
      <c r="F48" s="4">
        <v>30978327</v>
      </c>
      <c r="G48" s="4">
        <v>5078704</v>
      </c>
      <c r="H48">
        <v>6953</v>
      </c>
      <c r="I48">
        <v>216</v>
      </c>
      <c r="J48">
        <v>1119</v>
      </c>
      <c r="K48">
        <v>5510</v>
      </c>
      <c r="L48" s="12">
        <v>1.8049698064090056E-4</v>
      </c>
      <c r="M48" s="12">
        <v>8.76485002976397E-5</v>
      </c>
      <c r="N48" s="12">
        <v>3.6122028152133589E-5</v>
      </c>
      <c r="O48" s="12">
        <v>1.0849224526572132E-3</v>
      </c>
    </row>
    <row r="49" spans="1:15" x14ac:dyDescent="0.25">
      <c r="A49" t="s">
        <v>7</v>
      </c>
      <c r="B49">
        <v>2009</v>
      </c>
      <c r="C49" t="s">
        <v>114</v>
      </c>
      <c r="D49">
        <v>4843211</v>
      </c>
      <c r="E49" s="4">
        <v>352170.75300000014</v>
      </c>
      <c r="F49" s="4">
        <v>3990089.8220000006</v>
      </c>
      <c r="G49" s="4">
        <v>496615.05099999998</v>
      </c>
      <c r="H49">
        <v>1521</v>
      </c>
      <c r="I49">
        <v>216</v>
      </c>
      <c r="J49">
        <v>660</v>
      </c>
      <c r="K49">
        <v>537</v>
      </c>
      <c r="L49" s="12">
        <v>3.1404784966007057E-4</v>
      </c>
      <c r="M49" s="12">
        <v>6.1333883679999947E-4</v>
      </c>
      <c r="N49" s="12">
        <v>1.6540981016542136E-4</v>
      </c>
      <c r="O49" s="12">
        <v>1.0813204290097121E-3</v>
      </c>
    </row>
    <row r="50" spans="1:15" x14ac:dyDescent="0.25">
      <c r="A50" t="s">
        <v>7</v>
      </c>
      <c r="B50">
        <v>2010</v>
      </c>
      <c r="C50" t="s">
        <v>115</v>
      </c>
      <c r="D50">
        <v>4846647</v>
      </c>
      <c r="E50" s="4">
        <v>337468.978</v>
      </c>
      <c r="F50" s="4">
        <v>3998427.9969999995</v>
      </c>
      <c r="G50" s="4">
        <v>509508.34799999988</v>
      </c>
      <c r="H50">
        <v>1483</v>
      </c>
      <c r="I50">
        <v>216</v>
      </c>
      <c r="J50">
        <v>648</v>
      </c>
      <c r="K50">
        <v>511</v>
      </c>
      <c r="L50" s="12">
        <v>3.0598473542636795E-4</v>
      </c>
      <c r="M50" s="12">
        <v>6.4005883231139547E-4</v>
      </c>
      <c r="N50" s="12">
        <v>1.6206369115217059E-4</v>
      </c>
      <c r="O50" s="12">
        <v>1.002927630147485E-3</v>
      </c>
    </row>
    <row r="51" spans="1:15" x14ac:dyDescent="0.25">
      <c r="A51" t="s">
        <v>7</v>
      </c>
      <c r="B51">
        <v>2011</v>
      </c>
      <c r="C51" t="s">
        <v>116</v>
      </c>
      <c r="D51">
        <v>4941571</v>
      </c>
      <c r="E51" s="4">
        <v>341927.01299999974</v>
      </c>
      <c r="F51" s="4">
        <v>4067114.4440000006</v>
      </c>
      <c r="G51" s="4">
        <v>530042.08699999994</v>
      </c>
      <c r="H51">
        <v>1506</v>
      </c>
      <c r="I51">
        <v>216</v>
      </c>
      <c r="J51">
        <v>648</v>
      </c>
      <c r="K51">
        <v>534</v>
      </c>
      <c r="L51" s="12">
        <v>3.0476138054072276E-4</v>
      </c>
      <c r="M51" s="12">
        <v>6.3171376284330057E-4</v>
      </c>
      <c r="N51" s="12">
        <v>1.5932671896065287E-4</v>
      </c>
      <c r="O51" s="12">
        <v>1.007467167413821E-3</v>
      </c>
    </row>
    <row r="52" spans="1:15" x14ac:dyDescent="0.25">
      <c r="A52" t="s">
        <v>7</v>
      </c>
      <c r="B52">
        <v>2012</v>
      </c>
      <c r="C52" t="s">
        <v>117</v>
      </c>
      <c r="D52">
        <v>4918239</v>
      </c>
      <c r="E52" s="4">
        <v>332292.17200000014</v>
      </c>
      <c r="F52" s="4">
        <v>4042309.1169999996</v>
      </c>
      <c r="G52" s="4">
        <v>544964.19100000011</v>
      </c>
      <c r="H52">
        <v>1482</v>
      </c>
      <c r="I52">
        <v>216</v>
      </c>
      <c r="J52">
        <v>648</v>
      </c>
      <c r="K52">
        <v>510</v>
      </c>
      <c r="L52" s="12">
        <v>3.0132736534357115E-4</v>
      </c>
      <c r="M52" s="12">
        <v>6.5003035942718475E-4</v>
      </c>
      <c r="N52" s="12">
        <v>1.6030441543295762E-4</v>
      </c>
      <c r="O52" s="12">
        <v>9.358413055803879E-4</v>
      </c>
    </row>
    <row r="53" spans="1:15" x14ac:dyDescent="0.25">
      <c r="A53" t="s">
        <v>7</v>
      </c>
      <c r="B53">
        <v>2013</v>
      </c>
      <c r="C53" t="s">
        <v>118</v>
      </c>
      <c r="D53">
        <v>5066830</v>
      </c>
      <c r="E53" s="4">
        <v>336966.73399999982</v>
      </c>
      <c r="F53" s="4">
        <v>4151637.4529999997</v>
      </c>
      <c r="G53" s="4">
        <v>576951.60800000001</v>
      </c>
      <c r="H53">
        <v>1504</v>
      </c>
      <c r="I53">
        <v>216</v>
      </c>
      <c r="J53">
        <v>652</v>
      </c>
      <c r="K53">
        <v>528</v>
      </c>
      <c r="L53" s="12">
        <v>2.9683253631955286E-4</v>
      </c>
      <c r="M53" s="12">
        <v>6.4101283066120144E-4</v>
      </c>
      <c r="N53" s="12">
        <v>1.5704646838294144E-4</v>
      </c>
      <c r="O53" s="12">
        <v>9.1515474205940681E-4</v>
      </c>
    </row>
    <row r="54" spans="1:15" x14ac:dyDescent="0.25">
      <c r="A54" t="s">
        <v>7</v>
      </c>
      <c r="B54">
        <v>2014</v>
      </c>
      <c r="C54" t="s">
        <v>119</v>
      </c>
      <c r="D54">
        <v>5040592</v>
      </c>
      <c r="E54" s="4">
        <v>327905.65800000011</v>
      </c>
      <c r="F54" s="4">
        <v>4119733.2910000007</v>
      </c>
      <c r="G54" s="4">
        <v>591037.31799999997</v>
      </c>
      <c r="H54">
        <v>1549</v>
      </c>
      <c r="I54">
        <v>216</v>
      </c>
      <c r="J54">
        <v>663</v>
      </c>
      <c r="K54">
        <v>562</v>
      </c>
      <c r="L54" s="12">
        <v>3.0730517367801241E-4</v>
      </c>
      <c r="M54" s="12">
        <v>6.5872605345528967E-4</v>
      </c>
      <c r="N54" s="12">
        <v>1.6093274810978533E-4</v>
      </c>
      <c r="O54" s="12">
        <v>9.5087058445267249E-4</v>
      </c>
    </row>
    <row r="55" spans="1:15" x14ac:dyDescent="0.25">
      <c r="A55" t="s">
        <v>7</v>
      </c>
      <c r="B55">
        <v>2015</v>
      </c>
      <c r="C55" t="s">
        <v>120</v>
      </c>
      <c r="D55">
        <v>5162330</v>
      </c>
      <c r="E55" s="4">
        <v>331074.32999999996</v>
      </c>
      <c r="F55" s="4">
        <v>4206515.4949999992</v>
      </c>
      <c r="G55" s="4">
        <v>624871.98100000003</v>
      </c>
      <c r="H55">
        <v>1565</v>
      </c>
      <c r="I55">
        <v>216</v>
      </c>
      <c r="J55">
        <v>648</v>
      </c>
      <c r="K55">
        <v>593</v>
      </c>
      <c r="L55" s="12">
        <v>3.031576826742963E-4</v>
      </c>
      <c r="M55" s="12">
        <v>6.524214668047506E-4</v>
      </c>
      <c r="N55" s="12">
        <v>1.5404674029377376E-4</v>
      </c>
      <c r="O55" s="12">
        <v>9.4899438289904688E-4</v>
      </c>
    </row>
    <row r="56" spans="1:15" x14ac:dyDescent="0.25">
      <c r="A56" t="s">
        <v>7</v>
      </c>
      <c r="B56">
        <v>2016</v>
      </c>
      <c r="C56" t="s">
        <v>121</v>
      </c>
      <c r="D56">
        <v>5226520</v>
      </c>
      <c r="E56" s="4">
        <v>327758.6339999999</v>
      </c>
      <c r="F56" s="4">
        <v>4241367.08</v>
      </c>
      <c r="G56" s="4">
        <v>657373.85000000009</v>
      </c>
      <c r="H56">
        <v>1456</v>
      </c>
      <c r="I56">
        <v>216</v>
      </c>
      <c r="J56">
        <v>651</v>
      </c>
      <c r="K56">
        <v>481</v>
      </c>
      <c r="L56" s="12">
        <v>2.7857924584618444E-4</v>
      </c>
      <c r="M56" s="12">
        <v>6.5902154083300228E-4</v>
      </c>
      <c r="N56" s="12">
        <v>1.5348824747326515E-4</v>
      </c>
      <c r="O56" s="12">
        <v>7.3169932147437863E-4</v>
      </c>
    </row>
    <row r="57" spans="1:15" x14ac:dyDescent="0.25">
      <c r="A57" t="s">
        <v>7</v>
      </c>
      <c r="B57">
        <v>2017</v>
      </c>
      <c r="C57" t="s">
        <v>122</v>
      </c>
      <c r="D57">
        <v>5273117</v>
      </c>
      <c r="E57" s="4">
        <v>322790</v>
      </c>
      <c r="F57" s="4">
        <v>4242082</v>
      </c>
      <c r="G57" s="4">
        <v>708245</v>
      </c>
      <c r="H57">
        <v>1492</v>
      </c>
      <c r="I57">
        <v>216</v>
      </c>
      <c r="J57">
        <v>654</v>
      </c>
      <c r="K57">
        <v>514</v>
      </c>
      <c r="L57" s="12">
        <v>2.829446037324793E-4</v>
      </c>
      <c r="M57" s="12">
        <v>6.6916571145326684E-4</v>
      </c>
      <c r="N57" s="12">
        <v>1.5416957993739868E-4</v>
      </c>
      <c r="O57" s="12">
        <v>7.2573756256662594E-4</v>
      </c>
    </row>
    <row r="58" spans="1:15" x14ac:dyDescent="0.25">
      <c r="A58" t="s">
        <v>8</v>
      </c>
      <c r="B58">
        <v>2009</v>
      </c>
      <c r="C58" t="s">
        <v>123</v>
      </c>
      <c r="D58">
        <v>3494487</v>
      </c>
      <c r="E58" s="4">
        <v>212558.02899999998</v>
      </c>
      <c r="F58" s="4">
        <v>2805996.676</v>
      </c>
      <c r="G58" s="4">
        <v>476175.16600000003</v>
      </c>
      <c r="H58">
        <v>1626</v>
      </c>
      <c r="I58">
        <v>216</v>
      </c>
      <c r="J58">
        <v>648</v>
      </c>
      <c r="K58">
        <v>654</v>
      </c>
      <c r="L58" s="12">
        <v>4.6530434939377367E-4</v>
      </c>
      <c r="M58" s="12">
        <v>1.016193088617697E-3</v>
      </c>
      <c r="N58" s="12">
        <v>2.3093398703655484E-4</v>
      </c>
      <c r="O58" s="12">
        <v>1.3734441581525064E-3</v>
      </c>
    </row>
    <row r="59" spans="1:15" x14ac:dyDescent="0.25">
      <c r="A59" t="s">
        <v>8</v>
      </c>
      <c r="B59">
        <v>2010</v>
      </c>
      <c r="C59" t="s">
        <v>124</v>
      </c>
      <c r="D59">
        <v>3545837</v>
      </c>
      <c r="E59" s="4">
        <v>205283.99900000001</v>
      </c>
      <c r="F59" s="4">
        <v>2849740.84</v>
      </c>
      <c r="G59" s="4">
        <v>491649.24900000007</v>
      </c>
      <c r="H59">
        <v>1557</v>
      </c>
      <c r="I59">
        <v>216</v>
      </c>
      <c r="J59">
        <v>648</v>
      </c>
      <c r="K59">
        <v>585</v>
      </c>
      <c r="L59" s="12">
        <v>4.39106478949822E-4</v>
      </c>
      <c r="M59" s="12">
        <v>1.0522008585773896E-3</v>
      </c>
      <c r="N59" s="12">
        <v>2.273890983013038E-4</v>
      </c>
      <c r="O59" s="12">
        <v>1.1898726606211086E-3</v>
      </c>
    </row>
    <row r="60" spans="1:15" x14ac:dyDescent="0.25">
      <c r="A60" t="s">
        <v>8</v>
      </c>
      <c r="B60">
        <v>2011</v>
      </c>
      <c r="C60" t="s">
        <v>125</v>
      </c>
      <c r="D60">
        <v>3558172</v>
      </c>
      <c r="E60" s="4">
        <v>203157.07199999999</v>
      </c>
      <c r="F60" s="4">
        <v>2852222.1239999998</v>
      </c>
      <c r="G60" s="4">
        <v>499633.78200000001</v>
      </c>
      <c r="H60">
        <v>1650</v>
      </c>
      <c r="I60">
        <v>216</v>
      </c>
      <c r="J60">
        <v>648</v>
      </c>
      <c r="K60">
        <v>678</v>
      </c>
      <c r="L60" s="12">
        <v>4.6372125911844621E-4</v>
      </c>
      <c r="M60" s="12">
        <v>1.0632167409855169E-3</v>
      </c>
      <c r="N60" s="12">
        <v>2.2719128168434335E-4</v>
      </c>
      <c r="O60" s="12">
        <v>1.3569939111923381E-3</v>
      </c>
    </row>
    <row r="61" spans="1:15" x14ac:dyDescent="0.25">
      <c r="A61" t="s">
        <v>8</v>
      </c>
      <c r="B61">
        <v>2012</v>
      </c>
      <c r="C61" t="s">
        <v>126</v>
      </c>
      <c r="D61">
        <v>3572213</v>
      </c>
      <c r="E61" s="4">
        <v>199318.37699999998</v>
      </c>
      <c r="F61" s="4">
        <v>2857635.3330000001</v>
      </c>
      <c r="G61" s="4">
        <v>510276.24400000001</v>
      </c>
      <c r="H61">
        <v>1546</v>
      </c>
      <c r="I61">
        <v>216</v>
      </c>
      <c r="J61">
        <v>648</v>
      </c>
      <c r="K61">
        <v>574</v>
      </c>
      <c r="L61" s="12">
        <v>4.3278494311509418E-4</v>
      </c>
      <c r="M61" s="12">
        <v>1.0836933515668754E-3</v>
      </c>
      <c r="N61" s="12">
        <v>2.2676091400357834E-4</v>
      </c>
      <c r="O61" s="12">
        <v>1.1248808988254604E-3</v>
      </c>
    </row>
    <row r="62" spans="1:15" x14ac:dyDescent="0.25">
      <c r="A62" t="s">
        <v>8</v>
      </c>
      <c r="B62">
        <v>2013</v>
      </c>
      <c r="C62" t="s">
        <v>127</v>
      </c>
      <c r="D62">
        <v>3583561</v>
      </c>
      <c r="E62" s="4">
        <v>197304.91999999998</v>
      </c>
      <c r="F62" s="4">
        <v>2863638.6039999998</v>
      </c>
      <c r="G62" s="4">
        <v>519807.239</v>
      </c>
      <c r="H62">
        <v>1592</v>
      </c>
      <c r="I62">
        <v>216</v>
      </c>
      <c r="J62">
        <v>648</v>
      </c>
      <c r="K62">
        <v>620</v>
      </c>
      <c r="L62" s="12">
        <v>4.4425084434170369E-4</v>
      </c>
      <c r="M62" s="12">
        <v>1.0947522241209191E-3</v>
      </c>
      <c r="N62" s="12">
        <v>2.2628553725140383E-4</v>
      </c>
      <c r="O62" s="12">
        <v>1.1927498377913126E-3</v>
      </c>
    </row>
    <row r="63" spans="1:15" x14ac:dyDescent="0.25">
      <c r="A63" t="s">
        <v>8</v>
      </c>
      <c r="B63">
        <v>2014</v>
      </c>
      <c r="C63" t="s">
        <v>128</v>
      </c>
      <c r="D63">
        <v>3592053</v>
      </c>
      <c r="E63" s="4">
        <v>194081.70499999999</v>
      </c>
      <c r="F63" s="4">
        <v>2870238.3690000004</v>
      </c>
      <c r="G63" s="4">
        <v>531465.28399999999</v>
      </c>
      <c r="H63">
        <v>1595</v>
      </c>
      <c r="I63">
        <v>216</v>
      </c>
      <c r="J63">
        <v>648</v>
      </c>
      <c r="K63">
        <v>623</v>
      </c>
      <c r="L63" s="12">
        <v>4.4403576450570187E-4</v>
      </c>
      <c r="M63" s="12">
        <v>1.1129333390800539E-3</v>
      </c>
      <c r="N63" s="12">
        <v>2.2576522110453326E-4</v>
      </c>
      <c r="O63" s="12">
        <v>1.172230846972876E-3</v>
      </c>
    </row>
    <row r="64" spans="1:15" x14ac:dyDescent="0.25">
      <c r="A64" t="s">
        <v>8</v>
      </c>
      <c r="B64">
        <v>2015</v>
      </c>
      <c r="C64" t="s">
        <v>129</v>
      </c>
      <c r="D64">
        <v>3593222</v>
      </c>
      <c r="E64" s="4">
        <v>191428.15599999999</v>
      </c>
      <c r="F64" s="4">
        <v>2861571.0860000001</v>
      </c>
      <c r="G64" s="4">
        <v>542415.62</v>
      </c>
      <c r="H64">
        <v>1646</v>
      </c>
      <c r="I64">
        <v>216</v>
      </c>
      <c r="J64">
        <v>648</v>
      </c>
      <c r="K64">
        <v>674</v>
      </c>
      <c r="L64" s="12">
        <v>4.5808469390424525E-4</v>
      </c>
      <c r="M64" s="12">
        <v>1.1283606576662632E-3</v>
      </c>
      <c r="N64" s="12">
        <v>2.2644903115295176E-4</v>
      </c>
      <c r="O64" s="12">
        <v>1.2425895847173428E-3</v>
      </c>
    </row>
    <row r="65" spans="1:15" x14ac:dyDescent="0.25">
      <c r="A65" t="s">
        <v>8</v>
      </c>
      <c r="B65">
        <v>2016</v>
      </c>
      <c r="C65" t="s">
        <v>130</v>
      </c>
      <c r="D65">
        <v>3588570</v>
      </c>
      <c r="E65" s="4">
        <v>188741.39800000002</v>
      </c>
      <c r="F65" s="4">
        <v>2848356.392</v>
      </c>
      <c r="G65" s="4">
        <v>553638.56299999997</v>
      </c>
      <c r="H65">
        <v>1524</v>
      </c>
      <c r="I65">
        <v>216</v>
      </c>
      <c r="J65">
        <v>648</v>
      </c>
      <c r="K65">
        <v>552</v>
      </c>
      <c r="L65" s="12">
        <v>4.2468169772360577E-4</v>
      </c>
      <c r="M65" s="12">
        <v>1.144423016300854E-3</v>
      </c>
      <c r="N65" s="12">
        <v>2.2749962112185012E-4</v>
      </c>
      <c r="O65" s="12">
        <v>9.9704037415471723E-4</v>
      </c>
    </row>
    <row r="66" spans="1:15" x14ac:dyDescent="0.25">
      <c r="A66" t="s">
        <v>8</v>
      </c>
      <c r="B66">
        <v>2017</v>
      </c>
      <c r="C66" t="s">
        <v>131</v>
      </c>
      <c r="D66">
        <v>3594478</v>
      </c>
      <c r="E66" s="4">
        <v>186188</v>
      </c>
      <c r="F66" s="4">
        <v>2832533</v>
      </c>
      <c r="G66" s="4">
        <v>575757</v>
      </c>
      <c r="H66">
        <v>1617</v>
      </c>
      <c r="I66">
        <v>216</v>
      </c>
      <c r="J66">
        <v>649</v>
      </c>
      <c r="K66">
        <v>644</v>
      </c>
      <c r="L66" s="12">
        <v>4.4985669685556565E-4</v>
      </c>
      <c r="M66" s="12">
        <v>1.1601177304659807E-3</v>
      </c>
      <c r="N66" s="12">
        <v>2.2912354419171816E-4</v>
      </c>
      <c r="O66" s="12">
        <v>1.118527434316908E-3</v>
      </c>
    </row>
    <row r="67" spans="1:15" x14ac:dyDescent="0.25">
      <c r="A67" t="s">
        <v>9</v>
      </c>
      <c r="B67">
        <v>2009</v>
      </c>
      <c r="C67" t="s">
        <v>132</v>
      </c>
      <c r="D67">
        <v>863832</v>
      </c>
      <c r="E67" s="4">
        <v>58270.941999999995</v>
      </c>
      <c r="F67" s="4">
        <v>686975.02</v>
      </c>
      <c r="G67" s="4">
        <v>119147.20599999999</v>
      </c>
      <c r="H67">
        <v>1296</v>
      </c>
      <c r="I67">
        <v>216</v>
      </c>
      <c r="J67">
        <v>648</v>
      </c>
      <c r="K67">
        <v>324</v>
      </c>
      <c r="L67" s="12">
        <v>1.5002917233906594E-3</v>
      </c>
      <c r="M67" s="12">
        <v>3.7068218323980419E-3</v>
      </c>
      <c r="N67" s="12">
        <v>9.4326573912396406E-4</v>
      </c>
      <c r="O67" s="12">
        <v>2.7193252018012076E-3</v>
      </c>
    </row>
    <row r="68" spans="1:15" x14ac:dyDescent="0.25">
      <c r="A68" t="s">
        <v>9</v>
      </c>
      <c r="B68">
        <v>2010</v>
      </c>
      <c r="C68" t="s">
        <v>133</v>
      </c>
      <c r="D68">
        <v>881278</v>
      </c>
      <c r="E68" s="4">
        <v>55855.555999999997</v>
      </c>
      <c r="F68" s="4">
        <v>703056.99799999991</v>
      </c>
      <c r="G68" s="4">
        <v>122781.06600000001</v>
      </c>
      <c r="H68">
        <v>1297</v>
      </c>
      <c r="I68">
        <v>216</v>
      </c>
      <c r="J68">
        <v>648</v>
      </c>
      <c r="K68">
        <v>325</v>
      </c>
      <c r="L68" s="12">
        <v>1.4717262884129639E-3</v>
      </c>
      <c r="M68" s="12">
        <v>3.8671175343774219E-3</v>
      </c>
      <c r="N68" s="12">
        <v>9.2168914020254169E-4</v>
      </c>
      <c r="O68" s="12">
        <v>2.6469879321621135E-3</v>
      </c>
    </row>
    <row r="69" spans="1:15" x14ac:dyDescent="0.25">
      <c r="A69" t="s">
        <v>9</v>
      </c>
      <c r="B69">
        <v>2011</v>
      </c>
      <c r="C69" t="s">
        <v>134</v>
      </c>
      <c r="D69">
        <v>890856</v>
      </c>
      <c r="E69" s="4">
        <v>55769.298000000003</v>
      </c>
      <c r="F69" s="4">
        <v>707660.28</v>
      </c>
      <c r="G69" s="4">
        <v>126582.414</v>
      </c>
      <c r="H69">
        <v>1296</v>
      </c>
      <c r="I69">
        <v>216</v>
      </c>
      <c r="J69">
        <v>648</v>
      </c>
      <c r="K69">
        <v>324</v>
      </c>
      <c r="L69" s="12">
        <v>1.4547805705972681E-3</v>
      </c>
      <c r="M69" s="12">
        <v>3.873098779188506E-3</v>
      </c>
      <c r="N69" s="12">
        <v>9.1569361502103798E-4</v>
      </c>
      <c r="O69" s="12">
        <v>2.5595972596951736E-3</v>
      </c>
    </row>
    <row r="70" spans="1:15" x14ac:dyDescent="0.25">
      <c r="A70" t="s">
        <v>9</v>
      </c>
      <c r="B70">
        <v>2012</v>
      </c>
      <c r="C70" t="s">
        <v>135</v>
      </c>
      <c r="D70">
        <v>900131</v>
      </c>
      <c r="E70" s="4">
        <v>56156.893000000004</v>
      </c>
      <c r="F70" s="4">
        <v>712650.11699999997</v>
      </c>
      <c r="G70" s="4">
        <v>130733.015</v>
      </c>
      <c r="H70">
        <v>1299</v>
      </c>
      <c r="I70">
        <v>216</v>
      </c>
      <c r="J70">
        <v>648</v>
      </c>
      <c r="K70">
        <v>327</v>
      </c>
      <c r="L70" s="12">
        <v>1.4431232787227638E-3</v>
      </c>
      <c r="M70" s="12">
        <v>3.8463666428269097E-3</v>
      </c>
      <c r="N70" s="12">
        <v>9.0928210708481516E-4</v>
      </c>
      <c r="O70" s="12">
        <v>2.5012809503398969E-3</v>
      </c>
    </row>
    <row r="71" spans="1:15" x14ac:dyDescent="0.25">
      <c r="A71" t="s">
        <v>9</v>
      </c>
      <c r="B71">
        <v>2013</v>
      </c>
      <c r="C71" t="s">
        <v>136</v>
      </c>
      <c r="D71">
        <v>908446</v>
      </c>
      <c r="E71" s="4">
        <v>56145.642</v>
      </c>
      <c r="F71" s="4">
        <v>716866.96600000001</v>
      </c>
      <c r="G71" s="4">
        <v>135397.79</v>
      </c>
      <c r="H71">
        <v>1297</v>
      </c>
      <c r="I71">
        <v>216</v>
      </c>
      <c r="J71">
        <v>648</v>
      </c>
      <c r="K71">
        <v>325</v>
      </c>
      <c r="L71" s="12">
        <v>1.4277128194741349E-3</v>
      </c>
      <c r="M71" s="12">
        <v>3.8471374145120649E-3</v>
      </c>
      <c r="N71" s="12">
        <v>9.0393340847568079E-4</v>
      </c>
      <c r="O71" s="12">
        <v>2.4003345992574913E-3</v>
      </c>
    </row>
    <row r="72" spans="1:15" x14ac:dyDescent="0.25">
      <c r="A72" t="s">
        <v>9</v>
      </c>
      <c r="B72">
        <v>2014</v>
      </c>
      <c r="C72" t="s">
        <v>137</v>
      </c>
      <c r="D72">
        <v>917060</v>
      </c>
      <c r="E72" s="4">
        <v>55963.097000000002</v>
      </c>
      <c r="F72" s="4">
        <v>720077.29800000007</v>
      </c>
      <c r="G72" s="4">
        <v>141084.97</v>
      </c>
      <c r="H72">
        <v>1300</v>
      </c>
      <c r="I72">
        <v>216</v>
      </c>
      <c r="J72">
        <v>648</v>
      </c>
      <c r="K72">
        <v>328</v>
      </c>
      <c r="L72" s="12">
        <v>1.4175735502584346E-3</v>
      </c>
      <c r="M72" s="12">
        <v>3.8596863215057593E-3</v>
      </c>
      <c r="N72" s="12">
        <v>8.9990338787211699E-4</v>
      </c>
      <c r="O72" s="12">
        <v>2.3248401300294424E-3</v>
      </c>
    </row>
    <row r="73" spans="1:15" x14ac:dyDescent="0.25">
      <c r="A73" t="s">
        <v>9</v>
      </c>
      <c r="B73">
        <v>2015</v>
      </c>
      <c r="C73" t="s">
        <v>138</v>
      </c>
      <c r="D73">
        <v>926454</v>
      </c>
      <c r="E73" s="4">
        <v>55605.577000000005</v>
      </c>
      <c r="F73" s="4">
        <v>723126.20400000014</v>
      </c>
      <c r="G73" s="4">
        <v>147549.38700000002</v>
      </c>
      <c r="H73">
        <v>1312</v>
      </c>
      <c r="I73">
        <v>216</v>
      </c>
      <c r="J73">
        <v>648</v>
      </c>
      <c r="K73">
        <v>340</v>
      </c>
      <c r="L73" s="12">
        <v>1.4161523399974527E-3</v>
      </c>
      <c r="M73" s="12">
        <v>3.8845024483785138E-3</v>
      </c>
      <c r="N73" s="12">
        <v>8.9610913892424772E-4</v>
      </c>
      <c r="O73" s="12">
        <v>2.3043131992137654E-3</v>
      </c>
    </row>
    <row r="74" spans="1:15" x14ac:dyDescent="0.25">
      <c r="A74" t="s">
        <v>9</v>
      </c>
      <c r="B74">
        <v>2016</v>
      </c>
      <c r="C74" t="s">
        <v>139</v>
      </c>
      <c r="D74">
        <v>934695</v>
      </c>
      <c r="E74" s="4">
        <v>55711.476000000002</v>
      </c>
      <c r="F74" s="4">
        <v>725836.73100000003</v>
      </c>
      <c r="G74" s="4">
        <v>153659.04</v>
      </c>
      <c r="H74">
        <v>1296</v>
      </c>
      <c r="I74">
        <v>216</v>
      </c>
      <c r="J74">
        <v>648</v>
      </c>
      <c r="K74">
        <v>324</v>
      </c>
      <c r="L74" s="12">
        <v>1.3865485532713879E-3</v>
      </c>
      <c r="M74" s="12">
        <v>3.877118602996625E-3</v>
      </c>
      <c r="N74" s="12">
        <v>8.9276275548529657E-4</v>
      </c>
      <c r="O74" s="12">
        <v>2.1085645205124281E-3</v>
      </c>
    </row>
    <row r="75" spans="1:15" x14ac:dyDescent="0.25">
      <c r="A75" t="s">
        <v>9</v>
      </c>
      <c r="B75">
        <v>2017</v>
      </c>
      <c r="C75" t="s">
        <v>140</v>
      </c>
      <c r="D75">
        <v>943732</v>
      </c>
      <c r="E75" s="4">
        <v>55282</v>
      </c>
      <c r="F75" s="4">
        <v>727885</v>
      </c>
      <c r="G75" s="4">
        <v>160565</v>
      </c>
      <c r="H75">
        <v>1297</v>
      </c>
      <c r="I75">
        <v>216</v>
      </c>
      <c r="J75">
        <v>648</v>
      </c>
      <c r="K75">
        <v>325</v>
      </c>
      <c r="L75" s="12">
        <v>1.3743308481645213E-3</v>
      </c>
      <c r="M75" s="12">
        <v>3.9072392460475381E-3</v>
      </c>
      <c r="N75" s="12">
        <v>8.9025052034318606E-4</v>
      </c>
      <c r="O75" s="12">
        <v>2.0241023884408184E-3</v>
      </c>
    </row>
    <row r="76" spans="1:15" x14ac:dyDescent="0.25">
      <c r="A76" t="s">
        <v>10</v>
      </c>
      <c r="B76">
        <v>2009</v>
      </c>
      <c r="C76" t="s">
        <v>141</v>
      </c>
      <c r="D76">
        <v>588433</v>
      </c>
      <c r="E76" s="4">
        <v>35894.413</v>
      </c>
      <c r="F76" s="4">
        <v>483691.92599999998</v>
      </c>
      <c r="G76" s="4">
        <v>70023.527000000002</v>
      </c>
      <c r="H76">
        <v>1296</v>
      </c>
      <c r="I76">
        <v>216</v>
      </c>
      <c r="J76">
        <v>648</v>
      </c>
      <c r="K76">
        <v>324</v>
      </c>
      <c r="L76" s="12">
        <v>2.2024597532769238E-3</v>
      </c>
      <c r="M76" s="12">
        <v>6.0176495991172774E-3</v>
      </c>
      <c r="N76" s="12">
        <v>1.3396957136720946E-3</v>
      </c>
      <c r="O76" s="12">
        <v>4.6270162883968987E-3</v>
      </c>
    </row>
    <row r="77" spans="1:15" x14ac:dyDescent="0.25">
      <c r="A77" t="s">
        <v>10</v>
      </c>
      <c r="B77">
        <v>2010</v>
      </c>
      <c r="C77" t="s">
        <v>142</v>
      </c>
      <c r="D77">
        <v>584400</v>
      </c>
      <c r="E77" s="4">
        <v>32142</v>
      </c>
      <c r="F77" s="4">
        <v>486220.80000000005</v>
      </c>
      <c r="G77" s="4">
        <v>67206</v>
      </c>
      <c r="H77">
        <v>1296</v>
      </c>
      <c r="I77">
        <v>216</v>
      </c>
      <c r="J77">
        <v>648</v>
      </c>
      <c r="K77">
        <v>324</v>
      </c>
      <c r="L77" s="12">
        <v>2.2176591375770022E-3</v>
      </c>
      <c r="M77" s="12">
        <v>6.7201792047787944E-3</v>
      </c>
      <c r="N77" s="12">
        <v>1.3327278471015635E-3</v>
      </c>
      <c r="O77" s="12">
        <v>4.8209981251673955E-3</v>
      </c>
    </row>
    <row r="78" spans="1:15" x14ac:dyDescent="0.25">
      <c r="A78" t="s">
        <v>10</v>
      </c>
      <c r="B78">
        <v>2011</v>
      </c>
      <c r="C78" t="s">
        <v>143</v>
      </c>
      <c r="D78">
        <v>593955</v>
      </c>
      <c r="E78" s="4">
        <v>33261.480000000003</v>
      </c>
      <c r="F78" s="4">
        <v>493576.60500000004</v>
      </c>
      <c r="G78" s="4">
        <v>67116.915000000008</v>
      </c>
      <c r="H78">
        <v>1296</v>
      </c>
      <c r="I78">
        <v>216</v>
      </c>
      <c r="J78">
        <v>648</v>
      </c>
      <c r="K78">
        <v>324</v>
      </c>
      <c r="L78" s="12">
        <v>2.1819834835972423E-3</v>
      </c>
      <c r="M78" s="12">
        <v>6.4939984630870296E-3</v>
      </c>
      <c r="N78" s="12">
        <v>1.3128661152811325E-3</v>
      </c>
      <c r="O78" s="12">
        <v>4.827397087604518E-3</v>
      </c>
    </row>
    <row r="79" spans="1:15" x14ac:dyDescent="0.25">
      <c r="A79" t="s">
        <v>10</v>
      </c>
      <c r="B79">
        <v>2012</v>
      </c>
      <c r="C79" t="s">
        <v>144</v>
      </c>
      <c r="D79">
        <v>605759</v>
      </c>
      <c r="E79" s="4">
        <v>34528.262999999999</v>
      </c>
      <c r="F79" s="4">
        <v>500962.69299999997</v>
      </c>
      <c r="G79" s="4">
        <v>69662.285000000003</v>
      </c>
      <c r="H79">
        <v>1296</v>
      </c>
      <c r="I79">
        <v>216</v>
      </c>
      <c r="J79">
        <v>648</v>
      </c>
      <c r="K79">
        <v>324</v>
      </c>
      <c r="L79" s="12">
        <v>2.1394647046102493E-3</v>
      </c>
      <c r="M79" s="12">
        <v>6.2557447503223665E-3</v>
      </c>
      <c r="N79" s="12">
        <v>1.2935094949275993E-3</v>
      </c>
      <c r="O79" s="12">
        <v>4.6510102274135851E-3</v>
      </c>
    </row>
    <row r="80" spans="1:15" x14ac:dyDescent="0.25">
      <c r="A80" t="s">
        <v>10</v>
      </c>
      <c r="B80">
        <v>2013</v>
      </c>
      <c r="C80" t="s">
        <v>145</v>
      </c>
      <c r="D80">
        <v>619371</v>
      </c>
      <c r="E80" s="4">
        <v>36542.889000000003</v>
      </c>
      <c r="F80" s="4">
        <v>510981.07500000001</v>
      </c>
      <c r="G80" s="4">
        <v>69988.922999999995</v>
      </c>
      <c r="H80">
        <v>1296</v>
      </c>
      <c r="I80">
        <v>216</v>
      </c>
      <c r="J80">
        <v>648</v>
      </c>
      <c r="K80">
        <v>324</v>
      </c>
      <c r="L80" s="12">
        <v>2.092445400252837E-3</v>
      </c>
      <c r="M80" s="12">
        <v>5.9108627125786352E-3</v>
      </c>
      <c r="N80" s="12">
        <v>1.2681487274259619E-3</v>
      </c>
      <c r="O80" s="12">
        <v>4.6293039828602597E-3</v>
      </c>
    </row>
    <row r="81" spans="1:15" x14ac:dyDescent="0.25">
      <c r="A81" t="s">
        <v>10</v>
      </c>
      <c r="B81">
        <v>2014</v>
      </c>
      <c r="C81" t="s">
        <v>146</v>
      </c>
      <c r="D81">
        <v>633736</v>
      </c>
      <c r="E81" s="4">
        <v>38657.896000000001</v>
      </c>
      <c r="F81" s="4">
        <v>523465.93600000005</v>
      </c>
      <c r="G81" s="4">
        <v>71612.168000000005</v>
      </c>
      <c r="H81">
        <v>1296</v>
      </c>
      <c r="I81">
        <v>216</v>
      </c>
      <c r="J81">
        <v>648</v>
      </c>
      <c r="K81">
        <v>324</v>
      </c>
      <c r="L81" s="12">
        <v>2.0450155900879861E-3</v>
      </c>
      <c r="M81" s="12">
        <v>5.5874742898578853E-3</v>
      </c>
      <c r="N81" s="12">
        <v>1.2379028995689989E-3</v>
      </c>
      <c r="O81" s="12">
        <v>4.5243707745309426E-3</v>
      </c>
    </row>
    <row r="82" spans="1:15" x14ac:dyDescent="0.25">
      <c r="A82" t="s">
        <v>10</v>
      </c>
      <c r="B82">
        <v>2015</v>
      </c>
      <c r="C82" t="s">
        <v>147</v>
      </c>
      <c r="D82">
        <v>647484</v>
      </c>
      <c r="E82" s="4">
        <v>40144.008000000002</v>
      </c>
      <c r="F82" s="4">
        <v>533526.81599999999</v>
      </c>
      <c r="G82" s="4">
        <v>73813.175999999992</v>
      </c>
      <c r="H82">
        <v>1296</v>
      </c>
      <c r="I82">
        <v>216</v>
      </c>
      <c r="J82">
        <v>648</v>
      </c>
      <c r="K82">
        <v>324</v>
      </c>
      <c r="L82" s="12">
        <v>2.0015938617788239E-3</v>
      </c>
      <c r="M82" s="12">
        <v>5.380628660695763E-3</v>
      </c>
      <c r="N82" s="12">
        <v>1.2145593821473446E-3</v>
      </c>
      <c r="O82" s="12">
        <v>4.3894602231991757E-3</v>
      </c>
    </row>
    <row r="83" spans="1:15" x14ac:dyDescent="0.25">
      <c r="A83" t="s">
        <v>10</v>
      </c>
      <c r="B83">
        <v>2016</v>
      </c>
      <c r="C83" t="s">
        <v>148</v>
      </c>
      <c r="D83">
        <v>659009</v>
      </c>
      <c r="E83" s="4">
        <v>42176.576000000001</v>
      </c>
      <c r="F83" s="4">
        <v>543023.41599999997</v>
      </c>
      <c r="G83" s="4">
        <v>75127.025999999998</v>
      </c>
      <c r="H83">
        <v>1296</v>
      </c>
      <c r="I83">
        <v>216</v>
      </c>
      <c r="J83">
        <v>648</v>
      </c>
      <c r="K83">
        <v>324</v>
      </c>
      <c r="L83" s="12">
        <v>1.9665892271577474E-3</v>
      </c>
      <c r="M83" s="12">
        <v>5.121326112389967E-3</v>
      </c>
      <c r="N83" s="12">
        <v>1.1933187057996042E-3</v>
      </c>
      <c r="O83" s="12">
        <v>4.3126956735915515E-3</v>
      </c>
    </row>
    <row r="84" spans="1:15" x14ac:dyDescent="0.25">
      <c r="A84" t="s">
        <v>10</v>
      </c>
      <c r="B84">
        <v>2017</v>
      </c>
      <c r="C84" t="s">
        <v>149</v>
      </c>
      <c r="D84">
        <v>672391</v>
      </c>
      <c r="E84" s="4">
        <v>43607</v>
      </c>
      <c r="F84" s="4">
        <v>549015</v>
      </c>
      <c r="G84" s="4">
        <v>79769</v>
      </c>
      <c r="H84">
        <v>1296</v>
      </c>
      <c r="I84">
        <v>216</v>
      </c>
      <c r="J84">
        <v>648</v>
      </c>
      <c r="K84">
        <v>324</v>
      </c>
      <c r="L84" s="12">
        <v>1.9274499509957749E-3</v>
      </c>
      <c r="M84" s="12">
        <v>4.9533331804526796E-3</v>
      </c>
      <c r="N84" s="12">
        <v>1.1802956203382422E-3</v>
      </c>
      <c r="O84" s="12">
        <v>4.0617282402938487E-3</v>
      </c>
    </row>
    <row r="85" spans="1:15" x14ac:dyDescent="0.25">
      <c r="A85" t="s">
        <v>11</v>
      </c>
      <c r="B85">
        <v>2009</v>
      </c>
      <c r="C85" t="s">
        <v>150</v>
      </c>
      <c r="D85">
        <v>18222420</v>
      </c>
      <c r="E85" s="4">
        <v>1145650.9979999999</v>
      </c>
      <c r="F85" s="4">
        <v>14009100.513</v>
      </c>
      <c r="G85" s="4">
        <v>3071464.9320000005</v>
      </c>
      <c r="H85">
        <v>3010</v>
      </c>
      <c r="I85">
        <v>216</v>
      </c>
      <c r="J85">
        <v>825</v>
      </c>
      <c r="K85">
        <v>1861</v>
      </c>
      <c r="L85" s="12">
        <v>1.6518113400964307E-4</v>
      </c>
      <c r="M85" s="12">
        <v>1.8853909294984093E-4</v>
      </c>
      <c r="N85" s="12">
        <v>5.8890290581784763E-5</v>
      </c>
      <c r="O85" s="12">
        <v>6.0589980390503761E-4</v>
      </c>
    </row>
    <row r="86" spans="1:15" x14ac:dyDescent="0.25">
      <c r="A86" t="s">
        <v>11</v>
      </c>
      <c r="B86">
        <v>2010</v>
      </c>
      <c r="C86" t="s">
        <v>151</v>
      </c>
      <c r="D86">
        <v>18500150</v>
      </c>
      <c r="E86" s="4">
        <v>1080836.835</v>
      </c>
      <c r="F86" s="4">
        <v>14281639.055</v>
      </c>
      <c r="G86" s="4">
        <v>3132222.9640000006</v>
      </c>
      <c r="H86">
        <v>2959</v>
      </c>
      <c r="I86">
        <v>216</v>
      </c>
      <c r="J86">
        <v>731</v>
      </c>
      <c r="K86">
        <v>1904</v>
      </c>
      <c r="L86" s="12">
        <v>1.5994464909743975E-4</v>
      </c>
      <c r="M86" s="12">
        <v>1.9984515054022933E-4</v>
      </c>
      <c r="N86" s="12">
        <v>5.1184601234133345E-5</v>
      </c>
      <c r="O86" s="12">
        <v>6.0787498906798756E-4</v>
      </c>
    </row>
    <row r="87" spans="1:15" x14ac:dyDescent="0.25">
      <c r="A87" t="s">
        <v>11</v>
      </c>
      <c r="B87">
        <v>2011</v>
      </c>
      <c r="C87" t="s">
        <v>152</v>
      </c>
      <c r="D87">
        <v>18587927</v>
      </c>
      <c r="E87" s="4">
        <v>1073654.807</v>
      </c>
      <c r="F87" s="4">
        <v>14325046.861000001</v>
      </c>
      <c r="G87" s="4">
        <v>3193384.6750000007</v>
      </c>
      <c r="H87">
        <v>3121</v>
      </c>
      <c r="I87">
        <v>216</v>
      </c>
      <c r="J87">
        <v>763</v>
      </c>
      <c r="K87">
        <v>2034</v>
      </c>
      <c r="L87" s="12">
        <v>1.6790468350774134E-4</v>
      </c>
      <c r="M87" s="12">
        <v>2.0118198008496412E-4</v>
      </c>
      <c r="N87" s="12">
        <v>5.3263351066394808E-5</v>
      </c>
      <c r="O87" s="12">
        <v>6.3694174269812937E-4</v>
      </c>
    </row>
    <row r="88" spans="1:15" x14ac:dyDescent="0.25">
      <c r="A88" t="s">
        <v>11</v>
      </c>
      <c r="B88">
        <v>2012</v>
      </c>
      <c r="C88" t="s">
        <v>153</v>
      </c>
      <c r="D88">
        <v>18613958</v>
      </c>
      <c r="E88" s="4">
        <v>1058097.4350000003</v>
      </c>
      <c r="F88" s="4">
        <v>14298175.702000001</v>
      </c>
      <c r="G88" s="4">
        <v>3259859.5860000001</v>
      </c>
      <c r="H88">
        <v>3051</v>
      </c>
      <c r="I88">
        <v>216</v>
      </c>
      <c r="J88">
        <v>742</v>
      </c>
      <c r="K88">
        <v>1985</v>
      </c>
      <c r="L88" s="12">
        <v>1.6390925562419342E-4</v>
      </c>
      <c r="M88" s="12">
        <v>2.0413999018908873E-4</v>
      </c>
      <c r="N88" s="12">
        <v>5.1894732269670629E-5</v>
      </c>
      <c r="O88" s="12">
        <v>6.0892193287247925E-4</v>
      </c>
    </row>
    <row r="89" spans="1:15" x14ac:dyDescent="0.25">
      <c r="A89" t="s">
        <v>11</v>
      </c>
      <c r="B89">
        <v>2013</v>
      </c>
      <c r="C89" t="s">
        <v>154</v>
      </c>
      <c r="D89">
        <v>18717080</v>
      </c>
      <c r="E89" s="4">
        <v>1057005.1019999993</v>
      </c>
      <c r="F89" s="4">
        <v>14344617.158000002</v>
      </c>
      <c r="G89" s="4">
        <v>3313645.4390000002</v>
      </c>
      <c r="H89">
        <v>3325</v>
      </c>
      <c r="I89">
        <v>216</v>
      </c>
      <c r="J89">
        <v>865</v>
      </c>
      <c r="K89">
        <v>2136</v>
      </c>
      <c r="L89" s="12">
        <v>1.7764523098688471E-4</v>
      </c>
      <c r="M89" s="12">
        <v>2.0435095307609987E-4</v>
      </c>
      <c r="N89" s="12">
        <v>6.0301365346483925E-5</v>
      </c>
      <c r="O89" s="12">
        <v>6.4460728805209981E-4</v>
      </c>
    </row>
    <row r="90" spans="1:15" x14ac:dyDescent="0.25">
      <c r="A90" t="s">
        <v>11</v>
      </c>
      <c r="B90">
        <v>2014</v>
      </c>
      <c r="C90" t="s">
        <v>155</v>
      </c>
      <c r="D90">
        <v>19138571</v>
      </c>
      <c r="E90" s="4">
        <v>1065821.46</v>
      </c>
      <c r="F90" s="4">
        <v>14608995.136</v>
      </c>
      <c r="G90" s="4">
        <v>3464609.3659999995</v>
      </c>
      <c r="H90">
        <v>3368</v>
      </c>
      <c r="I90">
        <v>216</v>
      </c>
      <c r="J90">
        <v>901</v>
      </c>
      <c r="K90">
        <v>2143</v>
      </c>
      <c r="L90" s="12">
        <v>1.75979700887804E-4</v>
      </c>
      <c r="M90" s="12">
        <v>2.0266058444723005E-4</v>
      </c>
      <c r="N90" s="12">
        <v>6.167433089081699E-5</v>
      </c>
      <c r="O90" s="12">
        <v>6.1854015088406945E-4</v>
      </c>
    </row>
    <row r="91" spans="1:15" x14ac:dyDescent="0.25">
      <c r="A91" t="s">
        <v>11</v>
      </c>
      <c r="B91">
        <v>2015</v>
      </c>
      <c r="C91" t="s">
        <v>156</v>
      </c>
      <c r="D91">
        <v>19266113</v>
      </c>
      <c r="E91" s="4">
        <v>1059585.5889999999</v>
      </c>
      <c r="F91" s="4">
        <v>14611576.422999999</v>
      </c>
      <c r="G91" s="4">
        <v>3597552.9379999996</v>
      </c>
      <c r="H91">
        <v>3370</v>
      </c>
      <c r="I91">
        <v>216</v>
      </c>
      <c r="J91">
        <v>775</v>
      </c>
      <c r="K91">
        <v>2271</v>
      </c>
      <c r="L91" s="12">
        <v>1.7491852144747619E-4</v>
      </c>
      <c r="M91" s="12">
        <v>2.0385328211556115E-4</v>
      </c>
      <c r="N91" s="12">
        <v>5.3040135955493269E-5</v>
      </c>
      <c r="O91" s="12">
        <v>6.3126242730496837E-4</v>
      </c>
    </row>
    <row r="92" spans="1:15" x14ac:dyDescent="0.25">
      <c r="A92" t="s">
        <v>11</v>
      </c>
      <c r="B92">
        <v>2016</v>
      </c>
      <c r="C92" t="s">
        <v>157</v>
      </c>
      <c r="D92">
        <v>19861484</v>
      </c>
      <c r="E92" s="4">
        <v>1089713.2459999998</v>
      </c>
      <c r="F92" s="4">
        <v>14985292.679</v>
      </c>
      <c r="G92" s="4">
        <v>3784942.3090000004</v>
      </c>
      <c r="H92">
        <v>3455</v>
      </c>
      <c r="I92">
        <v>216</v>
      </c>
      <c r="J92">
        <v>871</v>
      </c>
      <c r="K92">
        <v>2260</v>
      </c>
      <c r="L92" s="12">
        <v>1.7395477598753446E-4</v>
      </c>
      <c r="M92" s="12">
        <v>1.9821728403584079E-4</v>
      </c>
      <c r="N92" s="12">
        <v>5.8123656217979436E-5</v>
      </c>
      <c r="O92" s="12">
        <v>5.9710289232839126E-4</v>
      </c>
    </row>
    <row r="93" spans="1:15" x14ac:dyDescent="0.25">
      <c r="A93" t="s">
        <v>11</v>
      </c>
      <c r="B93">
        <v>2017</v>
      </c>
      <c r="C93" t="s">
        <v>158</v>
      </c>
      <c r="D93">
        <v>20177273</v>
      </c>
      <c r="E93" s="4">
        <v>1099797</v>
      </c>
      <c r="F93" s="4">
        <v>15167738</v>
      </c>
      <c r="G93" s="4">
        <v>3909738</v>
      </c>
      <c r="H93">
        <v>3733</v>
      </c>
      <c r="I93">
        <v>216</v>
      </c>
      <c r="J93">
        <v>855</v>
      </c>
      <c r="K93">
        <v>2554</v>
      </c>
      <c r="L93" s="12">
        <v>1.8501013491763728E-4</v>
      </c>
      <c r="M93" s="12">
        <v>1.9639988106896091E-4</v>
      </c>
      <c r="N93" s="12">
        <v>5.6369644570601099E-5</v>
      </c>
      <c r="O93" s="12">
        <v>6.5324070308547528E-4</v>
      </c>
    </row>
    <row r="94" spans="1:15" x14ac:dyDescent="0.25">
      <c r="A94" t="s">
        <v>12</v>
      </c>
      <c r="B94">
        <v>2009</v>
      </c>
      <c r="C94" t="s">
        <v>159</v>
      </c>
      <c r="D94">
        <v>9497667</v>
      </c>
      <c r="E94" s="4">
        <v>727810.33900000027</v>
      </c>
      <c r="F94" s="4">
        <v>7821552.8690000009</v>
      </c>
      <c r="G94" s="4">
        <v>946398.88800000027</v>
      </c>
      <c r="H94">
        <v>2182</v>
      </c>
      <c r="I94">
        <v>216</v>
      </c>
      <c r="J94">
        <v>688</v>
      </c>
      <c r="K94">
        <v>1170</v>
      </c>
      <c r="L94" s="12">
        <v>2.2974062998839609E-4</v>
      </c>
      <c r="M94" s="12">
        <v>2.9678061498381644E-4</v>
      </c>
      <c r="N94" s="12">
        <v>8.7962072432806046E-5</v>
      </c>
      <c r="O94" s="12">
        <v>1.2362651888492072E-3</v>
      </c>
    </row>
    <row r="95" spans="1:15" x14ac:dyDescent="0.25">
      <c r="A95" t="s">
        <v>12</v>
      </c>
      <c r="B95">
        <v>2010</v>
      </c>
      <c r="C95" t="s">
        <v>160</v>
      </c>
      <c r="D95">
        <v>9411980</v>
      </c>
      <c r="E95" s="4">
        <v>684582.38200000057</v>
      </c>
      <c r="F95" s="4">
        <v>7764667.7839999991</v>
      </c>
      <c r="G95" s="4">
        <v>962370.51300000015</v>
      </c>
      <c r="H95">
        <v>2176</v>
      </c>
      <c r="I95">
        <v>216</v>
      </c>
      <c r="J95">
        <v>680</v>
      </c>
      <c r="K95">
        <v>1172</v>
      </c>
      <c r="L95" s="12">
        <v>2.3119471142097624E-4</v>
      </c>
      <c r="M95" s="12">
        <v>3.1552082799583326E-4</v>
      </c>
      <c r="N95" s="12">
        <v>8.7576187277608843E-5</v>
      </c>
      <c r="O95" s="12">
        <v>1.2178261741899398E-3</v>
      </c>
    </row>
    <row r="96" spans="1:15" x14ac:dyDescent="0.25">
      <c r="A96" t="s">
        <v>12</v>
      </c>
      <c r="B96">
        <v>2011</v>
      </c>
      <c r="C96" t="s">
        <v>161</v>
      </c>
      <c r="D96">
        <v>9455367</v>
      </c>
      <c r="E96" s="4">
        <v>679333.37300000002</v>
      </c>
      <c r="F96" s="4">
        <v>7791109.0479999986</v>
      </c>
      <c r="G96" s="4">
        <v>986010.09999999986</v>
      </c>
      <c r="H96">
        <v>2197</v>
      </c>
      <c r="I96">
        <v>216</v>
      </c>
      <c r="J96">
        <v>700</v>
      </c>
      <c r="K96">
        <v>1173</v>
      </c>
      <c r="L96" s="12">
        <v>2.3235480970754493E-4</v>
      </c>
      <c r="M96" s="12">
        <v>3.1795876455491018E-4</v>
      </c>
      <c r="N96" s="12">
        <v>8.9846002114383464E-5</v>
      </c>
      <c r="O96" s="12">
        <v>1.1896429864156565E-3</v>
      </c>
    </row>
    <row r="97" spans="1:15" x14ac:dyDescent="0.25">
      <c r="A97" t="s">
        <v>12</v>
      </c>
      <c r="B97">
        <v>2012</v>
      </c>
      <c r="C97" t="s">
        <v>162</v>
      </c>
      <c r="D97">
        <v>9452262</v>
      </c>
      <c r="E97" s="4">
        <v>668779.0199999999</v>
      </c>
      <c r="F97" s="4">
        <v>7780294.0390000008</v>
      </c>
      <c r="G97" s="4">
        <v>1008057.1840000005</v>
      </c>
      <c r="H97">
        <v>2148</v>
      </c>
      <c r="I97">
        <v>216</v>
      </c>
      <c r="J97">
        <v>698</v>
      </c>
      <c r="K97">
        <v>1126</v>
      </c>
      <c r="L97" s="12">
        <v>2.2724719225937663E-4</v>
      </c>
      <c r="M97" s="12">
        <v>3.2297663883056624E-4</v>
      </c>
      <c r="N97" s="12">
        <v>8.9713832986409057E-5</v>
      </c>
      <c r="O97" s="12">
        <v>1.1170001244691287E-3</v>
      </c>
    </row>
    <row r="98" spans="1:15" x14ac:dyDescent="0.25">
      <c r="A98" t="s">
        <v>12</v>
      </c>
      <c r="B98">
        <v>2013</v>
      </c>
      <c r="C98" t="s">
        <v>163</v>
      </c>
      <c r="D98">
        <v>9590792</v>
      </c>
      <c r="E98" s="4">
        <v>664131.05300000019</v>
      </c>
      <c r="F98" s="4">
        <v>7863018.2910000002</v>
      </c>
      <c r="G98" s="4">
        <v>1063965.2519999999</v>
      </c>
      <c r="H98">
        <v>2214</v>
      </c>
      <c r="I98">
        <v>216</v>
      </c>
      <c r="J98">
        <v>730</v>
      </c>
      <c r="K98">
        <v>1160</v>
      </c>
      <c r="L98" s="12">
        <v>2.3084642019136688E-4</v>
      </c>
      <c r="M98" s="12">
        <v>3.2523701312307097E-4</v>
      </c>
      <c r="N98" s="12">
        <v>9.2839667031622831E-5</v>
      </c>
      <c r="O98" s="12">
        <v>1.0902611695442852E-3</v>
      </c>
    </row>
    <row r="99" spans="1:15" x14ac:dyDescent="0.25">
      <c r="A99" t="s">
        <v>12</v>
      </c>
      <c r="B99">
        <v>2014</v>
      </c>
      <c r="C99" t="s">
        <v>164</v>
      </c>
      <c r="D99">
        <v>9478952</v>
      </c>
      <c r="E99" s="4">
        <v>645999.88000000024</v>
      </c>
      <c r="F99" s="4">
        <v>7763036.017</v>
      </c>
      <c r="G99" s="4">
        <v>1066700.2509999997</v>
      </c>
      <c r="H99">
        <v>2227</v>
      </c>
      <c r="I99">
        <v>216</v>
      </c>
      <c r="J99">
        <v>770</v>
      </c>
      <c r="K99">
        <v>1133</v>
      </c>
      <c r="L99" s="12">
        <v>2.3494158425952573E-4</v>
      </c>
      <c r="M99" s="12">
        <v>3.3436538718861671E-4</v>
      </c>
      <c r="N99" s="12">
        <v>9.9187997880443177E-5</v>
      </c>
      <c r="O99" s="12">
        <v>1.0621540577475689E-3</v>
      </c>
    </row>
    <row r="100" spans="1:15" x14ac:dyDescent="0.25">
      <c r="A100" t="s">
        <v>12</v>
      </c>
      <c r="B100">
        <v>2015</v>
      </c>
      <c r="C100" t="s">
        <v>165</v>
      </c>
      <c r="D100">
        <v>9631395</v>
      </c>
      <c r="E100" s="4">
        <v>642174.48999999987</v>
      </c>
      <c r="F100" s="4">
        <v>7858863.7649999969</v>
      </c>
      <c r="G100" s="4">
        <v>1131307.0189999999</v>
      </c>
      <c r="H100">
        <v>2196</v>
      </c>
      <c r="I100">
        <v>216</v>
      </c>
      <c r="J100">
        <v>713</v>
      </c>
      <c r="K100">
        <v>1159</v>
      </c>
      <c r="L100" s="12">
        <v>2.2800435450939349E-4</v>
      </c>
      <c r="M100" s="12">
        <v>3.363571791834958E-4</v>
      </c>
      <c r="N100" s="12">
        <v>9.0725583407539871E-5</v>
      </c>
      <c r="O100" s="12">
        <v>1.0244787493888961E-3</v>
      </c>
    </row>
    <row r="101" spans="1:15" x14ac:dyDescent="0.25">
      <c r="A101" t="s">
        <v>12</v>
      </c>
      <c r="B101">
        <v>2016</v>
      </c>
      <c r="C101" t="s">
        <v>166</v>
      </c>
      <c r="D101">
        <v>9574997</v>
      </c>
      <c r="E101" s="4">
        <v>632313.38799999945</v>
      </c>
      <c r="F101" s="4">
        <v>7782193.9340000004</v>
      </c>
      <c r="G101" s="4">
        <v>1158465.159</v>
      </c>
      <c r="H101">
        <v>2143</v>
      </c>
      <c r="I101">
        <v>216</v>
      </c>
      <c r="J101">
        <v>751</v>
      </c>
      <c r="K101">
        <v>1068</v>
      </c>
      <c r="L101" s="12">
        <v>2.2381208056775371E-4</v>
      </c>
      <c r="M101" s="12">
        <v>3.4160276233151686E-4</v>
      </c>
      <c r="N101" s="12">
        <v>9.6502349641907541E-5</v>
      </c>
      <c r="O101" s="12">
        <v>9.2190946935504685E-4</v>
      </c>
    </row>
    <row r="102" spans="1:15" x14ac:dyDescent="0.25">
      <c r="A102" t="s">
        <v>12</v>
      </c>
      <c r="B102">
        <v>2017</v>
      </c>
      <c r="C102" t="s">
        <v>167</v>
      </c>
      <c r="D102">
        <v>9582620</v>
      </c>
      <c r="E102" s="4">
        <v>617683</v>
      </c>
      <c r="F102" s="4">
        <v>7759306</v>
      </c>
      <c r="G102" s="4">
        <v>1205631</v>
      </c>
      <c r="H102">
        <v>2150</v>
      </c>
      <c r="I102">
        <v>216</v>
      </c>
      <c r="J102">
        <v>709</v>
      </c>
      <c r="K102">
        <v>1117</v>
      </c>
      <c r="L102" s="12">
        <v>2.2436452661171998E-4</v>
      </c>
      <c r="M102" s="12">
        <v>3.4969393685757902E-4</v>
      </c>
      <c r="N102" s="12">
        <v>9.1374151244969588E-5</v>
      </c>
      <c r="O102" s="12">
        <v>9.2648579872282649E-4</v>
      </c>
    </row>
    <row r="103" spans="1:15" x14ac:dyDescent="0.25">
      <c r="A103" t="s">
        <v>13</v>
      </c>
      <c r="B103">
        <v>2009</v>
      </c>
      <c r="C103" t="s">
        <v>168</v>
      </c>
      <c r="D103">
        <v>1280241</v>
      </c>
      <c r="E103" s="4">
        <v>86680.740999999995</v>
      </c>
      <c r="F103" s="4">
        <v>1015066.0860000001</v>
      </c>
      <c r="G103" s="4">
        <v>180646.57</v>
      </c>
      <c r="H103">
        <v>1329</v>
      </c>
      <c r="I103">
        <v>216</v>
      </c>
      <c r="J103">
        <v>648</v>
      </c>
      <c r="K103">
        <v>357</v>
      </c>
      <c r="L103" s="12">
        <v>1.0380857979083627E-3</v>
      </c>
      <c r="M103" s="12">
        <v>2.4919030168419998E-3</v>
      </c>
      <c r="N103" s="12">
        <v>6.383820806717405E-4</v>
      </c>
      <c r="O103" s="12">
        <v>1.9762345888991967E-3</v>
      </c>
    </row>
    <row r="104" spans="1:15" x14ac:dyDescent="0.25">
      <c r="A104" t="s">
        <v>13</v>
      </c>
      <c r="B104">
        <v>2010</v>
      </c>
      <c r="C104" t="s">
        <v>169</v>
      </c>
      <c r="D104">
        <v>1333591</v>
      </c>
      <c r="E104" s="4">
        <v>86252.421000000002</v>
      </c>
      <c r="F104" s="4">
        <v>1061495.6769999999</v>
      </c>
      <c r="G104" s="4">
        <v>185908.43599999999</v>
      </c>
      <c r="H104">
        <v>1347</v>
      </c>
      <c r="I104">
        <v>216</v>
      </c>
      <c r="J104">
        <v>648</v>
      </c>
      <c r="K104">
        <v>375</v>
      </c>
      <c r="L104" s="12">
        <v>1.010054806908565E-3</v>
      </c>
      <c r="M104" s="12">
        <v>2.5042775321054466E-3</v>
      </c>
      <c r="N104" s="12">
        <v>6.1045938673191607E-4</v>
      </c>
      <c r="O104" s="12">
        <v>2.0171220202185986E-3</v>
      </c>
    </row>
    <row r="105" spans="1:15" x14ac:dyDescent="0.25">
      <c r="A105" t="s">
        <v>13</v>
      </c>
      <c r="B105">
        <v>2011</v>
      </c>
      <c r="C105" t="s">
        <v>170</v>
      </c>
      <c r="D105">
        <v>1346554</v>
      </c>
      <c r="E105" s="4">
        <v>87273.002000000008</v>
      </c>
      <c r="F105" s="4">
        <v>1069464.6870000002</v>
      </c>
      <c r="G105" s="4">
        <v>191821.69</v>
      </c>
      <c r="H105">
        <v>1381</v>
      </c>
      <c r="I105">
        <v>216</v>
      </c>
      <c r="J105">
        <v>648</v>
      </c>
      <c r="K105">
        <v>409</v>
      </c>
      <c r="L105" s="12">
        <v>1.0255808530515672E-3</v>
      </c>
      <c r="M105" s="12">
        <v>2.4749922089307755E-3</v>
      </c>
      <c r="N105" s="12">
        <v>6.059106091831155E-4</v>
      </c>
      <c r="O105" s="12">
        <v>2.132188492344114E-3</v>
      </c>
    </row>
    <row r="106" spans="1:15" x14ac:dyDescent="0.25">
      <c r="A106" t="s">
        <v>13</v>
      </c>
      <c r="B106">
        <v>2012</v>
      </c>
      <c r="C106" t="s">
        <v>171</v>
      </c>
      <c r="D106">
        <v>1362730</v>
      </c>
      <c r="E106" s="4">
        <v>88387.760999999999</v>
      </c>
      <c r="F106" s="4">
        <v>1076566.5760000001</v>
      </c>
      <c r="G106" s="4">
        <v>197109.54500000004</v>
      </c>
      <c r="H106">
        <v>1431</v>
      </c>
      <c r="I106">
        <v>216</v>
      </c>
      <c r="J106">
        <v>648</v>
      </c>
      <c r="K106">
        <v>459</v>
      </c>
      <c r="L106" s="12">
        <v>1.0500979651141458E-3</v>
      </c>
      <c r="M106" s="12">
        <v>2.4437772555410699E-3</v>
      </c>
      <c r="N106" s="12">
        <v>6.0191354110923092E-4</v>
      </c>
      <c r="O106" s="12">
        <v>2.3286543530908151E-3</v>
      </c>
    </row>
    <row r="107" spans="1:15" x14ac:dyDescent="0.25">
      <c r="A107" t="s">
        <v>13</v>
      </c>
      <c r="B107">
        <v>2013</v>
      </c>
      <c r="C107" t="s">
        <v>172</v>
      </c>
      <c r="D107">
        <v>1376298</v>
      </c>
      <c r="E107" s="4">
        <v>88924.034</v>
      </c>
      <c r="F107" s="4">
        <v>1080925.7209999999</v>
      </c>
      <c r="G107" s="4">
        <v>202208.25300000003</v>
      </c>
      <c r="H107">
        <v>1453</v>
      </c>
      <c r="I107">
        <v>216</v>
      </c>
      <c r="J107">
        <v>648</v>
      </c>
      <c r="K107">
        <v>481</v>
      </c>
      <c r="L107" s="12">
        <v>1.0557306629814182E-3</v>
      </c>
      <c r="M107" s="12">
        <v>2.429039600250254E-3</v>
      </c>
      <c r="N107" s="12">
        <v>5.9948615100074954E-4</v>
      </c>
      <c r="O107" s="12">
        <v>2.3787357482387226E-3</v>
      </c>
    </row>
    <row r="108" spans="1:15" x14ac:dyDescent="0.25">
      <c r="A108" t="s">
        <v>13</v>
      </c>
      <c r="B108">
        <v>2014</v>
      </c>
      <c r="C108" t="s">
        <v>173</v>
      </c>
      <c r="D108">
        <v>1391072</v>
      </c>
      <c r="E108" s="4">
        <v>89518.225999999995</v>
      </c>
      <c r="F108" s="4">
        <v>1089027.7589999998</v>
      </c>
      <c r="G108" s="4">
        <v>212874.065</v>
      </c>
      <c r="H108">
        <v>1429</v>
      </c>
      <c r="I108">
        <v>216</v>
      </c>
      <c r="J108">
        <v>648</v>
      </c>
      <c r="K108">
        <v>457</v>
      </c>
      <c r="L108" s="12">
        <v>1.0272653033056519E-3</v>
      </c>
      <c r="M108" s="12">
        <v>2.4129164489921865E-3</v>
      </c>
      <c r="N108" s="12">
        <v>5.9502615488426689E-4</v>
      </c>
      <c r="O108" s="12">
        <v>2.146809194440854E-3</v>
      </c>
    </row>
    <row r="109" spans="1:15" x14ac:dyDescent="0.25">
      <c r="A109" t="s">
        <v>13</v>
      </c>
      <c r="B109">
        <v>2015</v>
      </c>
      <c r="C109" t="s">
        <v>174</v>
      </c>
      <c r="D109">
        <v>1406214</v>
      </c>
      <c r="E109" s="4">
        <v>91491.915999999997</v>
      </c>
      <c r="F109" s="4">
        <v>1093835.7070000002</v>
      </c>
      <c r="G109" s="4">
        <v>219910.652</v>
      </c>
      <c r="H109">
        <v>1530</v>
      </c>
      <c r="I109">
        <v>216</v>
      </c>
      <c r="J109">
        <v>648</v>
      </c>
      <c r="K109">
        <v>558</v>
      </c>
      <c r="L109" s="12">
        <v>1.08802785351305E-3</v>
      </c>
      <c r="M109" s="12">
        <v>2.3608643194224944E-3</v>
      </c>
      <c r="N109" s="12">
        <v>5.9241072114680918E-4</v>
      </c>
      <c r="O109" s="12">
        <v>2.5373941413260872E-3</v>
      </c>
    </row>
    <row r="110" spans="1:15" x14ac:dyDescent="0.25">
      <c r="A110" t="s">
        <v>13</v>
      </c>
      <c r="B110">
        <v>2016</v>
      </c>
      <c r="C110" t="s">
        <v>175</v>
      </c>
      <c r="D110">
        <v>1413673</v>
      </c>
      <c r="E110" s="4">
        <v>92158.558000000019</v>
      </c>
      <c r="F110" s="4">
        <v>1093461.1160000002</v>
      </c>
      <c r="G110" s="4">
        <v>228155.08799999999</v>
      </c>
      <c r="H110">
        <v>1500</v>
      </c>
      <c r="I110">
        <v>216</v>
      </c>
      <c r="J110">
        <v>648</v>
      </c>
      <c r="K110">
        <v>528</v>
      </c>
      <c r="L110" s="12">
        <v>1.0610657485854225E-3</v>
      </c>
      <c r="M110" s="12">
        <v>2.3437866725301839E-3</v>
      </c>
      <c r="N110" s="12">
        <v>5.9261366546846633E-4</v>
      </c>
      <c r="O110" s="12">
        <v>2.3142153200633423E-3</v>
      </c>
    </row>
    <row r="111" spans="1:15" x14ac:dyDescent="0.25">
      <c r="A111" t="s">
        <v>13</v>
      </c>
      <c r="B111">
        <v>2017</v>
      </c>
      <c r="C111" t="s">
        <v>176</v>
      </c>
      <c r="D111">
        <v>1421658</v>
      </c>
      <c r="E111" s="4">
        <v>91417</v>
      </c>
      <c r="F111" s="4">
        <v>1092115</v>
      </c>
      <c r="G111" s="4">
        <v>238126</v>
      </c>
      <c r="H111">
        <v>1592</v>
      </c>
      <c r="I111">
        <v>216</v>
      </c>
      <c r="J111">
        <v>648</v>
      </c>
      <c r="K111">
        <v>620</v>
      </c>
      <c r="L111" s="12">
        <v>1.1198192532943928E-3</v>
      </c>
      <c r="M111" s="12">
        <v>2.3627990417537221E-3</v>
      </c>
      <c r="N111" s="12">
        <v>5.9334410753446299E-4</v>
      </c>
      <c r="O111" s="12">
        <v>2.6036636066620192E-3</v>
      </c>
    </row>
    <row r="112" spans="1:15" x14ac:dyDescent="0.25">
      <c r="A112" t="s">
        <v>14</v>
      </c>
      <c r="B112">
        <v>2009</v>
      </c>
      <c r="C112" t="s">
        <v>177</v>
      </c>
      <c r="D112">
        <v>1488444</v>
      </c>
      <c r="E112" s="4">
        <v>118308.21899999997</v>
      </c>
      <c r="F112" s="4">
        <v>1196140.952</v>
      </c>
      <c r="G112" s="4">
        <v>174379.39299999998</v>
      </c>
      <c r="H112">
        <v>1297</v>
      </c>
      <c r="I112">
        <v>216</v>
      </c>
      <c r="J112">
        <v>648</v>
      </c>
      <c r="K112">
        <v>325</v>
      </c>
      <c r="L112" s="12">
        <v>8.7137977646454959E-4</v>
      </c>
      <c r="M112" s="12">
        <v>1.8257395963335401E-3</v>
      </c>
      <c r="N112" s="12">
        <v>5.4174217421158906E-4</v>
      </c>
      <c r="O112" s="12">
        <v>1.863752329955639E-3</v>
      </c>
    </row>
    <row r="113" spans="1:15" x14ac:dyDescent="0.25">
      <c r="A113" t="s">
        <v>14</v>
      </c>
      <c r="B113">
        <v>2010</v>
      </c>
      <c r="C113" t="s">
        <v>178</v>
      </c>
      <c r="D113">
        <v>1500717</v>
      </c>
      <c r="E113" s="4">
        <v>117531.72699999997</v>
      </c>
      <c r="F113" s="4">
        <v>1204723.094</v>
      </c>
      <c r="G113" s="4">
        <v>177896.86999999997</v>
      </c>
      <c r="H113">
        <v>1320</v>
      </c>
      <c r="I113">
        <v>216</v>
      </c>
      <c r="J113">
        <v>648</v>
      </c>
      <c r="K113">
        <v>348</v>
      </c>
      <c r="L113" s="12">
        <v>8.7957956096985641E-4</v>
      </c>
      <c r="M113" s="12">
        <v>1.8378016346173494E-3</v>
      </c>
      <c r="N113" s="12">
        <v>5.3788294026012914E-4</v>
      </c>
      <c r="O113" s="12">
        <v>1.9561895608393789E-3</v>
      </c>
    </row>
    <row r="114" spans="1:15" x14ac:dyDescent="0.25">
      <c r="A114" t="s">
        <v>14</v>
      </c>
      <c r="B114">
        <v>2011</v>
      </c>
      <c r="C114" t="s">
        <v>179</v>
      </c>
      <c r="D114">
        <v>1529400</v>
      </c>
      <c r="E114" s="4">
        <v>118195.25499999998</v>
      </c>
      <c r="F114" s="4">
        <v>1224317.95</v>
      </c>
      <c r="G114" s="4">
        <v>186788.20300000001</v>
      </c>
      <c r="H114">
        <v>1321</v>
      </c>
      <c r="I114">
        <v>216</v>
      </c>
      <c r="J114">
        <v>648</v>
      </c>
      <c r="K114">
        <v>349</v>
      </c>
      <c r="L114" s="12">
        <v>8.6373741336471816E-4</v>
      </c>
      <c r="M114" s="12">
        <v>1.8274845297300644E-3</v>
      </c>
      <c r="N114" s="12">
        <v>5.2927427879334782E-4</v>
      </c>
      <c r="O114" s="12">
        <v>1.8684263481029365E-3</v>
      </c>
    </row>
    <row r="115" spans="1:15" x14ac:dyDescent="0.25">
      <c r="A115" t="s">
        <v>14</v>
      </c>
      <c r="B115">
        <v>2012</v>
      </c>
      <c r="C115" t="s">
        <v>180</v>
      </c>
      <c r="D115">
        <v>1536407</v>
      </c>
      <c r="E115" s="4">
        <v>117963.488</v>
      </c>
      <c r="F115" s="4">
        <v>1228367.0999999999</v>
      </c>
      <c r="G115" s="4">
        <v>191302.495</v>
      </c>
      <c r="H115">
        <v>1315</v>
      </c>
      <c r="I115">
        <v>216</v>
      </c>
      <c r="J115">
        <v>648</v>
      </c>
      <c r="K115">
        <v>343</v>
      </c>
      <c r="L115" s="12">
        <v>8.5589300230993484E-4</v>
      </c>
      <c r="M115" s="12">
        <v>1.8310750526467987E-3</v>
      </c>
      <c r="N115" s="12">
        <v>5.2752959599780883E-4</v>
      </c>
      <c r="O115" s="12">
        <v>1.7929719107949952E-3</v>
      </c>
    </row>
    <row r="116" spans="1:15" x14ac:dyDescent="0.25">
      <c r="A116" t="s">
        <v>14</v>
      </c>
      <c r="B116">
        <v>2013</v>
      </c>
      <c r="C116" t="s">
        <v>181</v>
      </c>
      <c r="D116">
        <v>1553580</v>
      </c>
      <c r="E116" s="4">
        <v>117186.89000000001</v>
      </c>
      <c r="F116" s="4">
        <v>1240982.8320000002</v>
      </c>
      <c r="G116" s="4">
        <v>195739.24599999996</v>
      </c>
      <c r="H116">
        <v>1330</v>
      </c>
      <c r="I116">
        <v>216</v>
      </c>
      <c r="J116">
        <v>648</v>
      </c>
      <c r="K116">
        <v>358</v>
      </c>
      <c r="L116" s="12">
        <v>8.5608723078309452E-4</v>
      </c>
      <c r="M116" s="12">
        <v>1.8432095945203424E-3</v>
      </c>
      <c r="N116" s="12">
        <v>5.2216677240866124E-4</v>
      </c>
      <c r="O116" s="12">
        <v>1.828963824658853E-3</v>
      </c>
    </row>
    <row r="117" spans="1:15" x14ac:dyDescent="0.25">
      <c r="A117" t="s">
        <v>14</v>
      </c>
      <c r="B117">
        <v>2014</v>
      </c>
      <c r="C117" t="s">
        <v>182</v>
      </c>
      <c r="D117">
        <v>1447565</v>
      </c>
      <c r="E117" s="4">
        <v>105305.61700000001</v>
      </c>
      <c r="F117" s="4">
        <v>1152323.3540000001</v>
      </c>
      <c r="G117" s="4">
        <v>189451.18100000004</v>
      </c>
      <c r="H117">
        <v>1307</v>
      </c>
      <c r="I117">
        <v>216</v>
      </c>
      <c r="J117">
        <v>648</v>
      </c>
      <c r="K117">
        <v>335</v>
      </c>
      <c r="L117" s="12">
        <v>9.0289555218591225E-4</v>
      </c>
      <c r="M117" s="12">
        <v>2.0511726359288126E-3</v>
      </c>
      <c r="N117" s="12">
        <v>5.6234215660962812E-4</v>
      </c>
      <c r="O117" s="12">
        <v>1.7682655670539205E-3</v>
      </c>
    </row>
    <row r="118" spans="1:15" x14ac:dyDescent="0.25">
      <c r="A118" t="s">
        <v>14</v>
      </c>
      <c r="B118">
        <v>2015</v>
      </c>
      <c r="C118" t="s">
        <v>183</v>
      </c>
      <c r="D118">
        <v>1484099</v>
      </c>
      <c r="E118" s="4">
        <v>106045.37800000006</v>
      </c>
      <c r="F118" s="4">
        <v>1182031.0240000002</v>
      </c>
      <c r="G118" s="4">
        <v>195342.87899999999</v>
      </c>
      <c r="H118">
        <v>1324</v>
      </c>
      <c r="I118">
        <v>216</v>
      </c>
      <c r="J118">
        <v>648</v>
      </c>
      <c r="K118">
        <v>352</v>
      </c>
      <c r="L118" s="12">
        <v>8.9212377341403777E-4</v>
      </c>
      <c r="M118" s="12">
        <v>2.0368638791593528E-3</v>
      </c>
      <c r="N118" s="12">
        <v>5.4820896139186261E-4</v>
      </c>
      <c r="O118" s="12">
        <v>1.8019597223198499E-3</v>
      </c>
    </row>
    <row r="119" spans="1:15" x14ac:dyDescent="0.25">
      <c r="A119" t="s">
        <v>14</v>
      </c>
      <c r="B119">
        <v>2016</v>
      </c>
      <c r="C119" t="s">
        <v>184</v>
      </c>
      <c r="D119">
        <v>1498415</v>
      </c>
      <c r="E119" s="4">
        <v>104928.70999999999</v>
      </c>
      <c r="F119" s="4">
        <v>1183139.5960000001</v>
      </c>
      <c r="G119" s="4">
        <v>209266.174</v>
      </c>
      <c r="H119">
        <v>1311</v>
      </c>
      <c r="I119">
        <v>216</v>
      </c>
      <c r="J119">
        <v>648</v>
      </c>
      <c r="K119">
        <v>339</v>
      </c>
      <c r="L119" s="12">
        <v>8.7492450355876046E-4</v>
      </c>
      <c r="M119" s="12">
        <v>2.0585405081221335E-3</v>
      </c>
      <c r="N119" s="12">
        <v>5.4769530340357229E-4</v>
      </c>
      <c r="O119" s="12">
        <v>1.6199464706608531E-3</v>
      </c>
    </row>
    <row r="120" spans="1:15" x14ac:dyDescent="0.25">
      <c r="A120" t="s">
        <v>14</v>
      </c>
      <c r="B120">
        <v>2017</v>
      </c>
      <c r="C120" t="s">
        <v>185</v>
      </c>
      <c r="D120">
        <v>1477406</v>
      </c>
      <c r="E120" s="4">
        <v>100125</v>
      </c>
      <c r="F120" s="4">
        <v>1163577</v>
      </c>
      <c r="G120" s="4">
        <v>213704</v>
      </c>
      <c r="H120">
        <v>1338</v>
      </c>
      <c r="I120">
        <v>216</v>
      </c>
      <c r="J120">
        <v>648</v>
      </c>
      <c r="K120">
        <v>366</v>
      </c>
      <c r="L120" s="12">
        <v>9.0564137413818549E-4</v>
      </c>
      <c r="M120" s="12">
        <v>2.1573033707865167E-3</v>
      </c>
      <c r="N120" s="12">
        <v>5.5690341077556534E-4</v>
      </c>
      <c r="O120" s="12">
        <v>1.7126492718900911E-3</v>
      </c>
    </row>
    <row r="121" spans="1:15" x14ac:dyDescent="0.25">
      <c r="A121" t="s">
        <v>15</v>
      </c>
      <c r="B121">
        <v>2009</v>
      </c>
      <c r="C121" t="s">
        <v>186</v>
      </c>
      <c r="D121">
        <v>12785043</v>
      </c>
      <c r="E121" s="4">
        <v>892111.46400000039</v>
      </c>
      <c r="F121" s="4">
        <v>10340962.860000001</v>
      </c>
      <c r="G121" s="4">
        <v>1551158.4959999998</v>
      </c>
      <c r="H121">
        <v>3069</v>
      </c>
      <c r="I121">
        <v>216</v>
      </c>
      <c r="J121">
        <v>739</v>
      </c>
      <c r="K121">
        <v>2006</v>
      </c>
      <c r="L121" s="12">
        <v>2.4004612264503139E-4</v>
      </c>
      <c r="M121" s="12">
        <v>2.4212221086310342E-4</v>
      </c>
      <c r="N121" s="12">
        <v>7.1463364679369903E-5</v>
      </c>
      <c r="O121" s="12">
        <v>1.2932269688577332E-3</v>
      </c>
    </row>
    <row r="122" spans="1:15" x14ac:dyDescent="0.25">
      <c r="A122" t="s">
        <v>15</v>
      </c>
      <c r="B122">
        <v>2010</v>
      </c>
      <c r="C122" t="s">
        <v>187</v>
      </c>
      <c r="D122">
        <v>12699765</v>
      </c>
      <c r="E122" s="4">
        <v>844052.18200000003</v>
      </c>
      <c r="F122" s="4">
        <v>10302673.794000002</v>
      </c>
      <c r="G122" s="4">
        <v>1556220.4290000005</v>
      </c>
      <c r="H122">
        <v>2935</v>
      </c>
      <c r="I122">
        <v>216</v>
      </c>
      <c r="J122">
        <v>699</v>
      </c>
      <c r="K122">
        <v>1912</v>
      </c>
      <c r="L122" s="12">
        <v>2.3110663858740693E-4</v>
      </c>
      <c r="M122" s="12">
        <v>2.5590834856700838E-4</v>
      </c>
      <c r="N122" s="12">
        <v>6.7846465293997627E-5</v>
      </c>
      <c r="O122" s="12">
        <v>1.2286177230230919E-3</v>
      </c>
    </row>
    <row r="123" spans="1:15" x14ac:dyDescent="0.25">
      <c r="A123" t="s">
        <v>15</v>
      </c>
      <c r="B123">
        <v>2011</v>
      </c>
      <c r="C123" t="s">
        <v>188</v>
      </c>
      <c r="D123">
        <v>12597962</v>
      </c>
      <c r="E123" s="4">
        <v>826826.70300000021</v>
      </c>
      <c r="F123" s="4">
        <v>10203755.653000001</v>
      </c>
      <c r="G123" s="4">
        <v>1559619.9859999993</v>
      </c>
      <c r="H123">
        <v>3119</v>
      </c>
      <c r="I123">
        <v>216</v>
      </c>
      <c r="J123">
        <v>746</v>
      </c>
      <c r="K123">
        <v>2049</v>
      </c>
      <c r="L123" s="12">
        <v>2.4757972757815907E-4</v>
      </c>
      <c r="M123" s="12">
        <v>2.6123974856675613E-4</v>
      </c>
      <c r="N123" s="12">
        <v>7.3110335583219196E-5</v>
      </c>
      <c r="O123" s="12">
        <v>1.3137815739686224E-3</v>
      </c>
    </row>
    <row r="124" spans="1:15" x14ac:dyDescent="0.25">
      <c r="A124" t="s">
        <v>15</v>
      </c>
      <c r="B124">
        <v>2012</v>
      </c>
      <c r="C124" t="s">
        <v>189</v>
      </c>
      <c r="D124">
        <v>12694550</v>
      </c>
      <c r="E124" s="4">
        <v>826641.96000000031</v>
      </c>
      <c r="F124" s="4">
        <v>10270500.818999998</v>
      </c>
      <c r="G124" s="4">
        <v>1601625.2590000001</v>
      </c>
      <c r="H124">
        <v>3038</v>
      </c>
      <c r="I124">
        <v>216</v>
      </c>
      <c r="J124">
        <v>731</v>
      </c>
      <c r="K124">
        <v>1983</v>
      </c>
      <c r="L124" s="12">
        <v>2.3931529672182157E-4</v>
      </c>
      <c r="M124" s="12">
        <v>2.6129813202320376E-4</v>
      </c>
      <c r="N124" s="12">
        <v>7.1174718047602951E-5</v>
      </c>
      <c r="O124" s="12">
        <v>1.2381173366597111E-3</v>
      </c>
    </row>
    <row r="125" spans="1:15" x14ac:dyDescent="0.25">
      <c r="A125" t="s">
        <v>15</v>
      </c>
      <c r="B125">
        <v>2013</v>
      </c>
      <c r="C125" t="s">
        <v>190</v>
      </c>
      <c r="D125">
        <v>12580101</v>
      </c>
      <c r="E125" s="4">
        <v>807263.59800000023</v>
      </c>
      <c r="F125" s="4">
        <v>10160678.581000002</v>
      </c>
      <c r="G125" s="4">
        <v>1605856.5229999998</v>
      </c>
      <c r="H125">
        <v>3171</v>
      </c>
      <c r="I125">
        <v>216</v>
      </c>
      <c r="J125">
        <v>725</v>
      </c>
      <c r="K125">
        <v>2122</v>
      </c>
      <c r="L125" s="12">
        <v>2.5206474892371691E-4</v>
      </c>
      <c r="M125" s="12">
        <v>2.675705934655559E-4</v>
      </c>
      <c r="N125" s="12">
        <v>7.1353502054057337E-5</v>
      </c>
      <c r="O125" s="12">
        <v>1.3214131957665562E-3</v>
      </c>
    </row>
    <row r="126" spans="1:15" x14ac:dyDescent="0.25">
      <c r="A126" t="s">
        <v>15</v>
      </c>
      <c r="B126">
        <v>2014</v>
      </c>
      <c r="C126" t="s">
        <v>191</v>
      </c>
      <c r="D126">
        <v>12558195</v>
      </c>
      <c r="E126" s="4">
        <v>792432.07699999993</v>
      </c>
      <c r="F126" s="4">
        <v>10129539.782999996</v>
      </c>
      <c r="G126" s="4">
        <v>1630702.03</v>
      </c>
      <c r="H126">
        <v>3209</v>
      </c>
      <c r="I126">
        <v>216</v>
      </c>
      <c r="J126">
        <v>760</v>
      </c>
      <c r="K126">
        <v>2125</v>
      </c>
      <c r="L126" s="12">
        <v>2.5553035288908955E-4</v>
      </c>
      <c r="M126" s="12">
        <v>2.7257856700821061E-4</v>
      </c>
      <c r="N126" s="12">
        <v>7.502808777902011E-5</v>
      </c>
      <c r="O126" s="12">
        <v>1.303119736718547E-3</v>
      </c>
    </row>
    <row r="127" spans="1:15" x14ac:dyDescent="0.25">
      <c r="A127" t="s">
        <v>15</v>
      </c>
      <c r="B127">
        <v>2015</v>
      </c>
      <c r="C127" t="s">
        <v>192</v>
      </c>
      <c r="D127">
        <v>12514525</v>
      </c>
      <c r="E127" s="4">
        <v>781640.65500000003</v>
      </c>
      <c r="F127" s="4">
        <v>10061557.103000002</v>
      </c>
      <c r="G127" s="4">
        <v>1667285.6799999997</v>
      </c>
      <c r="H127">
        <v>3066</v>
      </c>
      <c r="I127">
        <v>216</v>
      </c>
      <c r="J127">
        <v>745</v>
      </c>
      <c r="K127">
        <v>1997</v>
      </c>
      <c r="L127" s="12">
        <v>2.4499531544345469E-4</v>
      </c>
      <c r="M127" s="12">
        <v>2.7634181847923452E-4</v>
      </c>
      <c r="N127" s="12">
        <v>7.40442053226401E-5</v>
      </c>
      <c r="O127" s="12">
        <v>1.1977551441574191E-3</v>
      </c>
    </row>
    <row r="128" spans="1:15" x14ac:dyDescent="0.25">
      <c r="A128" t="s">
        <v>15</v>
      </c>
      <c r="B128">
        <v>2016</v>
      </c>
      <c r="C128" t="s">
        <v>193</v>
      </c>
      <c r="D128">
        <v>12613152</v>
      </c>
      <c r="E128" s="4">
        <v>776121.96899999992</v>
      </c>
      <c r="F128" s="4">
        <v>10091934.341000004</v>
      </c>
      <c r="G128" s="4">
        <v>1741843.075</v>
      </c>
      <c r="H128">
        <v>2896</v>
      </c>
      <c r="I128">
        <v>216</v>
      </c>
      <c r="J128">
        <v>773</v>
      </c>
      <c r="K128">
        <v>1799</v>
      </c>
      <c r="L128" s="12">
        <v>2.2960160949459738E-4</v>
      </c>
      <c r="M128" s="12">
        <v>2.7830677216663096E-4</v>
      </c>
      <c r="N128" s="12">
        <v>7.6595821363955075E-5</v>
      </c>
      <c r="O128" s="12">
        <v>1.032814049566434E-3</v>
      </c>
    </row>
    <row r="129" spans="1:15" x14ac:dyDescent="0.25">
      <c r="A129" t="s">
        <v>15</v>
      </c>
      <c r="B129">
        <v>2017</v>
      </c>
      <c r="C129" t="s">
        <v>194</v>
      </c>
      <c r="D129">
        <v>12491161</v>
      </c>
      <c r="E129" s="4">
        <v>766302</v>
      </c>
      <c r="F129" s="4">
        <v>9951096</v>
      </c>
      <c r="G129" s="4">
        <v>1773763</v>
      </c>
      <c r="H129">
        <v>3106</v>
      </c>
      <c r="I129">
        <v>216</v>
      </c>
      <c r="J129">
        <v>756</v>
      </c>
      <c r="K129">
        <v>2026</v>
      </c>
      <c r="L129" s="12">
        <v>2.4865582951016322E-4</v>
      </c>
      <c r="M129" s="12">
        <v>2.8187320403705069E-4</v>
      </c>
      <c r="N129" s="12">
        <v>7.5971531176063415E-5</v>
      </c>
      <c r="O129" s="12">
        <v>1.1422044545973729E-3</v>
      </c>
    </row>
    <row r="130" spans="1:15" x14ac:dyDescent="0.25">
      <c r="A130" t="s">
        <v>16</v>
      </c>
      <c r="B130">
        <v>2009</v>
      </c>
      <c r="C130" t="s">
        <v>195</v>
      </c>
      <c r="D130">
        <v>6342469</v>
      </c>
      <c r="E130" s="4">
        <v>441193.0959999999</v>
      </c>
      <c r="F130" s="4">
        <v>5099443.0940000005</v>
      </c>
      <c r="G130" s="4">
        <v>798519.55800000008</v>
      </c>
      <c r="H130">
        <v>1948</v>
      </c>
      <c r="I130">
        <v>216</v>
      </c>
      <c r="J130">
        <v>657</v>
      </c>
      <c r="K130">
        <v>967</v>
      </c>
      <c r="L130" s="12">
        <v>3.0713591189803212E-4</v>
      </c>
      <c r="M130" s="12">
        <v>4.8958155047829684E-4</v>
      </c>
      <c r="N130" s="12">
        <v>1.2883759812380797E-4</v>
      </c>
      <c r="O130" s="12">
        <v>1.2109910024270187E-3</v>
      </c>
    </row>
    <row r="131" spans="1:15" x14ac:dyDescent="0.25">
      <c r="A131" t="s">
        <v>16</v>
      </c>
      <c r="B131">
        <v>2010</v>
      </c>
      <c r="C131" t="s">
        <v>196</v>
      </c>
      <c r="D131">
        <v>6417398</v>
      </c>
      <c r="E131" s="4">
        <v>434220.701</v>
      </c>
      <c r="F131" s="4">
        <v>5167199.2870000005</v>
      </c>
      <c r="G131" s="4">
        <v>816965.27399999986</v>
      </c>
      <c r="H131">
        <v>1976</v>
      </c>
      <c r="I131">
        <v>216</v>
      </c>
      <c r="J131">
        <v>656</v>
      </c>
      <c r="K131">
        <v>996</v>
      </c>
      <c r="L131" s="12">
        <v>3.079129578685941E-4</v>
      </c>
      <c r="M131" s="12">
        <v>4.9744288907128823E-4</v>
      </c>
      <c r="N131" s="12">
        <v>1.2695465445863689E-4</v>
      </c>
      <c r="O131" s="12">
        <v>1.2191460661766147E-3</v>
      </c>
    </row>
    <row r="132" spans="1:15" x14ac:dyDescent="0.25">
      <c r="A132" t="s">
        <v>16</v>
      </c>
      <c r="B132">
        <v>2011</v>
      </c>
      <c r="C132" t="s">
        <v>197</v>
      </c>
      <c r="D132">
        <v>6122854</v>
      </c>
      <c r="E132" s="4">
        <v>413324.31099999987</v>
      </c>
      <c r="F132" s="4">
        <v>4928589.5469999993</v>
      </c>
      <c r="G132" s="4">
        <v>782863.51899999997</v>
      </c>
      <c r="H132">
        <v>1814</v>
      </c>
      <c r="I132">
        <v>216</v>
      </c>
      <c r="J132">
        <v>651</v>
      </c>
      <c r="K132">
        <v>839</v>
      </c>
      <c r="L132" s="12">
        <v>2.962670676125872E-4</v>
      </c>
      <c r="M132" s="12">
        <v>5.2259205241861535E-4</v>
      </c>
      <c r="N132" s="12">
        <v>1.3208647094507179E-4</v>
      </c>
      <c r="O132" s="12">
        <v>1.0717065997298055E-3</v>
      </c>
    </row>
    <row r="133" spans="1:15" x14ac:dyDescent="0.25">
      <c r="A133" t="s">
        <v>16</v>
      </c>
      <c r="B133">
        <v>2012</v>
      </c>
      <c r="C133" t="s">
        <v>198</v>
      </c>
      <c r="D133">
        <v>6196359</v>
      </c>
      <c r="E133" s="4">
        <v>413214.62900000013</v>
      </c>
      <c r="F133" s="4">
        <v>4975277.5889999997</v>
      </c>
      <c r="G133" s="4">
        <v>806244.01600000006</v>
      </c>
      <c r="H133">
        <v>1804</v>
      </c>
      <c r="I133">
        <v>216</v>
      </c>
      <c r="J133">
        <v>648</v>
      </c>
      <c r="K133">
        <v>832</v>
      </c>
      <c r="L133" s="12">
        <v>2.9113871549405059E-4</v>
      </c>
      <c r="M133" s="12">
        <v>5.227307671142493E-4</v>
      </c>
      <c r="N133" s="12">
        <v>1.3024398908569119E-4</v>
      </c>
      <c r="O133" s="12">
        <v>1.0319456436126901E-3</v>
      </c>
    </row>
    <row r="134" spans="1:15" x14ac:dyDescent="0.25">
      <c r="A134" t="s">
        <v>16</v>
      </c>
      <c r="B134">
        <v>2013</v>
      </c>
      <c r="C134" t="s">
        <v>199</v>
      </c>
      <c r="D134">
        <v>6295415</v>
      </c>
      <c r="E134" s="4">
        <v>414121.54400000005</v>
      </c>
      <c r="F134" s="4">
        <v>5052017.3650000002</v>
      </c>
      <c r="G134" s="4">
        <v>831703.03299999994</v>
      </c>
      <c r="H134">
        <v>1928</v>
      </c>
      <c r="I134">
        <v>216</v>
      </c>
      <c r="J134">
        <v>667</v>
      </c>
      <c r="K134">
        <v>937</v>
      </c>
      <c r="L134" s="12">
        <v>3.0625463134678177E-4</v>
      </c>
      <c r="M134" s="12">
        <v>5.2158600084809882E-4</v>
      </c>
      <c r="N134" s="12">
        <v>1.3202646622335984E-4</v>
      </c>
      <c r="O134" s="12">
        <v>1.1266040435372563E-3</v>
      </c>
    </row>
    <row r="135" spans="1:15" x14ac:dyDescent="0.25">
      <c r="A135" t="s">
        <v>16</v>
      </c>
      <c r="B135">
        <v>2014</v>
      </c>
      <c r="C135" t="s">
        <v>200</v>
      </c>
      <c r="D135">
        <v>6228350</v>
      </c>
      <c r="E135" s="4">
        <v>405766.90000000026</v>
      </c>
      <c r="F135" s="4">
        <v>4977498.9239999996</v>
      </c>
      <c r="G135" s="4">
        <v>844157.8</v>
      </c>
      <c r="H135">
        <v>1863</v>
      </c>
      <c r="I135">
        <v>216</v>
      </c>
      <c r="J135">
        <v>680</v>
      </c>
      <c r="K135">
        <v>859</v>
      </c>
      <c r="L135" s="12">
        <v>2.9911613830308186E-4</v>
      </c>
      <c r="M135" s="12">
        <v>5.323253325985926E-4</v>
      </c>
      <c r="N135" s="12">
        <v>1.366147959814205E-4</v>
      </c>
      <c r="O135" s="12">
        <v>1.0175822577247998E-3</v>
      </c>
    </row>
    <row r="136" spans="1:15" x14ac:dyDescent="0.25">
      <c r="A136" t="s">
        <v>16</v>
      </c>
      <c r="B136">
        <v>2015</v>
      </c>
      <c r="C136" t="s">
        <v>201</v>
      </c>
      <c r="D136">
        <v>6085821</v>
      </c>
      <c r="E136" s="4">
        <v>391287.8</v>
      </c>
      <c r="F136" s="4">
        <v>4861248.2829999998</v>
      </c>
      <c r="G136" s="4">
        <v>834075.39499999979</v>
      </c>
      <c r="H136">
        <v>1889</v>
      </c>
      <c r="I136">
        <v>216</v>
      </c>
      <c r="J136">
        <v>652</v>
      </c>
      <c r="K136">
        <v>913</v>
      </c>
      <c r="L136" s="12">
        <v>3.1039361821519232E-4</v>
      </c>
      <c r="M136" s="12">
        <v>5.5202334445387765E-4</v>
      </c>
      <c r="N136" s="12">
        <v>1.341219296039811E-4</v>
      </c>
      <c r="O136" s="12">
        <v>1.0946252646620756E-3</v>
      </c>
    </row>
    <row r="137" spans="1:15" x14ac:dyDescent="0.25">
      <c r="A137" t="s">
        <v>16</v>
      </c>
      <c r="B137">
        <v>2016</v>
      </c>
      <c r="C137" t="s">
        <v>202</v>
      </c>
      <c r="D137">
        <v>6207101</v>
      </c>
      <c r="E137" s="4">
        <v>397808.516</v>
      </c>
      <c r="F137" s="4">
        <v>4926292.9929999998</v>
      </c>
      <c r="G137" s="4">
        <v>883020.91400000011</v>
      </c>
      <c r="H137">
        <v>1766</v>
      </c>
      <c r="I137">
        <v>216</v>
      </c>
      <c r="J137">
        <v>666</v>
      </c>
      <c r="K137">
        <v>776</v>
      </c>
      <c r="L137" s="12">
        <v>2.8451285068504606E-4</v>
      </c>
      <c r="M137" s="12">
        <v>5.4297480147458678E-4</v>
      </c>
      <c r="N137" s="12">
        <v>1.3519293329616216E-4</v>
      </c>
      <c r="O137" s="12">
        <v>8.7880138250043748E-4</v>
      </c>
    </row>
    <row r="138" spans="1:15" x14ac:dyDescent="0.25">
      <c r="A138" t="s">
        <v>16</v>
      </c>
      <c r="B138">
        <v>2017</v>
      </c>
      <c r="C138" t="s">
        <v>203</v>
      </c>
      <c r="D138">
        <v>6424375</v>
      </c>
      <c r="E138" s="4">
        <v>406671</v>
      </c>
      <c r="F138" s="4">
        <v>5077456</v>
      </c>
      <c r="G138" s="4">
        <v>940248</v>
      </c>
      <c r="H138">
        <v>1893</v>
      </c>
      <c r="I138">
        <v>216</v>
      </c>
      <c r="J138">
        <v>660</v>
      </c>
      <c r="K138">
        <v>909</v>
      </c>
      <c r="L138" s="12">
        <v>2.9465901352271622E-4</v>
      </c>
      <c r="M138" s="12">
        <v>5.3114188127503564E-4</v>
      </c>
      <c r="N138" s="12">
        <v>1.2998635537166643E-4</v>
      </c>
      <c r="O138" s="12">
        <v>9.6676621487097017E-4</v>
      </c>
    </row>
    <row r="139" spans="1:15" x14ac:dyDescent="0.25">
      <c r="A139" t="s">
        <v>17</v>
      </c>
      <c r="B139">
        <v>2009</v>
      </c>
      <c r="C139" t="s">
        <v>204</v>
      </c>
      <c r="D139">
        <v>2939403</v>
      </c>
      <c r="E139" s="4">
        <v>194872.17199999999</v>
      </c>
      <c r="F139" s="4">
        <v>2312376.3589999997</v>
      </c>
      <c r="G139" s="4">
        <v>431457.27399999992</v>
      </c>
      <c r="H139">
        <v>1599</v>
      </c>
      <c r="I139">
        <v>216</v>
      </c>
      <c r="J139">
        <v>652</v>
      </c>
      <c r="K139">
        <v>623</v>
      </c>
      <c r="L139" s="12">
        <v>5.4398801389261701E-4</v>
      </c>
      <c r="M139" s="12">
        <v>1.1084189075493036E-3</v>
      </c>
      <c r="N139" s="12">
        <v>2.8196102138060308E-4</v>
      </c>
      <c r="O139" s="12">
        <v>1.443943670770052E-3</v>
      </c>
    </row>
    <row r="140" spans="1:15" x14ac:dyDescent="0.25">
      <c r="A140" t="s">
        <v>17</v>
      </c>
      <c r="B140">
        <v>2010</v>
      </c>
      <c r="C140" t="s">
        <v>205</v>
      </c>
      <c r="D140">
        <v>2899335</v>
      </c>
      <c r="E140" s="4">
        <v>190348.39</v>
      </c>
      <c r="F140" s="4">
        <v>2282835.0810000007</v>
      </c>
      <c r="G140" s="4">
        <v>426239.08</v>
      </c>
      <c r="H140">
        <v>1550</v>
      </c>
      <c r="I140">
        <v>216</v>
      </c>
      <c r="J140">
        <v>648</v>
      </c>
      <c r="K140">
        <v>578</v>
      </c>
      <c r="L140" s="12">
        <v>5.3460534915765164E-4</v>
      </c>
      <c r="M140" s="12">
        <v>1.1347613709787616E-3</v>
      </c>
      <c r="N140" s="12">
        <v>2.8385756176313107E-4</v>
      </c>
      <c r="O140" s="12">
        <v>1.3560464704456476E-3</v>
      </c>
    </row>
    <row r="141" spans="1:15" x14ac:dyDescent="0.25">
      <c r="A141" t="s">
        <v>17</v>
      </c>
      <c r="B141">
        <v>2011</v>
      </c>
      <c r="C141" t="s">
        <v>206</v>
      </c>
      <c r="D141">
        <v>2839877</v>
      </c>
      <c r="E141" s="4">
        <v>186854.58799999996</v>
      </c>
      <c r="F141" s="4">
        <v>2234956.4929999998</v>
      </c>
      <c r="G141" s="4">
        <v>417420.435</v>
      </c>
      <c r="H141">
        <v>1613</v>
      </c>
      <c r="I141">
        <v>216</v>
      </c>
      <c r="J141">
        <v>648</v>
      </c>
      <c r="K141">
        <v>641</v>
      </c>
      <c r="L141" s="12">
        <v>5.679823457142686E-4</v>
      </c>
      <c r="M141" s="12">
        <v>1.155979108203648E-3</v>
      </c>
      <c r="N141" s="12">
        <v>2.8993852991302953E-4</v>
      </c>
      <c r="O141" s="12">
        <v>1.5356219922486546E-3</v>
      </c>
    </row>
    <row r="142" spans="1:15" x14ac:dyDescent="0.25">
      <c r="A142" t="s">
        <v>17</v>
      </c>
      <c r="B142">
        <v>2012</v>
      </c>
      <c r="C142" t="s">
        <v>207</v>
      </c>
      <c r="D142">
        <v>2961052</v>
      </c>
      <c r="E142" s="4">
        <v>193429.39699999991</v>
      </c>
      <c r="F142" s="4">
        <v>2327633.2999999998</v>
      </c>
      <c r="G142" s="4">
        <v>438910.20600000006</v>
      </c>
      <c r="H142">
        <v>1638</v>
      </c>
      <c r="I142">
        <v>216</v>
      </c>
      <c r="J142">
        <v>648</v>
      </c>
      <c r="K142">
        <v>666</v>
      </c>
      <c r="L142" s="12">
        <v>5.5318177458551891E-4</v>
      </c>
      <c r="M142" s="12">
        <v>1.1166865189576128E-3</v>
      </c>
      <c r="N142" s="12">
        <v>2.7839436736018514E-4</v>
      </c>
      <c r="O142" s="12">
        <v>1.5173946536116772E-3</v>
      </c>
    </row>
    <row r="143" spans="1:15" x14ac:dyDescent="0.25">
      <c r="A143" t="s">
        <v>17</v>
      </c>
      <c r="B143">
        <v>2013</v>
      </c>
      <c r="C143" t="s">
        <v>208</v>
      </c>
      <c r="D143">
        <v>2869003</v>
      </c>
      <c r="E143" s="4">
        <v>185985.31499999997</v>
      </c>
      <c r="F143" s="4">
        <v>2258140.1109999996</v>
      </c>
      <c r="G143" s="4">
        <v>424006.62299999991</v>
      </c>
      <c r="H143">
        <v>1710</v>
      </c>
      <c r="I143">
        <v>216</v>
      </c>
      <c r="J143">
        <v>648</v>
      </c>
      <c r="K143">
        <v>738</v>
      </c>
      <c r="L143" s="12">
        <v>5.9602586682551396E-4</v>
      </c>
      <c r="M143" s="12">
        <v>1.161382015563971E-3</v>
      </c>
      <c r="N143" s="12">
        <v>2.8696182174145002E-4</v>
      </c>
      <c r="O143" s="12">
        <v>1.7405388500264067E-3</v>
      </c>
    </row>
    <row r="144" spans="1:15" x14ac:dyDescent="0.25">
      <c r="A144" t="s">
        <v>17</v>
      </c>
      <c r="B144">
        <v>2014</v>
      </c>
      <c r="C144" t="s">
        <v>209</v>
      </c>
      <c r="D144">
        <v>2715855</v>
      </c>
      <c r="E144" s="4">
        <v>175728.29700000002</v>
      </c>
      <c r="F144" s="4">
        <v>2139423.6529999999</v>
      </c>
      <c r="G144" s="4">
        <v>400292.60699999996</v>
      </c>
      <c r="H144">
        <v>1554</v>
      </c>
      <c r="I144">
        <v>216</v>
      </c>
      <c r="J144">
        <v>648</v>
      </c>
      <c r="K144">
        <v>582</v>
      </c>
      <c r="L144" s="12">
        <v>5.7219549644587058E-4</v>
      </c>
      <c r="M144" s="12">
        <v>1.2291702798440025E-3</v>
      </c>
      <c r="N144" s="12">
        <v>3.0288531170128184E-4</v>
      </c>
      <c r="O144" s="12">
        <v>1.4539364200648354E-3</v>
      </c>
    </row>
    <row r="145" spans="1:15" x14ac:dyDescent="0.25">
      <c r="A145" t="s">
        <v>17</v>
      </c>
      <c r="B145">
        <v>2015</v>
      </c>
      <c r="C145" t="s">
        <v>210</v>
      </c>
      <c r="D145">
        <v>2858834</v>
      </c>
      <c r="E145" s="4">
        <v>182165.25799999986</v>
      </c>
      <c r="F145" s="4">
        <v>2240816.02</v>
      </c>
      <c r="G145" s="4">
        <v>435418.72400000005</v>
      </c>
      <c r="H145">
        <v>1587</v>
      </c>
      <c r="I145">
        <v>216</v>
      </c>
      <c r="J145">
        <v>650</v>
      </c>
      <c r="K145">
        <v>613</v>
      </c>
      <c r="L145" s="12">
        <v>5.5512142362935382E-4</v>
      </c>
      <c r="M145" s="12">
        <v>1.1857365250183994E-3</v>
      </c>
      <c r="N145" s="12">
        <v>2.9007289942527276E-4</v>
      </c>
      <c r="O145" s="12">
        <v>1.4078402379407091E-3</v>
      </c>
    </row>
    <row r="146" spans="1:15" x14ac:dyDescent="0.25">
      <c r="A146" t="s">
        <v>17</v>
      </c>
      <c r="B146">
        <v>2016</v>
      </c>
      <c r="C146" t="s">
        <v>211</v>
      </c>
      <c r="D146">
        <v>2728192</v>
      </c>
      <c r="E146" s="4">
        <v>173932.64600000004</v>
      </c>
      <c r="F146" s="4">
        <v>2137988.7140000002</v>
      </c>
      <c r="G146" s="4">
        <v>416589.34300000005</v>
      </c>
      <c r="H146">
        <v>1496</v>
      </c>
      <c r="I146">
        <v>216</v>
      </c>
      <c r="J146">
        <v>648</v>
      </c>
      <c r="K146">
        <v>524</v>
      </c>
      <c r="L146" s="12">
        <v>5.4834850333114384E-4</v>
      </c>
      <c r="M146" s="12">
        <v>1.241860024368283E-3</v>
      </c>
      <c r="N146" s="12">
        <v>3.0308859712717824E-4</v>
      </c>
      <c r="O146" s="12">
        <v>1.257833424701889E-3</v>
      </c>
    </row>
    <row r="147" spans="1:15" x14ac:dyDescent="0.25">
      <c r="A147" t="s">
        <v>17</v>
      </c>
      <c r="B147">
        <v>2017</v>
      </c>
      <c r="C147" t="s">
        <v>212</v>
      </c>
      <c r="D147">
        <v>2660904</v>
      </c>
      <c r="E147" s="4">
        <v>169114</v>
      </c>
      <c r="F147" s="4">
        <v>2078800</v>
      </c>
      <c r="G147" s="4">
        <v>412990</v>
      </c>
      <c r="H147">
        <v>1538</v>
      </c>
      <c r="I147">
        <v>216</v>
      </c>
      <c r="J147">
        <v>648</v>
      </c>
      <c r="K147">
        <v>566</v>
      </c>
      <c r="L147" s="12">
        <v>5.7799905595992945E-4</v>
      </c>
      <c r="M147" s="12">
        <v>1.277244935369041E-3</v>
      </c>
      <c r="N147" s="12">
        <v>3.1171829901866459E-4</v>
      </c>
      <c r="O147" s="12">
        <v>1.3704932322816533E-3</v>
      </c>
    </row>
    <row r="148" spans="1:15" x14ac:dyDescent="0.25">
      <c r="A148" t="s">
        <v>18</v>
      </c>
      <c r="B148">
        <v>2009</v>
      </c>
      <c r="C148" t="s">
        <v>213</v>
      </c>
      <c r="D148">
        <v>2765788</v>
      </c>
      <c r="E148" s="4">
        <v>198379.46799999996</v>
      </c>
      <c r="F148" s="4">
        <v>2209424.3440000005</v>
      </c>
      <c r="G148" s="4">
        <v>357172.13799999998</v>
      </c>
      <c r="H148">
        <v>1547</v>
      </c>
      <c r="I148">
        <v>216</v>
      </c>
      <c r="J148">
        <v>648</v>
      </c>
      <c r="K148">
        <v>575</v>
      </c>
      <c r="L148" s="12">
        <v>5.5933426567762962E-4</v>
      </c>
      <c r="M148" s="12">
        <v>1.0888223573621038E-3</v>
      </c>
      <c r="N148" s="12">
        <v>2.932890649818964E-4</v>
      </c>
      <c r="O148" s="12">
        <v>1.6098680127171624E-3</v>
      </c>
    </row>
    <row r="149" spans="1:15" x14ac:dyDescent="0.25">
      <c r="A149" t="s">
        <v>18</v>
      </c>
      <c r="B149">
        <v>2010</v>
      </c>
      <c r="C149" t="s">
        <v>214</v>
      </c>
      <c r="D149">
        <v>2728651</v>
      </c>
      <c r="E149" s="4">
        <v>193043.56899999996</v>
      </c>
      <c r="F149" s="4">
        <v>2179891.2189999996</v>
      </c>
      <c r="G149" s="4">
        <v>355943.44200000004</v>
      </c>
      <c r="H149">
        <v>1527</v>
      </c>
      <c r="I149">
        <v>216</v>
      </c>
      <c r="J149">
        <v>648</v>
      </c>
      <c r="K149">
        <v>555</v>
      </c>
      <c r="L149" s="12">
        <v>5.5961718812702686E-4</v>
      </c>
      <c r="M149" s="12">
        <v>1.1189183929768728E-3</v>
      </c>
      <c r="N149" s="12">
        <v>2.9726253968638978E-4</v>
      </c>
      <c r="O149" s="12">
        <v>1.5592364811710731E-3</v>
      </c>
    </row>
    <row r="150" spans="1:15" x14ac:dyDescent="0.25">
      <c r="A150" t="s">
        <v>18</v>
      </c>
      <c r="B150">
        <v>2011</v>
      </c>
      <c r="C150" t="s">
        <v>215</v>
      </c>
      <c r="D150">
        <v>2733429</v>
      </c>
      <c r="E150" s="4">
        <v>194623.44399999999</v>
      </c>
      <c r="F150" s="4">
        <v>2182961.3710000007</v>
      </c>
      <c r="G150" s="4">
        <v>355419.89799999999</v>
      </c>
      <c r="H150">
        <v>1597</v>
      </c>
      <c r="I150">
        <v>216</v>
      </c>
      <c r="J150">
        <v>648</v>
      </c>
      <c r="K150">
        <v>625</v>
      </c>
      <c r="L150" s="12">
        <v>5.8424784400838649E-4</v>
      </c>
      <c r="M150" s="12">
        <v>1.1098354625766462E-3</v>
      </c>
      <c r="N150" s="12">
        <v>2.9684446486707885E-4</v>
      </c>
      <c r="O150" s="12">
        <v>1.7584834262711988E-3</v>
      </c>
    </row>
    <row r="151" spans="1:15" x14ac:dyDescent="0.25">
      <c r="A151" t="s">
        <v>18</v>
      </c>
      <c r="B151">
        <v>2012</v>
      </c>
      <c r="C151" t="s">
        <v>216</v>
      </c>
      <c r="D151">
        <v>2782137</v>
      </c>
      <c r="E151" s="4">
        <v>198921.17200000008</v>
      </c>
      <c r="F151" s="4">
        <v>2220388.605</v>
      </c>
      <c r="G151" s="4">
        <v>364201.97499999998</v>
      </c>
      <c r="H151">
        <v>1590</v>
      </c>
      <c r="I151">
        <v>216</v>
      </c>
      <c r="J151">
        <v>648</v>
      </c>
      <c r="K151">
        <v>618</v>
      </c>
      <c r="L151" s="12">
        <v>5.7150312871005271E-4</v>
      </c>
      <c r="M151" s="12">
        <v>1.0858572661134327E-3</v>
      </c>
      <c r="N151" s="12">
        <v>2.9184080594756972E-4</v>
      </c>
      <c r="O151" s="12">
        <v>1.696860649918222E-3</v>
      </c>
    </row>
    <row r="152" spans="1:15" x14ac:dyDescent="0.25">
      <c r="A152" t="s">
        <v>18</v>
      </c>
      <c r="B152">
        <v>2013</v>
      </c>
      <c r="C152" t="s">
        <v>217</v>
      </c>
      <c r="D152">
        <v>2671957</v>
      </c>
      <c r="E152" s="4">
        <v>189131.59999999998</v>
      </c>
      <c r="F152" s="4">
        <v>2129735.0940000005</v>
      </c>
      <c r="G152" s="4">
        <v>352205.13799999998</v>
      </c>
      <c r="H152">
        <v>1637</v>
      </c>
      <c r="I152">
        <v>216</v>
      </c>
      <c r="J152">
        <v>650</v>
      </c>
      <c r="K152">
        <v>663</v>
      </c>
      <c r="L152" s="12">
        <v>6.1265956001537445E-4</v>
      </c>
      <c r="M152" s="12">
        <v>1.1420619293655847E-3</v>
      </c>
      <c r="N152" s="12">
        <v>3.0520227695510747E-4</v>
      </c>
      <c r="O152" s="12">
        <v>1.8824256902237469E-3</v>
      </c>
    </row>
    <row r="153" spans="1:15" x14ac:dyDescent="0.25">
      <c r="A153" t="s">
        <v>18</v>
      </c>
      <c r="B153">
        <v>2014</v>
      </c>
      <c r="C153" t="s">
        <v>218</v>
      </c>
      <c r="D153">
        <v>2722708</v>
      </c>
      <c r="E153" s="4">
        <v>190660.54599999994</v>
      </c>
      <c r="F153" s="4">
        <v>2163816.1279999996</v>
      </c>
      <c r="G153" s="4">
        <v>368061.12199999997</v>
      </c>
      <c r="H153">
        <v>1545</v>
      </c>
      <c r="I153">
        <v>216</v>
      </c>
      <c r="J153">
        <v>651</v>
      </c>
      <c r="K153">
        <v>570</v>
      </c>
      <c r="L153" s="12">
        <v>5.6744975957759704E-4</v>
      </c>
      <c r="M153" s="12">
        <v>1.1329035006539846E-3</v>
      </c>
      <c r="N153" s="12">
        <v>3.0085735639733625E-4</v>
      </c>
      <c r="O153" s="12">
        <v>1.5486558235292237E-3</v>
      </c>
    </row>
    <row r="154" spans="1:15" x14ac:dyDescent="0.25">
      <c r="A154" t="s">
        <v>18</v>
      </c>
      <c r="B154">
        <v>2015</v>
      </c>
      <c r="C154" t="s">
        <v>219</v>
      </c>
      <c r="D154">
        <v>2767279</v>
      </c>
      <c r="E154" s="4">
        <v>190646.19299999997</v>
      </c>
      <c r="F154" s="4">
        <v>2191583.3769999999</v>
      </c>
      <c r="G154" s="4">
        <v>385218.7919999999</v>
      </c>
      <c r="H154">
        <v>1613</v>
      </c>
      <c r="I154">
        <v>216</v>
      </c>
      <c r="J154">
        <v>648</v>
      </c>
      <c r="K154">
        <v>641</v>
      </c>
      <c r="L154" s="12">
        <v>5.8288304142805984E-4</v>
      </c>
      <c r="M154" s="12">
        <v>1.1329887924906008E-3</v>
      </c>
      <c r="N154" s="12">
        <v>2.9567663580613114E-4</v>
      </c>
      <c r="O154" s="12">
        <v>1.6639894348664075E-3</v>
      </c>
    </row>
    <row r="155" spans="1:15" x14ac:dyDescent="0.25">
      <c r="A155" t="s">
        <v>18</v>
      </c>
      <c r="B155">
        <v>2016</v>
      </c>
      <c r="C155" t="s">
        <v>220</v>
      </c>
      <c r="D155">
        <v>2741649</v>
      </c>
      <c r="E155" s="4">
        <v>188425.10900000008</v>
      </c>
      <c r="F155" s="4">
        <v>2170095.6639999999</v>
      </c>
      <c r="G155" s="4">
        <v>384869.66600000008</v>
      </c>
      <c r="H155">
        <v>1491</v>
      </c>
      <c r="I155">
        <v>216</v>
      </c>
      <c r="J155">
        <v>648</v>
      </c>
      <c r="K155">
        <v>519</v>
      </c>
      <c r="L155" s="12">
        <v>5.4383329157014625E-4</v>
      </c>
      <c r="M155" s="12">
        <v>1.1463440363460259E-3</v>
      </c>
      <c r="N155" s="12">
        <v>2.9860434760999553E-4</v>
      </c>
      <c r="O155" s="12">
        <v>1.3485084584452542E-3</v>
      </c>
    </row>
    <row r="156" spans="1:15" x14ac:dyDescent="0.25">
      <c r="A156" t="s">
        <v>18</v>
      </c>
      <c r="B156">
        <v>2017</v>
      </c>
      <c r="C156" t="s">
        <v>221</v>
      </c>
      <c r="D156">
        <v>2714883</v>
      </c>
      <c r="E156" s="4">
        <v>184170</v>
      </c>
      <c r="F156" s="4">
        <v>2136974</v>
      </c>
      <c r="G156" s="4">
        <v>393739</v>
      </c>
      <c r="H156">
        <v>1520</v>
      </c>
      <c r="I156">
        <v>216</v>
      </c>
      <c r="J156">
        <v>648</v>
      </c>
      <c r="K156">
        <v>548</v>
      </c>
      <c r="L156" s="12">
        <v>5.5987679763731997E-4</v>
      </c>
      <c r="M156" s="12">
        <v>1.1728294510506597E-3</v>
      </c>
      <c r="N156" s="12">
        <v>3.0323251476152731E-4</v>
      </c>
      <c r="O156" s="12">
        <v>1.3917849133563097E-3</v>
      </c>
    </row>
    <row r="157" spans="1:15" x14ac:dyDescent="0.25">
      <c r="A157" t="s">
        <v>19</v>
      </c>
      <c r="B157">
        <v>2009</v>
      </c>
      <c r="C157" t="s">
        <v>222</v>
      </c>
      <c r="D157">
        <v>4238868</v>
      </c>
      <c r="E157" s="4">
        <v>282636.46099999995</v>
      </c>
      <c r="F157" s="4">
        <v>3408849.6749999993</v>
      </c>
      <c r="G157" s="4">
        <v>546937.87700000009</v>
      </c>
      <c r="H157">
        <v>1791</v>
      </c>
      <c r="I157">
        <v>216</v>
      </c>
      <c r="J157">
        <v>655</v>
      </c>
      <c r="K157">
        <v>812</v>
      </c>
      <c r="L157" s="12">
        <v>4.2251846483542306E-4</v>
      </c>
      <c r="M157" s="12">
        <v>7.6423260904048764E-4</v>
      </c>
      <c r="N157" s="12">
        <v>1.9214693003439647E-4</v>
      </c>
      <c r="O157" s="12">
        <v>1.4846293046184473E-3</v>
      </c>
    </row>
    <row r="158" spans="1:15" x14ac:dyDescent="0.25">
      <c r="A158" t="s">
        <v>19</v>
      </c>
      <c r="B158">
        <v>2010</v>
      </c>
      <c r="C158" t="s">
        <v>223</v>
      </c>
      <c r="D158">
        <v>4032123</v>
      </c>
      <c r="E158" s="4">
        <v>262336.82700000005</v>
      </c>
      <c r="F158" s="4">
        <v>3245721.5450000004</v>
      </c>
      <c r="G158" s="4">
        <v>524273.91599999997</v>
      </c>
      <c r="H158">
        <v>1780</v>
      </c>
      <c r="I158">
        <v>216</v>
      </c>
      <c r="J158">
        <v>650</v>
      </c>
      <c r="K158">
        <v>806</v>
      </c>
      <c r="L158" s="12">
        <v>4.4145478696954431E-4</v>
      </c>
      <c r="M158" s="12">
        <v>8.233689584116223E-4</v>
      </c>
      <c r="N158" s="12">
        <v>2.0026363660225816E-4</v>
      </c>
      <c r="O158" s="12">
        <v>1.5373642964148536E-3</v>
      </c>
    </row>
    <row r="159" spans="1:15" x14ac:dyDescent="0.25">
      <c r="A159" t="s">
        <v>19</v>
      </c>
      <c r="B159">
        <v>2011</v>
      </c>
      <c r="C159" t="s">
        <v>224</v>
      </c>
      <c r="D159">
        <v>4079507</v>
      </c>
      <c r="E159" s="4">
        <v>264708.25300000014</v>
      </c>
      <c r="F159" s="4">
        <v>3274771.8679999998</v>
      </c>
      <c r="G159" s="4">
        <v>541225.6930000002</v>
      </c>
      <c r="H159">
        <v>1763</v>
      </c>
      <c r="I159">
        <v>216</v>
      </c>
      <c r="J159">
        <v>660</v>
      </c>
      <c r="K159">
        <v>779</v>
      </c>
      <c r="L159" s="12">
        <v>4.3216006247813769E-4</v>
      </c>
      <c r="M159" s="12">
        <v>8.1599269215078035E-4</v>
      </c>
      <c r="N159" s="12">
        <v>2.0154075660943111E-4</v>
      </c>
      <c r="O159" s="12">
        <v>1.4393256086606364E-3</v>
      </c>
    </row>
    <row r="160" spans="1:15" x14ac:dyDescent="0.25">
      <c r="A160" t="s">
        <v>19</v>
      </c>
      <c r="B160">
        <v>2012</v>
      </c>
      <c r="C160" t="s">
        <v>225</v>
      </c>
      <c r="D160">
        <v>4189112</v>
      </c>
      <c r="E160" s="4">
        <v>271303.23900000006</v>
      </c>
      <c r="F160" s="4">
        <v>3355834.115999999</v>
      </c>
      <c r="G160" s="4">
        <v>561653.06999999995</v>
      </c>
      <c r="H160">
        <v>1713</v>
      </c>
      <c r="I160">
        <v>216</v>
      </c>
      <c r="J160">
        <v>653</v>
      </c>
      <c r="K160">
        <v>736</v>
      </c>
      <c r="L160" s="12">
        <v>4.0891721204875878E-4</v>
      </c>
      <c r="M160" s="12">
        <v>7.9615710006322466E-4</v>
      </c>
      <c r="N160" s="12">
        <v>1.9458649546669077E-4</v>
      </c>
      <c r="O160" s="12">
        <v>1.310417478889593E-3</v>
      </c>
    </row>
    <row r="161" spans="1:15" x14ac:dyDescent="0.25">
      <c r="A161" t="s">
        <v>19</v>
      </c>
      <c r="B161">
        <v>2013</v>
      </c>
      <c r="C161" t="s">
        <v>226</v>
      </c>
      <c r="D161">
        <v>4094900</v>
      </c>
      <c r="E161" s="4">
        <v>261979.14200000011</v>
      </c>
      <c r="F161" s="4">
        <v>3275231.3430000003</v>
      </c>
      <c r="G161" s="4">
        <v>559609.09299999988</v>
      </c>
      <c r="H161">
        <v>1738</v>
      </c>
      <c r="I161">
        <v>216</v>
      </c>
      <c r="J161">
        <v>651</v>
      </c>
      <c r="K161">
        <v>763</v>
      </c>
      <c r="L161" s="12">
        <v>4.2443038902048889E-4</v>
      </c>
      <c r="M161" s="12">
        <v>8.2449311937970971E-4</v>
      </c>
      <c r="N161" s="12">
        <v>1.987645854059598E-4</v>
      </c>
      <c r="O161" s="12">
        <v>1.3634517550628867E-3</v>
      </c>
    </row>
    <row r="162" spans="1:15" x14ac:dyDescent="0.25">
      <c r="A162" t="s">
        <v>19</v>
      </c>
      <c r="B162">
        <v>2014</v>
      </c>
      <c r="C162" t="s">
        <v>227</v>
      </c>
      <c r="D162">
        <v>4030950</v>
      </c>
      <c r="E162" s="4">
        <v>256071.18600000005</v>
      </c>
      <c r="F162" s="4">
        <v>3213411.335</v>
      </c>
      <c r="G162" s="4">
        <v>561445.85</v>
      </c>
      <c r="H162">
        <v>1805</v>
      </c>
      <c r="I162">
        <v>216</v>
      </c>
      <c r="J162">
        <v>678</v>
      </c>
      <c r="K162">
        <v>803</v>
      </c>
      <c r="L162" s="12">
        <v>4.4778526153884318E-4</v>
      </c>
      <c r="M162" s="12">
        <v>8.4351544339705581E-4</v>
      </c>
      <c r="N162" s="12">
        <v>2.1099072895378331E-4</v>
      </c>
      <c r="O162" s="12">
        <v>1.4302358811628941E-3</v>
      </c>
    </row>
    <row r="163" spans="1:15" x14ac:dyDescent="0.25">
      <c r="A163" t="s">
        <v>19</v>
      </c>
      <c r="B163">
        <v>2015</v>
      </c>
      <c r="C163" t="s">
        <v>228</v>
      </c>
      <c r="D163">
        <v>4141008</v>
      </c>
      <c r="E163" s="4">
        <v>260585.73</v>
      </c>
      <c r="F163" s="4">
        <v>3283800.4330000002</v>
      </c>
      <c r="G163" s="4">
        <v>596258.80399999989</v>
      </c>
      <c r="H163">
        <v>1789</v>
      </c>
      <c r="I163">
        <v>216</v>
      </c>
      <c r="J163">
        <v>659</v>
      </c>
      <c r="K163">
        <v>806</v>
      </c>
      <c r="L163" s="12">
        <v>4.3202041628511703E-4</v>
      </c>
      <c r="M163" s="12">
        <v>8.289018742507504E-4</v>
      </c>
      <c r="N163" s="12">
        <v>2.0068211008729102E-4</v>
      </c>
      <c r="O163" s="12">
        <v>1.351762011047807E-3</v>
      </c>
    </row>
    <row r="164" spans="1:15" x14ac:dyDescent="0.25">
      <c r="A164" t="s">
        <v>19</v>
      </c>
      <c r="B164">
        <v>2016</v>
      </c>
      <c r="C164" t="s">
        <v>229</v>
      </c>
      <c r="D164">
        <v>4055532</v>
      </c>
      <c r="E164" s="4">
        <v>252546.34199999995</v>
      </c>
      <c r="F164" s="4">
        <v>3201067.0079999999</v>
      </c>
      <c r="G164" s="4">
        <v>602014.45499999984</v>
      </c>
      <c r="H164">
        <v>1698</v>
      </c>
      <c r="I164">
        <v>216</v>
      </c>
      <c r="J164">
        <v>665</v>
      </c>
      <c r="K164">
        <v>709</v>
      </c>
      <c r="L164" s="12">
        <v>4.1868736333482268E-4</v>
      </c>
      <c r="M164" s="12">
        <v>8.552885711565763E-4</v>
      </c>
      <c r="N164" s="12">
        <v>2.0774323009735635E-4</v>
      </c>
      <c r="O164" s="12">
        <v>1.1777125849910036E-3</v>
      </c>
    </row>
    <row r="165" spans="1:15" x14ac:dyDescent="0.25">
      <c r="A165" t="s">
        <v>19</v>
      </c>
      <c r="B165">
        <v>2017</v>
      </c>
      <c r="C165" t="s">
        <v>230</v>
      </c>
      <c r="D165">
        <v>3887172</v>
      </c>
      <c r="E165" s="4">
        <v>241145</v>
      </c>
      <c r="F165" s="4">
        <v>3056687</v>
      </c>
      <c r="G165" s="4">
        <v>589340</v>
      </c>
      <c r="H165">
        <v>1744</v>
      </c>
      <c r="I165">
        <v>216</v>
      </c>
      <c r="J165">
        <v>660</v>
      </c>
      <c r="K165">
        <v>760</v>
      </c>
      <c r="L165" s="12">
        <v>4.4865521772640879E-4</v>
      </c>
      <c r="M165" s="12">
        <v>8.9572663750025919E-4</v>
      </c>
      <c r="N165" s="12">
        <v>2.1592004676959073E-4</v>
      </c>
      <c r="O165" s="12">
        <v>1.2895781721926223E-3</v>
      </c>
    </row>
    <row r="166" spans="1:15" x14ac:dyDescent="0.25">
      <c r="A166" t="s">
        <v>20</v>
      </c>
      <c r="B166">
        <v>2009</v>
      </c>
      <c r="C166" t="s">
        <v>231</v>
      </c>
      <c r="D166">
        <v>4411546</v>
      </c>
      <c r="E166" s="4">
        <v>310127.76799999992</v>
      </c>
      <c r="F166" s="4">
        <v>3567783.1700000004</v>
      </c>
      <c r="G166" s="4">
        <v>534792.00600000005</v>
      </c>
      <c r="H166">
        <v>1687</v>
      </c>
      <c r="I166">
        <v>216</v>
      </c>
      <c r="J166">
        <v>648</v>
      </c>
      <c r="K166">
        <v>715</v>
      </c>
      <c r="L166" s="12">
        <v>3.8240562378812326E-4</v>
      </c>
      <c r="M166" s="12">
        <v>6.9648713300641965E-4</v>
      </c>
      <c r="N166" s="12">
        <v>1.8162538728495653E-4</v>
      </c>
      <c r="O166" s="12">
        <v>1.3369683764495161E-3</v>
      </c>
    </row>
    <row r="167" spans="1:15" x14ac:dyDescent="0.25">
      <c r="A167" t="s">
        <v>20</v>
      </c>
      <c r="B167">
        <v>2010</v>
      </c>
      <c r="C167" t="s">
        <v>232</v>
      </c>
      <c r="D167">
        <v>4421938</v>
      </c>
      <c r="E167" s="4">
        <v>304474.06900000008</v>
      </c>
      <c r="F167" s="4">
        <v>3583035.8970000003</v>
      </c>
      <c r="G167" s="4">
        <v>535176.98699999996</v>
      </c>
      <c r="H167">
        <v>1708</v>
      </c>
      <c r="I167">
        <v>216</v>
      </c>
      <c r="J167">
        <v>650</v>
      </c>
      <c r="K167">
        <v>734</v>
      </c>
      <c r="L167" s="12">
        <v>3.8625598097485761E-4</v>
      </c>
      <c r="M167" s="12">
        <v>7.0942001960764656E-4</v>
      </c>
      <c r="N167" s="12">
        <v>1.8141040689662952E-4</v>
      </c>
      <c r="O167" s="12">
        <v>1.3715088986066585E-3</v>
      </c>
    </row>
    <row r="168" spans="1:15" x14ac:dyDescent="0.25">
      <c r="A168" t="s">
        <v>20</v>
      </c>
      <c r="B168">
        <v>2011</v>
      </c>
      <c r="C168" t="s">
        <v>233</v>
      </c>
      <c r="D168">
        <v>4465332</v>
      </c>
      <c r="E168" s="4">
        <v>309364.402</v>
      </c>
      <c r="F168" s="4">
        <v>3609758.7550000004</v>
      </c>
      <c r="G168" s="4">
        <v>546632.58599999989</v>
      </c>
      <c r="H168">
        <v>1682</v>
      </c>
      <c r="I168">
        <v>216</v>
      </c>
      <c r="J168">
        <v>659</v>
      </c>
      <c r="K168">
        <v>699</v>
      </c>
      <c r="L168" s="12">
        <v>3.7667971832777496E-4</v>
      </c>
      <c r="M168" s="12">
        <v>6.9820573603035301E-4</v>
      </c>
      <c r="N168" s="12">
        <v>1.8256067641284797E-4</v>
      </c>
      <c r="O168" s="12">
        <v>1.2787382565590411E-3</v>
      </c>
    </row>
    <row r="169" spans="1:15" x14ac:dyDescent="0.25">
      <c r="A169" t="s">
        <v>20</v>
      </c>
      <c r="B169">
        <v>2012</v>
      </c>
      <c r="C169" t="s">
        <v>234</v>
      </c>
      <c r="D169">
        <v>4385910</v>
      </c>
      <c r="E169" s="4">
        <v>301761.88900000002</v>
      </c>
      <c r="F169" s="4">
        <v>3543713.9589999998</v>
      </c>
      <c r="G169" s="4">
        <v>540326.72000000009</v>
      </c>
      <c r="H169">
        <v>1638</v>
      </c>
      <c r="I169">
        <v>216</v>
      </c>
      <c r="J169">
        <v>651</v>
      </c>
      <c r="K169">
        <v>663</v>
      </c>
      <c r="L169" s="12">
        <v>3.7346867582782134E-4</v>
      </c>
      <c r="M169" s="12">
        <v>7.1579615542504771E-4</v>
      </c>
      <c r="N169" s="12">
        <v>1.8370557204445067E-4</v>
      </c>
      <c r="O169" s="12">
        <v>1.2270353759295854E-3</v>
      </c>
    </row>
    <row r="170" spans="1:15" x14ac:dyDescent="0.25">
      <c r="A170" t="s">
        <v>20</v>
      </c>
      <c r="B170">
        <v>2013</v>
      </c>
      <c r="C170" t="s">
        <v>235</v>
      </c>
      <c r="D170">
        <v>4326373</v>
      </c>
      <c r="E170" s="4">
        <v>295377.44399999996</v>
      </c>
      <c r="F170" s="4">
        <v>3485174.9539999999</v>
      </c>
      <c r="G170" s="4">
        <v>547080.58799999999</v>
      </c>
      <c r="H170">
        <v>1684</v>
      </c>
      <c r="I170">
        <v>216</v>
      </c>
      <c r="J170">
        <v>679</v>
      </c>
      <c r="K170">
        <v>681</v>
      </c>
      <c r="L170" s="12">
        <v>3.8924059483544301E-4</v>
      </c>
      <c r="M170" s="12">
        <v>7.3126775380993555E-4</v>
      </c>
      <c r="N170" s="12">
        <v>1.9482522655590048E-4</v>
      </c>
      <c r="O170" s="12">
        <v>1.2447891863419582E-3</v>
      </c>
    </row>
    <row r="171" spans="1:15" x14ac:dyDescent="0.25">
      <c r="A171" t="s">
        <v>20</v>
      </c>
      <c r="B171">
        <v>2014</v>
      </c>
      <c r="C171" t="s">
        <v>236</v>
      </c>
      <c r="D171">
        <v>4461998</v>
      </c>
      <c r="E171" s="4">
        <v>299934.027</v>
      </c>
      <c r="F171" s="4">
        <v>3581984.1189999999</v>
      </c>
      <c r="G171" s="4">
        <v>580674.83199999982</v>
      </c>
      <c r="H171">
        <v>1664</v>
      </c>
      <c r="I171">
        <v>216</v>
      </c>
      <c r="J171">
        <v>709</v>
      </c>
      <c r="K171">
        <v>631</v>
      </c>
      <c r="L171" s="12">
        <v>3.7292710574948713E-4</v>
      </c>
      <c r="M171" s="12">
        <v>7.2015837002715262E-4</v>
      </c>
      <c r="N171" s="12">
        <v>1.9793499257554916E-4</v>
      </c>
      <c r="O171" s="12">
        <v>1.0866666940371203E-3</v>
      </c>
    </row>
    <row r="172" spans="1:15" x14ac:dyDescent="0.25">
      <c r="A172" t="s">
        <v>20</v>
      </c>
      <c r="B172">
        <v>2015</v>
      </c>
      <c r="C172" t="s">
        <v>237</v>
      </c>
      <c r="D172">
        <v>4389027</v>
      </c>
      <c r="E172" s="4">
        <v>294835.37799999985</v>
      </c>
      <c r="F172" s="4">
        <v>3507864.2280000001</v>
      </c>
      <c r="G172" s="4">
        <v>583976.42999999993</v>
      </c>
      <c r="H172">
        <v>1604</v>
      </c>
      <c r="I172">
        <v>216</v>
      </c>
      <c r="J172">
        <v>656</v>
      </c>
      <c r="K172">
        <v>624</v>
      </c>
      <c r="L172" s="12">
        <v>3.6545685410456578E-4</v>
      </c>
      <c r="M172" s="12">
        <v>7.3261221724890864E-4</v>
      </c>
      <c r="N172" s="12">
        <v>1.8700837813612209E-4</v>
      </c>
      <c r="O172" s="12">
        <v>1.0685362763699214E-3</v>
      </c>
    </row>
    <row r="173" spans="1:15" x14ac:dyDescent="0.25">
      <c r="A173" t="s">
        <v>20</v>
      </c>
      <c r="B173">
        <v>2016</v>
      </c>
      <c r="C173" t="s">
        <v>238</v>
      </c>
      <c r="D173">
        <v>4481311</v>
      </c>
      <c r="E173" s="4">
        <v>291428.78000000003</v>
      </c>
      <c r="F173" s="4">
        <v>3536209.8449999997</v>
      </c>
      <c r="G173" s="4">
        <v>652120.7350000001</v>
      </c>
      <c r="H173">
        <v>1539</v>
      </c>
      <c r="I173">
        <v>216</v>
      </c>
      <c r="J173">
        <v>652</v>
      </c>
      <c r="K173">
        <v>563</v>
      </c>
      <c r="L173" s="12">
        <v>3.4342628753059095E-4</v>
      </c>
      <c r="M173" s="12">
        <v>7.4117594013878784E-4</v>
      </c>
      <c r="N173" s="12">
        <v>1.8437819829100104E-4</v>
      </c>
      <c r="O173" s="12">
        <v>8.6333706288299497E-4</v>
      </c>
    </row>
    <row r="174" spans="1:15" x14ac:dyDescent="0.25">
      <c r="A174" t="s">
        <v>20</v>
      </c>
      <c r="B174">
        <v>2017</v>
      </c>
      <c r="C174" t="s">
        <v>239</v>
      </c>
      <c r="D174">
        <v>4332996</v>
      </c>
      <c r="E174" s="4">
        <v>289816</v>
      </c>
      <c r="F174" s="4">
        <v>3440273</v>
      </c>
      <c r="G174" s="4">
        <v>602907</v>
      </c>
      <c r="H174">
        <v>1609</v>
      </c>
      <c r="I174">
        <v>216</v>
      </c>
      <c r="J174">
        <v>661</v>
      </c>
      <c r="K174">
        <v>624</v>
      </c>
      <c r="L174" s="12">
        <v>3.7133659943374054E-4</v>
      </c>
      <c r="M174" s="12">
        <v>7.4530046650288456E-4</v>
      </c>
      <c r="N174" s="12">
        <v>1.92135914795134E-4</v>
      </c>
      <c r="O174" s="12">
        <v>1.0349854952753908E-3</v>
      </c>
    </row>
    <row r="175" spans="1:15" x14ac:dyDescent="0.25">
      <c r="A175" t="s">
        <v>21</v>
      </c>
      <c r="B175">
        <v>2009</v>
      </c>
      <c r="C175" t="s">
        <v>240</v>
      </c>
      <c r="D175">
        <v>1316380</v>
      </c>
      <c r="E175" s="4">
        <v>70908.907999999996</v>
      </c>
      <c r="F175" s="4">
        <v>1048421.72</v>
      </c>
      <c r="G175" s="4">
        <v>197784.867</v>
      </c>
      <c r="H175">
        <v>1323</v>
      </c>
      <c r="I175">
        <v>216</v>
      </c>
      <c r="J175">
        <v>648</v>
      </c>
      <c r="K175">
        <v>351</v>
      </c>
      <c r="L175" s="12">
        <v>1.0050289430103769E-3</v>
      </c>
      <c r="M175" s="12">
        <v>3.0461617036889078E-3</v>
      </c>
      <c r="N175" s="12">
        <v>6.1807189572531942E-4</v>
      </c>
      <c r="O175" s="12">
        <v>1.7746554896942647E-3</v>
      </c>
    </row>
    <row r="176" spans="1:15" x14ac:dyDescent="0.25">
      <c r="A176" t="s">
        <v>21</v>
      </c>
      <c r="B176">
        <v>2010</v>
      </c>
      <c r="C176" t="s">
        <v>241</v>
      </c>
      <c r="D176">
        <v>1327665</v>
      </c>
      <c r="E176" s="4">
        <v>69854.609000000011</v>
      </c>
      <c r="F176" s="4">
        <v>1054764.8190000001</v>
      </c>
      <c r="G176" s="4">
        <v>203415.772</v>
      </c>
      <c r="H176">
        <v>1333</v>
      </c>
      <c r="I176">
        <v>216</v>
      </c>
      <c r="J176">
        <v>648</v>
      </c>
      <c r="K176">
        <v>361</v>
      </c>
      <c r="L176" s="12">
        <v>1.0040183329379023E-3</v>
      </c>
      <c r="M176" s="12">
        <v>3.092136697809016E-3</v>
      </c>
      <c r="N176" s="12">
        <v>6.1435496171967027E-4</v>
      </c>
      <c r="O176" s="12">
        <v>1.7746903126076184E-3</v>
      </c>
    </row>
    <row r="177" spans="1:15" x14ac:dyDescent="0.25">
      <c r="A177" t="s">
        <v>21</v>
      </c>
      <c r="B177">
        <v>2011</v>
      </c>
      <c r="C177" t="s">
        <v>242</v>
      </c>
      <c r="D177">
        <v>1328640</v>
      </c>
      <c r="E177" s="4">
        <v>70427.854999999996</v>
      </c>
      <c r="F177" s="4">
        <v>1053490.2890000001</v>
      </c>
      <c r="G177" s="4">
        <v>205112.72999999998</v>
      </c>
      <c r="H177">
        <v>1354</v>
      </c>
      <c r="I177">
        <v>216</v>
      </c>
      <c r="J177">
        <v>648</v>
      </c>
      <c r="K177">
        <v>382</v>
      </c>
      <c r="L177" s="12">
        <v>1.0190871868978805E-3</v>
      </c>
      <c r="M177" s="12">
        <v>3.0669683181462791E-3</v>
      </c>
      <c r="N177" s="12">
        <v>6.1509821852757485E-4</v>
      </c>
      <c r="O177" s="12">
        <v>1.8623905010673888E-3</v>
      </c>
    </row>
    <row r="178" spans="1:15" x14ac:dyDescent="0.25">
      <c r="A178" t="s">
        <v>21</v>
      </c>
      <c r="B178">
        <v>2012</v>
      </c>
      <c r="C178" t="s">
        <v>243</v>
      </c>
      <c r="D178">
        <v>1311652</v>
      </c>
      <c r="E178" s="4">
        <v>67997.368999999992</v>
      </c>
      <c r="F178" s="4">
        <v>1034383.2869999999</v>
      </c>
      <c r="G178" s="4">
        <v>209726.86400000003</v>
      </c>
      <c r="H178">
        <v>1311</v>
      </c>
      <c r="I178">
        <v>216</v>
      </c>
      <c r="J178">
        <v>648</v>
      </c>
      <c r="K178">
        <v>339</v>
      </c>
      <c r="L178" s="12">
        <v>9.9950291693223499E-4</v>
      </c>
      <c r="M178" s="12">
        <v>3.1765934943747609E-3</v>
      </c>
      <c r="N178" s="12">
        <v>6.264602378479846E-4</v>
      </c>
      <c r="O178" s="12">
        <v>1.6163880655746608E-3</v>
      </c>
    </row>
    <row r="179" spans="1:15" x14ac:dyDescent="0.25">
      <c r="A179" t="s">
        <v>21</v>
      </c>
      <c r="B179">
        <v>2013</v>
      </c>
      <c r="C179" t="s">
        <v>244</v>
      </c>
      <c r="D179">
        <v>1328320</v>
      </c>
      <c r="E179" s="4">
        <v>67206.489000000001</v>
      </c>
      <c r="F179" s="4">
        <v>1041953.643</v>
      </c>
      <c r="G179" s="4">
        <v>220400.67299999998</v>
      </c>
      <c r="H179">
        <v>1356</v>
      </c>
      <c r="I179">
        <v>216</v>
      </c>
      <c r="J179">
        <v>648</v>
      </c>
      <c r="K179">
        <v>384</v>
      </c>
      <c r="L179" s="12">
        <v>1.0208383522042881E-3</v>
      </c>
      <c r="M179" s="12">
        <v>3.2139753647895519E-3</v>
      </c>
      <c r="N179" s="12">
        <v>6.2190866585414874E-4</v>
      </c>
      <c r="O179" s="12">
        <v>1.7422814312368275E-3</v>
      </c>
    </row>
    <row r="180" spans="1:15" x14ac:dyDescent="0.25">
      <c r="A180" t="s">
        <v>21</v>
      </c>
      <c r="B180">
        <v>2014</v>
      </c>
      <c r="C180" t="s">
        <v>245</v>
      </c>
      <c r="D180">
        <v>1328535</v>
      </c>
      <c r="E180" s="4">
        <v>65956.34199999999</v>
      </c>
      <c r="F180" s="4">
        <v>1036165.791</v>
      </c>
      <c r="G180" s="4">
        <v>226674.226</v>
      </c>
      <c r="H180">
        <v>1312</v>
      </c>
      <c r="I180">
        <v>216</v>
      </c>
      <c r="J180">
        <v>648</v>
      </c>
      <c r="K180">
        <v>340</v>
      </c>
      <c r="L180" s="12">
        <v>9.8755395981287649E-4</v>
      </c>
      <c r="M180" s="12">
        <v>3.2748935652010544E-3</v>
      </c>
      <c r="N180" s="12">
        <v>6.2538254556215129E-4</v>
      </c>
      <c r="O180" s="12">
        <v>1.4999499766682781E-3</v>
      </c>
    </row>
    <row r="181" spans="1:15" x14ac:dyDescent="0.25">
      <c r="A181" t="s">
        <v>21</v>
      </c>
      <c r="B181">
        <v>2015</v>
      </c>
      <c r="C181" t="s">
        <v>246</v>
      </c>
      <c r="D181">
        <v>1293764</v>
      </c>
      <c r="E181" s="4">
        <v>64944.401000000013</v>
      </c>
      <c r="F181" s="4">
        <v>1002876.3749999999</v>
      </c>
      <c r="G181" s="4">
        <v>226323.83199999999</v>
      </c>
      <c r="H181">
        <v>1394</v>
      </c>
      <c r="I181">
        <v>216</v>
      </c>
      <c r="J181">
        <v>648</v>
      </c>
      <c r="K181">
        <v>422</v>
      </c>
      <c r="L181" s="12">
        <v>1.0774762630587958E-3</v>
      </c>
      <c r="M181" s="12">
        <v>3.3259218142607854E-3</v>
      </c>
      <c r="N181" s="12">
        <v>6.4614145487274053E-4</v>
      </c>
      <c r="O181" s="12">
        <v>1.8645849015140395E-3</v>
      </c>
    </row>
    <row r="182" spans="1:15" x14ac:dyDescent="0.25">
      <c r="A182" t="s">
        <v>21</v>
      </c>
      <c r="B182">
        <v>2016</v>
      </c>
      <c r="C182" t="s">
        <v>247</v>
      </c>
      <c r="D182">
        <v>1262864</v>
      </c>
      <c r="E182" s="4">
        <v>61962.506999999998</v>
      </c>
      <c r="F182" s="4">
        <v>971538.62899999996</v>
      </c>
      <c r="G182" s="4">
        <v>228693.141</v>
      </c>
      <c r="H182">
        <v>1322</v>
      </c>
      <c r="I182">
        <v>216</v>
      </c>
      <c r="J182">
        <v>648</v>
      </c>
      <c r="K182">
        <v>350</v>
      </c>
      <c r="L182" s="12">
        <v>1.0468268950575834E-3</v>
      </c>
      <c r="M182" s="12">
        <v>3.4859790292216552E-3</v>
      </c>
      <c r="N182" s="12">
        <v>6.6698325795545908E-4</v>
      </c>
      <c r="O182" s="12">
        <v>1.5304350557675886E-3</v>
      </c>
    </row>
    <row r="183" spans="1:15" x14ac:dyDescent="0.25">
      <c r="A183" t="s">
        <v>21</v>
      </c>
      <c r="B183">
        <v>2017</v>
      </c>
      <c r="C183" t="s">
        <v>248</v>
      </c>
      <c r="D183">
        <v>1243290</v>
      </c>
      <c r="E183" s="4">
        <v>61065</v>
      </c>
      <c r="F183" s="4">
        <v>950666</v>
      </c>
      <c r="G183" s="4">
        <v>231559</v>
      </c>
      <c r="H183">
        <v>1354</v>
      </c>
      <c r="I183">
        <v>216</v>
      </c>
      <c r="J183">
        <v>648</v>
      </c>
      <c r="K183">
        <v>382</v>
      </c>
      <c r="L183" s="12">
        <v>1.0890459989222146E-3</v>
      </c>
      <c r="M183" s="12">
        <v>3.5372144436256448E-3</v>
      </c>
      <c r="N183" s="12">
        <v>6.8162740647083201E-4</v>
      </c>
      <c r="O183" s="12">
        <v>1.6496875526323745E-3</v>
      </c>
    </row>
    <row r="184" spans="1:15" x14ac:dyDescent="0.25">
      <c r="A184" t="s">
        <v>22</v>
      </c>
      <c r="B184">
        <v>2009</v>
      </c>
      <c r="C184" t="s">
        <v>249</v>
      </c>
      <c r="D184">
        <v>5637418</v>
      </c>
      <c r="E184" s="4">
        <v>376457.23900000006</v>
      </c>
      <c r="F184" s="4">
        <v>4596971.9169999994</v>
      </c>
      <c r="G184" s="4">
        <v>663114.52300000004</v>
      </c>
      <c r="H184">
        <v>1768</v>
      </c>
      <c r="I184">
        <v>216</v>
      </c>
      <c r="J184">
        <v>653</v>
      </c>
      <c r="K184">
        <v>791</v>
      </c>
      <c r="L184" s="12">
        <v>3.1361875241466924E-4</v>
      </c>
      <c r="M184" s="12">
        <v>5.7377034526888188E-4</v>
      </c>
      <c r="N184" s="12">
        <v>1.4205003027866007E-4</v>
      </c>
      <c r="O184" s="12">
        <v>1.192855792724057E-3</v>
      </c>
    </row>
    <row r="185" spans="1:15" x14ac:dyDescent="0.25">
      <c r="A185" t="s">
        <v>22</v>
      </c>
      <c r="B185">
        <v>2010</v>
      </c>
      <c r="C185" t="s">
        <v>250</v>
      </c>
      <c r="D185">
        <v>5696345</v>
      </c>
      <c r="E185" s="4">
        <v>365794.34299999999</v>
      </c>
      <c r="F185" s="4">
        <v>4653990.7230000002</v>
      </c>
      <c r="G185" s="4">
        <v>676447.65800000005</v>
      </c>
      <c r="H185">
        <v>1774</v>
      </c>
      <c r="I185">
        <v>216</v>
      </c>
      <c r="J185">
        <v>652</v>
      </c>
      <c r="K185">
        <v>798</v>
      </c>
      <c r="L185" s="12">
        <v>3.1142776640108699E-4</v>
      </c>
      <c r="M185" s="12">
        <v>5.9049573656200585E-4</v>
      </c>
      <c r="N185" s="12">
        <v>1.4009482158565962E-4</v>
      </c>
      <c r="O185" s="12">
        <v>1.1796921617843784E-3</v>
      </c>
    </row>
    <row r="186" spans="1:15" x14ac:dyDescent="0.25">
      <c r="A186" t="s">
        <v>22</v>
      </c>
      <c r="B186">
        <v>2011</v>
      </c>
      <c r="C186" t="s">
        <v>251</v>
      </c>
      <c r="D186">
        <v>5704065</v>
      </c>
      <c r="E186" s="4">
        <v>362843.81699999998</v>
      </c>
      <c r="F186" s="4">
        <v>4648714.3490000004</v>
      </c>
      <c r="G186" s="4">
        <v>691979.24199999997</v>
      </c>
      <c r="H186">
        <v>1858</v>
      </c>
      <c r="I186">
        <v>216</v>
      </c>
      <c r="J186">
        <v>651</v>
      </c>
      <c r="K186">
        <v>883</v>
      </c>
      <c r="L186" s="12">
        <v>3.2573261349581396E-4</v>
      </c>
      <c r="M186" s="12">
        <v>5.9529745273294819E-4</v>
      </c>
      <c r="N186" s="12">
        <v>1.4003871847708576E-4</v>
      </c>
      <c r="O186" s="12">
        <v>1.2760498385007914E-3</v>
      </c>
    </row>
    <row r="187" spans="1:15" x14ac:dyDescent="0.25">
      <c r="A187" t="s">
        <v>22</v>
      </c>
      <c r="B187">
        <v>2012</v>
      </c>
      <c r="C187" t="s">
        <v>252</v>
      </c>
      <c r="D187">
        <v>5785496</v>
      </c>
      <c r="E187" s="4">
        <v>365907.95699999994</v>
      </c>
      <c r="F187" s="4">
        <v>4701175.8040000005</v>
      </c>
      <c r="G187" s="4">
        <v>716292.64900000009</v>
      </c>
      <c r="H187">
        <v>1798</v>
      </c>
      <c r="I187">
        <v>216</v>
      </c>
      <c r="J187">
        <v>650</v>
      </c>
      <c r="K187">
        <v>824</v>
      </c>
      <c r="L187" s="12">
        <v>3.1077715722212929E-4</v>
      </c>
      <c r="M187" s="12">
        <v>5.9031238831463843E-4</v>
      </c>
      <c r="N187" s="12">
        <v>1.3826328286786188E-4</v>
      </c>
      <c r="O187" s="12">
        <v>1.1503678016944159E-3</v>
      </c>
    </row>
    <row r="188" spans="1:15" x14ac:dyDescent="0.25">
      <c r="A188" t="s">
        <v>22</v>
      </c>
      <c r="B188">
        <v>2013</v>
      </c>
      <c r="C188" t="s">
        <v>253</v>
      </c>
      <c r="D188">
        <v>5801682</v>
      </c>
      <c r="E188" s="4">
        <v>364820.08800000005</v>
      </c>
      <c r="F188" s="4">
        <v>4705749.881000001</v>
      </c>
      <c r="G188" s="4">
        <v>734077.25000000012</v>
      </c>
      <c r="H188">
        <v>1915</v>
      </c>
      <c r="I188">
        <v>216</v>
      </c>
      <c r="J188">
        <v>655</v>
      </c>
      <c r="K188">
        <v>936</v>
      </c>
      <c r="L188" s="12">
        <v>3.3007669155255323E-4</v>
      </c>
      <c r="M188" s="12">
        <v>5.9207266020943445E-4</v>
      </c>
      <c r="N188" s="12">
        <v>1.3919141827844204E-4</v>
      </c>
      <c r="O188" s="12">
        <v>1.275070164618233E-3</v>
      </c>
    </row>
    <row r="189" spans="1:15" x14ac:dyDescent="0.25">
      <c r="A189" t="s">
        <v>22</v>
      </c>
      <c r="B189">
        <v>2014</v>
      </c>
      <c r="C189" t="s">
        <v>254</v>
      </c>
      <c r="D189">
        <v>5887776</v>
      </c>
      <c r="E189" s="4">
        <v>366246.83200000011</v>
      </c>
      <c r="F189" s="4">
        <v>4754329.9649999989</v>
      </c>
      <c r="G189" s="4">
        <v>763840.40599999984</v>
      </c>
      <c r="H189">
        <v>1809</v>
      </c>
      <c r="I189">
        <v>216</v>
      </c>
      <c r="J189">
        <v>661</v>
      </c>
      <c r="K189">
        <v>824</v>
      </c>
      <c r="L189" s="12">
        <v>3.0724674308261725E-4</v>
      </c>
      <c r="M189" s="12">
        <v>5.8976619352710182E-4</v>
      </c>
      <c r="N189" s="12">
        <v>1.3903115788472628E-4</v>
      </c>
      <c r="O189" s="12">
        <v>1.0787593763401935E-3</v>
      </c>
    </row>
    <row r="190" spans="1:15" x14ac:dyDescent="0.25">
      <c r="A190" t="s">
        <v>22</v>
      </c>
      <c r="B190">
        <v>2015</v>
      </c>
      <c r="C190" t="s">
        <v>255</v>
      </c>
      <c r="D190">
        <v>5930195</v>
      </c>
      <c r="E190" s="4">
        <v>367816.799</v>
      </c>
      <c r="F190" s="4">
        <v>4779465.6470000008</v>
      </c>
      <c r="G190" s="4">
        <v>786230.71900000004</v>
      </c>
      <c r="H190">
        <v>1981</v>
      </c>
      <c r="I190">
        <v>216</v>
      </c>
      <c r="J190">
        <v>655</v>
      </c>
      <c r="K190">
        <v>1002</v>
      </c>
      <c r="L190" s="12">
        <v>3.3405309606176527E-4</v>
      </c>
      <c r="M190" s="12">
        <v>5.8724887114250596E-4</v>
      </c>
      <c r="N190" s="12">
        <v>1.3704460882800438E-4</v>
      </c>
      <c r="O190" s="12">
        <v>1.2744350682131003E-3</v>
      </c>
    </row>
    <row r="191" spans="1:15" x14ac:dyDescent="0.25">
      <c r="A191" t="s">
        <v>22</v>
      </c>
      <c r="B191">
        <v>2016</v>
      </c>
      <c r="C191" t="s">
        <v>256</v>
      </c>
      <c r="D191">
        <v>5878915</v>
      </c>
      <c r="E191" s="4">
        <v>362932.74400000006</v>
      </c>
      <c r="F191" s="4">
        <v>4712043.4090000009</v>
      </c>
      <c r="G191" s="4">
        <v>804822.50199999998</v>
      </c>
      <c r="H191">
        <v>1843</v>
      </c>
      <c r="I191">
        <v>216</v>
      </c>
      <c r="J191">
        <v>659</v>
      </c>
      <c r="K191">
        <v>860</v>
      </c>
      <c r="L191" s="12">
        <v>3.1349322111307954E-4</v>
      </c>
      <c r="M191" s="12">
        <v>5.951515909515179E-4</v>
      </c>
      <c r="N191" s="12">
        <v>1.3985439920636349E-4</v>
      </c>
      <c r="O191" s="12">
        <v>1.0685585925628109E-3</v>
      </c>
    </row>
    <row r="192" spans="1:15" x14ac:dyDescent="0.25">
      <c r="A192" t="s">
        <v>22</v>
      </c>
      <c r="B192">
        <v>2017</v>
      </c>
      <c r="C192" t="s">
        <v>257</v>
      </c>
      <c r="D192">
        <v>5921207</v>
      </c>
      <c r="E192" s="4">
        <v>363031</v>
      </c>
      <c r="F192" s="4">
        <v>4721702</v>
      </c>
      <c r="G192" s="4">
        <v>836474</v>
      </c>
      <c r="H192">
        <v>1827</v>
      </c>
      <c r="I192">
        <v>216</v>
      </c>
      <c r="J192">
        <v>654</v>
      </c>
      <c r="K192">
        <v>849</v>
      </c>
      <c r="L192" s="12">
        <v>3.0855195570767918E-4</v>
      </c>
      <c r="M192" s="12">
        <v>5.9499051045227539E-4</v>
      </c>
      <c r="N192" s="12">
        <v>1.3850937649178199E-4</v>
      </c>
      <c r="O192" s="12">
        <v>1.0149747631127805E-3</v>
      </c>
    </row>
    <row r="193" spans="1:15" x14ac:dyDescent="0.25">
      <c r="A193" t="s">
        <v>23</v>
      </c>
      <c r="B193">
        <v>2009</v>
      </c>
      <c r="C193" t="s">
        <v>258</v>
      </c>
      <c r="D193">
        <v>6511176</v>
      </c>
      <c r="E193" s="4">
        <v>384502.80899999995</v>
      </c>
      <c r="F193" s="4">
        <v>5255983.5939999996</v>
      </c>
      <c r="G193" s="4">
        <v>868998.38300000003</v>
      </c>
      <c r="H193">
        <v>2172</v>
      </c>
      <c r="I193">
        <v>216</v>
      </c>
      <c r="J193">
        <v>652</v>
      </c>
      <c r="K193">
        <v>1196</v>
      </c>
      <c r="L193" s="12">
        <v>3.3358029332949995E-4</v>
      </c>
      <c r="M193" s="12">
        <v>5.617644265376486E-4</v>
      </c>
      <c r="N193" s="12">
        <v>1.2404909344547701E-4</v>
      </c>
      <c r="O193" s="12">
        <v>1.3762971524424574E-3</v>
      </c>
    </row>
    <row r="194" spans="1:15" x14ac:dyDescent="0.25">
      <c r="A194" t="s">
        <v>23</v>
      </c>
      <c r="B194">
        <v>2010</v>
      </c>
      <c r="C194" t="s">
        <v>259</v>
      </c>
      <c r="D194">
        <v>6476616</v>
      </c>
      <c r="E194" s="4">
        <v>367201.01999999996</v>
      </c>
      <c r="F194" s="4">
        <v>5229681.6569999997</v>
      </c>
      <c r="G194" s="4">
        <v>874616.72600000002</v>
      </c>
      <c r="H194">
        <v>2150</v>
      </c>
      <c r="I194">
        <v>216</v>
      </c>
      <c r="J194">
        <v>651</v>
      </c>
      <c r="K194">
        <v>1175</v>
      </c>
      <c r="L194" s="12">
        <v>3.3196348216414249E-4</v>
      </c>
      <c r="M194" s="12">
        <v>5.8823366013525784E-4</v>
      </c>
      <c r="N194" s="12">
        <v>1.2448176441650665E-4</v>
      </c>
      <c r="O194" s="12">
        <v>1.3434456088826272E-3</v>
      </c>
    </row>
    <row r="195" spans="1:15" x14ac:dyDescent="0.25">
      <c r="A195" t="s">
        <v>23</v>
      </c>
      <c r="B195">
        <v>2011</v>
      </c>
      <c r="C195" t="s">
        <v>260</v>
      </c>
      <c r="D195">
        <v>6511549</v>
      </c>
      <c r="E195" s="4">
        <v>366558.07400000002</v>
      </c>
      <c r="F195" s="4">
        <v>5251552.1900000004</v>
      </c>
      <c r="G195" s="4">
        <v>894689.74699999997</v>
      </c>
      <c r="H195">
        <v>2256</v>
      </c>
      <c r="I195">
        <v>216</v>
      </c>
      <c r="J195">
        <v>652</v>
      </c>
      <c r="K195">
        <v>1280</v>
      </c>
      <c r="L195" s="12">
        <v>3.4646134122618137E-4</v>
      </c>
      <c r="M195" s="12">
        <v>5.8926542701116433E-4</v>
      </c>
      <c r="N195" s="12">
        <v>1.2415376947820067E-4</v>
      </c>
      <c r="O195" s="12">
        <v>1.4306635392793878E-3</v>
      </c>
    </row>
    <row r="196" spans="1:15" x14ac:dyDescent="0.25">
      <c r="A196" t="s">
        <v>23</v>
      </c>
      <c r="B196">
        <v>2012</v>
      </c>
      <c r="C196" t="s">
        <v>261</v>
      </c>
      <c r="D196">
        <v>6544014</v>
      </c>
      <c r="E196" s="4">
        <v>366924.87400000007</v>
      </c>
      <c r="F196" s="4">
        <v>5270874.5650000004</v>
      </c>
      <c r="G196" s="4">
        <v>909459.38199999998</v>
      </c>
      <c r="H196">
        <v>2205</v>
      </c>
      <c r="I196">
        <v>216</v>
      </c>
      <c r="J196">
        <v>648</v>
      </c>
      <c r="K196">
        <v>1233</v>
      </c>
      <c r="L196" s="12">
        <v>3.3694915689361303E-4</v>
      </c>
      <c r="M196" s="12">
        <v>5.886763621263789E-4</v>
      </c>
      <c r="N196" s="12">
        <v>1.2293974975289513E-4</v>
      </c>
      <c r="O196" s="12">
        <v>1.3557504869414828E-3</v>
      </c>
    </row>
    <row r="197" spans="1:15" x14ac:dyDescent="0.25">
      <c r="A197" t="s">
        <v>23</v>
      </c>
      <c r="B197">
        <v>2013</v>
      </c>
      <c r="C197" t="s">
        <v>262</v>
      </c>
      <c r="D197">
        <v>6605058</v>
      </c>
      <c r="E197" s="4">
        <v>365746.65100000001</v>
      </c>
      <c r="F197" s="4">
        <v>5309194.8839999996</v>
      </c>
      <c r="G197" s="4">
        <v>935524.70600000001</v>
      </c>
      <c r="H197">
        <v>2394</v>
      </c>
      <c r="I197">
        <v>216</v>
      </c>
      <c r="J197">
        <v>660</v>
      </c>
      <c r="K197">
        <v>1410</v>
      </c>
      <c r="L197" s="12">
        <v>3.6244950460692399E-4</v>
      </c>
      <c r="M197" s="12">
        <v>5.9057273500502942E-4</v>
      </c>
      <c r="N197" s="12">
        <v>1.2431263391536111E-4</v>
      </c>
      <c r="O197" s="12">
        <v>1.5071755892248986E-3</v>
      </c>
    </row>
    <row r="198" spans="1:15" x14ac:dyDescent="0.25">
      <c r="A198" t="s">
        <v>23</v>
      </c>
      <c r="B198">
        <v>2014</v>
      </c>
      <c r="C198" t="s">
        <v>263</v>
      </c>
      <c r="D198">
        <v>6657291</v>
      </c>
      <c r="E198" s="4">
        <v>365071.283</v>
      </c>
      <c r="F198" s="4">
        <v>5332861.773</v>
      </c>
      <c r="G198" s="4">
        <v>960533.90700000012</v>
      </c>
      <c r="H198">
        <v>2188</v>
      </c>
      <c r="I198">
        <v>216</v>
      </c>
      <c r="J198">
        <v>668</v>
      </c>
      <c r="K198">
        <v>1196</v>
      </c>
      <c r="L198" s="12">
        <v>3.2866221410480628E-4</v>
      </c>
      <c r="M198" s="12">
        <v>5.9166527212166397E-4</v>
      </c>
      <c r="N198" s="12">
        <v>1.2526107527895228E-4</v>
      </c>
      <c r="O198" s="12">
        <v>1.2451408443616763E-3</v>
      </c>
    </row>
    <row r="199" spans="1:15" x14ac:dyDescent="0.25">
      <c r="A199" t="s">
        <v>23</v>
      </c>
      <c r="B199">
        <v>2015</v>
      </c>
      <c r="C199" t="s">
        <v>264</v>
      </c>
      <c r="D199">
        <v>6688538</v>
      </c>
      <c r="E199" s="4">
        <v>363716.66799999995</v>
      </c>
      <c r="F199" s="4">
        <v>5340129.5270000007</v>
      </c>
      <c r="G199" s="4">
        <v>980267.26599999995</v>
      </c>
      <c r="H199">
        <v>2369</v>
      </c>
      <c r="I199">
        <v>216</v>
      </c>
      <c r="J199">
        <v>661</v>
      </c>
      <c r="K199">
        <v>1384</v>
      </c>
      <c r="L199" s="12">
        <v>3.5418801537794958E-4</v>
      </c>
      <c r="M199" s="12">
        <v>5.938688517843786E-4</v>
      </c>
      <c r="N199" s="12">
        <v>1.2377976913442758E-4</v>
      </c>
      <c r="O199" s="12">
        <v>1.4118598549632689E-3</v>
      </c>
    </row>
    <row r="200" spans="1:15" x14ac:dyDescent="0.25">
      <c r="A200" t="s">
        <v>23</v>
      </c>
      <c r="B200">
        <v>2016</v>
      </c>
      <c r="C200" t="s">
        <v>265</v>
      </c>
      <c r="D200">
        <v>6741921</v>
      </c>
      <c r="E200" s="4">
        <v>363626.19200000004</v>
      </c>
      <c r="F200" s="4">
        <v>5363495.4759999989</v>
      </c>
      <c r="G200" s="4">
        <v>1016590.8530000001</v>
      </c>
      <c r="H200">
        <v>2099</v>
      </c>
      <c r="I200">
        <v>216</v>
      </c>
      <c r="J200">
        <v>652</v>
      </c>
      <c r="K200">
        <v>1123</v>
      </c>
      <c r="L200" s="12">
        <v>3.113355970798234E-4</v>
      </c>
      <c r="M200" s="12">
        <v>5.9401661583277806E-4</v>
      </c>
      <c r="N200" s="12">
        <v>1.2156251513914769E-4</v>
      </c>
      <c r="O200" s="12">
        <v>1.1046725402712235E-3</v>
      </c>
    </row>
    <row r="201" spans="1:15" x14ac:dyDescent="0.25">
      <c r="A201" t="s">
        <v>23</v>
      </c>
      <c r="B201">
        <v>2017</v>
      </c>
      <c r="C201" t="s">
        <v>266</v>
      </c>
      <c r="D201">
        <v>6772044</v>
      </c>
      <c r="E201" s="4">
        <v>362100</v>
      </c>
      <c r="F201" s="4">
        <v>5363852</v>
      </c>
      <c r="G201" s="4">
        <v>1046092</v>
      </c>
      <c r="H201">
        <v>2289</v>
      </c>
      <c r="I201">
        <v>216</v>
      </c>
      <c r="J201">
        <v>659</v>
      </c>
      <c r="K201">
        <v>1306</v>
      </c>
      <c r="L201" s="12">
        <v>3.3800725453053763E-4</v>
      </c>
      <c r="M201" s="12">
        <v>5.9652029826014912E-4</v>
      </c>
      <c r="N201" s="12">
        <v>1.2285946741259825E-4</v>
      </c>
      <c r="O201" s="12">
        <v>1.2484561587317367E-3</v>
      </c>
    </row>
    <row r="202" spans="1:15" x14ac:dyDescent="0.25">
      <c r="A202" t="s">
        <v>24</v>
      </c>
      <c r="B202">
        <v>2009</v>
      </c>
      <c r="C202" t="s">
        <v>267</v>
      </c>
      <c r="D202">
        <v>10008213</v>
      </c>
      <c r="E202" s="4">
        <v>630769.59899999993</v>
      </c>
      <c r="F202" s="4">
        <v>8091124.7540000007</v>
      </c>
      <c r="G202" s="4">
        <v>1283330.4540000001</v>
      </c>
      <c r="H202">
        <v>2324</v>
      </c>
      <c r="I202">
        <v>216</v>
      </c>
      <c r="J202">
        <v>707</v>
      </c>
      <c r="K202">
        <v>1293</v>
      </c>
      <c r="L202" s="12">
        <v>2.3220928651298688E-4</v>
      </c>
      <c r="M202" s="12">
        <v>3.4243882448113997E-4</v>
      </c>
      <c r="N202" s="12">
        <v>8.7379693367165202E-5</v>
      </c>
      <c r="O202" s="12">
        <v>1.007534728074021E-3</v>
      </c>
    </row>
    <row r="203" spans="1:15" x14ac:dyDescent="0.25">
      <c r="A203" t="s">
        <v>24</v>
      </c>
      <c r="B203">
        <v>2010</v>
      </c>
      <c r="C203" t="s">
        <v>268</v>
      </c>
      <c r="D203">
        <v>9937232</v>
      </c>
      <c r="E203" s="4">
        <v>614519.55900000001</v>
      </c>
      <c r="F203" s="4">
        <v>8010751.8279999997</v>
      </c>
      <c r="G203" s="4">
        <v>1313897.5009999997</v>
      </c>
      <c r="H203">
        <v>2267</v>
      </c>
      <c r="I203">
        <v>216</v>
      </c>
      <c r="J203">
        <v>665</v>
      </c>
      <c r="K203">
        <v>1278</v>
      </c>
      <c r="L203" s="12">
        <v>2.2813193855190258E-4</v>
      </c>
      <c r="M203" s="12">
        <v>3.514941011015078E-4</v>
      </c>
      <c r="N203" s="12">
        <v>8.3013431732540248E-5</v>
      </c>
      <c r="O203" s="12">
        <v>9.726786138396044E-4</v>
      </c>
    </row>
    <row r="204" spans="1:15" x14ac:dyDescent="0.25">
      <c r="A204" t="s">
        <v>24</v>
      </c>
      <c r="B204">
        <v>2011</v>
      </c>
      <c r="C204" t="s">
        <v>269</v>
      </c>
      <c r="D204">
        <v>9857189</v>
      </c>
      <c r="E204" s="4">
        <v>603142.495</v>
      </c>
      <c r="F204" s="4">
        <v>7932539.5489999996</v>
      </c>
      <c r="G204" s="4">
        <v>1327198.3290000001</v>
      </c>
      <c r="H204">
        <v>2484</v>
      </c>
      <c r="I204">
        <v>216</v>
      </c>
      <c r="J204">
        <v>691</v>
      </c>
      <c r="K204">
        <v>1469</v>
      </c>
      <c r="L204" s="12">
        <v>2.5199882035334821E-4</v>
      </c>
      <c r="M204" s="12">
        <v>3.5812432682263582E-4</v>
      </c>
      <c r="N204" s="12">
        <v>8.7109556243827307E-5</v>
      </c>
      <c r="O204" s="12">
        <v>1.1068428643267224E-3</v>
      </c>
    </row>
    <row r="205" spans="1:15" x14ac:dyDescent="0.25">
      <c r="A205" t="s">
        <v>24</v>
      </c>
      <c r="B205">
        <v>2012</v>
      </c>
      <c r="C205" t="s">
        <v>270</v>
      </c>
      <c r="D205">
        <v>9778449</v>
      </c>
      <c r="E205" s="4">
        <v>588603.09900000016</v>
      </c>
      <c r="F205" s="4">
        <v>7842724.9220000021</v>
      </c>
      <c r="G205" s="4">
        <v>1348383.52</v>
      </c>
      <c r="H205">
        <v>2336</v>
      </c>
      <c r="I205">
        <v>216</v>
      </c>
      <c r="J205">
        <v>673</v>
      </c>
      <c r="K205">
        <v>1339</v>
      </c>
      <c r="L205" s="12">
        <v>2.3889269146875952E-4</v>
      </c>
      <c r="M205" s="12">
        <v>3.6697054495120817E-4</v>
      </c>
      <c r="N205" s="12">
        <v>8.581201134724687E-5</v>
      </c>
      <c r="O205" s="12">
        <v>9.9304091168364323E-4</v>
      </c>
    </row>
    <row r="206" spans="1:15" x14ac:dyDescent="0.25">
      <c r="A206" t="s">
        <v>24</v>
      </c>
      <c r="B206">
        <v>2013</v>
      </c>
      <c r="C206" t="s">
        <v>271</v>
      </c>
      <c r="D206">
        <v>9711943</v>
      </c>
      <c r="E206" s="4">
        <v>577017.20999999985</v>
      </c>
      <c r="F206" s="4">
        <v>7771540.6449999996</v>
      </c>
      <c r="G206" s="4">
        <v>1362462.2759999996</v>
      </c>
      <c r="H206">
        <v>2631</v>
      </c>
      <c r="I206">
        <v>216</v>
      </c>
      <c r="J206">
        <v>721</v>
      </c>
      <c r="K206">
        <v>1586</v>
      </c>
      <c r="L206" s="12">
        <v>2.7090356687637068E-4</v>
      </c>
      <c r="M206" s="12">
        <v>3.7433892136423463E-4</v>
      </c>
      <c r="N206" s="12">
        <v>9.2774397373044954E-5</v>
      </c>
      <c r="O206" s="12">
        <v>1.1640689272192372E-3</v>
      </c>
    </row>
    <row r="207" spans="1:15" x14ac:dyDescent="0.25">
      <c r="A207" t="s">
        <v>24</v>
      </c>
      <c r="B207">
        <v>2014</v>
      </c>
      <c r="C207" t="s">
        <v>272</v>
      </c>
      <c r="D207">
        <v>9750020</v>
      </c>
      <c r="E207" s="4">
        <v>574297.74999999988</v>
      </c>
      <c r="F207" s="4">
        <v>7768044.1390000004</v>
      </c>
      <c r="G207" s="4">
        <v>1411023.4650000001</v>
      </c>
      <c r="H207">
        <v>2599</v>
      </c>
      <c r="I207">
        <v>216</v>
      </c>
      <c r="J207">
        <v>722</v>
      </c>
      <c r="K207">
        <v>1553</v>
      </c>
      <c r="L207" s="12">
        <v>2.6656355576706512E-4</v>
      </c>
      <c r="M207" s="12">
        <v>3.7611152054835674E-4</v>
      </c>
      <c r="N207" s="12">
        <v>9.2944888968273149E-5</v>
      </c>
      <c r="O207" s="12">
        <v>1.1006195421420578E-3</v>
      </c>
    </row>
    <row r="208" spans="1:15" x14ac:dyDescent="0.25">
      <c r="A208" t="s">
        <v>24</v>
      </c>
      <c r="B208">
        <v>2015</v>
      </c>
      <c r="C208" t="s">
        <v>273</v>
      </c>
      <c r="D208">
        <v>9637574</v>
      </c>
      <c r="E208" s="4">
        <v>562749.53699999989</v>
      </c>
      <c r="F208" s="4">
        <v>7653365.7949999999</v>
      </c>
      <c r="G208" s="4">
        <v>1424742.8689999999</v>
      </c>
      <c r="H208">
        <v>2640</v>
      </c>
      <c r="I208">
        <v>216</v>
      </c>
      <c r="J208">
        <v>709</v>
      </c>
      <c r="K208">
        <v>1607</v>
      </c>
      <c r="L208" s="12">
        <v>2.739278577783164E-4</v>
      </c>
      <c r="M208" s="12">
        <v>3.8382972494564673E-4</v>
      </c>
      <c r="N208" s="12">
        <v>9.263897989342087E-5</v>
      </c>
      <c r="O208" s="12">
        <v>1.1279228238060407E-3</v>
      </c>
    </row>
    <row r="209" spans="1:15" x14ac:dyDescent="0.25">
      <c r="A209" t="s">
        <v>24</v>
      </c>
      <c r="B209">
        <v>2016</v>
      </c>
      <c r="C209" t="s">
        <v>274</v>
      </c>
      <c r="D209">
        <v>9624709</v>
      </c>
      <c r="E209" s="4">
        <v>560201.51199999999</v>
      </c>
      <c r="F209" s="4">
        <v>7609618.2150000008</v>
      </c>
      <c r="G209" s="4">
        <v>1455310.746</v>
      </c>
      <c r="H209">
        <v>2387</v>
      </c>
      <c r="I209">
        <v>216</v>
      </c>
      <c r="J209">
        <v>709</v>
      </c>
      <c r="K209">
        <v>1354</v>
      </c>
      <c r="L209" s="12">
        <v>2.4800749820072483E-4</v>
      </c>
      <c r="M209" s="12">
        <v>3.8557553911064776E-4</v>
      </c>
      <c r="N209" s="12">
        <v>9.3171559987388918E-5</v>
      </c>
      <c r="O209" s="12">
        <v>9.3038548895590988E-4</v>
      </c>
    </row>
    <row r="210" spans="1:15" x14ac:dyDescent="0.25">
      <c r="A210" t="s">
        <v>24</v>
      </c>
      <c r="B210">
        <v>2017</v>
      </c>
      <c r="C210" t="s">
        <v>275</v>
      </c>
      <c r="D210">
        <v>9551028</v>
      </c>
      <c r="E210" s="4">
        <v>554329</v>
      </c>
      <c r="F210" s="4">
        <v>7498611</v>
      </c>
      <c r="G210" s="4">
        <v>1498088</v>
      </c>
      <c r="H210">
        <v>2549</v>
      </c>
      <c r="I210">
        <v>216</v>
      </c>
      <c r="J210">
        <v>730</v>
      </c>
      <c r="K210">
        <v>1495</v>
      </c>
      <c r="L210" s="12">
        <v>2.6688226649529244E-4</v>
      </c>
      <c r="M210" s="12">
        <v>3.8966029199266139E-4</v>
      </c>
      <c r="N210" s="12">
        <v>9.7351362805724953E-5</v>
      </c>
      <c r="O210" s="12">
        <v>9.9793870587041623E-4</v>
      </c>
    </row>
    <row r="211" spans="1:15" x14ac:dyDescent="0.25">
      <c r="A211" t="s">
        <v>25</v>
      </c>
      <c r="B211">
        <v>2009</v>
      </c>
      <c r="C211" t="s">
        <v>276</v>
      </c>
      <c r="D211">
        <v>5168946</v>
      </c>
      <c r="E211" s="4">
        <v>354883.35799999977</v>
      </c>
      <c r="F211" s="4">
        <v>4176414.1769999992</v>
      </c>
      <c r="G211" s="4">
        <v>639914.57999999996</v>
      </c>
      <c r="H211">
        <v>1566</v>
      </c>
      <c r="I211">
        <v>216</v>
      </c>
      <c r="J211">
        <v>650</v>
      </c>
      <c r="K211">
        <v>592</v>
      </c>
      <c r="L211" s="12">
        <v>3.0296311859322964E-4</v>
      </c>
      <c r="M211" s="12">
        <v>6.0865068798182458E-4</v>
      </c>
      <c r="N211" s="12">
        <v>1.5563590497791763E-4</v>
      </c>
      <c r="O211" s="12">
        <v>9.2512347507381386E-4</v>
      </c>
    </row>
    <row r="212" spans="1:15" x14ac:dyDescent="0.25">
      <c r="A212" t="s">
        <v>25</v>
      </c>
      <c r="B212">
        <v>2010</v>
      </c>
      <c r="C212" t="s">
        <v>277</v>
      </c>
      <c r="D212">
        <v>5228413</v>
      </c>
      <c r="E212" s="4">
        <v>352390.09799999988</v>
      </c>
      <c r="F212" s="4">
        <v>4223079.2559999991</v>
      </c>
      <c r="G212" s="4">
        <v>653204.97400000005</v>
      </c>
      <c r="H212">
        <v>1573</v>
      </c>
      <c r="I212">
        <v>216</v>
      </c>
      <c r="J212">
        <v>648</v>
      </c>
      <c r="K212">
        <v>601</v>
      </c>
      <c r="L212" s="12">
        <v>3.0085611064007377E-4</v>
      </c>
      <c r="M212" s="12">
        <v>6.1295706441785453E-4</v>
      </c>
      <c r="N212" s="12">
        <v>1.5344253818569588E-4</v>
      </c>
      <c r="O212" s="12">
        <v>9.2007872554871264E-4</v>
      </c>
    </row>
    <row r="213" spans="1:15" x14ac:dyDescent="0.25">
      <c r="A213" t="s">
        <v>25</v>
      </c>
      <c r="B213">
        <v>2011</v>
      </c>
      <c r="C213" t="s">
        <v>278</v>
      </c>
      <c r="D213">
        <v>5049930</v>
      </c>
      <c r="E213" s="4">
        <v>339163.89199999993</v>
      </c>
      <c r="F213" s="4">
        <v>4083209.2800000003</v>
      </c>
      <c r="G213" s="4">
        <v>629019.29100000008</v>
      </c>
      <c r="H213">
        <v>1617</v>
      </c>
      <c r="I213">
        <v>216</v>
      </c>
      <c r="J213">
        <v>648</v>
      </c>
      <c r="K213">
        <v>645</v>
      </c>
      <c r="L213" s="12">
        <v>3.2020245825189656E-4</v>
      </c>
      <c r="M213" s="12">
        <v>6.368602469038775E-4</v>
      </c>
      <c r="N213" s="12">
        <v>1.5869869888226741E-4</v>
      </c>
      <c r="O213" s="12">
        <v>1.0254057534143256E-3</v>
      </c>
    </row>
    <row r="214" spans="1:15" x14ac:dyDescent="0.25">
      <c r="A214" t="s">
        <v>25</v>
      </c>
      <c r="B214">
        <v>2012</v>
      </c>
      <c r="C214" t="s">
        <v>279</v>
      </c>
      <c r="D214">
        <v>5032187</v>
      </c>
      <c r="E214" s="4">
        <v>335678.71800000005</v>
      </c>
      <c r="F214" s="4">
        <v>4062060.7429999998</v>
      </c>
      <c r="G214" s="4">
        <v>633021.27599999995</v>
      </c>
      <c r="H214">
        <v>1597</v>
      </c>
      <c r="I214">
        <v>216</v>
      </c>
      <c r="J214">
        <v>648</v>
      </c>
      <c r="K214">
        <v>625</v>
      </c>
      <c r="L214" s="12">
        <v>3.1735704575366533E-4</v>
      </c>
      <c r="M214" s="12">
        <v>6.4347242889553689E-4</v>
      </c>
      <c r="N214" s="12">
        <v>1.5952494091002323E-4</v>
      </c>
      <c r="O214" s="12">
        <v>9.8732858388159454E-4</v>
      </c>
    </row>
    <row r="215" spans="1:15" x14ac:dyDescent="0.25">
      <c r="A215" t="s">
        <v>25</v>
      </c>
      <c r="B215">
        <v>2013</v>
      </c>
      <c r="C215" t="s">
        <v>280</v>
      </c>
      <c r="D215">
        <v>5190792</v>
      </c>
      <c r="E215" s="4">
        <v>336961.84200000012</v>
      </c>
      <c r="F215" s="4">
        <v>4131516.182</v>
      </c>
      <c r="G215" s="4">
        <v>724180.80300000007</v>
      </c>
      <c r="H215">
        <v>1683</v>
      </c>
      <c r="I215">
        <v>216</v>
      </c>
      <c r="J215">
        <v>648</v>
      </c>
      <c r="K215">
        <v>711</v>
      </c>
      <c r="L215" s="12">
        <v>3.2422797908296077E-4</v>
      </c>
      <c r="M215" s="12">
        <v>6.4102213686260631E-4</v>
      </c>
      <c r="N215" s="12">
        <v>1.5684314703235985E-4</v>
      </c>
      <c r="O215" s="12">
        <v>9.8179901628792543E-4</v>
      </c>
    </row>
    <row r="216" spans="1:15" x14ac:dyDescent="0.25">
      <c r="A216" t="s">
        <v>25</v>
      </c>
      <c r="B216">
        <v>2014</v>
      </c>
      <c r="C216" t="s">
        <v>281</v>
      </c>
      <c r="D216">
        <v>5166404</v>
      </c>
      <c r="E216" s="4">
        <v>338865.79599999997</v>
      </c>
      <c r="F216" s="4">
        <v>4142224.9249999998</v>
      </c>
      <c r="G216" s="4">
        <v>686069.95200000005</v>
      </c>
      <c r="H216">
        <v>1561</v>
      </c>
      <c r="I216">
        <v>216</v>
      </c>
      <c r="J216">
        <v>650</v>
      </c>
      <c r="K216">
        <v>587</v>
      </c>
      <c r="L216" s="12">
        <v>3.0214439288913525E-4</v>
      </c>
      <c r="M216" s="12">
        <v>6.374204848930814E-4</v>
      </c>
      <c r="N216" s="12">
        <v>1.569204984685857E-4</v>
      </c>
      <c r="O216" s="12">
        <v>8.5559788515559415E-4</v>
      </c>
    </row>
    <row r="217" spans="1:15" x14ac:dyDescent="0.25">
      <c r="A217" t="s">
        <v>25</v>
      </c>
      <c r="B217">
        <v>2015</v>
      </c>
      <c r="C217" t="s">
        <v>282</v>
      </c>
      <c r="D217">
        <v>5152678</v>
      </c>
      <c r="E217" s="4">
        <v>332898.69199999998</v>
      </c>
      <c r="F217" s="4">
        <v>4113617.7280000001</v>
      </c>
      <c r="G217" s="4">
        <v>704357.04099999985</v>
      </c>
      <c r="H217">
        <v>1669</v>
      </c>
      <c r="I217">
        <v>216</v>
      </c>
      <c r="J217">
        <v>648</v>
      </c>
      <c r="K217">
        <v>697</v>
      </c>
      <c r="L217" s="12">
        <v>3.239092370996208E-4</v>
      </c>
      <c r="M217" s="12">
        <v>6.4884604593159535E-4</v>
      </c>
      <c r="N217" s="12">
        <v>1.5752557550238172E-4</v>
      </c>
      <c r="O217" s="12">
        <v>9.8955495498482594E-4</v>
      </c>
    </row>
    <row r="218" spans="1:15" x14ac:dyDescent="0.25">
      <c r="A218" t="s">
        <v>25</v>
      </c>
      <c r="B218">
        <v>2016</v>
      </c>
      <c r="C218" t="s">
        <v>283</v>
      </c>
      <c r="D218">
        <v>5195638</v>
      </c>
      <c r="E218" s="4">
        <v>333261.73300000007</v>
      </c>
      <c r="F218" s="4">
        <v>4127909.21</v>
      </c>
      <c r="G218" s="4">
        <v>733677.36399999983</v>
      </c>
      <c r="H218">
        <v>1487</v>
      </c>
      <c r="I218">
        <v>216</v>
      </c>
      <c r="J218">
        <v>648</v>
      </c>
      <c r="K218">
        <v>515</v>
      </c>
      <c r="L218" s="12">
        <v>2.8620161758767645E-4</v>
      </c>
      <c r="M218" s="12">
        <v>6.4813922095279973E-4</v>
      </c>
      <c r="N218" s="12">
        <v>1.5698019676164341E-4</v>
      </c>
      <c r="O218" s="12">
        <v>7.0194342264047298E-4</v>
      </c>
    </row>
    <row r="219" spans="1:15" x14ac:dyDescent="0.25">
      <c r="A219" t="s">
        <v>25</v>
      </c>
      <c r="B219">
        <v>2017</v>
      </c>
      <c r="C219" t="s">
        <v>284</v>
      </c>
      <c r="D219">
        <v>4927974</v>
      </c>
      <c r="E219" s="4">
        <v>316049</v>
      </c>
      <c r="F219" s="4">
        <v>3909160</v>
      </c>
      <c r="G219" s="4">
        <v>702765</v>
      </c>
      <c r="H219">
        <v>1617</v>
      </c>
      <c r="I219">
        <v>216</v>
      </c>
      <c r="J219">
        <v>648</v>
      </c>
      <c r="K219">
        <v>645</v>
      </c>
      <c r="L219" s="12">
        <v>3.2812673118811096E-4</v>
      </c>
      <c r="M219" s="12">
        <v>6.8343832760109986E-4</v>
      </c>
      <c r="N219" s="12">
        <v>1.65764512069089E-4</v>
      </c>
      <c r="O219" s="12">
        <v>9.1780324859661478E-4</v>
      </c>
    </row>
    <row r="220" spans="1:15" x14ac:dyDescent="0.25">
      <c r="A220" t="s">
        <v>26</v>
      </c>
      <c r="B220">
        <v>2009</v>
      </c>
      <c r="C220" t="s">
        <v>285</v>
      </c>
      <c r="D220">
        <v>2922240</v>
      </c>
      <c r="E220" s="4">
        <v>215338.05700000003</v>
      </c>
      <c r="F220" s="4">
        <v>2343005.4369999999</v>
      </c>
      <c r="G220" s="4">
        <v>365180.54400000005</v>
      </c>
      <c r="H220">
        <v>1475</v>
      </c>
      <c r="I220">
        <v>216</v>
      </c>
      <c r="J220">
        <v>648</v>
      </c>
      <c r="K220">
        <v>503</v>
      </c>
      <c r="L220" s="12">
        <v>5.0474978098992548E-4</v>
      </c>
      <c r="M220" s="12">
        <v>1.0030739712674197E-3</v>
      </c>
      <c r="N220" s="12">
        <v>2.765678601368094E-4</v>
      </c>
      <c r="O220" s="12">
        <v>1.3774008727036671E-3</v>
      </c>
    </row>
    <row r="221" spans="1:15" x14ac:dyDescent="0.25">
      <c r="A221" t="s">
        <v>26</v>
      </c>
      <c r="B221">
        <v>2010</v>
      </c>
      <c r="C221" t="s">
        <v>286</v>
      </c>
      <c r="D221">
        <v>2821136</v>
      </c>
      <c r="E221" s="4">
        <v>199939.44999999995</v>
      </c>
      <c r="F221" s="4">
        <v>2269475.6929999995</v>
      </c>
      <c r="G221" s="4">
        <v>350795.66600000003</v>
      </c>
      <c r="H221">
        <v>1461</v>
      </c>
      <c r="I221">
        <v>216</v>
      </c>
      <c r="J221">
        <v>649</v>
      </c>
      <c r="K221">
        <v>488</v>
      </c>
      <c r="L221" s="12">
        <v>5.1787648663517108E-4</v>
      </c>
      <c r="M221" s="12">
        <v>1.080327069020146E-3</v>
      </c>
      <c r="N221" s="12">
        <v>2.8596913463395271E-4</v>
      </c>
      <c r="O221" s="12">
        <v>1.3911232301256537E-3</v>
      </c>
    </row>
    <row r="222" spans="1:15" x14ac:dyDescent="0.25">
      <c r="A222" t="s">
        <v>26</v>
      </c>
      <c r="B222">
        <v>2011</v>
      </c>
      <c r="C222" t="s">
        <v>287</v>
      </c>
      <c r="D222">
        <v>2752624</v>
      </c>
      <c r="E222" s="4">
        <v>194829.02499999999</v>
      </c>
      <c r="F222" s="4">
        <v>2210110.963</v>
      </c>
      <c r="G222" s="4">
        <v>347002.89099999995</v>
      </c>
      <c r="H222">
        <v>1501</v>
      </c>
      <c r="I222">
        <v>216</v>
      </c>
      <c r="J222">
        <v>648</v>
      </c>
      <c r="K222">
        <v>529</v>
      </c>
      <c r="L222" s="12">
        <v>5.4529786850655956E-4</v>
      </c>
      <c r="M222" s="12">
        <v>1.108664378934299E-3</v>
      </c>
      <c r="N222" s="12">
        <v>2.9319794836020637E-4</v>
      </c>
      <c r="O222" s="12">
        <v>1.5244829761375102E-3</v>
      </c>
    </row>
    <row r="223" spans="1:15" x14ac:dyDescent="0.25">
      <c r="A223" t="s">
        <v>26</v>
      </c>
      <c r="B223">
        <v>2012</v>
      </c>
      <c r="C223" t="s">
        <v>288</v>
      </c>
      <c r="D223">
        <v>2787849</v>
      </c>
      <c r="E223" s="4">
        <v>195379.45999999985</v>
      </c>
      <c r="F223" s="4">
        <v>2233733.3139999993</v>
      </c>
      <c r="G223" s="4">
        <v>358986.98300000001</v>
      </c>
      <c r="H223">
        <v>1474</v>
      </c>
      <c r="I223">
        <v>216</v>
      </c>
      <c r="J223">
        <v>648</v>
      </c>
      <c r="K223">
        <v>502</v>
      </c>
      <c r="L223" s="12">
        <v>5.2872304059509677E-4</v>
      </c>
      <c r="M223" s="12">
        <v>1.1055409816364532E-3</v>
      </c>
      <c r="N223" s="12">
        <v>2.9009729851752581E-4</v>
      </c>
      <c r="O223" s="12">
        <v>1.3983793947202816E-3</v>
      </c>
    </row>
    <row r="224" spans="1:15" x14ac:dyDescent="0.25">
      <c r="A224" t="s">
        <v>26</v>
      </c>
      <c r="B224">
        <v>2013</v>
      </c>
      <c r="C224" t="s">
        <v>289</v>
      </c>
      <c r="D224">
        <v>2808240</v>
      </c>
      <c r="E224" s="4">
        <v>194963.78499999997</v>
      </c>
      <c r="F224" s="4">
        <v>2244473.6459999997</v>
      </c>
      <c r="G224" s="4">
        <v>368194.85700000008</v>
      </c>
      <c r="H224">
        <v>1606</v>
      </c>
      <c r="I224">
        <v>216</v>
      </c>
      <c r="J224">
        <v>659</v>
      </c>
      <c r="K224">
        <v>623</v>
      </c>
      <c r="L224" s="12">
        <v>5.7188844258325498E-4</v>
      </c>
      <c r="M224" s="12">
        <v>1.1078980642481885E-3</v>
      </c>
      <c r="N224" s="12">
        <v>2.9361004134507892E-4</v>
      </c>
      <c r="O224" s="12">
        <v>1.6920388434431605E-3</v>
      </c>
    </row>
    <row r="225" spans="1:15" x14ac:dyDescent="0.25">
      <c r="A225" t="s">
        <v>26</v>
      </c>
      <c r="B225">
        <v>2014</v>
      </c>
      <c r="C225" t="s">
        <v>290</v>
      </c>
      <c r="D225">
        <v>2684587</v>
      </c>
      <c r="E225" s="4">
        <v>179679.43800000002</v>
      </c>
      <c r="F225" s="4">
        <v>2135803.1359999999</v>
      </c>
      <c r="G225" s="4">
        <v>369023.799</v>
      </c>
      <c r="H225">
        <v>1584</v>
      </c>
      <c r="I225">
        <v>216</v>
      </c>
      <c r="J225">
        <v>681</v>
      </c>
      <c r="K225">
        <v>579</v>
      </c>
      <c r="L225" s="12">
        <v>5.9003489177292452E-4</v>
      </c>
      <c r="M225" s="12">
        <v>1.2021408927158374E-3</v>
      </c>
      <c r="N225" s="12">
        <v>3.1884961142785774E-4</v>
      </c>
      <c r="O225" s="12">
        <v>1.5690044966449441E-3</v>
      </c>
    </row>
    <row r="226" spans="1:15" x14ac:dyDescent="0.25">
      <c r="A226" t="s">
        <v>26</v>
      </c>
      <c r="B226">
        <v>2015</v>
      </c>
      <c r="C226" t="s">
        <v>291</v>
      </c>
      <c r="D226">
        <v>2747550</v>
      </c>
      <c r="E226" s="4">
        <v>181973.66300000009</v>
      </c>
      <c r="F226" s="4">
        <v>2187509.3879999998</v>
      </c>
      <c r="G226" s="4">
        <v>378589.554</v>
      </c>
      <c r="H226">
        <v>1633</v>
      </c>
      <c r="I226">
        <v>216</v>
      </c>
      <c r="J226">
        <v>654</v>
      </c>
      <c r="K226">
        <v>655</v>
      </c>
      <c r="L226" s="12">
        <v>5.9434769157977105E-4</v>
      </c>
      <c r="M226" s="12">
        <v>1.1869849539710585E-3</v>
      </c>
      <c r="N226" s="12">
        <v>2.989701454940682E-4</v>
      </c>
      <c r="O226" s="12">
        <v>1.7301058443889342E-3</v>
      </c>
    </row>
    <row r="227" spans="1:15" x14ac:dyDescent="0.25">
      <c r="A227" t="s">
        <v>26</v>
      </c>
      <c r="B227">
        <v>2016</v>
      </c>
      <c r="C227" t="s">
        <v>292</v>
      </c>
      <c r="D227">
        <v>2734849</v>
      </c>
      <c r="E227" s="4">
        <v>175449.29399999994</v>
      </c>
      <c r="F227" s="4">
        <v>2172048.6849999996</v>
      </c>
      <c r="G227" s="4">
        <v>387205.27600000007</v>
      </c>
      <c r="H227">
        <v>1610</v>
      </c>
      <c r="I227">
        <v>216</v>
      </c>
      <c r="J227">
        <v>666</v>
      </c>
      <c r="K227">
        <v>620</v>
      </c>
      <c r="L227" s="12">
        <v>5.8869795005135562E-4</v>
      </c>
      <c r="M227" s="12">
        <v>1.2311249311724223E-3</v>
      </c>
      <c r="N227" s="12">
        <v>3.0662296135410986E-4</v>
      </c>
      <c r="O227" s="12">
        <v>1.6012178511741143E-3</v>
      </c>
    </row>
    <row r="228" spans="1:15" x14ac:dyDescent="0.25">
      <c r="A228" t="s">
        <v>26</v>
      </c>
      <c r="B228">
        <v>2017</v>
      </c>
      <c r="C228" t="s">
        <v>293</v>
      </c>
      <c r="D228">
        <v>2366832</v>
      </c>
      <c r="E228" s="4">
        <v>149621</v>
      </c>
      <c r="F228" s="4">
        <v>1869996</v>
      </c>
      <c r="G228" s="4">
        <v>347215</v>
      </c>
      <c r="H228">
        <v>1593</v>
      </c>
      <c r="I228">
        <v>216</v>
      </c>
      <c r="J228">
        <v>666</v>
      </c>
      <c r="K228">
        <v>603</v>
      </c>
      <c r="L228" s="12">
        <v>6.7305157273520044E-4</v>
      </c>
      <c r="M228" s="12">
        <v>1.4436476163105446E-3</v>
      </c>
      <c r="N228" s="12">
        <v>3.5615049443956032E-4</v>
      </c>
      <c r="O228" s="12">
        <v>1.7366761228633555E-3</v>
      </c>
    </row>
    <row r="229" spans="1:15" x14ac:dyDescent="0.25">
      <c r="A229" t="s">
        <v>27</v>
      </c>
      <c r="B229">
        <v>2009</v>
      </c>
      <c r="C229" t="s">
        <v>294</v>
      </c>
      <c r="D229">
        <v>5784755</v>
      </c>
      <c r="E229" s="4">
        <v>387831.17799999996</v>
      </c>
      <c r="F229" s="4">
        <v>4618399.5829999987</v>
      </c>
      <c r="G229" s="4">
        <v>777185.89799999993</v>
      </c>
      <c r="H229">
        <v>2114</v>
      </c>
      <c r="I229">
        <v>216</v>
      </c>
      <c r="J229">
        <v>664</v>
      </c>
      <c r="K229">
        <v>1126</v>
      </c>
      <c r="L229" s="12">
        <v>3.6544330745208741E-4</v>
      </c>
      <c r="M229" s="12">
        <v>5.5694336157780498E-4</v>
      </c>
      <c r="N229" s="12">
        <v>1.4377274812775771E-4</v>
      </c>
      <c r="O229" s="12">
        <v>1.4488168183411894E-3</v>
      </c>
    </row>
    <row r="230" spans="1:15" x14ac:dyDescent="0.25">
      <c r="A230" t="s">
        <v>27</v>
      </c>
      <c r="B230">
        <v>2010</v>
      </c>
      <c r="C230" t="s">
        <v>295</v>
      </c>
      <c r="D230">
        <v>5733300</v>
      </c>
      <c r="E230" s="4">
        <v>375261.68</v>
      </c>
      <c r="F230" s="4">
        <v>4573016.1809999999</v>
      </c>
      <c r="G230" s="4">
        <v>786591.89400000009</v>
      </c>
      <c r="H230">
        <v>1998</v>
      </c>
      <c r="I230">
        <v>216</v>
      </c>
      <c r="J230">
        <v>652</v>
      </c>
      <c r="K230">
        <v>1022</v>
      </c>
      <c r="L230" s="12">
        <v>3.4849039819998955E-4</v>
      </c>
      <c r="M230" s="12">
        <v>5.7559833980384031E-4</v>
      </c>
      <c r="N230" s="12">
        <v>1.4257548501772949E-4</v>
      </c>
      <c r="O230" s="12">
        <v>1.2992760385603464E-3</v>
      </c>
    </row>
    <row r="231" spans="1:15" x14ac:dyDescent="0.25">
      <c r="A231" t="s">
        <v>27</v>
      </c>
      <c r="B231">
        <v>2011</v>
      </c>
      <c r="C231" t="s">
        <v>296</v>
      </c>
      <c r="D231">
        <v>5750826</v>
      </c>
      <c r="E231" s="4">
        <v>374261.94099999982</v>
      </c>
      <c r="F231" s="4">
        <v>4587940.3959999997</v>
      </c>
      <c r="G231" s="4">
        <v>787256.8600000001</v>
      </c>
      <c r="H231">
        <v>2012</v>
      </c>
      <c r="I231">
        <v>216</v>
      </c>
      <c r="J231">
        <v>660</v>
      </c>
      <c r="K231">
        <v>1028</v>
      </c>
      <c r="L231" s="12">
        <v>3.4986278492863461E-4</v>
      </c>
      <c r="M231" s="12">
        <v>5.7713589424258373E-4</v>
      </c>
      <c r="N231" s="12">
        <v>1.4385539981631444E-4</v>
      </c>
      <c r="O231" s="12">
        <v>1.3057999901074217E-3</v>
      </c>
    </row>
    <row r="232" spans="1:15" x14ac:dyDescent="0.25">
      <c r="A232" t="s">
        <v>27</v>
      </c>
      <c r="B232">
        <v>2012</v>
      </c>
      <c r="C232" t="s">
        <v>297</v>
      </c>
      <c r="D232">
        <v>5772855</v>
      </c>
      <c r="E232" s="4">
        <v>373549.68699999992</v>
      </c>
      <c r="F232" s="4">
        <v>4593292.2319999989</v>
      </c>
      <c r="G232" s="4">
        <v>804906.40200000023</v>
      </c>
      <c r="H232">
        <v>2024</v>
      </c>
      <c r="I232">
        <v>216</v>
      </c>
      <c r="J232">
        <v>663</v>
      </c>
      <c r="K232">
        <v>1037</v>
      </c>
      <c r="L232" s="12">
        <v>3.5060641571631369E-4</v>
      </c>
      <c r="M232" s="12">
        <v>5.7823632977639205E-4</v>
      </c>
      <c r="N232" s="12">
        <v>1.4434091420987563E-4</v>
      </c>
      <c r="O232" s="12">
        <v>1.2883485550907567E-3</v>
      </c>
    </row>
    <row r="233" spans="1:15" x14ac:dyDescent="0.25">
      <c r="A233" t="s">
        <v>27</v>
      </c>
      <c r="B233">
        <v>2013</v>
      </c>
      <c r="C233" t="s">
        <v>298</v>
      </c>
      <c r="D233">
        <v>5560104</v>
      </c>
      <c r="E233" s="4">
        <v>353791.23699999991</v>
      </c>
      <c r="F233" s="4">
        <v>4422737.3149999995</v>
      </c>
      <c r="G233" s="4">
        <v>783191.95000000007</v>
      </c>
      <c r="H233">
        <v>2121</v>
      </c>
      <c r="I233">
        <v>216</v>
      </c>
      <c r="J233">
        <v>658</v>
      </c>
      <c r="K233">
        <v>1139</v>
      </c>
      <c r="L233" s="12">
        <v>3.8146768477711926E-4</v>
      </c>
      <c r="M233" s="12">
        <v>6.1052953666006161E-4</v>
      </c>
      <c r="N233" s="12">
        <v>1.4877664060407804E-4</v>
      </c>
      <c r="O233" s="12">
        <v>1.4543050397798393E-3</v>
      </c>
    </row>
    <row r="234" spans="1:15" x14ac:dyDescent="0.25">
      <c r="A234" t="s">
        <v>27</v>
      </c>
      <c r="B234">
        <v>2014</v>
      </c>
      <c r="C234" t="s">
        <v>299</v>
      </c>
      <c r="D234">
        <v>5773588</v>
      </c>
      <c r="E234" s="4">
        <v>364253.70500000002</v>
      </c>
      <c r="F234" s="4">
        <v>4573537.1689999998</v>
      </c>
      <c r="G234" s="4">
        <v>834746.84699999995</v>
      </c>
      <c r="H234">
        <v>2113</v>
      </c>
      <c r="I234">
        <v>216</v>
      </c>
      <c r="J234">
        <v>681</v>
      </c>
      <c r="K234">
        <v>1108</v>
      </c>
      <c r="L234" s="12">
        <v>3.6597692803850917E-4</v>
      </c>
      <c r="M234" s="12">
        <v>5.9299328197636315E-4</v>
      </c>
      <c r="N234" s="12">
        <v>1.4890006899165534E-4</v>
      </c>
      <c r="O234" s="12">
        <v>1.3273485296554826E-3</v>
      </c>
    </row>
    <row r="235" spans="1:15" x14ac:dyDescent="0.25">
      <c r="A235" t="s">
        <v>27</v>
      </c>
      <c r="B235">
        <v>2015</v>
      </c>
      <c r="C235" t="s">
        <v>300</v>
      </c>
      <c r="D235">
        <v>5583743</v>
      </c>
      <c r="E235" s="4">
        <v>350015.489</v>
      </c>
      <c r="F235" s="4">
        <v>4417409.8689999999</v>
      </c>
      <c r="G235" s="4">
        <v>817059.43</v>
      </c>
      <c r="H235">
        <v>2139</v>
      </c>
      <c r="I235">
        <v>216</v>
      </c>
      <c r="J235">
        <v>657</v>
      </c>
      <c r="K235">
        <v>1158</v>
      </c>
      <c r="L235" s="12">
        <v>3.8307637009797905E-4</v>
      </c>
      <c r="M235" s="12">
        <v>6.1711554713511554E-4</v>
      </c>
      <c r="N235" s="12">
        <v>1.4872968990507773E-4</v>
      </c>
      <c r="O235" s="12">
        <v>1.4172775657212595E-3</v>
      </c>
    </row>
    <row r="236" spans="1:15" x14ac:dyDescent="0.25">
      <c r="A236" t="s">
        <v>27</v>
      </c>
      <c r="B236">
        <v>2016</v>
      </c>
      <c r="C236" t="s">
        <v>301</v>
      </c>
      <c r="D236">
        <v>5777156</v>
      </c>
      <c r="E236" s="4">
        <v>355932.80800000008</v>
      </c>
      <c r="F236" s="4">
        <v>4544008.9940000009</v>
      </c>
      <c r="G236" s="4">
        <v>877110.41499999992</v>
      </c>
      <c r="H236">
        <v>1954</v>
      </c>
      <c r="I236">
        <v>216</v>
      </c>
      <c r="J236">
        <v>674</v>
      </c>
      <c r="K236">
        <v>956</v>
      </c>
      <c r="L236" s="12">
        <v>3.3822870630462464E-4</v>
      </c>
      <c r="M236" s="12">
        <v>6.0685611201089374E-4</v>
      </c>
      <c r="N236" s="12">
        <v>1.4832717120277775E-4</v>
      </c>
      <c r="O236" s="12">
        <v>1.0899425929174493E-3</v>
      </c>
    </row>
    <row r="237" spans="1:15" x14ac:dyDescent="0.25">
      <c r="A237" t="s">
        <v>27</v>
      </c>
      <c r="B237">
        <v>2017</v>
      </c>
      <c r="C237" t="s">
        <v>302</v>
      </c>
      <c r="D237">
        <v>5568576</v>
      </c>
      <c r="E237" s="4">
        <v>344037</v>
      </c>
      <c r="F237" s="4">
        <v>4371604</v>
      </c>
      <c r="G237" s="4">
        <v>852935</v>
      </c>
      <c r="H237">
        <v>2098</v>
      </c>
      <c r="I237">
        <v>216</v>
      </c>
      <c r="J237">
        <v>650</v>
      </c>
      <c r="K237">
        <v>1124</v>
      </c>
      <c r="L237" s="12">
        <v>3.7675700214920293E-4</v>
      </c>
      <c r="M237" s="12">
        <v>6.2783944750128618E-4</v>
      </c>
      <c r="N237" s="12">
        <v>1.4868684354758574E-4</v>
      </c>
      <c r="O237" s="12">
        <v>1.3178026461570928E-3</v>
      </c>
    </row>
    <row r="238" spans="1:15" x14ac:dyDescent="0.25">
      <c r="A238" t="s">
        <v>28</v>
      </c>
      <c r="B238">
        <v>2009</v>
      </c>
      <c r="C238" t="s">
        <v>303</v>
      </c>
      <c r="D238">
        <v>937916</v>
      </c>
      <c r="E238" s="4">
        <v>58474.987000000023</v>
      </c>
      <c r="F238" s="4">
        <v>748273.12699999998</v>
      </c>
      <c r="G238" s="4">
        <v>131683.64099999997</v>
      </c>
      <c r="H238">
        <v>1305</v>
      </c>
      <c r="I238">
        <v>216</v>
      </c>
      <c r="J238">
        <v>648</v>
      </c>
      <c r="K238">
        <v>333</v>
      </c>
      <c r="L238" s="12">
        <v>1.3913825971622192E-3</v>
      </c>
      <c r="M238" s="12">
        <v>3.6938870974011491E-3</v>
      </c>
      <c r="N238" s="12">
        <v>8.6599394875769742E-4</v>
      </c>
      <c r="O238" s="12">
        <v>2.5287879152733942E-3</v>
      </c>
    </row>
    <row r="239" spans="1:15" x14ac:dyDescent="0.25">
      <c r="A239" t="s">
        <v>28</v>
      </c>
      <c r="B239">
        <v>2010</v>
      </c>
      <c r="C239" t="s">
        <v>304</v>
      </c>
      <c r="D239">
        <v>937821</v>
      </c>
      <c r="E239" s="4">
        <v>57620.566999999995</v>
      </c>
      <c r="F239" s="4">
        <v>746389.21300000011</v>
      </c>
      <c r="G239" s="4">
        <v>134086.67199999999</v>
      </c>
      <c r="H239">
        <v>1304</v>
      </c>
      <c r="I239">
        <v>216</v>
      </c>
      <c r="J239">
        <v>648</v>
      </c>
      <c r="K239">
        <v>332</v>
      </c>
      <c r="L239" s="12">
        <v>1.3904572407740922E-3</v>
      </c>
      <c r="M239" s="12">
        <v>3.7486614805439179E-3</v>
      </c>
      <c r="N239" s="12">
        <v>8.6817974953772535E-4</v>
      </c>
      <c r="O239" s="12">
        <v>2.4760104419624942E-3</v>
      </c>
    </row>
    <row r="240" spans="1:15" x14ac:dyDescent="0.25">
      <c r="A240" t="s">
        <v>28</v>
      </c>
      <c r="B240">
        <v>2011</v>
      </c>
      <c r="C240" t="s">
        <v>305</v>
      </c>
      <c r="D240">
        <v>921330</v>
      </c>
      <c r="E240" s="4">
        <v>56386.385999999999</v>
      </c>
      <c r="F240" s="4">
        <v>729342.25300000003</v>
      </c>
      <c r="G240" s="4">
        <v>135259.59100000001</v>
      </c>
      <c r="H240">
        <v>1305</v>
      </c>
      <c r="I240">
        <v>216</v>
      </c>
      <c r="J240">
        <v>648</v>
      </c>
      <c r="K240">
        <v>333</v>
      </c>
      <c r="L240" s="12">
        <v>1.4164305949008499E-3</v>
      </c>
      <c r="M240" s="12">
        <v>3.8307119026922565E-3</v>
      </c>
      <c r="N240" s="12">
        <v>8.8847176662888337E-4</v>
      </c>
      <c r="O240" s="12">
        <v>2.4619326255392857E-3</v>
      </c>
    </row>
    <row r="241" spans="1:15" x14ac:dyDescent="0.25">
      <c r="A241" t="s">
        <v>28</v>
      </c>
      <c r="B241">
        <v>2012</v>
      </c>
      <c r="C241" t="s">
        <v>306</v>
      </c>
      <c r="D241">
        <v>916291</v>
      </c>
      <c r="E241" s="4">
        <v>55365.135999999977</v>
      </c>
      <c r="F241" s="4">
        <v>723957.60100000002</v>
      </c>
      <c r="G241" s="4">
        <v>137110.86399999997</v>
      </c>
      <c r="H241">
        <v>1308</v>
      </c>
      <c r="I241">
        <v>216</v>
      </c>
      <c r="J241">
        <v>648</v>
      </c>
      <c r="K241">
        <v>336</v>
      </c>
      <c r="L241" s="12">
        <v>1.4274941039473267E-3</v>
      </c>
      <c r="M241" s="12">
        <v>3.9013721559358239E-3</v>
      </c>
      <c r="N241" s="12">
        <v>8.9508004212528463E-4</v>
      </c>
      <c r="O241" s="12">
        <v>2.4505716775295068E-3</v>
      </c>
    </row>
    <row r="242" spans="1:15" x14ac:dyDescent="0.25">
      <c r="A242" t="s">
        <v>28</v>
      </c>
      <c r="B242">
        <v>2013</v>
      </c>
      <c r="C242" t="s">
        <v>307</v>
      </c>
      <c r="D242">
        <v>892590</v>
      </c>
      <c r="E242" s="4">
        <v>54267.971999999987</v>
      </c>
      <c r="F242" s="4">
        <v>703128.10400000005</v>
      </c>
      <c r="G242" s="4">
        <v>135565.01100000003</v>
      </c>
      <c r="H242">
        <v>1331</v>
      </c>
      <c r="I242">
        <v>216</v>
      </c>
      <c r="J242">
        <v>648</v>
      </c>
      <c r="K242">
        <v>359</v>
      </c>
      <c r="L242" s="12">
        <v>1.4911661569141487E-3</v>
      </c>
      <c r="M242" s="12">
        <v>3.9802482392376866E-3</v>
      </c>
      <c r="N242" s="12">
        <v>9.215959315430804E-4</v>
      </c>
      <c r="O242" s="12">
        <v>2.6481759367835696E-3</v>
      </c>
    </row>
    <row r="243" spans="1:15" x14ac:dyDescent="0.25">
      <c r="A243" t="s">
        <v>28</v>
      </c>
      <c r="B243">
        <v>2014</v>
      </c>
      <c r="C243" t="s">
        <v>308</v>
      </c>
      <c r="D243">
        <v>886141</v>
      </c>
      <c r="E243" s="4">
        <v>54287.481999999996</v>
      </c>
      <c r="F243" s="4">
        <v>695700.93299999996</v>
      </c>
      <c r="G243" s="4">
        <v>136192.69900000002</v>
      </c>
      <c r="H243">
        <v>1306</v>
      </c>
      <c r="I243">
        <v>216</v>
      </c>
      <c r="J243">
        <v>648</v>
      </c>
      <c r="K243">
        <v>334</v>
      </c>
      <c r="L243" s="12">
        <v>1.4738060872931057E-3</v>
      </c>
      <c r="M243" s="12">
        <v>3.9788178055486165E-3</v>
      </c>
      <c r="N243" s="12">
        <v>9.3143471463477256E-4</v>
      </c>
      <c r="O243" s="12">
        <v>2.4524075258982856E-3</v>
      </c>
    </row>
    <row r="244" spans="1:15" x14ac:dyDescent="0.25">
      <c r="A244" t="s">
        <v>28</v>
      </c>
      <c r="B244">
        <v>2015</v>
      </c>
      <c r="C244" t="s">
        <v>309</v>
      </c>
      <c r="D244">
        <v>950613</v>
      </c>
      <c r="E244" s="4">
        <v>56230.805000000015</v>
      </c>
      <c r="F244" s="4">
        <v>741088.83200000005</v>
      </c>
      <c r="G244" s="4">
        <v>153462.34</v>
      </c>
      <c r="H244">
        <v>1318</v>
      </c>
      <c r="I244">
        <v>216</v>
      </c>
      <c r="J244">
        <v>648</v>
      </c>
      <c r="K244">
        <v>346</v>
      </c>
      <c r="L244" s="12">
        <v>1.3864737806026216E-3</v>
      </c>
      <c r="M244" s="12">
        <v>3.8413108259787486E-3</v>
      </c>
      <c r="N244" s="12">
        <v>8.7438910427407434E-4</v>
      </c>
      <c r="O244" s="12">
        <v>2.2546248154433199E-3</v>
      </c>
    </row>
    <row r="245" spans="1:15" x14ac:dyDescent="0.25">
      <c r="A245" t="s">
        <v>28</v>
      </c>
      <c r="B245">
        <v>2016</v>
      </c>
      <c r="C245" t="s">
        <v>310</v>
      </c>
      <c r="D245">
        <v>946419</v>
      </c>
      <c r="E245" s="4">
        <v>56921.297000000013</v>
      </c>
      <c r="F245" s="4">
        <v>733393.22200000018</v>
      </c>
      <c r="G245" s="4">
        <v>155915.878</v>
      </c>
      <c r="H245">
        <v>1298</v>
      </c>
      <c r="I245">
        <v>216</v>
      </c>
      <c r="J245">
        <v>648</v>
      </c>
      <c r="K245">
        <v>326</v>
      </c>
      <c r="L245" s="12">
        <v>1.371485568231407E-3</v>
      </c>
      <c r="M245" s="12">
        <v>3.7947132511755651E-3</v>
      </c>
      <c r="N245" s="12">
        <v>8.8356420616060702E-4</v>
      </c>
      <c r="O245" s="12">
        <v>2.0908710785696887E-3</v>
      </c>
    </row>
    <row r="246" spans="1:15" x14ac:dyDescent="0.25">
      <c r="A246" t="s">
        <v>28</v>
      </c>
      <c r="B246">
        <v>2017</v>
      </c>
      <c r="C246" t="s">
        <v>311</v>
      </c>
      <c r="D246">
        <v>805712</v>
      </c>
      <c r="E246" s="4">
        <v>47734</v>
      </c>
      <c r="F246" s="4">
        <v>623433</v>
      </c>
      <c r="G246" s="4">
        <v>134545</v>
      </c>
      <c r="H246">
        <v>1314</v>
      </c>
      <c r="I246">
        <v>216</v>
      </c>
      <c r="J246">
        <v>648</v>
      </c>
      <c r="K246">
        <v>342</v>
      </c>
      <c r="L246" s="12">
        <v>1.6308556903707528E-3</v>
      </c>
      <c r="M246" s="12">
        <v>4.5250764654124944E-3</v>
      </c>
      <c r="N246" s="12">
        <v>1.0394059987199908E-3</v>
      </c>
      <c r="O246" s="12">
        <v>2.5419004793935116E-3</v>
      </c>
    </row>
    <row r="247" spans="1:15" x14ac:dyDescent="0.25">
      <c r="A247" t="s">
        <v>29</v>
      </c>
      <c r="B247">
        <v>2009</v>
      </c>
      <c r="C247" t="s">
        <v>312</v>
      </c>
      <c r="D247">
        <v>1736643</v>
      </c>
      <c r="E247" s="4">
        <v>128139.89600000001</v>
      </c>
      <c r="F247" s="4">
        <v>1377599.7490000001</v>
      </c>
      <c r="G247" s="4">
        <v>231425.41899999999</v>
      </c>
      <c r="H247">
        <v>1336</v>
      </c>
      <c r="I247">
        <v>216</v>
      </c>
      <c r="J247">
        <v>648</v>
      </c>
      <c r="K247">
        <v>364</v>
      </c>
      <c r="L247" s="12">
        <v>7.6930031100231884E-4</v>
      </c>
      <c r="M247" s="12">
        <v>1.6856576815077171E-3</v>
      </c>
      <c r="N247" s="12">
        <v>4.7038336096560945E-4</v>
      </c>
      <c r="O247" s="12">
        <v>1.5728609310630653E-3</v>
      </c>
    </row>
    <row r="248" spans="1:15" x14ac:dyDescent="0.25">
      <c r="A248" t="s">
        <v>29</v>
      </c>
      <c r="B248">
        <v>2010</v>
      </c>
      <c r="C248" t="s">
        <v>313</v>
      </c>
      <c r="D248">
        <v>1736701</v>
      </c>
      <c r="E248" s="4">
        <v>125435.88100000001</v>
      </c>
      <c r="F248" s="4">
        <v>1379497.557</v>
      </c>
      <c r="G248" s="4">
        <v>231307.87799999997</v>
      </c>
      <c r="H248">
        <v>1345</v>
      </c>
      <c r="I248">
        <v>216</v>
      </c>
      <c r="J248">
        <v>648</v>
      </c>
      <c r="K248">
        <v>373</v>
      </c>
      <c r="L248" s="12">
        <v>7.7445685814656637E-4</v>
      </c>
      <c r="M248" s="12">
        <v>1.7219953196645542E-3</v>
      </c>
      <c r="N248" s="12">
        <v>4.6973624325164355E-4</v>
      </c>
      <c r="O248" s="12">
        <v>1.6125693738801238E-3</v>
      </c>
    </row>
    <row r="249" spans="1:15" x14ac:dyDescent="0.25">
      <c r="A249" t="s">
        <v>29</v>
      </c>
      <c r="B249">
        <v>2011</v>
      </c>
      <c r="C249" t="s">
        <v>314</v>
      </c>
      <c r="D249">
        <v>1738683</v>
      </c>
      <c r="E249" s="4">
        <v>125020.61300000006</v>
      </c>
      <c r="F249" s="4">
        <v>1384861.5729999999</v>
      </c>
      <c r="G249" s="4">
        <v>230538.68000000005</v>
      </c>
      <c r="H249">
        <v>1386</v>
      </c>
      <c r="I249">
        <v>216</v>
      </c>
      <c r="J249">
        <v>648</v>
      </c>
      <c r="K249">
        <v>414</v>
      </c>
      <c r="L249" s="12">
        <v>7.9715508807528461E-4</v>
      </c>
      <c r="M249" s="12">
        <v>1.7277150928703246E-3</v>
      </c>
      <c r="N249" s="12">
        <v>4.6791680311863206E-4</v>
      </c>
      <c r="O249" s="12">
        <v>1.7957940940756662E-3</v>
      </c>
    </row>
    <row r="250" spans="1:15" x14ac:dyDescent="0.25">
      <c r="A250" t="s">
        <v>29</v>
      </c>
      <c r="B250">
        <v>2012</v>
      </c>
      <c r="C250" t="s">
        <v>315</v>
      </c>
      <c r="D250">
        <v>1704870</v>
      </c>
      <c r="E250" s="4">
        <v>122417.12199999997</v>
      </c>
      <c r="F250" s="4">
        <v>1356919.0960000001</v>
      </c>
      <c r="G250" s="4">
        <v>225516.60700000002</v>
      </c>
      <c r="H250">
        <v>1356</v>
      </c>
      <c r="I250">
        <v>216</v>
      </c>
      <c r="J250">
        <v>648</v>
      </c>
      <c r="K250">
        <v>384</v>
      </c>
      <c r="L250" s="12">
        <v>7.9536856182582834E-4</v>
      </c>
      <c r="M250" s="12">
        <v>1.7644590599017681E-3</v>
      </c>
      <c r="N250" s="12">
        <v>4.7755242144517651E-4</v>
      </c>
      <c r="O250" s="12">
        <v>1.70275708342845E-3</v>
      </c>
    </row>
    <row r="251" spans="1:15" x14ac:dyDescent="0.25">
      <c r="A251" t="s">
        <v>29</v>
      </c>
      <c r="B251">
        <v>2013</v>
      </c>
      <c r="C251" t="s">
        <v>316</v>
      </c>
      <c r="D251">
        <v>1725065</v>
      </c>
      <c r="E251" s="4">
        <v>122878.87</v>
      </c>
      <c r="F251" s="4">
        <v>1373902.8829999999</v>
      </c>
      <c r="G251" s="4">
        <v>228392.94</v>
      </c>
      <c r="H251">
        <v>1405</v>
      </c>
      <c r="I251">
        <v>216</v>
      </c>
      <c r="J251">
        <v>648</v>
      </c>
      <c r="K251">
        <v>433</v>
      </c>
      <c r="L251" s="12">
        <v>8.1446206374832255E-4</v>
      </c>
      <c r="M251" s="12">
        <v>1.7578286649283152E-3</v>
      </c>
      <c r="N251" s="12">
        <v>4.7164905759936455E-4</v>
      </c>
      <c r="O251" s="12">
        <v>1.8958554498225734E-3</v>
      </c>
    </row>
    <row r="252" spans="1:15" x14ac:dyDescent="0.25">
      <c r="A252" t="s">
        <v>29</v>
      </c>
      <c r="B252">
        <v>2014</v>
      </c>
      <c r="C252" t="s">
        <v>317</v>
      </c>
      <c r="D252">
        <v>1668040</v>
      </c>
      <c r="E252" s="4">
        <v>118147.92000000003</v>
      </c>
      <c r="F252" s="4">
        <v>1325105.9140000001</v>
      </c>
      <c r="G252" s="4">
        <v>227180.55</v>
      </c>
      <c r="H252">
        <v>1375</v>
      </c>
      <c r="I252">
        <v>216</v>
      </c>
      <c r="J252">
        <v>648</v>
      </c>
      <c r="K252">
        <v>403</v>
      </c>
      <c r="L252" s="12">
        <v>8.2432075969401215E-4</v>
      </c>
      <c r="M252" s="12">
        <v>1.8282166964936832E-3</v>
      </c>
      <c r="N252" s="12">
        <v>4.8901751411246051E-4</v>
      </c>
      <c r="O252" s="12">
        <v>1.7739194662571246E-3</v>
      </c>
    </row>
    <row r="253" spans="1:15" x14ac:dyDescent="0.25">
      <c r="A253" t="s">
        <v>29</v>
      </c>
      <c r="B253">
        <v>2015</v>
      </c>
      <c r="C253" t="s">
        <v>318</v>
      </c>
      <c r="D253">
        <v>1649860</v>
      </c>
      <c r="E253" s="4">
        <v>114444.20300000002</v>
      </c>
      <c r="F253" s="4">
        <v>1309488.8869999999</v>
      </c>
      <c r="G253" s="4">
        <v>224954.77700000006</v>
      </c>
      <c r="H253">
        <v>1405</v>
      </c>
      <c r="I253">
        <v>216</v>
      </c>
      <c r="J253">
        <v>648</v>
      </c>
      <c r="K253">
        <v>433</v>
      </c>
      <c r="L253" s="12">
        <v>8.5158740741638687E-4</v>
      </c>
      <c r="M253" s="12">
        <v>1.8873826226043092E-3</v>
      </c>
      <c r="N253" s="12">
        <v>4.9484956033842237E-4</v>
      </c>
      <c r="O253" s="12">
        <v>1.9248313184298366E-3</v>
      </c>
    </row>
    <row r="254" spans="1:15" x14ac:dyDescent="0.25">
      <c r="A254" t="s">
        <v>29</v>
      </c>
      <c r="B254">
        <v>2016</v>
      </c>
      <c r="C254" t="s">
        <v>319</v>
      </c>
      <c r="D254">
        <v>1795077</v>
      </c>
      <c r="E254" s="4">
        <v>125129.478</v>
      </c>
      <c r="F254" s="4">
        <v>1416639.9260000002</v>
      </c>
      <c r="G254" s="4">
        <v>253300.77500000002</v>
      </c>
      <c r="H254">
        <v>1375</v>
      </c>
      <c r="I254">
        <v>216</v>
      </c>
      <c r="J254">
        <v>648</v>
      </c>
      <c r="K254">
        <v>403</v>
      </c>
      <c r="L254" s="12">
        <v>7.6598385473157981E-4</v>
      </c>
      <c r="M254" s="12">
        <v>1.7262119482349314E-3</v>
      </c>
      <c r="N254" s="12">
        <v>4.5742039886570294E-4</v>
      </c>
      <c r="O254" s="12">
        <v>1.5909939478076999E-3</v>
      </c>
    </row>
    <row r="255" spans="1:15" x14ac:dyDescent="0.25">
      <c r="A255" t="s">
        <v>29</v>
      </c>
      <c r="B255">
        <v>2017</v>
      </c>
      <c r="C255" t="s">
        <v>320</v>
      </c>
      <c r="D255">
        <v>1705402</v>
      </c>
      <c r="E255" s="4">
        <v>119794</v>
      </c>
      <c r="F255" s="4">
        <v>1344914</v>
      </c>
      <c r="G255" s="4">
        <v>240694</v>
      </c>
      <c r="H255">
        <v>1413</v>
      </c>
      <c r="I255">
        <v>216</v>
      </c>
      <c r="J255">
        <v>648</v>
      </c>
      <c r="K255">
        <v>441</v>
      </c>
      <c r="L255" s="12">
        <v>8.2854365129160165E-4</v>
      </c>
      <c r="M255" s="12">
        <v>1.8030953136217174E-3</v>
      </c>
      <c r="N255" s="12">
        <v>4.8181519413137197E-4</v>
      </c>
      <c r="O255" s="12">
        <v>1.8322018828886471E-3</v>
      </c>
    </row>
    <row r="256" spans="1:15" x14ac:dyDescent="0.25">
      <c r="A256" t="s">
        <v>30</v>
      </c>
      <c r="B256">
        <v>2009</v>
      </c>
      <c r="C256" t="s">
        <v>321</v>
      </c>
      <c r="D256">
        <v>2534911</v>
      </c>
      <c r="E256" s="4">
        <v>195159.26299999998</v>
      </c>
      <c r="F256" s="4">
        <v>2055511.45</v>
      </c>
      <c r="G256" s="4">
        <v>287539.783</v>
      </c>
      <c r="H256">
        <v>1397</v>
      </c>
      <c r="I256">
        <v>216</v>
      </c>
      <c r="J256">
        <v>649</v>
      </c>
      <c r="K256">
        <v>424</v>
      </c>
      <c r="L256" s="12">
        <v>5.5110416105338608E-4</v>
      </c>
      <c r="M256" s="12">
        <v>1.1067883567484062E-3</v>
      </c>
      <c r="N256" s="12">
        <v>3.1573650441110414E-4</v>
      </c>
      <c r="O256" s="12">
        <v>1.4745785629253258E-3</v>
      </c>
    </row>
    <row r="257" spans="1:15" x14ac:dyDescent="0.25">
      <c r="A257" t="s">
        <v>30</v>
      </c>
      <c r="B257">
        <v>2010</v>
      </c>
      <c r="C257" t="s">
        <v>322</v>
      </c>
      <c r="D257">
        <v>2633331</v>
      </c>
      <c r="E257" s="4">
        <v>188938.50899999993</v>
      </c>
      <c r="F257" s="4">
        <v>2142337.176</v>
      </c>
      <c r="G257" s="4">
        <v>301759.87200000003</v>
      </c>
      <c r="H257">
        <v>1376</v>
      </c>
      <c r="I257">
        <v>216</v>
      </c>
      <c r="J257">
        <v>648</v>
      </c>
      <c r="K257">
        <v>404</v>
      </c>
      <c r="L257" s="12">
        <v>5.2253210857275444E-4</v>
      </c>
      <c r="M257" s="12">
        <v>1.1432290915347493E-3</v>
      </c>
      <c r="N257" s="12">
        <v>3.0247339553239399E-4</v>
      </c>
      <c r="O257" s="12">
        <v>1.3388128690616622E-3</v>
      </c>
    </row>
    <row r="258" spans="1:15" x14ac:dyDescent="0.25">
      <c r="A258" t="s">
        <v>30</v>
      </c>
      <c r="B258">
        <v>2011</v>
      </c>
      <c r="C258" t="s">
        <v>323</v>
      </c>
      <c r="D258">
        <v>2667327</v>
      </c>
      <c r="E258" s="4">
        <v>189091.56299999999</v>
      </c>
      <c r="F258" s="4">
        <v>2165584.0260000001</v>
      </c>
      <c r="G258" s="4">
        <v>314395.99099999998</v>
      </c>
      <c r="H258">
        <v>1374</v>
      </c>
      <c r="I258">
        <v>216</v>
      </c>
      <c r="J258">
        <v>648</v>
      </c>
      <c r="K258">
        <v>402</v>
      </c>
      <c r="L258" s="12">
        <v>5.1512244280510044E-4</v>
      </c>
      <c r="M258" s="12">
        <v>1.142303742023646E-3</v>
      </c>
      <c r="N258" s="12">
        <v>2.9922644063685018E-4</v>
      </c>
      <c r="O258" s="12">
        <v>1.2786422585140407E-3</v>
      </c>
    </row>
    <row r="259" spans="1:15" x14ac:dyDescent="0.25">
      <c r="A259" t="s">
        <v>30</v>
      </c>
      <c r="B259">
        <v>2012</v>
      </c>
      <c r="C259" t="s">
        <v>324</v>
      </c>
      <c r="D259">
        <v>2669454</v>
      </c>
      <c r="E259" s="4">
        <v>184328.69800000003</v>
      </c>
      <c r="F259" s="4">
        <v>2160720.4900000002</v>
      </c>
      <c r="G259" s="4">
        <v>326416.68300000002</v>
      </c>
      <c r="H259">
        <v>1394</v>
      </c>
      <c r="I259">
        <v>216</v>
      </c>
      <c r="J259">
        <v>648</v>
      </c>
      <c r="K259">
        <v>422</v>
      </c>
      <c r="L259" s="12">
        <v>5.2220416609538882E-4</v>
      </c>
      <c r="M259" s="12">
        <v>1.1718197022147899E-3</v>
      </c>
      <c r="N259" s="12">
        <v>2.9989996531203344E-4</v>
      </c>
      <c r="O259" s="12">
        <v>1.2928260777651489E-3</v>
      </c>
    </row>
    <row r="260" spans="1:15" x14ac:dyDescent="0.25">
      <c r="A260" t="s">
        <v>30</v>
      </c>
      <c r="B260">
        <v>2013</v>
      </c>
      <c r="C260" t="s">
        <v>325</v>
      </c>
      <c r="D260">
        <v>2724791</v>
      </c>
      <c r="E260" s="4">
        <v>182415.45899999997</v>
      </c>
      <c r="F260" s="4">
        <v>2195972.0989999999</v>
      </c>
      <c r="G260" s="4">
        <v>343911.67700000003</v>
      </c>
      <c r="H260">
        <v>1383</v>
      </c>
      <c r="I260">
        <v>216</v>
      </c>
      <c r="J260">
        <v>653</v>
      </c>
      <c r="K260">
        <v>406</v>
      </c>
      <c r="L260" s="12">
        <v>5.0756186437785501E-4</v>
      </c>
      <c r="M260" s="12">
        <v>1.1841101690838606E-3</v>
      </c>
      <c r="N260" s="12">
        <v>2.9736261234710707E-4</v>
      </c>
      <c r="O260" s="12">
        <v>1.180535664103083E-3</v>
      </c>
    </row>
    <row r="261" spans="1:15" x14ac:dyDescent="0.25">
      <c r="A261" t="s">
        <v>30</v>
      </c>
      <c r="B261">
        <v>2014</v>
      </c>
      <c r="C261" t="s">
        <v>326</v>
      </c>
      <c r="D261">
        <v>2710050</v>
      </c>
      <c r="E261" s="4">
        <v>177718.796</v>
      </c>
      <c r="F261" s="4">
        <v>2179803.9499999997</v>
      </c>
      <c r="G261" s="4">
        <v>352140.33999999997</v>
      </c>
      <c r="H261">
        <v>1492</v>
      </c>
      <c r="I261">
        <v>216</v>
      </c>
      <c r="J261">
        <v>653</v>
      </c>
      <c r="K261">
        <v>515</v>
      </c>
      <c r="L261" s="12">
        <v>5.5054334790871021E-4</v>
      </c>
      <c r="M261" s="12">
        <v>1.2154032373705706E-3</v>
      </c>
      <c r="N261" s="12">
        <v>2.9956822493142104E-4</v>
      </c>
      <c r="O261" s="12">
        <v>1.4624850989807077E-3</v>
      </c>
    </row>
    <row r="262" spans="1:15" x14ac:dyDescent="0.25">
      <c r="A262" t="s">
        <v>30</v>
      </c>
      <c r="B262">
        <v>2015</v>
      </c>
      <c r="C262" t="s">
        <v>327</v>
      </c>
      <c r="D262">
        <v>2786021</v>
      </c>
      <c r="E262" s="4">
        <v>178956.17600000001</v>
      </c>
      <c r="F262" s="4">
        <v>2226753.094</v>
      </c>
      <c r="G262" s="4">
        <v>376977.897</v>
      </c>
      <c r="H262">
        <v>1480</v>
      </c>
      <c r="I262">
        <v>216</v>
      </c>
      <c r="J262">
        <v>653</v>
      </c>
      <c r="K262">
        <v>503</v>
      </c>
      <c r="L262" s="12">
        <v>5.3122356220574078E-4</v>
      </c>
      <c r="M262" s="12">
        <v>1.206999416438134E-3</v>
      </c>
      <c r="N262" s="12">
        <v>2.9325209057057673E-4</v>
      </c>
      <c r="O262" s="12">
        <v>1.3342957345852031E-3</v>
      </c>
    </row>
    <row r="263" spans="1:15" x14ac:dyDescent="0.25">
      <c r="A263" t="s">
        <v>30</v>
      </c>
      <c r="B263">
        <v>2016</v>
      </c>
      <c r="C263" t="s">
        <v>328</v>
      </c>
      <c r="D263">
        <v>2821018</v>
      </c>
      <c r="E263" s="4">
        <v>178087.73399999997</v>
      </c>
      <c r="F263" s="4">
        <v>2238965.9759999998</v>
      </c>
      <c r="G263" s="4">
        <v>401912.06399999995</v>
      </c>
      <c r="H263">
        <v>1418</v>
      </c>
      <c r="I263">
        <v>216</v>
      </c>
      <c r="J263">
        <v>659</v>
      </c>
      <c r="K263">
        <v>435</v>
      </c>
      <c r="L263" s="12">
        <v>5.0265542438935164E-4</v>
      </c>
      <c r="M263" s="12">
        <v>1.2128853298790361E-3</v>
      </c>
      <c r="N263" s="12">
        <v>2.94332297615942E-4</v>
      </c>
      <c r="O263" s="12">
        <v>1.0823263070799489E-3</v>
      </c>
    </row>
    <row r="264" spans="1:15" x14ac:dyDescent="0.25">
      <c r="A264" t="s">
        <v>30</v>
      </c>
      <c r="B264">
        <v>2017</v>
      </c>
      <c r="C264" t="s">
        <v>329</v>
      </c>
      <c r="D264">
        <v>2818761</v>
      </c>
      <c r="E264" s="4">
        <v>177619</v>
      </c>
      <c r="F264" s="4">
        <v>2234080</v>
      </c>
      <c r="G264" s="4">
        <v>407062</v>
      </c>
      <c r="H264">
        <v>1465</v>
      </c>
      <c r="I264">
        <v>216</v>
      </c>
      <c r="J264">
        <v>661</v>
      </c>
      <c r="K264">
        <v>480</v>
      </c>
      <c r="L264" s="12">
        <v>5.1973189638993868E-4</v>
      </c>
      <c r="M264" s="12">
        <v>1.2160861169131681E-3</v>
      </c>
      <c r="N264" s="12">
        <v>2.9587123111079279E-4</v>
      </c>
      <c r="O264" s="12">
        <v>1.1791815497393518E-3</v>
      </c>
    </row>
    <row r="265" spans="1:15" x14ac:dyDescent="0.25">
      <c r="A265" t="s">
        <v>31</v>
      </c>
      <c r="B265">
        <v>2009</v>
      </c>
      <c r="C265" t="s">
        <v>330</v>
      </c>
      <c r="D265">
        <v>1315419</v>
      </c>
      <c r="E265" s="4">
        <v>75863.43299999999</v>
      </c>
      <c r="F265" s="4">
        <v>1071089.595</v>
      </c>
      <c r="G265" s="4">
        <v>169178.11799999999</v>
      </c>
      <c r="H265">
        <v>1309</v>
      </c>
      <c r="I265">
        <v>216</v>
      </c>
      <c r="J265">
        <v>648</v>
      </c>
      <c r="K265">
        <v>337</v>
      </c>
      <c r="L265" s="12">
        <v>9.9512018603958126E-4</v>
      </c>
      <c r="M265" s="12">
        <v>2.8472215329353738E-3</v>
      </c>
      <c r="N265" s="12">
        <v>6.0499140597103829E-4</v>
      </c>
      <c r="O265" s="12">
        <v>1.9919833840449748E-3</v>
      </c>
    </row>
    <row r="266" spans="1:15" x14ac:dyDescent="0.25">
      <c r="A266" t="s">
        <v>31</v>
      </c>
      <c r="B266">
        <v>2010</v>
      </c>
      <c r="C266" t="s">
        <v>331</v>
      </c>
      <c r="D266">
        <v>1313939</v>
      </c>
      <c r="E266" s="4">
        <v>72299.672999999995</v>
      </c>
      <c r="F266" s="4">
        <v>1070777.6770000001</v>
      </c>
      <c r="G266" s="4">
        <v>170318.71800000002</v>
      </c>
      <c r="H266">
        <v>1314</v>
      </c>
      <c r="I266">
        <v>216</v>
      </c>
      <c r="J266">
        <v>648</v>
      </c>
      <c r="K266">
        <v>342</v>
      </c>
      <c r="L266" s="12">
        <v>1.0000464252906717E-3</v>
      </c>
      <c r="M266" s="12">
        <v>2.9875653794450775E-3</v>
      </c>
      <c r="N266" s="12">
        <v>6.0516764022901823E-4</v>
      </c>
      <c r="O266" s="12">
        <v>2.0080000837018981E-3</v>
      </c>
    </row>
    <row r="267" spans="1:15" x14ac:dyDescent="0.25">
      <c r="A267" t="s">
        <v>31</v>
      </c>
      <c r="B267">
        <v>2011</v>
      </c>
      <c r="C267" t="s">
        <v>332</v>
      </c>
      <c r="D267">
        <v>1255618</v>
      </c>
      <c r="E267" s="4">
        <v>69428.031999999992</v>
      </c>
      <c r="F267" s="4">
        <v>1021938.7000000001</v>
      </c>
      <c r="G267" s="4">
        <v>164747.16699999999</v>
      </c>
      <c r="H267">
        <v>1328</v>
      </c>
      <c r="I267">
        <v>216</v>
      </c>
      <c r="J267">
        <v>648</v>
      </c>
      <c r="K267">
        <v>356</v>
      </c>
      <c r="L267" s="12">
        <v>1.057646513509682E-3</v>
      </c>
      <c r="M267" s="12">
        <v>3.1111352832239292E-3</v>
      </c>
      <c r="N267" s="12">
        <v>6.340889135522512E-4</v>
      </c>
      <c r="O267" s="12">
        <v>2.1608869304562913E-3</v>
      </c>
    </row>
    <row r="268" spans="1:15" x14ac:dyDescent="0.25">
      <c r="A268" t="s">
        <v>31</v>
      </c>
      <c r="B268">
        <v>2012</v>
      </c>
      <c r="C268" t="s">
        <v>333</v>
      </c>
      <c r="D268">
        <v>1317474</v>
      </c>
      <c r="E268" s="4">
        <v>69384.82699999999</v>
      </c>
      <c r="F268" s="4">
        <v>1067921.497</v>
      </c>
      <c r="G268" s="4">
        <v>181157.38500000001</v>
      </c>
      <c r="H268">
        <v>1331</v>
      </c>
      <c r="I268">
        <v>216</v>
      </c>
      <c r="J268">
        <v>648</v>
      </c>
      <c r="K268">
        <v>359</v>
      </c>
      <c r="L268" s="12">
        <v>1.0102666162671902E-3</v>
      </c>
      <c r="M268" s="12">
        <v>3.1130725453851751E-3</v>
      </c>
      <c r="N268" s="12">
        <v>6.0678617465830453E-4</v>
      </c>
      <c r="O268" s="12">
        <v>1.981702264028596E-3</v>
      </c>
    </row>
    <row r="269" spans="1:15" x14ac:dyDescent="0.25">
      <c r="A269" t="s">
        <v>31</v>
      </c>
      <c r="B269">
        <v>2013</v>
      </c>
      <c r="C269" t="s">
        <v>334</v>
      </c>
      <c r="D269">
        <v>1319171</v>
      </c>
      <c r="E269" s="4">
        <v>68047.467999999993</v>
      </c>
      <c r="F269" s="4">
        <v>1064004.6270000001</v>
      </c>
      <c r="G269" s="4">
        <v>186859.56200000003</v>
      </c>
      <c r="H269">
        <v>1340</v>
      </c>
      <c r="I269">
        <v>216</v>
      </c>
      <c r="J269">
        <v>648</v>
      </c>
      <c r="K269">
        <v>368</v>
      </c>
      <c r="L269" s="12">
        <v>1.015789461714971E-3</v>
      </c>
      <c r="M269" s="12">
        <v>3.1742547716837903E-3</v>
      </c>
      <c r="N269" s="12">
        <v>6.0901990795571976E-4</v>
      </c>
      <c r="O269" s="12">
        <v>1.969393463525297E-3</v>
      </c>
    </row>
    <row r="270" spans="1:15" x14ac:dyDescent="0.25">
      <c r="A270" t="s">
        <v>31</v>
      </c>
      <c r="B270">
        <v>2014</v>
      </c>
      <c r="C270" t="s">
        <v>335</v>
      </c>
      <c r="D270">
        <v>1277778</v>
      </c>
      <c r="E270" s="4">
        <v>64619.513000000006</v>
      </c>
      <c r="F270" s="4">
        <v>1027196.553</v>
      </c>
      <c r="G270" s="4">
        <v>186227.503</v>
      </c>
      <c r="H270">
        <v>1310</v>
      </c>
      <c r="I270">
        <v>216</v>
      </c>
      <c r="J270">
        <v>648</v>
      </c>
      <c r="K270">
        <v>338</v>
      </c>
      <c r="L270" s="12">
        <v>1.0252172130057022E-3</v>
      </c>
      <c r="M270" s="12">
        <v>3.3426435757880129E-3</v>
      </c>
      <c r="N270" s="12">
        <v>6.3084323843131123E-4</v>
      </c>
      <c r="O270" s="12">
        <v>1.8149843312885959E-3</v>
      </c>
    </row>
    <row r="271" spans="1:15" x14ac:dyDescent="0.25">
      <c r="A271" t="s">
        <v>31</v>
      </c>
      <c r="B271">
        <v>2015</v>
      </c>
      <c r="C271" t="s">
        <v>336</v>
      </c>
      <c r="D271">
        <v>1244818</v>
      </c>
      <c r="E271" s="4">
        <v>62585.561000000009</v>
      </c>
      <c r="F271" s="4">
        <v>998089.18199999991</v>
      </c>
      <c r="G271" s="4">
        <v>184193.99400000001</v>
      </c>
      <c r="H271">
        <v>1355</v>
      </c>
      <c r="I271">
        <v>216</v>
      </c>
      <c r="J271">
        <v>648</v>
      </c>
      <c r="K271">
        <v>383</v>
      </c>
      <c r="L271" s="12">
        <v>1.0885125375757741E-3</v>
      </c>
      <c r="M271" s="12">
        <v>3.4512752869627545E-3</v>
      </c>
      <c r="N271" s="12">
        <v>6.4924058058771748E-4</v>
      </c>
      <c r="O271" s="12">
        <v>2.0793294704277926E-3</v>
      </c>
    </row>
    <row r="272" spans="1:15" x14ac:dyDescent="0.25">
      <c r="A272" t="s">
        <v>31</v>
      </c>
      <c r="B272">
        <v>2016</v>
      </c>
      <c r="C272" t="s">
        <v>337</v>
      </c>
      <c r="D272">
        <v>1327503</v>
      </c>
      <c r="E272" s="4">
        <v>64868.707000000002</v>
      </c>
      <c r="F272" s="4">
        <v>1051765.0280000002</v>
      </c>
      <c r="G272" s="4">
        <v>210513.984</v>
      </c>
      <c r="H272">
        <v>1305</v>
      </c>
      <c r="I272">
        <v>216</v>
      </c>
      <c r="J272">
        <v>648</v>
      </c>
      <c r="K272">
        <v>333</v>
      </c>
      <c r="L272" s="12">
        <v>9.8304862587881149E-4</v>
      </c>
      <c r="M272" s="12">
        <v>3.3298027660702409E-3</v>
      </c>
      <c r="N272" s="12">
        <v>6.1610719385889288E-4</v>
      </c>
      <c r="O272" s="12">
        <v>1.5818426580155359E-3</v>
      </c>
    </row>
    <row r="273" spans="1:15" x14ac:dyDescent="0.25">
      <c r="A273" t="s">
        <v>31</v>
      </c>
      <c r="B273">
        <v>2017</v>
      </c>
      <c r="C273" t="s">
        <v>338</v>
      </c>
      <c r="D273">
        <v>1332309</v>
      </c>
      <c r="E273" s="4">
        <v>65300</v>
      </c>
      <c r="F273" s="4">
        <v>1050119</v>
      </c>
      <c r="G273" s="4">
        <v>216890</v>
      </c>
      <c r="H273">
        <v>1331</v>
      </c>
      <c r="I273">
        <v>216</v>
      </c>
      <c r="J273">
        <v>648</v>
      </c>
      <c r="K273">
        <v>359</v>
      </c>
      <c r="L273" s="12">
        <v>9.9901749519068017E-4</v>
      </c>
      <c r="M273" s="12">
        <v>3.3078101071975499E-3</v>
      </c>
      <c r="N273" s="12">
        <v>6.1707292221167311E-4</v>
      </c>
      <c r="O273" s="12">
        <v>1.655216930241136E-3</v>
      </c>
    </row>
    <row r="274" spans="1:15" x14ac:dyDescent="0.25">
      <c r="A274" t="s">
        <v>32</v>
      </c>
      <c r="B274">
        <v>2009</v>
      </c>
      <c r="C274" t="s">
        <v>339</v>
      </c>
      <c r="D274">
        <v>8650548</v>
      </c>
      <c r="E274" s="4">
        <v>561478.07100000011</v>
      </c>
      <c r="F274" s="4">
        <v>6948063.8129999992</v>
      </c>
      <c r="G274" s="4">
        <v>1141421.0089999998</v>
      </c>
      <c r="H274">
        <v>2097</v>
      </c>
      <c r="I274">
        <v>216</v>
      </c>
      <c r="J274">
        <v>663</v>
      </c>
      <c r="K274">
        <v>1110</v>
      </c>
      <c r="L274" s="12">
        <v>2.4241238820939435E-4</v>
      </c>
      <c r="M274" s="12">
        <v>3.8469890661143907E-4</v>
      </c>
      <c r="N274" s="12">
        <v>9.5422266957236436E-5</v>
      </c>
      <c r="O274" s="12">
        <v>9.7247202500019879E-4</v>
      </c>
    </row>
    <row r="275" spans="1:15" x14ac:dyDescent="0.25">
      <c r="A275" t="s">
        <v>32</v>
      </c>
      <c r="B275">
        <v>2010</v>
      </c>
      <c r="C275" t="s">
        <v>340</v>
      </c>
      <c r="D275">
        <v>8721577</v>
      </c>
      <c r="E275" s="4">
        <v>547056.55200000003</v>
      </c>
      <c r="F275" s="4">
        <v>7018657.0300000003</v>
      </c>
      <c r="G275" s="4">
        <v>1155586.2860000001</v>
      </c>
      <c r="H275">
        <v>1945</v>
      </c>
      <c r="I275">
        <v>216</v>
      </c>
      <c r="J275">
        <v>652</v>
      </c>
      <c r="K275">
        <v>969</v>
      </c>
      <c r="L275" s="12">
        <v>2.2301012764090714E-4</v>
      </c>
      <c r="M275" s="12">
        <v>3.9484034915644332E-4</v>
      </c>
      <c r="N275" s="12">
        <v>9.2895264323807536E-5</v>
      </c>
      <c r="O275" s="12">
        <v>8.38535392587724E-4</v>
      </c>
    </row>
    <row r="276" spans="1:15" x14ac:dyDescent="0.25">
      <c r="A276" t="s">
        <v>32</v>
      </c>
      <c r="B276">
        <v>2011</v>
      </c>
      <c r="C276" t="s">
        <v>341</v>
      </c>
      <c r="D276">
        <v>8753064</v>
      </c>
      <c r="E276" s="4">
        <v>543388.18300000008</v>
      </c>
      <c r="F276" s="4">
        <v>7033403.9749999996</v>
      </c>
      <c r="G276" s="4">
        <v>1173040.6779999998</v>
      </c>
      <c r="H276">
        <v>2028</v>
      </c>
      <c r="I276">
        <v>216</v>
      </c>
      <c r="J276">
        <v>661</v>
      </c>
      <c r="K276">
        <v>1043</v>
      </c>
      <c r="L276" s="12">
        <v>2.3169029724905474E-4</v>
      </c>
      <c r="M276" s="12">
        <v>3.9750588392902165E-4</v>
      </c>
      <c r="N276" s="12">
        <v>9.3980098733060483E-5</v>
      </c>
      <c r="O276" s="12">
        <v>8.891422263192821E-4</v>
      </c>
    </row>
    <row r="277" spans="1:15" x14ac:dyDescent="0.25">
      <c r="A277" t="s">
        <v>32</v>
      </c>
      <c r="B277">
        <v>2012</v>
      </c>
      <c r="C277" t="s">
        <v>342</v>
      </c>
      <c r="D277">
        <v>8793888</v>
      </c>
      <c r="E277" s="4">
        <v>538329.97499999998</v>
      </c>
      <c r="F277" s="4">
        <v>7059247.379999999</v>
      </c>
      <c r="G277" s="4">
        <v>1198409.213</v>
      </c>
      <c r="H277">
        <v>1965</v>
      </c>
      <c r="I277">
        <v>216</v>
      </c>
      <c r="J277">
        <v>653</v>
      </c>
      <c r="K277">
        <v>988</v>
      </c>
      <c r="L277" s="12">
        <v>2.2345065117954652E-4</v>
      </c>
      <c r="M277" s="12">
        <v>4.0124089319009223E-4</v>
      </c>
      <c r="N277" s="12">
        <v>9.2502778957719443E-5</v>
      </c>
      <c r="O277" s="12">
        <v>8.2442623878593293E-4</v>
      </c>
    </row>
    <row r="278" spans="1:15" x14ac:dyDescent="0.25">
      <c r="A278" t="s">
        <v>32</v>
      </c>
      <c r="B278">
        <v>2013</v>
      </c>
      <c r="C278" t="s">
        <v>343</v>
      </c>
      <c r="D278">
        <v>8832406</v>
      </c>
      <c r="E278" s="4">
        <v>538319.11199999996</v>
      </c>
      <c r="F278" s="4">
        <v>7072149.1919999998</v>
      </c>
      <c r="G278" s="4">
        <v>1221817.905</v>
      </c>
      <c r="H278">
        <v>2172</v>
      </c>
      <c r="I278">
        <v>216</v>
      </c>
      <c r="J278">
        <v>666</v>
      </c>
      <c r="K278">
        <v>1182</v>
      </c>
      <c r="L278" s="12">
        <v>2.4591260863687651E-4</v>
      </c>
      <c r="M278" s="12">
        <v>4.012489900228547E-4</v>
      </c>
      <c r="N278" s="12">
        <v>9.4172221473124148E-5</v>
      </c>
      <c r="O278" s="12">
        <v>9.6741093346475388E-4</v>
      </c>
    </row>
    <row r="279" spans="1:15" x14ac:dyDescent="0.25">
      <c r="A279" t="s">
        <v>32</v>
      </c>
      <c r="B279">
        <v>2014</v>
      </c>
      <c r="C279" t="s">
        <v>344</v>
      </c>
      <c r="D279">
        <v>8874374</v>
      </c>
      <c r="E279" s="4">
        <v>536678.34100000001</v>
      </c>
      <c r="F279" s="4">
        <v>7093513.273000001</v>
      </c>
      <c r="G279" s="4">
        <v>1247956.8370000003</v>
      </c>
      <c r="H279">
        <v>2032</v>
      </c>
      <c r="I279">
        <v>216</v>
      </c>
      <c r="J279">
        <v>655</v>
      </c>
      <c r="K279">
        <v>1053</v>
      </c>
      <c r="L279" s="12">
        <v>2.289738972010871E-4</v>
      </c>
      <c r="M279" s="12">
        <v>4.0247571682793139E-4</v>
      </c>
      <c r="N279" s="12">
        <v>9.2337883188732835E-5</v>
      </c>
      <c r="O279" s="12">
        <v>8.4377918272505103E-4</v>
      </c>
    </row>
    <row r="280" spans="1:15" x14ac:dyDescent="0.25">
      <c r="A280" t="s">
        <v>32</v>
      </c>
      <c r="B280">
        <v>2015</v>
      </c>
      <c r="C280" t="s">
        <v>345</v>
      </c>
      <c r="D280">
        <v>8904413</v>
      </c>
      <c r="E280" s="4">
        <v>532953.62</v>
      </c>
      <c r="F280" s="4">
        <v>7091218.9519999996</v>
      </c>
      <c r="G280" s="4">
        <v>1279769.193</v>
      </c>
      <c r="H280">
        <v>2232</v>
      </c>
      <c r="I280">
        <v>216</v>
      </c>
      <c r="J280">
        <v>665</v>
      </c>
      <c r="K280">
        <v>1243</v>
      </c>
      <c r="L280" s="12">
        <v>2.5066222781894775E-4</v>
      </c>
      <c r="M280" s="12">
        <v>4.0528855024945696E-4</v>
      </c>
      <c r="N280" s="12">
        <v>9.3777953339382379E-5</v>
      </c>
      <c r="O280" s="12">
        <v>9.7126888723285594E-4</v>
      </c>
    </row>
    <row r="281" spans="1:15" x14ac:dyDescent="0.25">
      <c r="A281" t="s">
        <v>32</v>
      </c>
      <c r="B281">
        <v>2016</v>
      </c>
      <c r="C281" t="s">
        <v>346</v>
      </c>
      <c r="D281">
        <v>8850952</v>
      </c>
      <c r="E281" s="4">
        <v>524747.13300000003</v>
      </c>
      <c r="F281" s="4">
        <v>7025564.5209999997</v>
      </c>
      <c r="G281" s="4">
        <v>1301696.476</v>
      </c>
      <c r="H281">
        <v>2029</v>
      </c>
      <c r="I281">
        <v>216</v>
      </c>
      <c r="J281">
        <v>666</v>
      </c>
      <c r="K281">
        <v>1039</v>
      </c>
      <c r="L281" s="12">
        <v>2.2924087713954385E-4</v>
      </c>
      <c r="M281" s="12">
        <v>4.116268320802812E-4</v>
      </c>
      <c r="N281" s="12">
        <v>9.4796652711575034E-5</v>
      </c>
      <c r="O281" s="12">
        <v>7.9818914712956475E-4</v>
      </c>
    </row>
    <row r="282" spans="1:15" x14ac:dyDescent="0.25">
      <c r="A282" t="s">
        <v>32</v>
      </c>
      <c r="B282">
        <v>2017</v>
      </c>
      <c r="C282" t="s">
        <v>347</v>
      </c>
      <c r="D282">
        <v>8960161</v>
      </c>
      <c r="E282" s="4">
        <v>526716</v>
      </c>
      <c r="F282" s="4">
        <v>7079446</v>
      </c>
      <c r="G282" s="4">
        <v>1353999</v>
      </c>
      <c r="H282">
        <v>2138</v>
      </c>
      <c r="I282">
        <v>216</v>
      </c>
      <c r="J282">
        <v>663</v>
      </c>
      <c r="K282">
        <v>1151</v>
      </c>
      <c r="L282" s="12">
        <v>2.3861178387307995E-4</v>
      </c>
      <c r="M282" s="12">
        <v>4.1008816895632562E-4</v>
      </c>
      <c r="N282" s="12">
        <v>9.3651395886062269E-5</v>
      </c>
      <c r="O282" s="12">
        <v>8.500744830683036E-4</v>
      </c>
    </row>
    <row r="283" spans="1:15" x14ac:dyDescent="0.25">
      <c r="A283" t="s">
        <v>33</v>
      </c>
      <c r="B283">
        <v>2009</v>
      </c>
      <c r="C283" t="s">
        <v>348</v>
      </c>
      <c r="D283">
        <v>1964860</v>
      </c>
      <c r="E283" s="4">
        <v>145687.71499999994</v>
      </c>
      <c r="F283" s="4">
        <v>1571564.9990000001</v>
      </c>
      <c r="G283" s="4">
        <v>248670.01199999996</v>
      </c>
      <c r="H283">
        <v>1336</v>
      </c>
      <c r="I283">
        <v>216</v>
      </c>
      <c r="J283">
        <v>648</v>
      </c>
      <c r="K283">
        <v>364</v>
      </c>
      <c r="L283" s="12">
        <v>6.7994666286656552E-4</v>
      </c>
      <c r="M283" s="12">
        <v>1.4826232946271419E-3</v>
      </c>
      <c r="N283" s="12">
        <v>4.1232783907272546E-4</v>
      </c>
      <c r="O283" s="12">
        <v>1.4637872780574766E-3</v>
      </c>
    </row>
    <row r="284" spans="1:15" x14ac:dyDescent="0.25">
      <c r="A284" t="s">
        <v>33</v>
      </c>
      <c r="B284">
        <v>2010</v>
      </c>
      <c r="C284" t="s">
        <v>349</v>
      </c>
      <c r="D284">
        <v>1986370</v>
      </c>
      <c r="E284" s="4">
        <v>141911.87400000001</v>
      </c>
      <c r="F284" s="4">
        <v>1591109.6790000002</v>
      </c>
      <c r="G284" s="4">
        <v>252441.02599999995</v>
      </c>
      <c r="H284">
        <v>1338</v>
      </c>
      <c r="I284">
        <v>216</v>
      </c>
      <c r="J284">
        <v>648</v>
      </c>
      <c r="K284">
        <v>366</v>
      </c>
      <c r="L284" s="12">
        <v>6.7359051938964041E-4</v>
      </c>
      <c r="M284" s="12">
        <v>1.5220713666285598E-3</v>
      </c>
      <c r="N284" s="12">
        <v>4.0726293639748508E-4</v>
      </c>
      <c r="O284" s="12">
        <v>1.4498435765349807E-3</v>
      </c>
    </row>
    <row r="285" spans="1:15" x14ac:dyDescent="0.25">
      <c r="A285" t="s">
        <v>33</v>
      </c>
      <c r="B285">
        <v>2011</v>
      </c>
      <c r="C285" t="s">
        <v>350</v>
      </c>
      <c r="D285">
        <v>2004554</v>
      </c>
      <c r="E285" s="4">
        <v>142660.66700000002</v>
      </c>
      <c r="F285" s="4">
        <v>1601805.037</v>
      </c>
      <c r="G285" s="4">
        <v>258420.30999999997</v>
      </c>
      <c r="H285">
        <v>1359</v>
      </c>
      <c r="I285">
        <v>216</v>
      </c>
      <c r="J285">
        <v>648</v>
      </c>
      <c r="K285">
        <v>387</v>
      </c>
      <c r="L285" s="12">
        <v>6.779562935196557E-4</v>
      </c>
      <c r="M285" s="12">
        <v>1.5140823644123295E-3</v>
      </c>
      <c r="N285" s="12">
        <v>4.0454361487939311E-4</v>
      </c>
      <c r="O285" s="12">
        <v>1.4975603117262728E-3</v>
      </c>
    </row>
    <row r="286" spans="1:15" x14ac:dyDescent="0.25">
      <c r="A286" t="s">
        <v>33</v>
      </c>
      <c r="B286">
        <v>2012</v>
      </c>
      <c r="C286" t="s">
        <v>351</v>
      </c>
      <c r="D286">
        <v>2000640</v>
      </c>
      <c r="E286" s="4">
        <v>140717.658</v>
      </c>
      <c r="F286" s="4">
        <v>1598922.0549999999</v>
      </c>
      <c r="G286" s="4">
        <v>262105.11200000002</v>
      </c>
      <c r="H286">
        <v>1327</v>
      </c>
      <c r="I286">
        <v>216</v>
      </c>
      <c r="J286">
        <v>648</v>
      </c>
      <c r="K286">
        <v>355</v>
      </c>
      <c r="L286" s="12">
        <v>6.6328774792066543E-4</v>
      </c>
      <c r="M286" s="12">
        <v>1.5349885939687825E-3</v>
      </c>
      <c r="N286" s="12">
        <v>4.0527303877861638E-4</v>
      </c>
      <c r="O286" s="12">
        <v>1.3544184517850989E-3</v>
      </c>
    </row>
    <row r="287" spans="1:15" x14ac:dyDescent="0.25">
      <c r="A287" t="s">
        <v>33</v>
      </c>
      <c r="B287">
        <v>2013</v>
      </c>
      <c r="C287" t="s">
        <v>352</v>
      </c>
      <c r="D287">
        <v>2011476</v>
      </c>
      <c r="E287" s="4">
        <v>138758.95499999999</v>
      </c>
      <c r="F287" s="4">
        <v>1600074.9200000002</v>
      </c>
      <c r="G287" s="4">
        <v>272530.85399999993</v>
      </c>
      <c r="H287">
        <v>1354</v>
      </c>
      <c r="I287">
        <v>216</v>
      </c>
      <c r="J287">
        <v>648</v>
      </c>
      <c r="K287">
        <v>382</v>
      </c>
      <c r="L287" s="12">
        <v>6.7313753681376258E-4</v>
      </c>
      <c r="M287" s="12">
        <v>1.5566562893184084E-3</v>
      </c>
      <c r="N287" s="12">
        <v>4.0498103676295353E-4</v>
      </c>
      <c r="O287" s="12">
        <v>1.4016761566380299E-3</v>
      </c>
    </row>
    <row r="288" spans="1:15" x14ac:dyDescent="0.25">
      <c r="A288" t="s">
        <v>33</v>
      </c>
      <c r="B288">
        <v>2014</v>
      </c>
      <c r="C288" t="s">
        <v>353</v>
      </c>
      <c r="D288">
        <v>1983368</v>
      </c>
      <c r="E288" s="4">
        <v>133591.897</v>
      </c>
      <c r="F288" s="4">
        <v>1572577.6059999999</v>
      </c>
      <c r="G288" s="4">
        <v>278905.38299999997</v>
      </c>
      <c r="H288">
        <v>1335</v>
      </c>
      <c r="I288">
        <v>216</v>
      </c>
      <c r="J288">
        <v>648</v>
      </c>
      <c r="K288">
        <v>363</v>
      </c>
      <c r="L288" s="12">
        <v>6.7309747863230631E-4</v>
      </c>
      <c r="M288" s="12">
        <v>1.6168645318360888E-3</v>
      </c>
      <c r="N288" s="12">
        <v>4.120623348110936E-4</v>
      </c>
      <c r="O288" s="12">
        <v>1.3015166508994918E-3</v>
      </c>
    </row>
    <row r="289" spans="1:15" x14ac:dyDescent="0.25">
      <c r="A289" t="s">
        <v>33</v>
      </c>
      <c r="B289">
        <v>2015</v>
      </c>
      <c r="C289" t="s">
        <v>354</v>
      </c>
      <c r="D289">
        <v>1938740</v>
      </c>
      <c r="E289" s="4">
        <v>128774.43699999998</v>
      </c>
      <c r="F289" s="4">
        <v>1529257.2080000003</v>
      </c>
      <c r="G289" s="4">
        <v>281054.47100000002</v>
      </c>
      <c r="H289">
        <v>1339</v>
      </c>
      <c r="I289">
        <v>216</v>
      </c>
      <c r="J289">
        <v>648</v>
      </c>
      <c r="K289">
        <v>367</v>
      </c>
      <c r="L289" s="12">
        <v>6.9065475515025219E-4</v>
      </c>
      <c r="M289" s="12">
        <v>1.6773515383336527E-3</v>
      </c>
      <c r="N289" s="12">
        <v>4.2373512879986363E-4</v>
      </c>
      <c r="O289" s="12">
        <v>1.3057966973241994E-3</v>
      </c>
    </row>
    <row r="290" spans="1:15" x14ac:dyDescent="0.25">
      <c r="A290" t="s">
        <v>33</v>
      </c>
      <c r="B290">
        <v>2016</v>
      </c>
      <c r="C290" t="s">
        <v>355</v>
      </c>
      <c r="D290">
        <v>1984131</v>
      </c>
      <c r="E290" s="4">
        <v>126153.17999999998</v>
      </c>
      <c r="F290" s="4">
        <v>1558761.6170000001</v>
      </c>
      <c r="G290" s="4">
        <v>299286.43400000001</v>
      </c>
      <c r="H290">
        <v>1334</v>
      </c>
      <c r="I290">
        <v>216</v>
      </c>
      <c r="J290">
        <v>648</v>
      </c>
      <c r="K290">
        <v>362</v>
      </c>
      <c r="L290" s="12">
        <v>6.7233463919469025E-4</v>
      </c>
      <c r="M290" s="12">
        <v>1.7122041632244231E-3</v>
      </c>
      <c r="N290" s="12">
        <v>4.1571462430999798E-4</v>
      </c>
      <c r="O290" s="12">
        <v>1.2095436307012833E-3</v>
      </c>
    </row>
    <row r="291" spans="1:15" x14ac:dyDescent="0.25">
      <c r="A291" t="s">
        <v>33</v>
      </c>
      <c r="B291">
        <v>2017</v>
      </c>
      <c r="C291" t="s">
        <v>356</v>
      </c>
      <c r="D291">
        <v>2022867</v>
      </c>
      <c r="E291" s="4">
        <v>129195</v>
      </c>
      <c r="F291" s="4">
        <v>1583428</v>
      </c>
      <c r="G291" s="4">
        <v>310244</v>
      </c>
      <c r="H291">
        <v>1344</v>
      </c>
      <c r="I291">
        <v>216</v>
      </c>
      <c r="J291">
        <v>648</v>
      </c>
      <c r="K291">
        <v>372</v>
      </c>
      <c r="L291" s="12">
        <v>6.6440354210138379E-4</v>
      </c>
      <c r="M291" s="12">
        <v>1.6718913270637409E-3</v>
      </c>
      <c r="N291" s="12">
        <v>4.0923868972886671E-4</v>
      </c>
      <c r="O291" s="12">
        <v>1.1990562267118784E-3</v>
      </c>
    </row>
    <row r="292" spans="1:15" x14ac:dyDescent="0.25">
      <c r="A292" t="s">
        <v>34</v>
      </c>
      <c r="B292">
        <v>2009</v>
      </c>
      <c r="C292" t="s">
        <v>357</v>
      </c>
      <c r="D292">
        <v>19423896</v>
      </c>
      <c r="E292" s="4">
        <v>1218885.2499999998</v>
      </c>
      <c r="F292" s="4">
        <v>15644168.718</v>
      </c>
      <c r="G292" s="4">
        <v>2562311.1</v>
      </c>
      <c r="H292">
        <v>5127</v>
      </c>
      <c r="I292">
        <v>216</v>
      </c>
      <c r="J292">
        <v>925</v>
      </c>
      <c r="K292">
        <v>3878</v>
      </c>
      <c r="L292" s="12">
        <v>2.6395322544972441E-4</v>
      </c>
      <c r="M292" s="12">
        <v>1.7721110334217272E-4</v>
      </c>
      <c r="N292" s="12">
        <v>5.9127462550036655E-5</v>
      </c>
      <c r="O292" s="12">
        <v>1.5134774227844542E-3</v>
      </c>
    </row>
    <row r="293" spans="1:15" x14ac:dyDescent="0.25">
      <c r="A293" t="s">
        <v>34</v>
      </c>
      <c r="B293">
        <v>2010</v>
      </c>
      <c r="C293" t="s">
        <v>358</v>
      </c>
      <c r="D293">
        <v>19229752</v>
      </c>
      <c r="E293" s="4">
        <v>1160340.3079999997</v>
      </c>
      <c r="F293" s="4">
        <v>15523975.109000001</v>
      </c>
      <c r="G293" s="4">
        <v>2556539.7110000001</v>
      </c>
      <c r="H293">
        <v>5296</v>
      </c>
      <c r="I293">
        <v>216</v>
      </c>
      <c r="J293">
        <v>907</v>
      </c>
      <c r="K293">
        <v>4065</v>
      </c>
      <c r="L293" s="12">
        <v>2.7540656790581597E-4</v>
      </c>
      <c r="M293" s="12">
        <v>1.8615228524837221E-4</v>
      </c>
      <c r="N293" s="12">
        <v>5.8425757167967123E-5</v>
      </c>
      <c r="O293" s="12">
        <v>1.5900398427255253E-3</v>
      </c>
    </row>
    <row r="294" spans="1:15" x14ac:dyDescent="0.25">
      <c r="A294" t="s">
        <v>34</v>
      </c>
      <c r="B294">
        <v>2011</v>
      </c>
      <c r="C294" t="s">
        <v>359</v>
      </c>
      <c r="D294">
        <v>19219373</v>
      </c>
      <c r="E294" s="4">
        <v>1153971.1410000003</v>
      </c>
      <c r="F294" s="4">
        <v>15477031.416000003</v>
      </c>
      <c r="G294" s="4">
        <v>2580093.8390000002</v>
      </c>
      <c r="H294">
        <v>5552</v>
      </c>
      <c r="I294">
        <v>216</v>
      </c>
      <c r="J294">
        <v>932</v>
      </c>
      <c r="K294">
        <v>4296</v>
      </c>
      <c r="L294" s="12">
        <v>2.8887518859226053E-4</v>
      </c>
      <c r="M294" s="12">
        <v>1.871797242804705E-4</v>
      </c>
      <c r="N294" s="12">
        <v>6.0218266342504643E-5</v>
      </c>
      <c r="O294" s="12">
        <v>1.6650557181536682E-3</v>
      </c>
    </row>
    <row r="295" spans="1:15" x14ac:dyDescent="0.25">
      <c r="A295" t="s">
        <v>34</v>
      </c>
      <c r="B295">
        <v>2012</v>
      </c>
      <c r="C295" t="s">
        <v>360</v>
      </c>
      <c r="D295">
        <v>19158450</v>
      </c>
      <c r="E295" s="4">
        <v>1146866.3539999998</v>
      </c>
      <c r="F295" s="4">
        <v>15403433.666000001</v>
      </c>
      <c r="G295" s="4">
        <v>2598739.3800000004</v>
      </c>
      <c r="H295">
        <v>5075</v>
      </c>
      <c r="I295">
        <v>216</v>
      </c>
      <c r="J295">
        <v>882</v>
      </c>
      <c r="K295">
        <v>3869</v>
      </c>
      <c r="L295" s="12">
        <v>2.648961685313791E-4</v>
      </c>
      <c r="M295" s="12">
        <v>1.8833929450161552E-4</v>
      </c>
      <c r="N295" s="12">
        <v>5.7259960287090963E-5</v>
      </c>
      <c r="O295" s="12">
        <v>1.4887987728881068E-3</v>
      </c>
    </row>
    <row r="296" spans="1:15" x14ac:dyDescent="0.25">
      <c r="A296" t="s">
        <v>34</v>
      </c>
      <c r="B296">
        <v>2013</v>
      </c>
      <c r="C296" t="s">
        <v>361</v>
      </c>
      <c r="D296">
        <v>19427961</v>
      </c>
      <c r="E296" s="4">
        <v>1165089.23</v>
      </c>
      <c r="F296" s="4">
        <v>15578447.674000001</v>
      </c>
      <c r="G296" s="4">
        <v>2688178.497</v>
      </c>
      <c r="H296">
        <v>5550</v>
      </c>
      <c r="I296">
        <v>216</v>
      </c>
      <c r="J296">
        <v>944</v>
      </c>
      <c r="K296">
        <v>4282</v>
      </c>
      <c r="L296" s="12">
        <v>2.8567074022847793E-4</v>
      </c>
      <c r="M296" s="12">
        <v>1.8539352561005134E-4</v>
      </c>
      <c r="N296" s="12">
        <v>6.0596538227329927E-5</v>
      </c>
      <c r="O296" s="12">
        <v>1.5929001756314547E-3</v>
      </c>
    </row>
    <row r="297" spans="1:15" x14ac:dyDescent="0.25">
      <c r="A297" t="s">
        <v>34</v>
      </c>
      <c r="B297">
        <v>2014</v>
      </c>
      <c r="C297" t="s">
        <v>362</v>
      </c>
      <c r="D297">
        <v>19503160</v>
      </c>
      <c r="E297" s="4">
        <v>1166343.5849999997</v>
      </c>
      <c r="F297" s="4">
        <v>15590931.288999999</v>
      </c>
      <c r="G297" s="4">
        <v>2738027.1939999997</v>
      </c>
      <c r="H297">
        <v>5357</v>
      </c>
      <c r="I297">
        <v>216</v>
      </c>
      <c r="J297">
        <v>1003</v>
      </c>
      <c r="K297">
        <v>4030</v>
      </c>
      <c r="L297" s="12">
        <v>2.7467343753525072E-4</v>
      </c>
      <c r="M297" s="12">
        <v>1.8519414242759353E-4</v>
      </c>
      <c r="N297" s="12">
        <v>6.4332269920761882E-5</v>
      </c>
      <c r="O297" s="12">
        <v>1.4718626640492017E-3</v>
      </c>
    </row>
    <row r="298" spans="1:15" x14ac:dyDescent="0.25">
      <c r="A298" t="s">
        <v>34</v>
      </c>
      <c r="B298">
        <v>2015</v>
      </c>
      <c r="C298" t="s">
        <v>363</v>
      </c>
      <c r="D298">
        <v>19540557</v>
      </c>
      <c r="E298" s="4">
        <v>1171359.1710000001</v>
      </c>
      <c r="F298" s="4">
        <v>15577045.877</v>
      </c>
      <c r="G298" s="4">
        <v>2793290.3169999998</v>
      </c>
      <c r="H298">
        <v>5536</v>
      </c>
      <c r="I298">
        <v>216</v>
      </c>
      <c r="J298">
        <v>914</v>
      </c>
      <c r="K298">
        <v>4298</v>
      </c>
      <c r="L298" s="12">
        <v>2.83308198430577E-4</v>
      </c>
      <c r="M298" s="12">
        <v>1.8440116861474592E-4</v>
      </c>
      <c r="N298" s="12">
        <v>5.8676080639240448E-5</v>
      </c>
      <c r="O298" s="12">
        <v>1.5386871797185987E-3</v>
      </c>
    </row>
    <row r="299" spans="1:15" x14ac:dyDescent="0.25">
      <c r="A299" t="s">
        <v>34</v>
      </c>
      <c r="B299">
        <v>2016</v>
      </c>
      <c r="C299" t="s">
        <v>364</v>
      </c>
      <c r="D299">
        <v>19651526</v>
      </c>
      <c r="E299" s="4">
        <v>1169454.7979999997</v>
      </c>
      <c r="F299" s="4">
        <v>15596667.901999999</v>
      </c>
      <c r="G299" s="4">
        <v>2884666.1940000006</v>
      </c>
      <c r="H299">
        <v>5182</v>
      </c>
      <c r="I299">
        <v>216</v>
      </c>
      <c r="J299">
        <v>955</v>
      </c>
      <c r="K299">
        <v>3903</v>
      </c>
      <c r="L299" s="12">
        <v>2.6369453446007193E-4</v>
      </c>
      <c r="M299" s="12">
        <v>1.8470145265075911E-4</v>
      </c>
      <c r="N299" s="12">
        <v>6.1231027422051985E-5</v>
      </c>
      <c r="O299" s="12">
        <v>1.3530161680814564E-3</v>
      </c>
    </row>
    <row r="300" spans="1:15" x14ac:dyDescent="0.25">
      <c r="A300" t="s">
        <v>34</v>
      </c>
      <c r="B300">
        <v>2017</v>
      </c>
      <c r="C300" t="s">
        <v>365</v>
      </c>
      <c r="D300">
        <v>19683115</v>
      </c>
      <c r="E300" s="4">
        <v>1173210</v>
      </c>
      <c r="F300" s="4">
        <v>15532095</v>
      </c>
      <c r="G300" s="4">
        <v>2977810</v>
      </c>
      <c r="H300">
        <v>5184</v>
      </c>
      <c r="I300">
        <v>216</v>
      </c>
      <c r="J300">
        <v>905</v>
      </c>
      <c r="K300">
        <v>3955</v>
      </c>
      <c r="L300" s="12">
        <v>2.6337294681253451E-4</v>
      </c>
      <c r="M300" s="12">
        <v>1.8411026158999668E-4</v>
      </c>
      <c r="N300" s="12">
        <v>5.8266447636329805E-5</v>
      </c>
      <c r="O300" s="12">
        <v>1.3281572699399894E-3</v>
      </c>
    </row>
    <row r="301" spans="1:15" x14ac:dyDescent="0.25">
      <c r="A301" t="s">
        <v>35</v>
      </c>
      <c r="B301">
        <v>2009</v>
      </c>
      <c r="C301" t="s">
        <v>366</v>
      </c>
      <c r="D301">
        <v>8979738</v>
      </c>
      <c r="E301" s="4">
        <v>629907.10199999996</v>
      </c>
      <c r="F301" s="4">
        <v>7240220.1780000003</v>
      </c>
      <c r="G301" s="4">
        <v>1111230.145</v>
      </c>
      <c r="H301">
        <v>2449</v>
      </c>
      <c r="I301">
        <v>216</v>
      </c>
      <c r="J301">
        <v>693</v>
      </c>
      <c r="K301">
        <v>1432</v>
      </c>
      <c r="L301" s="12">
        <v>2.7272510623361173E-4</v>
      </c>
      <c r="M301" s="12">
        <v>3.4290770704788784E-4</v>
      </c>
      <c r="N301" s="12">
        <v>9.5715321214365424E-5</v>
      </c>
      <c r="O301" s="12">
        <v>1.2886619450015011E-3</v>
      </c>
    </row>
    <row r="302" spans="1:15" x14ac:dyDescent="0.25">
      <c r="A302" t="s">
        <v>35</v>
      </c>
      <c r="B302">
        <v>2010</v>
      </c>
      <c r="C302" t="s">
        <v>367</v>
      </c>
      <c r="D302">
        <v>9229081</v>
      </c>
      <c r="E302" s="4">
        <v>619388.9049999998</v>
      </c>
      <c r="F302" s="4">
        <v>7452442.193</v>
      </c>
      <c r="G302" s="4">
        <v>1160752.6300000001</v>
      </c>
      <c r="H302">
        <v>2445</v>
      </c>
      <c r="I302">
        <v>216</v>
      </c>
      <c r="J302">
        <v>685</v>
      </c>
      <c r="K302">
        <v>1436</v>
      </c>
      <c r="L302" s="12">
        <v>2.6492345229172873E-4</v>
      </c>
      <c r="M302" s="12">
        <v>3.4873081880599729E-4</v>
      </c>
      <c r="N302" s="12">
        <v>9.1916177577789637E-5</v>
      </c>
      <c r="O302" s="12">
        <v>1.2371283621386237E-3</v>
      </c>
    </row>
    <row r="303" spans="1:15" x14ac:dyDescent="0.25">
      <c r="A303" t="s">
        <v>35</v>
      </c>
      <c r="B303">
        <v>2011</v>
      </c>
      <c r="C303" t="s">
        <v>368</v>
      </c>
      <c r="D303">
        <v>9277245</v>
      </c>
      <c r="E303" s="4">
        <v>619095.12699999986</v>
      </c>
      <c r="F303" s="4">
        <v>7478181.813000001</v>
      </c>
      <c r="G303" s="4">
        <v>1176965.2209999999</v>
      </c>
      <c r="H303">
        <v>2350</v>
      </c>
      <c r="I303">
        <v>216</v>
      </c>
      <c r="J303">
        <v>682</v>
      </c>
      <c r="K303">
        <v>1344</v>
      </c>
      <c r="L303" s="12">
        <v>2.5330795942114283E-4</v>
      </c>
      <c r="M303" s="12">
        <v>3.4889630135951635E-4</v>
      </c>
      <c r="N303" s="12">
        <v>9.1198638526602499E-5</v>
      </c>
      <c r="O303" s="12">
        <v>1.1419198936550396E-3</v>
      </c>
    </row>
    <row r="304" spans="1:15" x14ac:dyDescent="0.25">
      <c r="A304" t="s">
        <v>35</v>
      </c>
      <c r="B304">
        <v>2012</v>
      </c>
      <c r="C304" t="s">
        <v>369</v>
      </c>
      <c r="D304">
        <v>9333264</v>
      </c>
      <c r="E304" s="4">
        <v>616253.6329999998</v>
      </c>
      <c r="F304" s="4">
        <v>7510060.6390000004</v>
      </c>
      <c r="G304" s="4">
        <v>1205772.523</v>
      </c>
      <c r="H304">
        <v>2642</v>
      </c>
      <c r="I304">
        <v>216</v>
      </c>
      <c r="J304">
        <v>721</v>
      </c>
      <c r="K304">
        <v>1597</v>
      </c>
      <c r="L304" s="12">
        <v>2.8307353140337611E-4</v>
      </c>
      <c r="M304" s="12">
        <v>3.5050503304700207E-4</v>
      </c>
      <c r="N304" s="12">
        <v>9.6004551049271491E-5</v>
      </c>
      <c r="O304" s="12">
        <v>1.3244620934192576E-3</v>
      </c>
    </row>
    <row r="305" spans="1:15" x14ac:dyDescent="0.25">
      <c r="A305" t="s">
        <v>35</v>
      </c>
      <c r="B305">
        <v>2013</v>
      </c>
      <c r="C305" t="s">
        <v>370</v>
      </c>
      <c r="D305">
        <v>9484977</v>
      </c>
      <c r="E305" s="4">
        <v>616638.81700000004</v>
      </c>
      <c r="F305" s="4">
        <v>7614554.165</v>
      </c>
      <c r="G305" s="4">
        <v>1256150.5819999999</v>
      </c>
      <c r="H305">
        <v>2639</v>
      </c>
      <c r="I305">
        <v>216</v>
      </c>
      <c r="J305">
        <v>729</v>
      </c>
      <c r="K305">
        <v>1586</v>
      </c>
      <c r="L305" s="12">
        <v>2.7822945696125568E-4</v>
      </c>
      <c r="M305" s="12">
        <v>3.5028608975811522E-4</v>
      </c>
      <c r="N305" s="12">
        <v>9.5737712832987646E-5</v>
      </c>
      <c r="O305" s="12">
        <v>1.262587481729161E-3</v>
      </c>
    </row>
    <row r="306" spans="1:15" x14ac:dyDescent="0.25">
      <c r="A306" t="s">
        <v>35</v>
      </c>
      <c r="B306">
        <v>2014</v>
      </c>
      <c r="C306" t="s">
        <v>371</v>
      </c>
      <c r="D306">
        <v>9609925</v>
      </c>
      <c r="E306" s="4">
        <v>611557.70200000016</v>
      </c>
      <c r="F306" s="4">
        <v>7676639.9099999983</v>
      </c>
      <c r="G306" s="4">
        <v>1323965.7349999999</v>
      </c>
      <c r="H306">
        <v>2608</v>
      </c>
      <c r="I306">
        <v>216</v>
      </c>
      <c r="J306">
        <v>756</v>
      </c>
      <c r="K306">
        <v>1528</v>
      </c>
      <c r="L306" s="12">
        <v>2.7138609302361879E-4</v>
      </c>
      <c r="M306" s="12">
        <v>3.5319643476585625E-4</v>
      </c>
      <c r="N306" s="12">
        <v>9.8480586410624045E-5</v>
      </c>
      <c r="O306" s="12">
        <v>1.1541084180702005E-3</v>
      </c>
    </row>
    <row r="307" spans="1:15" x14ac:dyDescent="0.25">
      <c r="A307" t="s">
        <v>35</v>
      </c>
      <c r="B307">
        <v>2015</v>
      </c>
      <c r="C307" t="s">
        <v>372</v>
      </c>
      <c r="D307">
        <v>9108554</v>
      </c>
      <c r="E307" s="4">
        <v>571738.84400000004</v>
      </c>
      <c r="F307" s="4">
        <v>7272398.3739999998</v>
      </c>
      <c r="G307" s="4">
        <v>1264593.7900000003</v>
      </c>
      <c r="H307">
        <v>2859</v>
      </c>
      <c r="I307">
        <v>216</v>
      </c>
      <c r="J307">
        <v>757</v>
      </c>
      <c r="K307">
        <v>1778</v>
      </c>
      <c r="L307" s="12">
        <v>3.138807762461528E-4</v>
      </c>
      <c r="M307" s="12">
        <v>3.7779486607700209E-4</v>
      </c>
      <c r="N307" s="12">
        <v>1.0409220742174926E-4</v>
      </c>
      <c r="O307" s="12">
        <v>1.4059850792087153E-3</v>
      </c>
    </row>
    <row r="308" spans="1:15" x14ac:dyDescent="0.25">
      <c r="A308" t="s">
        <v>35</v>
      </c>
      <c r="B308">
        <v>2016</v>
      </c>
      <c r="C308" t="s">
        <v>373</v>
      </c>
      <c r="D308">
        <v>9436298</v>
      </c>
      <c r="E308" s="4">
        <v>581748.34299999976</v>
      </c>
      <c r="F308" s="4">
        <v>7509080.1279999996</v>
      </c>
      <c r="G308" s="4">
        <v>1345528.3689999997</v>
      </c>
      <c r="H308">
        <v>2620</v>
      </c>
      <c r="I308">
        <v>216</v>
      </c>
      <c r="J308">
        <v>746</v>
      </c>
      <c r="K308">
        <v>1550</v>
      </c>
      <c r="L308" s="12">
        <v>2.7765125688061147E-4</v>
      </c>
      <c r="M308" s="12">
        <v>3.7129456851757648E-4</v>
      </c>
      <c r="N308" s="12">
        <v>9.9346389608801907E-5</v>
      </c>
      <c r="O308" s="12">
        <v>1.1519638200954204E-3</v>
      </c>
    </row>
    <row r="309" spans="1:15" x14ac:dyDescent="0.25">
      <c r="A309" t="s">
        <v>35</v>
      </c>
      <c r="B309">
        <v>2017</v>
      </c>
      <c r="C309" t="s">
        <v>374</v>
      </c>
      <c r="D309">
        <v>9857165</v>
      </c>
      <c r="E309" s="4">
        <v>596188</v>
      </c>
      <c r="F309" s="4">
        <v>7795364</v>
      </c>
      <c r="G309" s="4">
        <v>1465613</v>
      </c>
      <c r="H309">
        <v>2788</v>
      </c>
      <c r="I309">
        <v>216</v>
      </c>
      <c r="J309">
        <v>774</v>
      </c>
      <c r="K309">
        <v>1690</v>
      </c>
      <c r="L309" s="12">
        <v>2.8283994434505258E-4</v>
      </c>
      <c r="M309" s="12">
        <v>3.6230182425677805E-4</v>
      </c>
      <c r="N309" s="12">
        <v>9.928978300436003E-5</v>
      </c>
      <c r="O309" s="12">
        <v>1.1531011256040989E-3</v>
      </c>
    </row>
    <row r="310" spans="1:15" x14ac:dyDescent="0.25">
      <c r="A310" t="s">
        <v>36</v>
      </c>
      <c r="B310">
        <v>2009</v>
      </c>
      <c r="C310" t="s">
        <v>375</v>
      </c>
      <c r="D310">
        <v>614109</v>
      </c>
      <c r="E310" s="4">
        <v>39268.421999999999</v>
      </c>
      <c r="F310" s="4">
        <v>486015.27799999993</v>
      </c>
      <c r="G310" s="4">
        <v>88812.41</v>
      </c>
      <c r="H310">
        <v>1299</v>
      </c>
      <c r="I310">
        <v>216</v>
      </c>
      <c r="J310">
        <v>648</v>
      </c>
      <c r="K310">
        <v>327</v>
      </c>
      <c r="L310" s="12">
        <v>2.1152596688861422E-3</v>
      </c>
      <c r="M310" s="12">
        <v>5.5006030036042703E-3</v>
      </c>
      <c r="N310" s="12">
        <v>1.3332914196989504E-3</v>
      </c>
      <c r="O310" s="12">
        <v>3.681917876116637E-3</v>
      </c>
    </row>
    <row r="311" spans="1:15" x14ac:dyDescent="0.25">
      <c r="A311" t="s">
        <v>36</v>
      </c>
      <c r="B311">
        <v>2010</v>
      </c>
      <c r="C311" t="s">
        <v>376</v>
      </c>
      <c r="D311">
        <v>557840</v>
      </c>
      <c r="E311" s="4">
        <v>35805.02900000001</v>
      </c>
      <c r="F311" s="4">
        <v>439387.45799999993</v>
      </c>
      <c r="G311" s="4">
        <v>82344.636999999988</v>
      </c>
      <c r="H311">
        <v>1297</v>
      </c>
      <c r="I311">
        <v>216</v>
      </c>
      <c r="J311">
        <v>648</v>
      </c>
      <c r="K311">
        <v>325</v>
      </c>
      <c r="L311" s="12">
        <v>2.3250394378316365E-3</v>
      </c>
      <c r="M311" s="12">
        <v>6.0326721142999196E-3</v>
      </c>
      <c r="N311" s="12">
        <v>1.4747803748189829E-3</v>
      </c>
      <c r="O311" s="12">
        <v>3.9468265553226018E-3</v>
      </c>
    </row>
    <row r="312" spans="1:15" x14ac:dyDescent="0.25">
      <c r="A312" t="s">
        <v>36</v>
      </c>
      <c r="B312">
        <v>2011</v>
      </c>
      <c r="C312" t="s">
        <v>377</v>
      </c>
      <c r="D312">
        <v>655121</v>
      </c>
      <c r="E312" s="4">
        <v>42127.234999999993</v>
      </c>
      <c r="F312" s="4">
        <v>518397.93</v>
      </c>
      <c r="G312" s="4">
        <v>94279.787000000011</v>
      </c>
      <c r="H312">
        <v>1296</v>
      </c>
      <c r="I312">
        <v>216</v>
      </c>
      <c r="J312">
        <v>648</v>
      </c>
      <c r="K312">
        <v>324</v>
      </c>
      <c r="L312" s="12">
        <v>1.9782605045480148E-3</v>
      </c>
      <c r="M312" s="12">
        <v>5.127324401898203E-3</v>
      </c>
      <c r="N312" s="12">
        <v>1.2500049913393753E-3</v>
      </c>
      <c r="O312" s="12">
        <v>3.4365796774657536E-3</v>
      </c>
    </row>
    <row r="313" spans="1:15" x14ac:dyDescent="0.25">
      <c r="A313" t="s">
        <v>36</v>
      </c>
      <c r="B313">
        <v>2012</v>
      </c>
      <c r="C313" t="s">
        <v>378</v>
      </c>
      <c r="D313">
        <v>644077</v>
      </c>
      <c r="E313" s="4">
        <v>41924.51999999999</v>
      </c>
      <c r="F313" s="4">
        <v>510451.78999999992</v>
      </c>
      <c r="G313" s="4">
        <v>91383.972999999998</v>
      </c>
      <c r="H313">
        <v>1299</v>
      </c>
      <c r="I313">
        <v>216</v>
      </c>
      <c r="J313">
        <v>648</v>
      </c>
      <c r="K313">
        <v>327</v>
      </c>
      <c r="L313" s="12">
        <v>2.0168396014762211E-3</v>
      </c>
      <c r="M313" s="12">
        <v>5.1521162317421897E-3</v>
      </c>
      <c r="N313" s="12">
        <v>1.2694636647272804E-3</v>
      </c>
      <c r="O313" s="12">
        <v>3.5783079818602326E-3</v>
      </c>
    </row>
    <row r="314" spans="1:15" x14ac:dyDescent="0.25">
      <c r="A314" t="s">
        <v>36</v>
      </c>
      <c r="B314">
        <v>2013</v>
      </c>
      <c r="C314" t="s">
        <v>379</v>
      </c>
      <c r="D314">
        <v>636576</v>
      </c>
      <c r="E314" s="4">
        <v>41571.671999999999</v>
      </c>
      <c r="F314" s="4">
        <v>505188.21100000001</v>
      </c>
      <c r="G314" s="4">
        <v>89918.150999999998</v>
      </c>
      <c r="H314">
        <v>1303</v>
      </c>
      <c r="I314">
        <v>216</v>
      </c>
      <c r="J314">
        <v>648</v>
      </c>
      <c r="K314">
        <v>331</v>
      </c>
      <c r="L314" s="12">
        <v>2.0468883526868747E-3</v>
      </c>
      <c r="M314" s="12">
        <v>5.1958458635005108E-3</v>
      </c>
      <c r="N314" s="12">
        <v>1.2826902645200484E-3</v>
      </c>
      <c r="O314" s="12">
        <v>3.681125516026236E-3</v>
      </c>
    </row>
    <row r="315" spans="1:15" x14ac:dyDescent="0.25">
      <c r="A315" t="s">
        <v>36</v>
      </c>
      <c r="B315">
        <v>2014</v>
      </c>
      <c r="C315" t="s">
        <v>380</v>
      </c>
      <c r="D315">
        <v>626359</v>
      </c>
      <c r="E315" s="4">
        <v>42181.464000000007</v>
      </c>
      <c r="F315" s="4">
        <v>498731.93299999996</v>
      </c>
      <c r="G315" s="4">
        <v>85151.65800000001</v>
      </c>
      <c r="H315">
        <v>1315</v>
      </c>
      <c r="I315">
        <v>216</v>
      </c>
      <c r="J315">
        <v>648</v>
      </c>
      <c r="K315">
        <v>343</v>
      </c>
      <c r="L315" s="12">
        <v>2.0994349885608732E-3</v>
      </c>
      <c r="M315" s="12">
        <v>5.1207326516689881E-3</v>
      </c>
      <c r="N315" s="12">
        <v>1.2992951866990239E-3</v>
      </c>
      <c r="O315" s="12">
        <v>4.0281071215313262E-3</v>
      </c>
    </row>
    <row r="316" spans="1:15" x14ac:dyDescent="0.25">
      <c r="A316" t="s">
        <v>36</v>
      </c>
      <c r="B316">
        <v>2015</v>
      </c>
      <c r="C316" t="s">
        <v>381</v>
      </c>
      <c r="D316">
        <v>651126</v>
      </c>
      <c r="E316" s="4">
        <v>43447.164999999994</v>
      </c>
      <c r="F316" s="4">
        <v>516864.62999999995</v>
      </c>
      <c r="G316" s="4">
        <v>90690.974000000002</v>
      </c>
      <c r="H316">
        <v>1316</v>
      </c>
      <c r="I316">
        <v>216</v>
      </c>
      <c r="J316">
        <v>648</v>
      </c>
      <c r="K316">
        <v>344</v>
      </c>
      <c r="L316" s="12">
        <v>2.0211141929519019E-3</v>
      </c>
      <c r="M316" s="12">
        <v>4.9715556814811743E-3</v>
      </c>
      <c r="N316" s="12">
        <v>1.2537131821150154E-3</v>
      </c>
      <c r="O316" s="12">
        <v>3.7931007334864437E-3</v>
      </c>
    </row>
    <row r="317" spans="1:15" x14ac:dyDescent="0.25">
      <c r="A317" t="s">
        <v>36</v>
      </c>
      <c r="B317">
        <v>2016</v>
      </c>
      <c r="C317" t="s">
        <v>382</v>
      </c>
      <c r="D317">
        <v>569318</v>
      </c>
      <c r="E317" s="4">
        <v>39452.471999999987</v>
      </c>
      <c r="F317" s="4">
        <v>449382.97699999996</v>
      </c>
      <c r="G317" s="4">
        <v>80753.712</v>
      </c>
      <c r="H317">
        <v>1296</v>
      </c>
      <c r="I317">
        <v>216</v>
      </c>
      <c r="J317">
        <v>648</v>
      </c>
      <c r="K317">
        <v>324</v>
      </c>
      <c r="L317" s="12">
        <v>2.2764079126252816E-3</v>
      </c>
      <c r="M317" s="12">
        <v>5.4749421024872678E-3</v>
      </c>
      <c r="N317" s="12">
        <v>1.441977184640886E-3</v>
      </c>
      <c r="O317" s="12">
        <v>4.0121994639701515E-3</v>
      </c>
    </row>
    <row r="318" spans="1:15" x14ac:dyDescent="0.25">
      <c r="A318" t="s">
        <v>36</v>
      </c>
      <c r="B318">
        <v>2017</v>
      </c>
      <c r="C318" t="s">
        <v>383</v>
      </c>
      <c r="D318">
        <v>695295</v>
      </c>
      <c r="E318" s="4">
        <v>46750</v>
      </c>
      <c r="F318" s="4">
        <v>547106</v>
      </c>
      <c r="G318" s="4">
        <v>101439</v>
      </c>
      <c r="H318">
        <v>1296</v>
      </c>
      <c r="I318">
        <v>216</v>
      </c>
      <c r="J318">
        <v>648</v>
      </c>
      <c r="K318">
        <v>324</v>
      </c>
      <c r="L318" s="12">
        <v>1.8639570254352469E-3</v>
      </c>
      <c r="M318" s="12">
        <v>4.6203208556149736E-3</v>
      </c>
      <c r="N318" s="12">
        <v>1.1844139892452285E-3</v>
      </c>
      <c r="O318" s="12">
        <v>3.1940377961139207E-3</v>
      </c>
    </row>
    <row r="319" spans="1:15" x14ac:dyDescent="0.25">
      <c r="A319" t="s">
        <v>37</v>
      </c>
      <c r="B319">
        <v>2009</v>
      </c>
      <c r="C319" t="s">
        <v>384</v>
      </c>
      <c r="D319">
        <v>11448785</v>
      </c>
      <c r="E319" s="4">
        <v>737234.78499999945</v>
      </c>
      <c r="F319" s="4">
        <v>9153276.4690000024</v>
      </c>
      <c r="G319" s="4">
        <v>1557289.4500000002</v>
      </c>
      <c r="H319">
        <v>2719</v>
      </c>
      <c r="I319">
        <v>216</v>
      </c>
      <c r="J319">
        <v>755</v>
      </c>
      <c r="K319">
        <v>1640</v>
      </c>
      <c r="L319" s="12">
        <v>2.3749245007221291E-4</v>
      </c>
      <c r="M319" s="12">
        <v>2.9298671792867204E-4</v>
      </c>
      <c r="N319" s="12">
        <v>8.2484124953180173E-5</v>
      </c>
      <c r="O319" s="12">
        <v>1.0531118669043829E-3</v>
      </c>
    </row>
    <row r="320" spans="1:15" x14ac:dyDescent="0.25">
      <c r="A320" t="s">
        <v>37</v>
      </c>
      <c r="B320">
        <v>2010</v>
      </c>
      <c r="C320" t="s">
        <v>385</v>
      </c>
      <c r="D320">
        <v>11441027</v>
      </c>
      <c r="E320" s="4">
        <v>720747.25300000003</v>
      </c>
      <c r="F320" s="4">
        <v>9144026.1550000031</v>
      </c>
      <c r="G320" s="4">
        <v>1573845.7209999997</v>
      </c>
      <c r="H320">
        <v>2711</v>
      </c>
      <c r="I320">
        <v>216</v>
      </c>
      <c r="J320">
        <v>718</v>
      </c>
      <c r="K320">
        <v>1669</v>
      </c>
      <c r="L320" s="12">
        <v>2.3695425244604353E-4</v>
      </c>
      <c r="M320" s="12">
        <v>2.9968896738896065E-4</v>
      </c>
      <c r="N320" s="12">
        <v>7.8521210222850659E-5</v>
      </c>
      <c r="O320" s="12">
        <v>1.0604597246924182E-3</v>
      </c>
    </row>
    <row r="321" spans="1:15" x14ac:dyDescent="0.25">
      <c r="A321" t="s">
        <v>37</v>
      </c>
      <c r="B321">
        <v>2011</v>
      </c>
      <c r="C321" t="s">
        <v>386</v>
      </c>
      <c r="D321">
        <v>11424081</v>
      </c>
      <c r="E321" s="4">
        <v>715799.32300000009</v>
      </c>
      <c r="F321" s="4">
        <v>9115090.7439999972</v>
      </c>
      <c r="G321" s="4">
        <v>1588728.8089999997</v>
      </c>
      <c r="H321">
        <v>2979</v>
      </c>
      <c r="I321">
        <v>216</v>
      </c>
      <c r="J321">
        <v>763</v>
      </c>
      <c r="K321">
        <v>1892</v>
      </c>
      <c r="L321" s="12">
        <v>2.6076495781148613E-4</v>
      </c>
      <c r="M321" s="12">
        <v>3.0176055363494663E-4</v>
      </c>
      <c r="N321" s="12">
        <v>8.370733999573666E-5</v>
      </c>
      <c r="O321" s="12">
        <v>1.1908892123577023E-3</v>
      </c>
    </row>
    <row r="322" spans="1:15" x14ac:dyDescent="0.25">
      <c r="A322" t="s">
        <v>37</v>
      </c>
      <c r="B322">
        <v>2012</v>
      </c>
      <c r="C322" t="s">
        <v>387</v>
      </c>
      <c r="D322">
        <v>11411140</v>
      </c>
      <c r="E322" s="4">
        <v>703301.87200000056</v>
      </c>
      <c r="F322" s="4">
        <v>9090229.4799999986</v>
      </c>
      <c r="G322" s="4">
        <v>1617638.649</v>
      </c>
      <c r="H322">
        <v>2936</v>
      </c>
      <c r="I322">
        <v>216</v>
      </c>
      <c r="J322">
        <v>731</v>
      </c>
      <c r="K322">
        <v>1881</v>
      </c>
      <c r="L322" s="12">
        <v>2.5729243528692136E-4</v>
      </c>
      <c r="M322" s="12">
        <v>3.0712274287818166E-4</v>
      </c>
      <c r="N322" s="12">
        <v>8.0416011675868074E-5</v>
      </c>
      <c r="O322" s="12">
        <v>1.1628060451960678E-3</v>
      </c>
    </row>
    <row r="323" spans="1:15" x14ac:dyDescent="0.25">
      <c r="A323" t="s">
        <v>37</v>
      </c>
      <c r="B323">
        <v>2013</v>
      </c>
      <c r="C323" t="s">
        <v>388</v>
      </c>
      <c r="D323">
        <v>11150834</v>
      </c>
      <c r="E323" s="4">
        <v>680908.41100000008</v>
      </c>
      <c r="F323" s="4">
        <v>8860995.1399999987</v>
      </c>
      <c r="G323" s="4">
        <v>1604505.2920000001</v>
      </c>
      <c r="H323">
        <v>3097</v>
      </c>
      <c r="I323">
        <v>216</v>
      </c>
      <c r="J323">
        <v>768</v>
      </c>
      <c r="K323">
        <v>2005</v>
      </c>
      <c r="L323" s="12">
        <v>2.7773707329873266E-4</v>
      </c>
      <c r="M323" s="12">
        <v>3.1722328070933462E-4</v>
      </c>
      <c r="N323" s="12">
        <v>8.6671980727437816E-5</v>
      </c>
      <c r="O323" s="12">
        <v>1.2496063490702403E-3</v>
      </c>
    </row>
    <row r="324" spans="1:15" x14ac:dyDescent="0.25">
      <c r="A324" t="s">
        <v>37</v>
      </c>
      <c r="B324">
        <v>2014</v>
      </c>
      <c r="C324" t="s">
        <v>389</v>
      </c>
      <c r="D324">
        <v>11418726</v>
      </c>
      <c r="E324" s="4">
        <v>692002.89000000025</v>
      </c>
      <c r="F324" s="4">
        <v>9049602.495000001</v>
      </c>
      <c r="G324" s="4">
        <v>1676773.115</v>
      </c>
      <c r="H324">
        <v>3150</v>
      </c>
      <c r="I324">
        <v>216</v>
      </c>
      <c r="J324">
        <v>801</v>
      </c>
      <c r="K324">
        <v>2025</v>
      </c>
      <c r="L324" s="12">
        <v>2.7586264877535373E-4</v>
      </c>
      <c r="M324" s="12">
        <v>3.1213742474399191E-4</v>
      </c>
      <c r="N324" s="12">
        <v>8.8512175031175218E-5</v>
      </c>
      <c r="O324" s="12">
        <v>1.2076768060537517E-3</v>
      </c>
    </row>
    <row r="325" spans="1:15" x14ac:dyDescent="0.25">
      <c r="A325" t="s">
        <v>37</v>
      </c>
      <c r="B325">
        <v>2015</v>
      </c>
      <c r="C325" t="s">
        <v>390</v>
      </c>
      <c r="D325">
        <v>10951050</v>
      </c>
      <c r="E325" s="4">
        <v>660374.39700000058</v>
      </c>
      <c r="F325" s="4">
        <v>8637501.3859999999</v>
      </c>
      <c r="G325" s="4">
        <v>1651537.3539999998</v>
      </c>
      <c r="H325">
        <v>3169</v>
      </c>
      <c r="I325">
        <v>216</v>
      </c>
      <c r="J325">
        <v>752</v>
      </c>
      <c r="K325">
        <v>2093</v>
      </c>
      <c r="L325" s="12">
        <v>2.8937864405696257E-4</v>
      </c>
      <c r="M325" s="12">
        <v>3.2708718112219574E-4</v>
      </c>
      <c r="N325" s="12">
        <v>8.706221468385186E-5</v>
      </c>
      <c r="O325" s="12">
        <v>1.2673040636536521E-3</v>
      </c>
    </row>
    <row r="326" spans="1:15" x14ac:dyDescent="0.25">
      <c r="A326" t="s">
        <v>37</v>
      </c>
      <c r="B326">
        <v>2016</v>
      </c>
      <c r="C326" t="s">
        <v>391</v>
      </c>
      <c r="D326">
        <v>11161098</v>
      </c>
      <c r="E326" s="4">
        <v>670869.60899999994</v>
      </c>
      <c r="F326" s="4">
        <v>8761203.3280000016</v>
      </c>
      <c r="G326" s="4">
        <v>1729472.8599999996</v>
      </c>
      <c r="H326">
        <v>2866</v>
      </c>
      <c r="I326">
        <v>216</v>
      </c>
      <c r="J326">
        <v>769</v>
      </c>
      <c r="K326">
        <v>1773</v>
      </c>
      <c r="L326" s="12">
        <v>2.5678477153412682E-4</v>
      </c>
      <c r="M326" s="12">
        <v>3.2197016693299042E-4</v>
      </c>
      <c r="N326" s="12">
        <v>8.7773331038026094E-5</v>
      </c>
      <c r="O326" s="12">
        <v>1.0251678653112836E-3</v>
      </c>
    </row>
    <row r="327" spans="1:15" x14ac:dyDescent="0.25">
      <c r="A327" t="s">
        <v>37</v>
      </c>
      <c r="B327">
        <v>2017</v>
      </c>
      <c r="C327" t="s">
        <v>392</v>
      </c>
      <c r="D327">
        <v>11149752</v>
      </c>
      <c r="E327" s="4">
        <v>669127</v>
      </c>
      <c r="F327" s="4">
        <v>8711981</v>
      </c>
      <c r="G327" s="4">
        <v>1768644</v>
      </c>
      <c r="H327">
        <v>2975</v>
      </c>
      <c r="I327">
        <v>216</v>
      </c>
      <c r="J327">
        <v>763</v>
      </c>
      <c r="K327">
        <v>1888</v>
      </c>
      <c r="L327" s="12">
        <v>2.6682207819510247E-4</v>
      </c>
      <c r="M327" s="12">
        <v>3.2280867458643874E-4</v>
      </c>
      <c r="N327" s="12">
        <v>8.7580539948376834E-5</v>
      </c>
      <c r="O327" s="12">
        <v>1.0674844683271477E-3</v>
      </c>
    </row>
    <row r="328" spans="1:15" x14ac:dyDescent="0.25">
      <c r="A328" t="s">
        <v>38</v>
      </c>
      <c r="B328">
        <v>2009</v>
      </c>
      <c r="C328" t="s">
        <v>393</v>
      </c>
      <c r="D328">
        <v>3585543</v>
      </c>
      <c r="E328" s="4">
        <v>258213.86299999998</v>
      </c>
      <c r="F328" s="4">
        <v>2850186.594</v>
      </c>
      <c r="G328" s="4">
        <v>477591.516</v>
      </c>
      <c r="H328">
        <v>1668</v>
      </c>
      <c r="I328">
        <v>216</v>
      </c>
      <c r="J328">
        <v>657</v>
      </c>
      <c r="K328">
        <v>687</v>
      </c>
      <c r="L328" s="12">
        <v>4.652015050440059E-4</v>
      </c>
      <c r="M328" s="12">
        <v>8.3651589225478581E-4</v>
      </c>
      <c r="N328" s="12">
        <v>2.3051122385568277E-4</v>
      </c>
      <c r="O328" s="12">
        <v>1.4384677637364061E-3</v>
      </c>
    </row>
    <row r="329" spans="1:15" x14ac:dyDescent="0.25">
      <c r="A329" t="s">
        <v>38</v>
      </c>
      <c r="B329">
        <v>2010</v>
      </c>
      <c r="C329" t="s">
        <v>394</v>
      </c>
      <c r="D329">
        <v>3615270</v>
      </c>
      <c r="E329" s="4">
        <v>253015.45399999997</v>
      </c>
      <c r="F329" s="4">
        <v>2881740.3630000004</v>
      </c>
      <c r="G329" s="4">
        <v>479441.92400000006</v>
      </c>
      <c r="H329">
        <v>1624</v>
      </c>
      <c r="I329">
        <v>216</v>
      </c>
      <c r="J329">
        <v>649</v>
      </c>
      <c r="K329">
        <v>651</v>
      </c>
      <c r="L329" s="12">
        <v>4.4920573013910439E-4</v>
      </c>
      <c r="M329" s="12">
        <v>8.5370279398032357E-4</v>
      </c>
      <c r="N329" s="12">
        <v>2.2521112877926536E-4</v>
      </c>
      <c r="O329" s="12">
        <v>1.3578286908426471E-3</v>
      </c>
    </row>
    <row r="330" spans="1:15" x14ac:dyDescent="0.25">
      <c r="A330" t="s">
        <v>38</v>
      </c>
      <c r="B330">
        <v>2011</v>
      </c>
      <c r="C330" t="s">
        <v>395</v>
      </c>
      <c r="D330">
        <v>3516036</v>
      </c>
      <c r="E330" s="4">
        <v>246470.08900000004</v>
      </c>
      <c r="F330" s="4">
        <v>2800767.88</v>
      </c>
      <c r="G330" s="4">
        <v>466927.03799999994</v>
      </c>
      <c r="H330">
        <v>1677</v>
      </c>
      <c r="I330">
        <v>216</v>
      </c>
      <c r="J330">
        <v>657</v>
      </c>
      <c r="K330">
        <v>696</v>
      </c>
      <c r="L330" s="12">
        <v>4.769575738132374E-4</v>
      </c>
      <c r="M330" s="12">
        <v>8.7637409016393857E-4</v>
      </c>
      <c r="N330" s="12">
        <v>2.3457852565775641E-4</v>
      </c>
      <c r="O330" s="12">
        <v>1.4905969099180761E-3</v>
      </c>
    </row>
    <row r="331" spans="1:15" x14ac:dyDescent="0.25">
      <c r="A331" t="s">
        <v>38</v>
      </c>
      <c r="B331">
        <v>2012</v>
      </c>
      <c r="C331" t="s">
        <v>396</v>
      </c>
      <c r="D331">
        <v>3700163</v>
      </c>
      <c r="E331" s="4">
        <v>257608.98900000003</v>
      </c>
      <c r="F331" s="4">
        <v>2940341.7440000004</v>
      </c>
      <c r="G331" s="4">
        <v>501376.08300000004</v>
      </c>
      <c r="H331">
        <v>1469</v>
      </c>
      <c r="I331">
        <v>216</v>
      </c>
      <c r="J331">
        <v>654</v>
      </c>
      <c r="K331">
        <v>491</v>
      </c>
      <c r="L331" s="12">
        <v>3.9700953714741756E-4</v>
      </c>
      <c r="M331" s="12">
        <v>8.38480057852329E-4</v>
      </c>
      <c r="N331" s="12">
        <v>2.2242312524880438E-4</v>
      </c>
      <c r="O331" s="12">
        <v>9.7930479065153173E-4</v>
      </c>
    </row>
    <row r="332" spans="1:15" x14ac:dyDescent="0.25">
      <c r="A332" t="s">
        <v>38</v>
      </c>
      <c r="B332">
        <v>2013</v>
      </c>
      <c r="C332" t="s">
        <v>397</v>
      </c>
      <c r="D332">
        <v>3650821</v>
      </c>
      <c r="E332" s="4">
        <v>254534.60899999994</v>
      </c>
      <c r="F332" s="4">
        <v>2896125.8620000002</v>
      </c>
      <c r="G332" s="4">
        <v>501812.96100000001</v>
      </c>
      <c r="H332">
        <v>1597</v>
      </c>
      <c r="I332">
        <v>216</v>
      </c>
      <c r="J332">
        <v>659</v>
      </c>
      <c r="K332">
        <v>614</v>
      </c>
      <c r="L332" s="12">
        <v>4.3743585346967163E-4</v>
      </c>
      <c r="M332" s="12">
        <v>8.4860758561913308E-4</v>
      </c>
      <c r="N332" s="12">
        <v>2.2754535935289402E-4</v>
      </c>
      <c r="O332" s="12">
        <v>1.2235634543524673E-3</v>
      </c>
    </row>
    <row r="333" spans="1:15" x14ac:dyDescent="0.25">
      <c r="A333" t="s">
        <v>38</v>
      </c>
      <c r="B333">
        <v>2014</v>
      </c>
      <c r="C333" t="s">
        <v>398</v>
      </c>
      <c r="D333">
        <v>3585650</v>
      </c>
      <c r="E333" s="4">
        <v>249171.59599999996</v>
      </c>
      <c r="F333" s="4">
        <v>2840647.3899999997</v>
      </c>
      <c r="G333" s="4">
        <v>495346.16200000001</v>
      </c>
      <c r="H333">
        <v>1566</v>
      </c>
      <c r="I333">
        <v>216</v>
      </c>
      <c r="J333">
        <v>678</v>
      </c>
      <c r="K333">
        <v>564</v>
      </c>
      <c r="L333" s="12">
        <v>4.3674089774517868E-4</v>
      </c>
      <c r="M333" s="12">
        <v>8.668724825280649E-4</v>
      </c>
      <c r="N333" s="12">
        <v>2.3867798671062799E-4</v>
      </c>
      <c r="O333" s="12">
        <v>1.1385976984717204E-3</v>
      </c>
    </row>
    <row r="334" spans="1:15" x14ac:dyDescent="0.25">
      <c r="A334" t="s">
        <v>38</v>
      </c>
      <c r="B334">
        <v>2015</v>
      </c>
      <c r="C334" t="s">
        <v>399</v>
      </c>
      <c r="D334">
        <v>3652845</v>
      </c>
      <c r="E334" s="4">
        <v>250608.39600000001</v>
      </c>
      <c r="F334" s="4">
        <v>2880202.017</v>
      </c>
      <c r="G334" s="4">
        <v>521068.37500000006</v>
      </c>
      <c r="H334">
        <v>1583</v>
      </c>
      <c r="I334">
        <v>216</v>
      </c>
      <c r="J334">
        <v>656</v>
      </c>
      <c r="K334">
        <v>603</v>
      </c>
      <c r="L334" s="12">
        <v>4.3336084613499891E-4</v>
      </c>
      <c r="M334" s="12">
        <v>8.6190248789589632E-4</v>
      </c>
      <c r="N334" s="12">
        <v>2.2776180147366379E-4</v>
      </c>
      <c r="O334" s="12">
        <v>1.1572377617428806E-3</v>
      </c>
    </row>
    <row r="335" spans="1:15" x14ac:dyDescent="0.25">
      <c r="A335" t="s">
        <v>38</v>
      </c>
      <c r="B335">
        <v>2016</v>
      </c>
      <c r="C335" t="s">
        <v>400</v>
      </c>
      <c r="D335">
        <v>3556746</v>
      </c>
      <c r="E335" s="4">
        <v>244520.52700000003</v>
      </c>
      <c r="F335" s="4">
        <v>2803538.9850000003</v>
      </c>
      <c r="G335" s="4">
        <v>509614.00200000015</v>
      </c>
      <c r="H335">
        <v>1438</v>
      </c>
      <c r="I335">
        <v>216</v>
      </c>
      <c r="J335">
        <v>653</v>
      </c>
      <c r="K335">
        <v>461</v>
      </c>
      <c r="L335" s="12">
        <v>4.0430213459156206E-4</v>
      </c>
      <c r="M335" s="12">
        <v>8.8336142020502013E-4</v>
      </c>
      <c r="N335" s="12">
        <v>2.3291989285463777E-4</v>
      </c>
      <c r="O335" s="12">
        <v>9.0460622783280565E-4</v>
      </c>
    </row>
    <row r="336" spans="1:15" x14ac:dyDescent="0.25">
      <c r="A336" t="s">
        <v>38</v>
      </c>
      <c r="B336">
        <v>2017</v>
      </c>
      <c r="C336" t="s">
        <v>401</v>
      </c>
      <c r="D336">
        <v>3559968</v>
      </c>
      <c r="E336" s="4">
        <v>242749</v>
      </c>
      <c r="F336" s="4">
        <v>2801653</v>
      </c>
      <c r="G336" s="4">
        <v>515566</v>
      </c>
      <c r="H336">
        <v>1510</v>
      </c>
      <c r="I336">
        <v>216</v>
      </c>
      <c r="J336">
        <v>650</v>
      </c>
      <c r="K336">
        <v>536</v>
      </c>
      <c r="L336" s="12">
        <v>4.2416111605497579E-4</v>
      </c>
      <c r="M336" s="12">
        <v>8.8980799097009673E-4</v>
      </c>
      <c r="N336" s="12">
        <v>2.3200589080803367E-4</v>
      </c>
      <c r="O336" s="12">
        <v>1.0396341108606852E-3</v>
      </c>
    </row>
    <row r="337" spans="1:15" x14ac:dyDescent="0.25">
      <c r="A337" t="s">
        <v>39</v>
      </c>
      <c r="B337">
        <v>2009</v>
      </c>
      <c r="C337" t="s">
        <v>402</v>
      </c>
      <c r="D337">
        <v>3694697</v>
      </c>
      <c r="E337" s="4">
        <v>236504.04600000006</v>
      </c>
      <c r="F337" s="4">
        <v>2971560.3440000005</v>
      </c>
      <c r="G337" s="4">
        <v>488309.08600000007</v>
      </c>
      <c r="H337">
        <v>1429</v>
      </c>
      <c r="I337">
        <v>216</v>
      </c>
      <c r="J337">
        <v>648</v>
      </c>
      <c r="K337">
        <v>457</v>
      </c>
      <c r="L337" s="12">
        <v>3.8677055249726841E-4</v>
      </c>
      <c r="M337" s="12">
        <v>9.1330361426459467E-4</v>
      </c>
      <c r="N337" s="12">
        <v>2.1806725254912068E-4</v>
      </c>
      <c r="O337" s="12">
        <v>9.3588264708226198E-4</v>
      </c>
    </row>
    <row r="338" spans="1:15" x14ac:dyDescent="0.25">
      <c r="A338" t="s">
        <v>39</v>
      </c>
      <c r="B338">
        <v>2010</v>
      </c>
      <c r="C338" t="s">
        <v>403</v>
      </c>
      <c r="D338">
        <v>3754561</v>
      </c>
      <c r="E338" s="4">
        <v>233858.70399999997</v>
      </c>
      <c r="F338" s="4">
        <v>3015959.585</v>
      </c>
      <c r="G338" s="4">
        <v>507224.36000000004</v>
      </c>
      <c r="H338">
        <v>1422</v>
      </c>
      <c r="I338">
        <v>216</v>
      </c>
      <c r="J338">
        <v>648</v>
      </c>
      <c r="K338">
        <v>450</v>
      </c>
      <c r="L338" s="12">
        <v>3.7873935195086722E-4</v>
      </c>
      <c r="M338" s="12">
        <v>9.2363464051353002E-4</v>
      </c>
      <c r="N338" s="12">
        <v>2.1485699053225212E-4</v>
      </c>
      <c r="O338" s="12">
        <v>8.8718136486977861E-4</v>
      </c>
    </row>
    <row r="339" spans="1:15" x14ac:dyDescent="0.25">
      <c r="A339" t="s">
        <v>39</v>
      </c>
      <c r="B339">
        <v>2011</v>
      </c>
      <c r="C339" t="s">
        <v>404</v>
      </c>
      <c r="D339">
        <v>3745417</v>
      </c>
      <c r="E339" s="4">
        <v>232896.51800000004</v>
      </c>
      <c r="F339" s="4">
        <v>3003221.861</v>
      </c>
      <c r="G339" s="4">
        <v>509652.783</v>
      </c>
      <c r="H339">
        <v>1407</v>
      </c>
      <c r="I339">
        <v>216</v>
      </c>
      <c r="J339">
        <v>648</v>
      </c>
      <c r="K339">
        <v>435</v>
      </c>
      <c r="L339" s="12">
        <v>3.7565910551481984E-4</v>
      </c>
      <c r="M339" s="12">
        <v>9.274505340607968E-4</v>
      </c>
      <c r="N339" s="12">
        <v>2.1576827487005296E-4</v>
      </c>
      <c r="O339" s="12">
        <v>8.5352226949381735E-4</v>
      </c>
    </row>
    <row r="340" spans="1:15" x14ac:dyDescent="0.25">
      <c r="A340" t="s">
        <v>39</v>
      </c>
      <c r="B340">
        <v>2012</v>
      </c>
      <c r="C340" t="s">
        <v>405</v>
      </c>
      <c r="D340">
        <v>3685999</v>
      </c>
      <c r="E340" s="4">
        <v>227127.12000000005</v>
      </c>
      <c r="F340" s="4">
        <v>2952716.5670000007</v>
      </c>
      <c r="G340" s="4">
        <v>505093.72</v>
      </c>
      <c r="H340">
        <v>1390</v>
      </c>
      <c r="I340">
        <v>216</v>
      </c>
      <c r="J340">
        <v>648</v>
      </c>
      <c r="K340">
        <v>418</v>
      </c>
      <c r="L340" s="12">
        <v>3.7710265249665017E-4</v>
      </c>
      <c r="M340" s="12">
        <v>9.5100928502065253E-4</v>
      </c>
      <c r="N340" s="12">
        <v>2.1945892377282138E-4</v>
      </c>
      <c r="O340" s="12">
        <v>8.2756918854584062E-4</v>
      </c>
    </row>
    <row r="341" spans="1:15" x14ac:dyDescent="0.25">
      <c r="A341" t="s">
        <v>39</v>
      </c>
      <c r="B341">
        <v>2013</v>
      </c>
      <c r="C341" t="s">
        <v>406</v>
      </c>
      <c r="D341">
        <v>3766403</v>
      </c>
      <c r="E341" s="4">
        <v>229177.13499999995</v>
      </c>
      <c r="F341" s="4">
        <v>2998712.1150000002</v>
      </c>
      <c r="G341" s="4">
        <v>538868.74899999995</v>
      </c>
      <c r="H341">
        <v>1463</v>
      </c>
      <c r="I341">
        <v>216</v>
      </c>
      <c r="J341">
        <v>648</v>
      </c>
      <c r="K341">
        <v>491</v>
      </c>
      <c r="L341" s="12">
        <v>3.8843427004492083E-4</v>
      </c>
      <c r="M341" s="12">
        <v>9.4250240103577545E-4</v>
      </c>
      <c r="N341" s="12">
        <v>2.1609276754464305E-4</v>
      </c>
      <c r="O341" s="12">
        <v>9.1116807369358147E-4</v>
      </c>
    </row>
    <row r="342" spans="1:15" x14ac:dyDescent="0.25">
      <c r="A342" t="s">
        <v>39</v>
      </c>
      <c r="B342">
        <v>2014</v>
      </c>
      <c r="C342" t="s">
        <v>407</v>
      </c>
      <c r="D342">
        <v>3794733</v>
      </c>
      <c r="E342" s="4">
        <v>226112.80500000002</v>
      </c>
      <c r="F342" s="4">
        <v>3011215.3019999997</v>
      </c>
      <c r="G342" s="4">
        <v>556875.46600000001</v>
      </c>
      <c r="H342">
        <v>1416</v>
      </c>
      <c r="I342">
        <v>216</v>
      </c>
      <c r="J342">
        <v>663</v>
      </c>
      <c r="K342">
        <v>429</v>
      </c>
      <c r="L342" s="12">
        <v>3.7314878279973845E-4</v>
      </c>
      <c r="M342" s="12">
        <v>9.5527539893196223E-4</v>
      </c>
      <c r="N342" s="12">
        <v>2.2017688325363062E-4</v>
      </c>
      <c r="O342" s="12">
        <v>7.7036972571530016E-4</v>
      </c>
    </row>
    <row r="343" spans="1:15" x14ac:dyDescent="0.25">
      <c r="A343" t="s">
        <v>39</v>
      </c>
      <c r="B343">
        <v>2015</v>
      </c>
      <c r="C343" t="s">
        <v>408</v>
      </c>
      <c r="D343">
        <v>3777756</v>
      </c>
      <c r="E343" s="4">
        <v>223552.65700000004</v>
      </c>
      <c r="F343" s="4">
        <v>2981003.3909999998</v>
      </c>
      <c r="G343" s="4">
        <v>571821.23200000008</v>
      </c>
      <c r="H343">
        <v>1447</v>
      </c>
      <c r="I343">
        <v>216</v>
      </c>
      <c r="J343">
        <v>648</v>
      </c>
      <c r="K343">
        <v>475</v>
      </c>
      <c r="L343" s="12">
        <v>3.8303161982933785E-4</v>
      </c>
      <c r="M343" s="12">
        <v>9.6621531096362668E-4</v>
      </c>
      <c r="N343" s="12">
        <v>2.1737647194779728E-4</v>
      </c>
      <c r="O343" s="12">
        <v>8.306791938078996E-4</v>
      </c>
    </row>
    <row r="344" spans="1:15" x14ac:dyDescent="0.25">
      <c r="A344" t="s">
        <v>39</v>
      </c>
      <c r="B344">
        <v>2016</v>
      </c>
      <c r="C344" t="s">
        <v>409</v>
      </c>
      <c r="D344">
        <v>3966871</v>
      </c>
      <c r="E344" s="4">
        <v>230554.40300000002</v>
      </c>
      <c r="F344" s="4">
        <v>3103220.8740000003</v>
      </c>
      <c r="G344" s="4">
        <v>633154.89500000002</v>
      </c>
      <c r="H344">
        <v>1397</v>
      </c>
      <c r="I344">
        <v>216</v>
      </c>
      <c r="J344">
        <v>648</v>
      </c>
      <c r="K344">
        <v>425</v>
      </c>
      <c r="L344" s="12">
        <v>3.5216673292375782E-4</v>
      </c>
      <c r="M344" s="12">
        <v>9.3687215333727533E-4</v>
      </c>
      <c r="N344" s="12">
        <v>2.0881530071842379E-4</v>
      </c>
      <c r="O344" s="12">
        <v>6.7124175040927383E-4</v>
      </c>
    </row>
    <row r="345" spans="1:15" x14ac:dyDescent="0.25">
      <c r="A345" t="s">
        <v>39</v>
      </c>
      <c r="B345">
        <v>2017</v>
      </c>
      <c r="C345" t="s">
        <v>410</v>
      </c>
      <c r="D345">
        <v>3916510</v>
      </c>
      <c r="E345" s="4">
        <v>226322</v>
      </c>
      <c r="F345" s="4">
        <v>3059940</v>
      </c>
      <c r="G345" s="4">
        <v>630248</v>
      </c>
      <c r="H345">
        <v>1525</v>
      </c>
      <c r="I345">
        <v>216</v>
      </c>
      <c r="J345">
        <v>651</v>
      </c>
      <c r="K345">
        <v>550</v>
      </c>
      <c r="L345" s="12">
        <v>3.8937727721874833E-4</v>
      </c>
      <c r="M345" s="12">
        <v>9.5439241434769925E-4</v>
      </c>
      <c r="N345" s="12">
        <v>2.1274926959352145E-4</v>
      </c>
      <c r="O345" s="12">
        <v>8.7267234485472389E-4</v>
      </c>
    </row>
    <row r="346" spans="1:15" x14ac:dyDescent="0.25">
      <c r="A346" t="s">
        <v>40</v>
      </c>
      <c r="B346">
        <v>2009</v>
      </c>
      <c r="C346" t="s">
        <v>411</v>
      </c>
      <c r="D346">
        <v>12516596</v>
      </c>
      <c r="E346" s="4">
        <v>739141.19899999979</v>
      </c>
      <c r="F346" s="4">
        <v>9861377.0079999994</v>
      </c>
      <c r="G346" s="4">
        <v>1915620.656</v>
      </c>
      <c r="H346">
        <v>3260</v>
      </c>
      <c r="I346">
        <v>216</v>
      </c>
      <c r="J346">
        <v>748</v>
      </c>
      <c r="K346">
        <v>2188</v>
      </c>
      <c r="L346" s="12">
        <v>2.6045420016752158E-4</v>
      </c>
      <c r="M346" s="12">
        <v>2.9223103825389669E-4</v>
      </c>
      <c r="N346" s="12">
        <v>7.5851475853036366E-5</v>
      </c>
      <c r="O346" s="12">
        <v>1.1421885607397627E-3</v>
      </c>
    </row>
    <row r="347" spans="1:15" x14ac:dyDescent="0.25">
      <c r="A347" t="s">
        <v>40</v>
      </c>
      <c r="B347">
        <v>2010</v>
      </c>
      <c r="C347" t="s">
        <v>412</v>
      </c>
      <c r="D347">
        <v>12554832</v>
      </c>
      <c r="E347" s="4">
        <v>725472.36099999992</v>
      </c>
      <c r="F347" s="4">
        <v>9910652.1220000014</v>
      </c>
      <c r="G347" s="4">
        <v>1919785.4130000002</v>
      </c>
      <c r="H347">
        <v>3065</v>
      </c>
      <c r="I347">
        <v>216</v>
      </c>
      <c r="J347">
        <v>694</v>
      </c>
      <c r="K347">
        <v>2047</v>
      </c>
      <c r="L347" s="12">
        <v>2.4412911299808712E-4</v>
      </c>
      <c r="M347" s="12">
        <v>2.9773704914445393E-4</v>
      </c>
      <c r="N347" s="12">
        <v>7.0025664452436521E-5</v>
      </c>
      <c r="O347" s="12">
        <v>1.0662650034418194E-3</v>
      </c>
    </row>
    <row r="348" spans="1:15" x14ac:dyDescent="0.25">
      <c r="A348" t="s">
        <v>40</v>
      </c>
      <c r="B348">
        <v>2011</v>
      </c>
      <c r="C348" t="s">
        <v>413</v>
      </c>
      <c r="D348">
        <v>12505696</v>
      </c>
      <c r="E348" s="4">
        <v>720027.64300000016</v>
      </c>
      <c r="F348" s="4">
        <v>9863677.0359999985</v>
      </c>
      <c r="G348" s="4">
        <v>1916881.5499999996</v>
      </c>
      <c r="H348">
        <v>3475</v>
      </c>
      <c r="I348">
        <v>216</v>
      </c>
      <c r="J348">
        <v>725</v>
      </c>
      <c r="K348">
        <v>2426</v>
      </c>
      <c r="L348" s="12">
        <v>2.7787337865881273E-4</v>
      </c>
      <c r="M348" s="12">
        <v>2.9998848252552431E-4</v>
      </c>
      <c r="N348" s="12">
        <v>7.3502001064504457E-5</v>
      </c>
      <c r="O348" s="12">
        <v>1.2655972404763355E-3</v>
      </c>
    </row>
    <row r="349" spans="1:15" x14ac:dyDescent="0.25">
      <c r="A349" t="s">
        <v>40</v>
      </c>
      <c r="B349">
        <v>2012</v>
      </c>
      <c r="C349" t="s">
        <v>414</v>
      </c>
      <c r="D349">
        <v>12620483</v>
      </c>
      <c r="E349" s="4">
        <v>722424.2620000001</v>
      </c>
      <c r="F349" s="4">
        <v>9940848.6829999983</v>
      </c>
      <c r="G349" s="4">
        <v>1959631.0050000004</v>
      </c>
      <c r="H349">
        <v>3108</v>
      </c>
      <c r="I349">
        <v>216</v>
      </c>
      <c r="J349">
        <v>672</v>
      </c>
      <c r="K349">
        <v>2112</v>
      </c>
      <c r="L349" s="12">
        <v>2.4626632752486571E-4</v>
      </c>
      <c r="M349" s="12">
        <v>2.9899328048868875E-4</v>
      </c>
      <c r="N349" s="12">
        <v>6.7599862087147329E-5</v>
      </c>
      <c r="O349" s="12">
        <v>1.0777539213307147E-3</v>
      </c>
    </row>
    <row r="350" spans="1:15" x14ac:dyDescent="0.25">
      <c r="A350" t="s">
        <v>40</v>
      </c>
      <c r="B350">
        <v>2013</v>
      </c>
      <c r="C350" t="s">
        <v>415</v>
      </c>
      <c r="D350">
        <v>12582017</v>
      </c>
      <c r="E350" s="4">
        <v>714393.63199999975</v>
      </c>
      <c r="F350" s="4">
        <v>9893428.4710000008</v>
      </c>
      <c r="G350" s="4">
        <v>1975531.5000000002</v>
      </c>
      <c r="H350">
        <v>3596</v>
      </c>
      <c r="I350">
        <v>216</v>
      </c>
      <c r="J350">
        <v>736</v>
      </c>
      <c r="K350">
        <v>2536</v>
      </c>
      <c r="L350" s="12">
        <v>2.8580473226192592E-4</v>
      </c>
      <c r="M350" s="12">
        <v>3.0235431885820629E-4</v>
      </c>
      <c r="N350" s="12">
        <v>7.4392815610623922E-5</v>
      </c>
      <c r="O350" s="12">
        <v>1.2837051699757761E-3</v>
      </c>
    </row>
    <row r="351" spans="1:15" x14ac:dyDescent="0.25">
      <c r="A351" t="s">
        <v>40</v>
      </c>
      <c r="B351">
        <v>2014</v>
      </c>
      <c r="C351" t="s">
        <v>416</v>
      </c>
      <c r="D351">
        <v>12509418</v>
      </c>
      <c r="E351" s="4">
        <v>707552.38400000019</v>
      </c>
      <c r="F351" s="4">
        <v>9803625.3149999995</v>
      </c>
      <c r="G351" s="4">
        <v>2002341.2349999996</v>
      </c>
      <c r="H351">
        <v>3269</v>
      </c>
      <c r="I351">
        <v>216</v>
      </c>
      <c r="J351">
        <v>782</v>
      </c>
      <c r="K351">
        <v>2163</v>
      </c>
      <c r="L351" s="12">
        <v>2.6132310871696831E-4</v>
      </c>
      <c r="M351" s="12">
        <v>3.0527775029021728E-4</v>
      </c>
      <c r="N351" s="12">
        <v>7.9766410371018967E-5</v>
      </c>
      <c r="O351" s="12">
        <v>1.0802354574693661E-3</v>
      </c>
    </row>
    <row r="352" spans="1:15" x14ac:dyDescent="0.25">
      <c r="A352" t="s">
        <v>40</v>
      </c>
      <c r="B352">
        <v>2015</v>
      </c>
      <c r="C352" t="s">
        <v>417</v>
      </c>
      <c r="D352">
        <v>12416464</v>
      </c>
      <c r="E352" s="4">
        <v>701119.5920000003</v>
      </c>
      <c r="F352" s="4">
        <v>9714477.8949999996</v>
      </c>
      <c r="G352" s="4">
        <v>2008134.3689999999</v>
      </c>
      <c r="H352">
        <v>3641</v>
      </c>
      <c r="I352">
        <v>216</v>
      </c>
      <c r="J352">
        <v>757</v>
      </c>
      <c r="K352">
        <v>2560</v>
      </c>
      <c r="L352" s="12">
        <v>2.9323968563030507E-4</v>
      </c>
      <c r="M352" s="12">
        <v>3.0807868224569585E-4</v>
      </c>
      <c r="N352" s="12">
        <v>7.7924928975300325E-5</v>
      </c>
      <c r="O352" s="12">
        <v>1.274815091818191E-3</v>
      </c>
    </row>
    <row r="353" spans="1:15" x14ac:dyDescent="0.25">
      <c r="A353" t="s">
        <v>40</v>
      </c>
      <c r="B353">
        <v>2016</v>
      </c>
      <c r="C353" t="s">
        <v>418</v>
      </c>
      <c r="D353">
        <v>12694911</v>
      </c>
      <c r="E353" s="4">
        <v>710555.89799999993</v>
      </c>
      <c r="F353" s="4">
        <v>9874587.819000002</v>
      </c>
      <c r="G353" s="4">
        <v>2113827.5100000002</v>
      </c>
      <c r="H353">
        <v>3220</v>
      </c>
      <c r="I353">
        <v>216</v>
      </c>
      <c r="J353">
        <v>725</v>
      </c>
      <c r="K353">
        <v>2171</v>
      </c>
      <c r="L353" s="12">
        <v>2.5364494481292541E-4</v>
      </c>
      <c r="M353" s="12">
        <v>3.0398734372337873E-4</v>
      </c>
      <c r="N353" s="12">
        <v>7.3420786091446262E-5</v>
      </c>
      <c r="O353" s="12">
        <v>1.0270469041251146E-3</v>
      </c>
    </row>
    <row r="354" spans="1:15" x14ac:dyDescent="0.25">
      <c r="A354" t="s">
        <v>40</v>
      </c>
      <c r="B354">
        <v>2017</v>
      </c>
      <c r="C354" t="s">
        <v>419</v>
      </c>
      <c r="D354">
        <v>12746614</v>
      </c>
      <c r="E354" s="4">
        <v>709882</v>
      </c>
      <c r="F354" s="4">
        <v>9865180</v>
      </c>
      <c r="G354" s="4">
        <v>2171552</v>
      </c>
      <c r="H354">
        <v>3467</v>
      </c>
      <c r="I354">
        <v>216</v>
      </c>
      <c r="J354">
        <v>750</v>
      </c>
      <c r="K354">
        <v>2393</v>
      </c>
      <c r="L354" s="12">
        <v>2.719938016480298E-4</v>
      </c>
      <c r="M354" s="12">
        <v>3.0427592191378285E-4</v>
      </c>
      <c r="N354" s="12">
        <v>7.6024968627029608E-5</v>
      </c>
      <c r="O354" s="12">
        <v>1.1019768350009579E-3</v>
      </c>
    </row>
    <row r="355" spans="1:15" x14ac:dyDescent="0.25">
      <c r="A355" t="s">
        <v>41</v>
      </c>
      <c r="B355">
        <v>2009</v>
      </c>
      <c r="C355" t="s">
        <v>420</v>
      </c>
      <c r="D355">
        <v>1057381</v>
      </c>
      <c r="E355" s="4">
        <v>61090.154999999999</v>
      </c>
      <c r="F355" s="4">
        <v>846870.21299999999</v>
      </c>
      <c r="G355" s="4">
        <v>149383.14499999999</v>
      </c>
      <c r="H355">
        <v>1321</v>
      </c>
      <c r="I355">
        <v>216</v>
      </c>
      <c r="J355">
        <v>648</v>
      </c>
      <c r="K355">
        <v>349</v>
      </c>
      <c r="L355" s="12">
        <v>1.2493131614810555E-3</v>
      </c>
      <c r="M355" s="12">
        <v>3.5357579302262368E-3</v>
      </c>
      <c r="N355" s="12">
        <v>7.6517037682136547E-4</v>
      </c>
      <c r="O355" s="12">
        <v>2.3362742831528954E-3</v>
      </c>
    </row>
    <row r="356" spans="1:15" x14ac:dyDescent="0.25">
      <c r="A356" t="s">
        <v>41</v>
      </c>
      <c r="B356">
        <v>2010</v>
      </c>
      <c r="C356" t="s">
        <v>421</v>
      </c>
      <c r="D356">
        <v>1056389</v>
      </c>
      <c r="E356" s="4">
        <v>59283.511000000006</v>
      </c>
      <c r="F356" s="4">
        <v>846523.21799999988</v>
      </c>
      <c r="G356" s="4">
        <v>149863.109</v>
      </c>
      <c r="H356">
        <v>1319</v>
      </c>
      <c r="I356">
        <v>216</v>
      </c>
      <c r="J356">
        <v>648</v>
      </c>
      <c r="K356">
        <v>347</v>
      </c>
      <c r="L356" s="12">
        <v>1.2485930845550267E-3</v>
      </c>
      <c r="M356" s="12">
        <v>3.6435089008139206E-3</v>
      </c>
      <c r="N356" s="12">
        <v>7.6548402479847879E-4</v>
      </c>
      <c r="O356" s="12">
        <v>2.3154464251772598E-3</v>
      </c>
    </row>
    <row r="357" spans="1:15" x14ac:dyDescent="0.25">
      <c r="A357" t="s">
        <v>41</v>
      </c>
      <c r="B357">
        <v>2011</v>
      </c>
      <c r="C357" t="s">
        <v>422</v>
      </c>
      <c r="D357">
        <v>1053959</v>
      </c>
      <c r="E357" s="4">
        <v>58002.8</v>
      </c>
      <c r="F357" s="4">
        <v>845530.1370000001</v>
      </c>
      <c r="G357" s="4">
        <v>151001.52800000002</v>
      </c>
      <c r="H357">
        <v>1334</v>
      </c>
      <c r="I357">
        <v>216</v>
      </c>
      <c r="J357">
        <v>648</v>
      </c>
      <c r="K357">
        <v>362</v>
      </c>
      <c r="L357" s="12">
        <v>1.2657038841169344E-3</v>
      </c>
      <c r="M357" s="12">
        <v>3.7239581537443019E-3</v>
      </c>
      <c r="N357" s="12">
        <v>7.6638309108549249E-4</v>
      </c>
      <c r="O357" s="12">
        <v>2.3973267343360919E-3</v>
      </c>
    </row>
    <row r="358" spans="1:15" x14ac:dyDescent="0.25">
      <c r="A358" t="s">
        <v>41</v>
      </c>
      <c r="B358">
        <v>2012</v>
      </c>
      <c r="C358" t="s">
        <v>423</v>
      </c>
      <c r="D358">
        <v>1052471</v>
      </c>
      <c r="E358" s="4">
        <v>56621.284999999996</v>
      </c>
      <c r="F358" s="4">
        <v>842286.22899999993</v>
      </c>
      <c r="G358" s="4">
        <v>152633.95199999999</v>
      </c>
      <c r="H358">
        <v>1300</v>
      </c>
      <c r="I358">
        <v>216</v>
      </c>
      <c r="J358">
        <v>648</v>
      </c>
      <c r="K358">
        <v>328</v>
      </c>
      <c r="L358" s="12">
        <v>1.2351884279946906E-3</v>
      </c>
      <c r="M358" s="12">
        <v>3.8148198155516962E-3</v>
      </c>
      <c r="N358" s="12">
        <v>7.6933467233500266E-4</v>
      </c>
      <c r="O358" s="12">
        <v>2.1489321065342004E-3</v>
      </c>
    </row>
    <row r="359" spans="1:15" x14ac:dyDescent="0.25">
      <c r="A359" t="s">
        <v>41</v>
      </c>
      <c r="B359">
        <v>2013</v>
      </c>
      <c r="C359" t="s">
        <v>424</v>
      </c>
      <c r="D359">
        <v>1051695</v>
      </c>
      <c r="E359" s="4">
        <v>56278.313000000002</v>
      </c>
      <c r="F359" s="4">
        <v>841099.51399999985</v>
      </c>
      <c r="G359" s="4">
        <v>155903.367</v>
      </c>
      <c r="H359">
        <v>1322</v>
      </c>
      <c r="I359">
        <v>216</v>
      </c>
      <c r="J359">
        <v>648</v>
      </c>
      <c r="K359">
        <v>350</v>
      </c>
      <c r="L359" s="12">
        <v>1.2570184321500054E-3</v>
      </c>
      <c r="M359" s="12">
        <v>3.8380681382542505E-3</v>
      </c>
      <c r="N359" s="12">
        <v>7.7042013366328027E-4</v>
      </c>
      <c r="O359" s="12">
        <v>2.2449803794166935E-3</v>
      </c>
    </row>
    <row r="360" spans="1:15" x14ac:dyDescent="0.25">
      <c r="A360" t="s">
        <v>41</v>
      </c>
      <c r="B360">
        <v>2014</v>
      </c>
      <c r="C360" t="s">
        <v>425</v>
      </c>
      <c r="D360">
        <v>1053252</v>
      </c>
      <c r="E360" s="4">
        <v>55335.516999999993</v>
      </c>
      <c r="F360" s="4">
        <v>837604.00399999996</v>
      </c>
      <c r="G360" s="4">
        <v>158893.87600000002</v>
      </c>
      <c r="H360">
        <v>1316</v>
      </c>
      <c r="I360">
        <v>216</v>
      </c>
      <c r="J360">
        <v>648</v>
      </c>
      <c r="K360">
        <v>344</v>
      </c>
      <c r="L360" s="12">
        <v>1.2494635661740969E-3</v>
      </c>
      <c r="M360" s="12">
        <v>3.9034604122339732E-3</v>
      </c>
      <c r="N360" s="12">
        <v>7.7363527025355538E-4</v>
      </c>
      <c r="O360" s="12">
        <v>2.1649670123221111E-3</v>
      </c>
    </row>
    <row r="361" spans="1:15" x14ac:dyDescent="0.25">
      <c r="A361" t="s">
        <v>41</v>
      </c>
      <c r="B361">
        <v>2015</v>
      </c>
      <c r="C361" t="s">
        <v>426</v>
      </c>
      <c r="D361">
        <v>1053763</v>
      </c>
      <c r="E361" s="4">
        <v>56512.298999999999</v>
      </c>
      <c r="F361" s="4">
        <v>835834.04800000007</v>
      </c>
      <c r="G361" s="4">
        <v>161790.209</v>
      </c>
      <c r="H361">
        <v>1350</v>
      </c>
      <c r="I361">
        <v>216</v>
      </c>
      <c r="J361">
        <v>648</v>
      </c>
      <c r="K361">
        <v>378</v>
      </c>
      <c r="L361" s="12">
        <v>1.2811229849596162E-3</v>
      </c>
      <c r="M361" s="12">
        <v>3.8221768326926497E-3</v>
      </c>
      <c r="N361" s="12">
        <v>7.7527351458168872E-4</v>
      </c>
      <c r="O361" s="12">
        <v>2.3363589325729839E-3</v>
      </c>
    </row>
    <row r="362" spans="1:15" x14ac:dyDescent="0.25">
      <c r="A362" t="s">
        <v>41</v>
      </c>
      <c r="B362">
        <v>2016</v>
      </c>
      <c r="C362" t="s">
        <v>427</v>
      </c>
      <c r="D362">
        <v>1054491</v>
      </c>
      <c r="E362" s="4">
        <v>55056.796000000002</v>
      </c>
      <c r="F362" s="4">
        <v>833729.88300000003</v>
      </c>
      <c r="G362" s="4">
        <v>165583.04000000004</v>
      </c>
      <c r="H362">
        <v>1299</v>
      </c>
      <c r="I362">
        <v>216</v>
      </c>
      <c r="J362">
        <v>648</v>
      </c>
      <c r="K362">
        <v>327</v>
      </c>
      <c r="L362" s="12">
        <v>1.2318739562499823E-3</v>
      </c>
      <c r="M362" s="12">
        <v>3.9232213948664938E-3</v>
      </c>
      <c r="N362" s="12">
        <v>7.7723014757286805E-4</v>
      </c>
      <c r="O362" s="12">
        <v>1.9748399352977207E-3</v>
      </c>
    </row>
    <row r="363" spans="1:15" x14ac:dyDescent="0.25">
      <c r="A363" t="s">
        <v>41</v>
      </c>
      <c r="B363">
        <v>2017</v>
      </c>
      <c r="C363" t="s">
        <v>428</v>
      </c>
      <c r="D363">
        <v>1056138</v>
      </c>
      <c r="E363" s="4">
        <v>54571</v>
      </c>
      <c r="F363" s="4">
        <v>831423</v>
      </c>
      <c r="G363" s="4">
        <v>170144</v>
      </c>
      <c r="H363">
        <v>1321</v>
      </c>
      <c r="I363">
        <v>216</v>
      </c>
      <c r="J363">
        <v>648</v>
      </c>
      <c r="K363">
        <v>349</v>
      </c>
      <c r="L363" s="12">
        <v>1.2507835150330734E-3</v>
      </c>
      <c r="M363" s="12">
        <v>3.95814626816441E-3</v>
      </c>
      <c r="N363" s="12">
        <v>7.793866659931226E-4</v>
      </c>
      <c r="O363" s="12">
        <v>2.0512036862892608E-3</v>
      </c>
    </row>
    <row r="364" spans="1:15" x14ac:dyDescent="0.25">
      <c r="A364" t="s">
        <v>42</v>
      </c>
      <c r="B364">
        <v>2009</v>
      </c>
      <c r="C364" t="s">
        <v>429</v>
      </c>
      <c r="D364">
        <v>4386090</v>
      </c>
      <c r="E364" s="4">
        <v>295751.25200000009</v>
      </c>
      <c r="F364" s="4">
        <v>3514282.5900000003</v>
      </c>
      <c r="G364" s="4">
        <v>575792.90800000017</v>
      </c>
      <c r="H364">
        <v>1588</v>
      </c>
      <c r="I364">
        <v>216</v>
      </c>
      <c r="J364">
        <v>652</v>
      </c>
      <c r="K364">
        <v>612</v>
      </c>
      <c r="L364" s="12">
        <v>3.6205367422921097E-4</v>
      </c>
      <c r="M364" s="12">
        <v>7.3034348473358253E-4</v>
      </c>
      <c r="N364" s="12">
        <v>1.855286202240213E-4</v>
      </c>
      <c r="O364" s="12">
        <v>1.0628821430360511E-3</v>
      </c>
    </row>
    <row r="365" spans="1:15" x14ac:dyDescent="0.25">
      <c r="A365" t="s">
        <v>42</v>
      </c>
      <c r="B365">
        <v>2010</v>
      </c>
      <c r="C365" t="s">
        <v>430</v>
      </c>
      <c r="D365">
        <v>4464937</v>
      </c>
      <c r="E365" s="4">
        <v>292395.26299999998</v>
      </c>
      <c r="F365" s="4">
        <v>3587492.9909999999</v>
      </c>
      <c r="G365" s="4">
        <v>585165.03799999994</v>
      </c>
      <c r="H365">
        <v>1620</v>
      </c>
      <c r="I365">
        <v>216</v>
      </c>
      <c r="J365">
        <v>648</v>
      </c>
      <c r="K365">
        <v>648</v>
      </c>
      <c r="L365" s="12">
        <v>3.6282706788472044E-4</v>
      </c>
      <c r="M365" s="12">
        <v>7.3872605795258738E-4</v>
      </c>
      <c r="N365" s="12">
        <v>1.8062753059745282E-4</v>
      </c>
      <c r="O365" s="12">
        <v>1.1073798978400349E-3</v>
      </c>
    </row>
    <row r="366" spans="1:15" x14ac:dyDescent="0.25">
      <c r="A366" t="s">
        <v>42</v>
      </c>
      <c r="B366">
        <v>2011</v>
      </c>
      <c r="C366" t="s">
        <v>431</v>
      </c>
      <c r="D366">
        <v>4364414</v>
      </c>
      <c r="E366" s="4">
        <v>285160.06400000001</v>
      </c>
      <c r="F366" s="4">
        <v>3491434.2590000005</v>
      </c>
      <c r="G366" s="4">
        <v>587774.95699999994</v>
      </c>
      <c r="H366">
        <v>1618</v>
      </c>
      <c r="I366">
        <v>216</v>
      </c>
      <c r="J366">
        <v>649</v>
      </c>
      <c r="K366">
        <v>645</v>
      </c>
      <c r="L366" s="12">
        <v>3.707256002753176E-4</v>
      </c>
      <c r="M366" s="12">
        <v>7.57469320809242E-4</v>
      </c>
      <c r="N366" s="12">
        <v>1.858834942479723E-4</v>
      </c>
      <c r="O366" s="12">
        <v>1.0973587634493249E-3</v>
      </c>
    </row>
    <row r="367" spans="1:15" x14ac:dyDescent="0.25">
      <c r="A367" t="s">
        <v>42</v>
      </c>
      <c r="B367">
        <v>2012</v>
      </c>
      <c r="C367" t="s">
        <v>432</v>
      </c>
      <c r="D367">
        <v>4528696</v>
      </c>
      <c r="E367" s="4">
        <v>293177.50400000002</v>
      </c>
      <c r="F367" s="4">
        <v>3609705.9560000007</v>
      </c>
      <c r="G367" s="4">
        <v>625832.43499999994</v>
      </c>
      <c r="H367">
        <v>1593</v>
      </c>
      <c r="I367">
        <v>216</v>
      </c>
      <c r="J367">
        <v>655</v>
      </c>
      <c r="K367">
        <v>614</v>
      </c>
      <c r="L367" s="12">
        <v>3.5175688542573842E-4</v>
      </c>
      <c r="M367" s="12">
        <v>7.3675502742529659E-4</v>
      </c>
      <c r="N367" s="12">
        <v>1.8145522321874128E-4</v>
      </c>
      <c r="O367" s="12">
        <v>9.8109328577704671E-4</v>
      </c>
    </row>
    <row r="368" spans="1:15" x14ac:dyDescent="0.25">
      <c r="A368" t="s">
        <v>42</v>
      </c>
      <c r="B368">
        <v>2013</v>
      </c>
      <c r="C368" t="s">
        <v>433</v>
      </c>
      <c r="D368">
        <v>4550845</v>
      </c>
      <c r="E368" s="4">
        <v>290292.89599999995</v>
      </c>
      <c r="F368" s="4">
        <v>3614428.5120000001</v>
      </c>
      <c r="G368" s="4">
        <v>647325.08700000006</v>
      </c>
      <c r="H368">
        <v>1594</v>
      </c>
      <c r="I368">
        <v>216</v>
      </c>
      <c r="J368">
        <v>656</v>
      </c>
      <c r="K368">
        <v>614</v>
      </c>
      <c r="L368" s="12">
        <v>3.5026462118573586E-4</v>
      </c>
      <c r="M368" s="12">
        <v>7.4407607962958915E-4</v>
      </c>
      <c r="N368" s="12">
        <v>1.8149480556111771E-4</v>
      </c>
      <c r="O368" s="12">
        <v>9.4851877724306383E-4</v>
      </c>
    </row>
    <row r="369" spans="1:15" x14ac:dyDescent="0.25">
      <c r="A369" t="s">
        <v>42</v>
      </c>
      <c r="B369">
        <v>2014</v>
      </c>
      <c r="C369" t="s">
        <v>434</v>
      </c>
      <c r="D369">
        <v>4630485</v>
      </c>
      <c r="E369" s="4">
        <v>289257.61399999994</v>
      </c>
      <c r="F369" s="4">
        <v>3660238.17</v>
      </c>
      <c r="G369" s="4">
        <v>681593.68200000003</v>
      </c>
      <c r="H369">
        <v>1579</v>
      </c>
      <c r="I369">
        <v>216</v>
      </c>
      <c r="J369">
        <v>670</v>
      </c>
      <c r="K369">
        <v>585</v>
      </c>
      <c r="L369" s="12">
        <v>3.4100099665585788E-4</v>
      </c>
      <c r="M369" s="12">
        <v>7.4673920251585853E-4</v>
      </c>
      <c r="N369" s="12">
        <v>1.8304819765321446E-4</v>
      </c>
      <c r="O369" s="12">
        <v>8.5828260362307755E-4</v>
      </c>
    </row>
    <row r="370" spans="1:15" x14ac:dyDescent="0.25">
      <c r="A370" t="s">
        <v>42</v>
      </c>
      <c r="B370">
        <v>2015</v>
      </c>
      <c r="C370" t="s">
        <v>435</v>
      </c>
      <c r="D370">
        <v>4561064</v>
      </c>
      <c r="E370" s="4">
        <v>282159.53300000005</v>
      </c>
      <c r="F370" s="4">
        <v>3586588.7629999998</v>
      </c>
      <c r="G370" s="4">
        <v>694031.32400000002</v>
      </c>
      <c r="H370">
        <v>1671</v>
      </c>
      <c r="I370">
        <v>216</v>
      </c>
      <c r="J370">
        <v>655</v>
      </c>
      <c r="K370">
        <v>692</v>
      </c>
      <c r="L370" s="12">
        <v>3.6636188398145693E-4</v>
      </c>
      <c r="M370" s="12">
        <v>7.6552437446797145E-4</v>
      </c>
      <c r="N370" s="12">
        <v>1.8262478451868167E-4</v>
      </c>
      <c r="O370" s="12">
        <v>9.9707315227748989E-4</v>
      </c>
    </row>
    <row r="371" spans="1:15" x14ac:dyDescent="0.25">
      <c r="A371" t="s">
        <v>42</v>
      </c>
      <c r="B371">
        <v>2016</v>
      </c>
      <c r="C371" t="s">
        <v>436</v>
      </c>
      <c r="D371">
        <v>4731177</v>
      </c>
      <c r="E371" s="4">
        <v>285449.94899999991</v>
      </c>
      <c r="F371" s="4">
        <v>3688009.247</v>
      </c>
      <c r="G371" s="4">
        <v>754085.36499999987</v>
      </c>
      <c r="H371">
        <v>1523</v>
      </c>
      <c r="I371">
        <v>216</v>
      </c>
      <c r="J371">
        <v>657</v>
      </c>
      <c r="K371">
        <v>542</v>
      </c>
      <c r="L371" s="12">
        <v>3.2190721251815354E-4</v>
      </c>
      <c r="M371" s="12">
        <v>7.5670008264741389E-4</v>
      </c>
      <c r="N371" s="12">
        <v>1.7814488955916654E-4</v>
      </c>
      <c r="O371" s="12">
        <v>7.1875151694529983E-4</v>
      </c>
    </row>
    <row r="372" spans="1:15" x14ac:dyDescent="0.25">
      <c r="A372" t="s">
        <v>42</v>
      </c>
      <c r="B372">
        <v>2017</v>
      </c>
      <c r="C372" t="s">
        <v>437</v>
      </c>
      <c r="D372">
        <v>4736687</v>
      </c>
      <c r="E372" s="4">
        <v>282472</v>
      </c>
      <c r="F372" s="4">
        <v>3687410</v>
      </c>
      <c r="G372" s="4">
        <v>766805</v>
      </c>
      <c r="H372">
        <v>1569</v>
      </c>
      <c r="I372">
        <v>216</v>
      </c>
      <c r="J372">
        <v>652</v>
      </c>
      <c r="K372">
        <v>593</v>
      </c>
      <c r="L372" s="12">
        <v>3.3124417973997438E-4</v>
      </c>
      <c r="M372" s="12">
        <v>7.6467756096179444E-4</v>
      </c>
      <c r="N372" s="12">
        <v>1.7681787487694616E-4</v>
      </c>
      <c r="O372" s="12">
        <v>7.7333872366507777E-4</v>
      </c>
    </row>
    <row r="373" spans="1:15" x14ac:dyDescent="0.25">
      <c r="A373" t="s">
        <v>43</v>
      </c>
      <c r="B373">
        <v>2009</v>
      </c>
      <c r="C373" t="s">
        <v>438</v>
      </c>
      <c r="D373">
        <v>786961</v>
      </c>
      <c r="E373" s="4">
        <v>55525.162000000011</v>
      </c>
      <c r="F373" s="4">
        <v>618730.65100000007</v>
      </c>
      <c r="G373" s="4">
        <v>112907.21099999998</v>
      </c>
      <c r="H373">
        <v>1299</v>
      </c>
      <c r="I373">
        <v>216</v>
      </c>
      <c r="J373">
        <v>648</v>
      </c>
      <c r="K373">
        <v>327</v>
      </c>
      <c r="L373" s="12">
        <v>1.6506535902033265E-3</v>
      </c>
      <c r="M373" s="12">
        <v>3.8901282269108903E-3</v>
      </c>
      <c r="N373" s="12">
        <v>1.0473054776786869E-3</v>
      </c>
      <c r="O373" s="12">
        <v>2.8961834864559719E-3</v>
      </c>
    </row>
    <row r="374" spans="1:15" x14ac:dyDescent="0.25">
      <c r="A374" t="s">
        <v>43</v>
      </c>
      <c r="B374">
        <v>2010</v>
      </c>
      <c r="C374" t="s">
        <v>439</v>
      </c>
      <c r="D374">
        <v>696942</v>
      </c>
      <c r="E374" s="4">
        <v>50286.19</v>
      </c>
      <c r="F374" s="4">
        <v>549947.01599999995</v>
      </c>
      <c r="G374" s="4">
        <v>96357.39</v>
      </c>
      <c r="H374">
        <v>1307</v>
      </c>
      <c r="I374">
        <v>216</v>
      </c>
      <c r="J374">
        <v>648</v>
      </c>
      <c r="K374">
        <v>335</v>
      </c>
      <c r="L374" s="12">
        <v>1.8753353937630392E-3</v>
      </c>
      <c r="M374" s="12">
        <v>4.2954139098627274E-3</v>
      </c>
      <c r="N374" s="12">
        <v>1.1782953287267225E-3</v>
      </c>
      <c r="O374" s="12">
        <v>3.4766404527976527E-3</v>
      </c>
    </row>
    <row r="375" spans="1:15" x14ac:dyDescent="0.25">
      <c r="A375" t="s">
        <v>43</v>
      </c>
      <c r="B375">
        <v>2011</v>
      </c>
      <c r="C375" t="s">
        <v>440</v>
      </c>
      <c r="D375">
        <v>765863</v>
      </c>
      <c r="E375" s="4">
        <v>55489.496999999988</v>
      </c>
      <c r="F375" s="4">
        <v>603442.1939999999</v>
      </c>
      <c r="G375" s="4">
        <v>106939.12700000001</v>
      </c>
      <c r="H375">
        <v>1309</v>
      </c>
      <c r="I375">
        <v>216</v>
      </c>
      <c r="J375">
        <v>648</v>
      </c>
      <c r="K375">
        <v>337</v>
      </c>
      <c r="L375" s="12">
        <v>1.7091829739783748E-3</v>
      </c>
      <c r="M375" s="12">
        <v>3.8926285455425924E-3</v>
      </c>
      <c r="N375" s="12">
        <v>1.0738393941342459E-3</v>
      </c>
      <c r="O375" s="12">
        <v>3.1513255199848412E-3</v>
      </c>
    </row>
    <row r="376" spans="1:15" x14ac:dyDescent="0.25">
      <c r="A376" t="s">
        <v>43</v>
      </c>
      <c r="B376">
        <v>2012</v>
      </c>
      <c r="C376" t="s">
        <v>441</v>
      </c>
      <c r="D376">
        <v>730225</v>
      </c>
      <c r="E376" s="4">
        <v>51202.618000000017</v>
      </c>
      <c r="F376" s="4">
        <v>574049.36400000006</v>
      </c>
      <c r="G376" s="4">
        <v>105108.76999999999</v>
      </c>
      <c r="H376">
        <v>1321</v>
      </c>
      <c r="I376">
        <v>216</v>
      </c>
      <c r="J376">
        <v>648</v>
      </c>
      <c r="K376">
        <v>349</v>
      </c>
      <c r="L376" s="12">
        <v>1.809031462905269E-3</v>
      </c>
      <c r="M376" s="12">
        <v>4.2185342944768946E-3</v>
      </c>
      <c r="N376" s="12">
        <v>1.128822781867937E-3</v>
      </c>
      <c r="O376" s="12">
        <v>3.3203699367807277E-3</v>
      </c>
    </row>
    <row r="377" spans="1:15" x14ac:dyDescent="0.25">
      <c r="A377" t="s">
        <v>43</v>
      </c>
      <c r="B377">
        <v>2013</v>
      </c>
      <c r="C377" t="s">
        <v>442</v>
      </c>
      <c r="D377">
        <v>677707</v>
      </c>
      <c r="E377" s="4">
        <v>46870.54</v>
      </c>
      <c r="F377" s="4">
        <v>530532.26099999994</v>
      </c>
      <c r="G377" s="4">
        <v>100567.42200000001</v>
      </c>
      <c r="H377">
        <v>1327</v>
      </c>
      <c r="I377">
        <v>216</v>
      </c>
      <c r="J377">
        <v>648</v>
      </c>
      <c r="K377">
        <v>355</v>
      </c>
      <c r="L377" s="12">
        <v>1.9580733266736216E-3</v>
      </c>
      <c r="M377" s="12">
        <v>4.6084384775596779E-3</v>
      </c>
      <c r="N377" s="12">
        <v>1.2214148839480284E-3</v>
      </c>
      <c r="O377" s="12">
        <v>3.529970172646963E-3</v>
      </c>
    </row>
    <row r="378" spans="1:15" x14ac:dyDescent="0.25">
      <c r="A378" t="s">
        <v>43</v>
      </c>
      <c r="B378">
        <v>2014</v>
      </c>
      <c r="C378" t="s">
        <v>443</v>
      </c>
      <c r="D378">
        <v>595696</v>
      </c>
      <c r="E378" s="4">
        <v>41355.415000000008</v>
      </c>
      <c r="F378" s="4">
        <v>466530.07200000004</v>
      </c>
      <c r="G378" s="4">
        <v>87707.674999999988</v>
      </c>
      <c r="H378">
        <v>1311</v>
      </c>
      <c r="I378">
        <v>216</v>
      </c>
      <c r="J378">
        <v>648</v>
      </c>
      <c r="K378">
        <v>339</v>
      </c>
      <c r="L378" s="12">
        <v>2.2007869785931077E-3</v>
      </c>
      <c r="M378" s="12">
        <v>5.2230161394825796E-3</v>
      </c>
      <c r="N378" s="12">
        <v>1.3889779863965552E-3</v>
      </c>
      <c r="O378" s="12">
        <v>3.865112146684997E-3</v>
      </c>
    </row>
    <row r="379" spans="1:15" x14ac:dyDescent="0.25">
      <c r="A379" t="s">
        <v>43</v>
      </c>
      <c r="B379">
        <v>2015</v>
      </c>
      <c r="C379" t="s">
        <v>444</v>
      </c>
      <c r="D379">
        <v>566542</v>
      </c>
      <c r="E379" s="4">
        <v>39710.264000000003</v>
      </c>
      <c r="F379" s="4">
        <v>441111.14499999996</v>
      </c>
      <c r="G379" s="4">
        <v>85756.957000000009</v>
      </c>
      <c r="H379">
        <v>1333</v>
      </c>
      <c r="I379">
        <v>216</v>
      </c>
      <c r="J379">
        <v>648</v>
      </c>
      <c r="K379">
        <v>361</v>
      </c>
      <c r="L379" s="12">
        <v>2.3528705727024653E-3</v>
      </c>
      <c r="M379" s="12">
        <v>5.4393997481356456E-3</v>
      </c>
      <c r="N379" s="12">
        <v>1.4690175193827852E-3</v>
      </c>
      <c r="O379" s="12">
        <v>4.2095710089153464E-3</v>
      </c>
    </row>
    <row r="380" spans="1:15" x14ac:dyDescent="0.25">
      <c r="A380" t="s">
        <v>43</v>
      </c>
      <c r="B380">
        <v>2016</v>
      </c>
      <c r="C380" t="s">
        <v>445</v>
      </c>
      <c r="D380">
        <v>716943</v>
      </c>
      <c r="E380" s="4">
        <v>49911.003000000004</v>
      </c>
      <c r="F380" s="4">
        <v>561635.76100000006</v>
      </c>
      <c r="G380" s="4">
        <v>105383.20199999999</v>
      </c>
      <c r="H380">
        <v>1312</v>
      </c>
      <c r="I380">
        <v>216</v>
      </c>
      <c r="J380">
        <v>648</v>
      </c>
      <c r="K380">
        <v>340</v>
      </c>
      <c r="L380" s="12">
        <v>1.8299920635252733E-3</v>
      </c>
      <c r="M380" s="12">
        <v>4.3277030517699672E-3</v>
      </c>
      <c r="N380" s="12">
        <v>1.1537726850694608E-3</v>
      </c>
      <c r="O380" s="12">
        <v>3.2263206426390426E-3</v>
      </c>
    </row>
    <row r="381" spans="1:15" x14ac:dyDescent="0.25">
      <c r="A381" t="s">
        <v>43</v>
      </c>
      <c r="B381">
        <v>2017</v>
      </c>
      <c r="C381" t="s">
        <v>446</v>
      </c>
      <c r="D381">
        <v>718846</v>
      </c>
      <c r="E381" s="4">
        <v>48968</v>
      </c>
      <c r="F381" s="4">
        <v>558082</v>
      </c>
      <c r="G381" s="4">
        <v>111796</v>
      </c>
      <c r="H381">
        <v>1324</v>
      </c>
      <c r="I381">
        <v>216</v>
      </c>
      <c r="J381">
        <v>648</v>
      </c>
      <c r="K381">
        <v>352</v>
      </c>
      <c r="L381" s="12">
        <v>1.8418409506347675E-3</v>
      </c>
      <c r="M381" s="12">
        <v>4.411043947067473E-3</v>
      </c>
      <c r="N381" s="12">
        <v>1.1611196920882595E-3</v>
      </c>
      <c r="O381" s="12">
        <v>3.1485920784285661E-3</v>
      </c>
    </row>
    <row r="382" spans="1:15" x14ac:dyDescent="0.25">
      <c r="A382" t="s">
        <v>44</v>
      </c>
      <c r="B382">
        <v>2009</v>
      </c>
      <c r="C382" t="s">
        <v>447</v>
      </c>
      <c r="D382">
        <v>6056214</v>
      </c>
      <c r="E382" s="4">
        <v>405972.66799999995</v>
      </c>
      <c r="F382" s="4">
        <v>4867077.8800000008</v>
      </c>
      <c r="G382" s="4">
        <v>783543.45</v>
      </c>
      <c r="H382">
        <v>2116</v>
      </c>
      <c r="I382">
        <v>216</v>
      </c>
      <c r="J382">
        <v>687</v>
      </c>
      <c r="K382">
        <v>1105</v>
      </c>
      <c r="L382" s="12">
        <v>3.49393201759383E-4</v>
      </c>
      <c r="M382" s="12">
        <v>5.3205552251611189E-4</v>
      </c>
      <c r="N382" s="12">
        <v>1.4115245675912626E-4</v>
      </c>
      <c r="O382" s="12">
        <v>1.4102600181266274E-3</v>
      </c>
    </row>
    <row r="383" spans="1:15" x14ac:dyDescent="0.25">
      <c r="A383" t="s">
        <v>44</v>
      </c>
      <c r="B383">
        <v>2010</v>
      </c>
      <c r="C383" t="s">
        <v>448</v>
      </c>
      <c r="D383">
        <v>6137476</v>
      </c>
      <c r="E383" s="4">
        <v>397262.01199999987</v>
      </c>
      <c r="F383" s="4">
        <v>4940299.1090000002</v>
      </c>
      <c r="G383" s="4">
        <v>800235.03599999996</v>
      </c>
      <c r="H383">
        <v>2118</v>
      </c>
      <c r="I383">
        <v>216</v>
      </c>
      <c r="J383">
        <v>677</v>
      </c>
      <c r="K383">
        <v>1117</v>
      </c>
      <c r="L383" s="12">
        <v>3.4509299914166672E-4</v>
      </c>
      <c r="M383" s="12">
        <v>5.4372175912958942E-4</v>
      </c>
      <c r="N383" s="12">
        <v>1.3703623709072064E-4</v>
      </c>
      <c r="O383" s="12">
        <v>1.3958399092138727E-3</v>
      </c>
    </row>
    <row r="384" spans="1:15" x14ac:dyDescent="0.25">
      <c r="A384" t="s">
        <v>44</v>
      </c>
      <c r="B384">
        <v>2011</v>
      </c>
      <c r="C384" t="s">
        <v>449</v>
      </c>
      <c r="D384">
        <v>6223143</v>
      </c>
      <c r="E384" s="4">
        <v>400808.31600000022</v>
      </c>
      <c r="F384" s="4">
        <v>4995161.7250000006</v>
      </c>
      <c r="G384" s="4">
        <v>826324.92799999996</v>
      </c>
      <c r="H384">
        <v>2206</v>
      </c>
      <c r="I384">
        <v>216</v>
      </c>
      <c r="J384">
        <v>690</v>
      </c>
      <c r="K384">
        <v>1192</v>
      </c>
      <c r="L384" s="12">
        <v>3.5448325709372256E-4</v>
      </c>
      <c r="M384" s="12">
        <v>5.3891097409266295E-4</v>
      </c>
      <c r="N384" s="12">
        <v>1.3813366573231419E-4</v>
      </c>
      <c r="O384" s="12">
        <v>1.4425318172175488E-3</v>
      </c>
    </row>
    <row r="385" spans="1:15" x14ac:dyDescent="0.25">
      <c r="A385" t="s">
        <v>44</v>
      </c>
      <c r="B385">
        <v>2012</v>
      </c>
      <c r="C385" t="s">
        <v>450</v>
      </c>
      <c r="D385">
        <v>6144968</v>
      </c>
      <c r="E385" s="4">
        <v>394986.79999999993</v>
      </c>
      <c r="F385" s="4">
        <v>4928846.3679999989</v>
      </c>
      <c r="G385" s="4">
        <v>822982.28199999989</v>
      </c>
      <c r="H385">
        <v>2215</v>
      </c>
      <c r="I385">
        <v>216</v>
      </c>
      <c r="J385">
        <v>686</v>
      </c>
      <c r="K385">
        <v>1205</v>
      </c>
      <c r="L385" s="12">
        <v>3.6045753208153401E-4</v>
      </c>
      <c r="M385" s="12">
        <v>5.4685371764322266E-4</v>
      </c>
      <c r="N385" s="12">
        <v>1.3918064163123052E-4</v>
      </c>
      <c r="O385" s="12">
        <v>1.4641870503841541E-3</v>
      </c>
    </row>
    <row r="386" spans="1:15" x14ac:dyDescent="0.25">
      <c r="A386" t="s">
        <v>44</v>
      </c>
      <c r="B386">
        <v>2013</v>
      </c>
      <c r="C386" t="s">
        <v>451</v>
      </c>
      <c r="D386">
        <v>6009613</v>
      </c>
      <c r="E386" s="4">
        <v>379900.58300000004</v>
      </c>
      <c r="F386" s="4">
        <v>4801035.51</v>
      </c>
      <c r="G386" s="4">
        <v>828946.93299999996</v>
      </c>
      <c r="H386">
        <v>2299</v>
      </c>
      <c r="I386">
        <v>216</v>
      </c>
      <c r="J386">
        <v>711</v>
      </c>
      <c r="K386">
        <v>1264</v>
      </c>
      <c r="L386" s="12">
        <v>3.825537517973287E-4</v>
      </c>
      <c r="M386" s="12">
        <v>5.6856980395842132E-4</v>
      </c>
      <c r="N386" s="12">
        <v>1.4809305170084027E-4</v>
      </c>
      <c r="O386" s="12">
        <v>1.5248261977706117E-3</v>
      </c>
    </row>
    <row r="387" spans="1:15" x14ac:dyDescent="0.25">
      <c r="A387" t="s">
        <v>44</v>
      </c>
      <c r="B387">
        <v>2014</v>
      </c>
      <c r="C387" t="s">
        <v>452</v>
      </c>
      <c r="D387">
        <v>6157257</v>
      </c>
      <c r="E387" s="4">
        <v>385435.72300000011</v>
      </c>
      <c r="F387" s="4">
        <v>4885592.5839999998</v>
      </c>
      <c r="G387" s="4">
        <v>884234.87100000016</v>
      </c>
      <c r="H387">
        <v>2331</v>
      </c>
      <c r="I387">
        <v>216</v>
      </c>
      <c r="J387">
        <v>759</v>
      </c>
      <c r="K387">
        <v>1248</v>
      </c>
      <c r="L387" s="12">
        <v>3.7857766859496038E-4</v>
      </c>
      <c r="M387" s="12">
        <v>5.6040472408417611E-4</v>
      </c>
      <c r="N387" s="12">
        <v>1.5535474703430572E-4</v>
      </c>
      <c r="O387" s="12">
        <v>1.4113897120892891E-3</v>
      </c>
    </row>
    <row r="388" spans="1:15" x14ac:dyDescent="0.25">
      <c r="A388" t="s">
        <v>44</v>
      </c>
      <c r="B388">
        <v>2015</v>
      </c>
      <c r="C388" t="s">
        <v>453</v>
      </c>
      <c r="D388">
        <v>6231143</v>
      </c>
      <c r="E388" s="4">
        <v>386950.95600000006</v>
      </c>
      <c r="F388" s="4">
        <v>4938048.5059999991</v>
      </c>
      <c r="G388" s="4">
        <v>904310.52200000011</v>
      </c>
      <c r="H388">
        <v>2459</v>
      </c>
      <c r="I388">
        <v>216</v>
      </c>
      <c r="J388">
        <v>697</v>
      </c>
      <c r="K388">
        <v>1438</v>
      </c>
      <c r="L388" s="12">
        <v>3.9463064802075639E-4</v>
      </c>
      <c r="M388" s="12">
        <v>5.5821027613638964E-4</v>
      </c>
      <c r="N388" s="12">
        <v>1.4114887675831998E-4</v>
      </c>
      <c r="O388" s="12">
        <v>1.59016174755954E-3</v>
      </c>
    </row>
    <row r="389" spans="1:15" x14ac:dyDescent="0.25">
      <c r="A389" t="s">
        <v>44</v>
      </c>
      <c r="B389">
        <v>2016</v>
      </c>
      <c r="C389" t="s">
        <v>454</v>
      </c>
      <c r="D389">
        <v>6148188</v>
      </c>
      <c r="E389" s="4">
        <v>380493.74899999995</v>
      </c>
      <c r="F389" s="4">
        <v>4855579.398</v>
      </c>
      <c r="G389" s="4">
        <v>912856.674</v>
      </c>
      <c r="H389">
        <v>2273</v>
      </c>
      <c r="I389">
        <v>216</v>
      </c>
      <c r="J389">
        <v>737</v>
      </c>
      <c r="K389">
        <v>1212</v>
      </c>
      <c r="L389" s="12">
        <v>3.6970242289272872E-4</v>
      </c>
      <c r="M389" s="12">
        <v>5.6768343913055986E-4</v>
      </c>
      <c r="N389" s="12">
        <v>1.5178415171288688E-4</v>
      </c>
      <c r="O389" s="12">
        <v>1.3277002124432078E-3</v>
      </c>
    </row>
    <row r="390" spans="1:15" x14ac:dyDescent="0.25">
      <c r="A390" t="s">
        <v>44</v>
      </c>
      <c r="B390">
        <v>2017</v>
      </c>
      <c r="C390" t="s">
        <v>455</v>
      </c>
      <c r="D390">
        <v>6296572</v>
      </c>
      <c r="E390" s="4">
        <v>388020</v>
      </c>
      <c r="F390" s="4">
        <v>4964407</v>
      </c>
      <c r="G390" s="4">
        <v>944145</v>
      </c>
      <c r="H390">
        <v>2372</v>
      </c>
      <c r="I390">
        <v>216</v>
      </c>
      <c r="J390">
        <v>727</v>
      </c>
      <c r="K390">
        <v>1321</v>
      </c>
      <c r="L390" s="12">
        <v>3.7671291617089427E-4</v>
      </c>
      <c r="M390" s="12">
        <v>5.5667233647750116E-4</v>
      </c>
      <c r="N390" s="12">
        <v>1.4644246533372464E-4</v>
      </c>
      <c r="O390" s="12">
        <v>1.3991494950457821E-3</v>
      </c>
    </row>
    <row r="391" spans="1:15" x14ac:dyDescent="0.25">
      <c r="A391" t="s">
        <v>45</v>
      </c>
      <c r="B391">
        <v>2009</v>
      </c>
      <c r="C391" t="s">
        <v>456</v>
      </c>
      <c r="D391">
        <v>23721521</v>
      </c>
      <c r="E391" s="4">
        <v>1985625.7340000004</v>
      </c>
      <c r="F391" s="4">
        <v>19360147.16</v>
      </c>
      <c r="G391" s="4">
        <v>2387470.1730000004</v>
      </c>
      <c r="H391">
        <v>3870</v>
      </c>
      <c r="I391">
        <v>216</v>
      </c>
      <c r="J391">
        <v>1034</v>
      </c>
      <c r="K391">
        <v>2512</v>
      </c>
      <c r="L391" s="12">
        <v>1.6314299576321433E-4</v>
      </c>
      <c r="M391" s="12">
        <v>1.087818294764304E-4</v>
      </c>
      <c r="N391" s="12">
        <v>5.3408684936876274E-5</v>
      </c>
      <c r="O391" s="12">
        <v>1.0521597414737628E-3</v>
      </c>
    </row>
    <row r="392" spans="1:15" x14ac:dyDescent="0.25">
      <c r="A392" t="s">
        <v>45</v>
      </c>
      <c r="B392">
        <v>2010</v>
      </c>
      <c r="C392" t="s">
        <v>457</v>
      </c>
      <c r="D392">
        <v>24014155</v>
      </c>
      <c r="E392" s="4">
        <v>1885797.32</v>
      </c>
      <c r="F392" s="4">
        <v>19704473.088000003</v>
      </c>
      <c r="G392" s="4">
        <v>2426770.3089999999</v>
      </c>
      <c r="H392">
        <v>3628</v>
      </c>
      <c r="I392">
        <v>216</v>
      </c>
      <c r="J392">
        <v>869</v>
      </c>
      <c r="K392">
        <v>2435</v>
      </c>
      <c r="L392" s="12">
        <v>1.51077562379355E-4</v>
      </c>
      <c r="M392" s="12">
        <v>1.1454041094935907E-4</v>
      </c>
      <c r="N392" s="12">
        <v>4.4101661390236303E-5</v>
      </c>
      <c r="O392" s="12">
        <v>1.0033912113435208E-3</v>
      </c>
    </row>
    <row r="393" spans="1:15" x14ac:dyDescent="0.25">
      <c r="A393" t="s">
        <v>45</v>
      </c>
      <c r="B393">
        <v>2011</v>
      </c>
      <c r="C393" t="s">
        <v>458</v>
      </c>
      <c r="D393">
        <v>24557189</v>
      </c>
      <c r="E393" s="4">
        <v>1907827.2299999988</v>
      </c>
      <c r="F393" s="4">
        <v>20131006.824000001</v>
      </c>
      <c r="G393" s="4">
        <v>2513608.3730000006</v>
      </c>
      <c r="H393">
        <v>3678</v>
      </c>
      <c r="I393">
        <v>216</v>
      </c>
      <c r="J393">
        <v>881</v>
      </c>
      <c r="K393">
        <v>2473</v>
      </c>
      <c r="L393" s="12">
        <v>1.4977284248616566E-4</v>
      </c>
      <c r="M393" s="12">
        <v>1.132177990771209E-4</v>
      </c>
      <c r="N393" s="12">
        <v>4.3763335222244319E-5</v>
      </c>
      <c r="O393" s="12">
        <v>9.8384459033626858E-4</v>
      </c>
    </row>
    <row r="394" spans="1:15" x14ac:dyDescent="0.25">
      <c r="A394" t="s">
        <v>45</v>
      </c>
      <c r="B394">
        <v>2012</v>
      </c>
      <c r="C394" t="s">
        <v>459</v>
      </c>
      <c r="D394">
        <v>24741686</v>
      </c>
      <c r="E394" s="4">
        <v>1896402.9770000009</v>
      </c>
      <c r="F394" s="4">
        <v>20275156.594999995</v>
      </c>
      <c r="G394" s="4">
        <v>2572464.1919999998</v>
      </c>
      <c r="H394">
        <v>3607</v>
      </c>
      <c r="I394">
        <v>216</v>
      </c>
      <c r="J394">
        <v>848</v>
      </c>
      <c r="K394">
        <v>2435</v>
      </c>
      <c r="L394" s="12">
        <v>1.4578634616897168E-4</v>
      </c>
      <c r="M394" s="12">
        <v>1.138998422907453E-4</v>
      </c>
      <c r="N394" s="12">
        <v>4.1824584487259798E-5</v>
      </c>
      <c r="O394" s="12">
        <v>9.4656322430940187E-4</v>
      </c>
    </row>
    <row r="395" spans="1:15" x14ac:dyDescent="0.25">
      <c r="A395" t="s">
        <v>45</v>
      </c>
      <c r="B395">
        <v>2013</v>
      </c>
      <c r="C395" t="s">
        <v>460</v>
      </c>
      <c r="D395">
        <v>25227175</v>
      </c>
      <c r="E395" s="4">
        <v>1907482.9279999994</v>
      </c>
      <c r="F395" s="4">
        <v>20646801.639000002</v>
      </c>
      <c r="G395" s="4">
        <v>2669332.5370000009</v>
      </c>
      <c r="H395">
        <v>3960</v>
      </c>
      <c r="I395">
        <v>216</v>
      </c>
      <c r="J395">
        <v>1028</v>
      </c>
      <c r="K395">
        <v>2608</v>
      </c>
      <c r="L395" s="12">
        <v>1.5697358106882755E-4</v>
      </c>
      <c r="M395" s="12">
        <v>1.1323823496888464E-4</v>
      </c>
      <c r="N395" s="12">
        <v>4.978979398233758E-5</v>
      </c>
      <c r="O395" s="12">
        <v>9.7702326849507821E-4</v>
      </c>
    </row>
    <row r="396" spans="1:15" x14ac:dyDescent="0.25">
      <c r="A396" t="s">
        <v>45</v>
      </c>
      <c r="B396">
        <v>2014</v>
      </c>
      <c r="C396" t="s">
        <v>461</v>
      </c>
      <c r="D396">
        <v>25607357</v>
      </c>
      <c r="E396" s="4">
        <v>1905859.2329999998</v>
      </c>
      <c r="F396" s="4">
        <v>20935638.973000001</v>
      </c>
      <c r="G396" s="4">
        <v>2772676.7159999991</v>
      </c>
      <c r="H396">
        <v>4049</v>
      </c>
      <c r="I396">
        <v>216</v>
      </c>
      <c r="J396">
        <v>1173</v>
      </c>
      <c r="K396">
        <v>2552</v>
      </c>
      <c r="L396" s="12">
        <v>1.5811862192572235E-4</v>
      </c>
      <c r="M396" s="12">
        <v>1.1333470817778914E-4</v>
      </c>
      <c r="N396" s="12">
        <v>5.6028860715107822E-5</v>
      </c>
      <c r="O396" s="12">
        <v>9.2041022499068763E-4</v>
      </c>
    </row>
    <row r="397" spans="1:15" x14ac:dyDescent="0.25">
      <c r="A397" t="s">
        <v>45</v>
      </c>
      <c r="B397">
        <v>2015</v>
      </c>
      <c r="C397" t="s">
        <v>462</v>
      </c>
      <c r="D397">
        <v>25410595</v>
      </c>
      <c r="E397" s="4">
        <v>1871664.6900000002</v>
      </c>
      <c r="F397" s="4">
        <v>20730224.095999997</v>
      </c>
      <c r="G397" s="4">
        <v>2800369.0310000009</v>
      </c>
      <c r="H397">
        <v>3817</v>
      </c>
      <c r="I397">
        <v>216</v>
      </c>
      <c r="J397">
        <v>918</v>
      </c>
      <c r="K397">
        <v>2575</v>
      </c>
      <c r="L397" s="12">
        <v>1.5021293283372546E-4</v>
      </c>
      <c r="M397" s="12">
        <v>1.1540528661680312E-4</v>
      </c>
      <c r="N397" s="12">
        <v>4.4283168177479222E-5</v>
      </c>
      <c r="O397" s="12">
        <v>9.1952166714273284E-4</v>
      </c>
    </row>
    <row r="398" spans="1:15" x14ac:dyDescent="0.25">
      <c r="A398" t="s">
        <v>45</v>
      </c>
      <c r="B398">
        <v>2016</v>
      </c>
      <c r="C398" t="s">
        <v>463</v>
      </c>
      <c r="D398">
        <v>26031252</v>
      </c>
      <c r="E398" s="4">
        <v>1903789.1780000012</v>
      </c>
      <c r="F398" s="4">
        <v>21165496.274000008</v>
      </c>
      <c r="G398" s="4">
        <v>2960325.4290000005</v>
      </c>
      <c r="H398">
        <v>3486</v>
      </c>
      <c r="I398">
        <v>216</v>
      </c>
      <c r="J398">
        <v>902</v>
      </c>
      <c r="K398">
        <v>2260</v>
      </c>
      <c r="L398" s="12">
        <v>1.3391595609769366E-4</v>
      </c>
      <c r="M398" s="12">
        <v>1.1345794087710685E-4</v>
      </c>
      <c r="N398" s="12">
        <v>4.2616529672778307E-5</v>
      </c>
      <c r="O398" s="12">
        <v>7.6342958036320664E-4</v>
      </c>
    </row>
    <row r="399" spans="1:15" x14ac:dyDescent="0.25">
      <c r="A399" t="s">
        <v>45</v>
      </c>
      <c r="B399">
        <v>2017</v>
      </c>
      <c r="C399" t="s">
        <v>464</v>
      </c>
      <c r="D399">
        <v>26458577</v>
      </c>
      <c r="E399" s="4">
        <v>1909516</v>
      </c>
      <c r="F399" s="4">
        <v>21463658</v>
      </c>
      <c r="G399" s="4">
        <v>3085403</v>
      </c>
      <c r="H399">
        <v>3558</v>
      </c>
      <c r="I399">
        <v>216</v>
      </c>
      <c r="J399">
        <v>944</v>
      </c>
      <c r="K399">
        <v>2290</v>
      </c>
      <c r="L399" s="12">
        <v>1.3447435211651784E-4</v>
      </c>
      <c r="M399" s="12">
        <v>1.1311766960842434E-4</v>
      </c>
      <c r="N399" s="12">
        <v>4.398131949362965E-5</v>
      </c>
      <c r="O399" s="12">
        <v>7.4220450294499619E-4</v>
      </c>
    </row>
    <row r="400" spans="1:15" x14ac:dyDescent="0.25">
      <c r="A400" t="s">
        <v>46</v>
      </c>
      <c r="B400">
        <v>2009</v>
      </c>
      <c r="C400" t="s">
        <v>465</v>
      </c>
      <c r="D400">
        <v>2632280</v>
      </c>
      <c r="E400" s="4">
        <v>258158.67400000003</v>
      </c>
      <c r="F400" s="4">
        <v>2144166.02</v>
      </c>
      <c r="G400" s="4">
        <v>231879.217</v>
      </c>
      <c r="H400">
        <v>1326</v>
      </c>
      <c r="I400">
        <v>216</v>
      </c>
      <c r="J400">
        <v>648</v>
      </c>
      <c r="K400">
        <v>354</v>
      </c>
      <c r="L400" s="12">
        <v>5.0374580211831567E-4</v>
      </c>
      <c r="M400" s="12">
        <v>8.3669472209947898E-4</v>
      </c>
      <c r="N400" s="12">
        <v>3.0221540401055325E-4</v>
      </c>
      <c r="O400" s="12">
        <v>1.5266568715384269E-3</v>
      </c>
    </row>
    <row r="401" spans="1:15" x14ac:dyDescent="0.25">
      <c r="A401" t="s">
        <v>46</v>
      </c>
      <c r="B401">
        <v>2010</v>
      </c>
      <c r="C401" t="s">
        <v>466</v>
      </c>
      <c r="D401">
        <v>2655575</v>
      </c>
      <c r="E401" s="4">
        <v>255182.77700000006</v>
      </c>
      <c r="F401" s="4">
        <v>2165862.8059999999</v>
      </c>
      <c r="G401" s="4">
        <v>235119.82699999999</v>
      </c>
      <c r="H401">
        <v>1361</v>
      </c>
      <c r="I401">
        <v>216</v>
      </c>
      <c r="J401">
        <v>648</v>
      </c>
      <c r="K401">
        <v>389</v>
      </c>
      <c r="L401" s="12">
        <v>5.1250670758686912E-4</v>
      </c>
      <c r="M401" s="12">
        <v>8.464521098929806E-4</v>
      </c>
      <c r="N401" s="12">
        <v>2.9918792557168095E-4</v>
      </c>
      <c r="O401" s="12">
        <v>1.6544755283441068E-3</v>
      </c>
    </row>
    <row r="402" spans="1:15" x14ac:dyDescent="0.25">
      <c r="A402" t="s">
        <v>46</v>
      </c>
      <c r="B402">
        <v>2011</v>
      </c>
      <c r="C402" t="s">
        <v>467</v>
      </c>
      <c r="D402">
        <v>2633633</v>
      </c>
      <c r="E402" s="4">
        <v>249335.91699999999</v>
      </c>
      <c r="F402" s="4">
        <v>2146898.2299999995</v>
      </c>
      <c r="G402" s="4">
        <v>239460.573</v>
      </c>
      <c r="H402">
        <v>1364</v>
      </c>
      <c r="I402">
        <v>216</v>
      </c>
      <c r="J402">
        <v>648</v>
      </c>
      <c r="K402">
        <v>392</v>
      </c>
      <c r="L402" s="12">
        <v>5.1791574604358312E-4</v>
      </c>
      <c r="M402" s="12">
        <v>8.6630118355551647E-4</v>
      </c>
      <c r="N402" s="12">
        <v>3.0183079521193705E-4</v>
      </c>
      <c r="O402" s="12">
        <v>1.6370127035484877E-3</v>
      </c>
    </row>
    <row r="403" spans="1:15" x14ac:dyDescent="0.25">
      <c r="A403" t="s">
        <v>46</v>
      </c>
      <c r="B403">
        <v>2012</v>
      </c>
      <c r="C403" t="s">
        <v>468</v>
      </c>
      <c r="D403">
        <v>2745765</v>
      </c>
      <c r="E403" s="4">
        <v>258676.18899999998</v>
      </c>
      <c r="F403" s="4">
        <v>2235931.9360000007</v>
      </c>
      <c r="G403" s="4">
        <v>249139.22499999998</v>
      </c>
      <c r="H403">
        <v>1354</v>
      </c>
      <c r="I403">
        <v>216</v>
      </c>
      <c r="J403">
        <v>648</v>
      </c>
      <c r="K403">
        <v>382</v>
      </c>
      <c r="L403" s="12">
        <v>4.9312304585425186E-4</v>
      </c>
      <c r="M403" s="12">
        <v>8.3502080665027892E-4</v>
      </c>
      <c r="N403" s="12">
        <v>2.8981204193507246E-4</v>
      </c>
      <c r="O403" s="12">
        <v>1.5332792337296548E-3</v>
      </c>
    </row>
    <row r="404" spans="1:15" x14ac:dyDescent="0.25">
      <c r="A404" t="s">
        <v>46</v>
      </c>
      <c r="B404">
        <v>2013</v>
      </c>
      <c r="C404" t="s">
        <v>469</v>
      </c>
      <c r="D404">
        <v>2748392</v>
      </c>
      <c r="E404" s="4">
        <v>247692.30000000002</v>
      </c>
      <c r="F404" s="4">
        <v>2231210.463</v>
      </c>
      <c r="G404" s="4">
        <v>269731.99099999998</v>
      </c>
      <c r="H404">
        <v>1409</v>
      </c>
      <c r="I404">
        <v>216</v>
      </c>
      <c r="J404">
        <v>648</v>
      </c>
      <c r="K404">
        <v>437</v>
      </c>
      <c r="L404" s="12">
        <v>5.1266340463805744E-4</v>
      </c>
      <c r="M404" s="12">
        <v>8.7204971652328305E-4</v>
      </c>
      <c r="N404" s="12">
        <v>2.9042531430617443E-4</v>
      </c>
      <c r="O404" s="12">
        <v>1.6201266982825186E-3</v>
      </c>
    </row>
    <row r="405" spans="1:15" x14ac:dyDescent="0.25">
      <c r="A405" t="s">
        <v>46</v>
      </c>
      <c r="B405">
        <v>2014</v>
      </c>
      <c r="C405" t="s">
        <v>470</v>
      </c>
      <c r="D405">
        <v>2773794</v>
      </c>
      <c r="E405" s="4">
        <v>248174.64800000002</v>
      </c>
      <c r="F405" s="4">
        <v>2256589.7310000001</v>
      </c>
      <c r="G405" s="4">
        <v>266879.56599999999</v>
      </c>
      <c r="H405">
        <v>1365</v>
      </c>
      <c r="I405">
        <v>216</v>
      </c>
      <c r="J405">
        <v>648</v>
      </c>
      <c r="K405">
        <v>393</v>
      </c>
      <c r="L405" s="12">
        <v>4.9210575839445895E-4</v>
      </c>
      <c r="M405" s="12">
        <v>8.7035481561355927E-4</v>
      </c>
      <c r="N405" s="12">
        <v>2.8715897759263529E-4</v>
      </c>
      <c r="O405" s="12">
        <v>1.4725743371450178E-3</v>
      </c>
    </row>
    <row r="406" spans="1:15" x14ac:dyDescent="0.25">
      <c r="A406" t="s">
        <v>46</v>
      </c>
      <c r="B406">
        <v>2015</v>
      </c>
      <c r="C406" t="s">
        <v>471</v>
      </c>
      <c r="D406">
        <v>2832328</v>
      </c>
      <c r="E406" s="4">
        <v>248849.96399999998</v>
      </c>
      <c r="F406" s="4">
        <v>2305849.3629999999</v>
      </c>
      <c r="G406" s="4">
        <v>278662.45999999996</v>
      </c>
      <c r="H406">
        <v>1376</v>
      </c>
      <c r="I406">
        <v>216</v>
      </c>
      <c r="J406">
        <v>648</v>
      </c>
      <c r="K406">
        <v>404</v>
      </c>
      <c r="L406" s="12">
        <v>4.8581943899152924E-4</v>
      </c>
      <c r="M406" s="12">
        <v>8.6799289229553601E-4</v>
      </c>
      <c r="N406" s="12">
        <v>2.8102442874105476E-4</v>
      </c>
      <c r="O406" s="12">
        <v>1.4497826510251868E-3</v>
      </c>
    </row>
    <row r="407" spans="1:15" x14ac:dyDescent="0.25">
      <c r="A407" t="s">
        <v>46</v>
      </c>
      <c r="B407">
        <v>2016</v>
      </c>
      <c r="C407" t="s">
        <v>472</v>
      </c>
      <c r="D407">
        <v>2875876</v>
      </c>
      <c r="E407" s="4">
        <v>247109.09100000001</v>
      </c>
      <c r="F407" s="4">
        <v>2338993.4299999997</v>
      </c>
      <c r="G407" s="4">
        <v>290351.79400000005</v>
      </c>
      <c r="H407">
        <v>1371</v>
      </c>
      <c r="I407">
        <v>216</v>
      </c>
      <c r="J407">
        <v>648</v>
      </c>
      <c r="K407">
        <v>399</v>
      </c>
      <c r="L407" s="12">
        <v>4.7672430939303364E-4</v>
      </c>
      <c r="M407" s="12">
        <v>8.7410786517765136E-4</v>
      </c>
      <c r="N407" s="12">
        <v>2.7704224889592787E-4</v>
      </c>
      <c r="O407" s="12">
        <v>1.3741950566353309E-3</v>
      </c>
    </row>
    <row r="408" spans="1:15" x14ac:dyDescent="0.25">
      <c r="A408" t="s">
        <v>46</v>
      </c>
      <c r="B408">
        <v>2017</v>
      </c>
      <c r="C408" t="s">
        <v>473</v>
      </c>
      <c r="D408">
        <v>2883735</v>
      </c>
      <c r="E408" s="4">
        <v>242911</v>
      </c>
      <c r="F408" s="4">
        <v>2338810</v>
      </c>
      <c r="G408" s="4">
        <v>302014</v>
      </c>
      <c r="H408">
        <v>1342</v>
      </c>
      <c r="I408">
        <v>216</v>
      </c>
      <c r="J408">
        <v>648</v>
      </c>
      <c r="K408">
        <v>370</v>
      </c>
      <c r="L408" s="12">
        <v>4.6536869719305E-4</v>
      </c>
      <c r="M408" s="12">
        <v>8.8921456829867726E-4</v>
      </c>
      <c r="N408" s="12">
        <v>2.770639769797461E-4</v>
      </c>
      <c r="O408" s="12">
        <v>1.2251087697921288E-3</v>
      </c>
    </row>
    <row r="409" spans="1:15" x14ac:dyDescent="0.25">
      <c r="A409" t="s">
        <v>47</v>
      </c>
      <c r="B409">
        <v>2009</v>
      </c>
      <c r="C409" t="s">
        <v>474</v>
      </c>
      <c r="D409">
        <v>620414</v>
      </c>
      <c r="E409" s="4">
        <v>32510.932000000001</v>
      </c>
      <c r="F409" s="4">
        <v>502818.56800000003</v>
      </c>
      <c r="G409" s="4">
        <v>85495.759000000005</v>
      </c>
      <c r="H409">
        <v>1296</v>
      </c>
      <c r="I409">
        <v>216</v>
      </c>
      <c r="J409">
        <v>648</v>
      </c>
      <c r="K409">
        <v>324</v>
      </c>
      <c r="L409" s="12">
        <v>2.0889277160089877E-3</v>
      </c>
      <c r="M409" s="12">
        <v>6.6439190362183398E-3</v>
      </c>
      <c r="N409" s="12">
        <v>1.2887352242727838E-3</v>
      </c>
      <c r="O409" s="12">
        <v>3.7896616602935821E-3</v>
      </c>
    </row>
    <row r="410" spans="1:15" x14ac:dyDescent="0.25">
      <c r="A410" t="s">
        <v>47</v>
      </c>
      <c r="B410">
        <v>2010</v>
      </c>
      <c r="C410" t="s">
        <v>475</v>
      </c>
      <c r="D410">
        <v>572962</v>
      </c>
      <c r="E410" s="4">
        <v>29364.756000000001</v>
      </c>
      <c r="F410" s="4">
        <v>463862.98700000008</v>
      </c>
      <c r="G410" s="4">
        <v>80000.306000000011</v>
      </c>
      <c r="H410">
        <v>1296</v>
      </c>
      <c r="I410">
        <v>216</v>
      </c>
      <c r="J410">
        <v>648</v>
      </c>
      <c r="K410">
        <v>324</v>
      </c>
      <c r="L410" s="12">
        <v>2.2619301105483436E-3</v>
      </c>
      <c r="M410" s="12">
        <v>7.3557566764729798E-3</v>
      </c>
      <c r="N410" s="12">
        <v>1.3969642290084245E-3</v>
      </c>
      <c r="O410" s="12">
        <v>4.0499845088092529E-3</v>
      </c>
    </row>
    <row r="411" spans="1:15" x14ac:dyDescent="0.25">
      <c r="A411" t="s">
        <v>47</v>
      </c>
      <c r="B411">
        <v>2011</v>
      </c>
      <c r="C411" t="s">
        <v>476</v>
      </c>
      <c r="D411">
        <v>624949</v>
      </c>
      <c r="E411" s="4">
        <v>32222.307000000001</v>
      </c>
      <c r="F411" s="4">
        <v>503849.34500000003</v>
      </c>
      <c r="G411" s="4">
        <v>88586.030999999988</v>
      </c>
      <c r="H411">
        <v>1296</v>
      </c>
      <c r="I411">
        <v>216</v>
      </c>
      <c r="J411">
        <v>648</v>
      </c>
      <c r="K411">
        <v>324</v>
      </c>
      <c r="L411" s="12">
        <v>2.0737692195683167E-3</v>
      </c>
      <c r="M411" s="12">
        <v>6.7034306389049053E-3</v>
      </c>
      <c r="N411" s="12">
        <v>1.2860987246098333E-3</v>
      </c>
      <c r="O411" s="12">
        <v>3.6574615246053868E-3</v>
      </c>
    </row>
    <row r="412" spans="1:15" x14ac:dyDescent="0.25">
      <c r="A412" t="s">
        <v>47</v>
      </c>
      <c r="B412">
        <v>2012</v>
      </c>
      <c r="C412" t="s">
        <v>477</v>
      </c>
      <c r="D412">
        <v>556475</v>
      </c>
      <c r="E412" s="4">
        <v>29518.719999999994</v>
      </c>
      <c r="F412" s="4">
        <v>444587.80599999992</v>
      </c>
      <c r="G412" s="4">
        <v>82794.581000000006</v>
      </c>
      <c r="H412">
        <v>1296</v>
      </c>
      <c r="I412">
        <v>216</v>
      </c>
      <c r="J412">
        <v>648</v>
      </c>
      <c r="K412">
        <v>324</v>
      </c>
      <c r="L412" s="12">
        <v>2.3289455950402083E-3</v>
      </c>
      <c r="M412" s="12">
        <v>7.3173904559547314E-3</v>
      </c>
      <c r="N412" s="12">
        <v>1.4575298540689173E-3</v>
      </c>
      <c r="O412" s="12">
        <v>3.9132995914309895E-3</v>
      </c>
    </row>
    <row r="413" spans="1:15" x14ac:dyDescent="0.25">
      <c r="A413" t="s">
        <v>47</v>
      </c>
      <c r="B413">
        <v>2013</v>
      </c>
      <c r="C413" t="s">
        <v>478</v>
      </c>
      <c r="D413">
        <v>533260</v>
      </c>
      <c r="E413" s="4">
        <v>27006.161</v>
      </c>
      <c r="F413" s="4">
        <v>426836.96700000006</v>
      </c>
      <c r="G413" s="4">
        <v>79623.159</v>
      </c>
      <c r="H413">
        <v>1296</v>
      </c>
      <c r="I413">
        <v>216</v>
      </c>
      <c r="J413">
        <v>648</v>
      </c>
      <c r="K413">
        <v>324</v>
      </c>
      <c r="L413" s="12">
        <v>2.4303341709485055E-3</v>
      </c>
      <c r="M413" s="12">
        <v>7.9981749349713194E-3</v>
      </c>
      <c r="N413" s="12">
        <v>1.5181440458506489E-3</v>
      </c>
      <c r="O413" s="12">
        <v>4.0691678660978526E-3</v>
      </c>
    </row>
    <row r="414" spans="1:15" x14ac:dyDescent="0.25">
      <c r="A414" t="s">
        <v>47</v>
      </c>
      <c r="B414">
        <v>2014</v>
      </c>
      <c r="C414" t="s">
        <v>479</v>
      </c>
      <c r="D414">
        <v>501606</v>
      </c>
      <c r="E414" s="4">
        <v>25182.066999999999</v>
      </c>
      <c r="F414" s="4">
        <v>399747.66000000003</v>
      </c>
      <c r="G414" s="4">
        <v>77154.660999999993</v>
      </c>
      <c r="H414">
        <v>1296</v>
      </c>
      <c r="I414">
        <v>216</v>
      </c>
      <c r="J414">
        <v>648</v>
      </c>
      <c r="K414">
        <v>324</v>
      </c>
      <c r="L414" s="12">
        <v>2.583701151900097E-3</v>
      </c>
      <c r="M414" s="12">
        <v>8.5775325750662174E-3</v>
      </c>
      <c r="N414" s="12">
        <v>1.6210226221211651E-3</v>
      </c>
      <c r="O414" s="12">
        <v>4.1993574438749723E-3</v>
      </c>
    </row>
    <row r="415" spans="1:15" x14ac:dyDescent="0.25">
      <c r="A415" t="s">
        <v>47</v>
      </c>
      <c r="B415">
        <v>2015</v>
      </c>
      <c r="C415" t="s">
        <v>480</v>
      </c>
      <c r="D415">
        <v>620040</v>
      </c>
      <c r="E415" s="4">
        <v>30541.286</v>
      </c>
      <c r="F415" s="4">
        <v>489165.06099999993</v>
      </c>
      <c r="G415" s="4">
        <v>100365.09599999999</v>
      </c>
      <c r="H415">
        <v>1307</v>
      </c>
      <c r="I415">
        <v>216</v>
      </c>
      <c r="J415">
        <v>648</v>
      </c>
      <c r="K415">
        <v>335</v>
      </c>
      <c r="L415" s="12">
        <v>2.1079285207405976E-3</v>
      </c>
      <c r="M415" s="12">
        <v>7.0723937426865387E-3</v>
      </c>
      <c r="N415" s="12">
        <v>1.3247062222213784E-3</v>
      </c>
      <c r="O415" s="12">
        <v>3.3378137754184983E-3</v>
      </c>
    </row>
    <row r="416" spans="1:15" x14ac:dyDescent="0.25">
      <c r="A416" t="s">
        <v>47</v>
      </c>
      <c r="B416">
        <v>2016</v>
      </c>
      <c r="C416" t="s">
        <v>481</v>
      </c>
      <c r="D416">
        <v>502438</v>
      </c>
      <c r="E416" s="4">
        <v>24254.453999999998</v>
      </c>
      <c r="F416" s="4">
        <v>393272.17899999995</v>
      </c>
      <c r="G416" s="4">
        <v>84887.737000000008</v>
      </c>
      <c r="H416">
        <v>1296</v>
      </c>
      <c r="I416">
        <v>216</v>
      </c>
      <c r="J416">
        <v>648</v>
      </c>
      <c r="K416">
        <v>324</v>
      </c>
      <c r="L416" s="12">
        <v>2.5794227347453813E-3</v>
      </c>
      <c r="M416" s="12">
        <v>8.9055808059006411E-3</v>
      </c>
      <c r="N416" s="12">
        <v>1.6477138089140042E-3</v>
      </c>
      <c r="O416" s="12">
        <v>3.8168057183571753E-3</v>
      </c>
    </row>
    <row r="417" spans="1:15" x14ac:dyDescent="0.25">
      <c r="A417" t="s">
        <v>47</v>
      </c>
      <c r="B417">
        <v>2017</v>
      </c>
      <c r="C417" t="s">
        <v>482</v>
      </c>
      <c r="D417">
        <v>588418</v>
      </c>
      <c r="E417" s="4">
        <v>28365</v>
      </c>
      <c r="F417" s="4">
        <v>457700</v>
      </c>
      <c r="G417" s="4">
        <v>102353</v>
      </c>
      <c r="H417">
        <v>1296</v>
      </c>
      <c r="I417">
        <v>216</v>
      </c>
      <c r="J417">
        <v>648</v>
      </c>
      <c r="K417">
        <v>324</v>
      </c>
      <c r="L417" s="12">
        <v>2.2025158985619067E-3</v>
      </c>
      <c r="M417" s="12">
        <v>7.615018508725542E-3</v>
      </c>
      <c r="N417" s="12">
        <v>1.4157745247979025E-3</v>
      </c>
      <c r="O417" s="12">
        <v>3.1655154221175734E-3</v>
      </c>
    </row>
    <row r="418" spans="1:15" x14ac:dyDescent="0.25">
      <c r="A418" t="s">
        <v>48</v>
      </c>
      <c r="B418">
        <v>2009</v>
      </c>
      <c r="C418" t="s">
        <v>483</v>
      </c>
      <c r="D418">
        <v>7678761</v>
      </c>
      <c r="E418" s="4">
        <v>519928.79699999973</v>
      </c>
      <c r="F418" s="4">
        <v>6260822.7520000003</v>
      </c>
      <c r="G418" s="4">
        <v>898493.43</v>
      </c>
      <c r="H418">
        <v>2027</v>
      </c>
      <c r="I418">
        <v>216</v>
      </c>
      <c r="J418">
        <v>656</v>
      </c>
      <c r="K418">
        <v>1047</v>
      </c>
      <c r="L418" s="12">
        <v>2.6397487823882004E-4</v>
      </c>
      <c r="M418" s="12">
        <v>4.154415013100344E-4</v>
      </c>
      <c r="N418" s="12">
        <v>1.0477856121872207E-4</v>
      </c>
      <c r="O418" s="12">
        <v>1.1652839798728411E-3</v>
      </c>
    </row>
    <row r="419" spans="1:15" x14ac:dyDescent="0.25">
      <c r="A419" t="s">
        <v>48</v>
      </c>
      <c r="B419">
        <v>2010</v>
      </c>
      <c r="C419" t="s">
        <v>484</v>
      </c>
      <c r="D419">
        <v>7512499</v>
      </c>
      <c r="E419" s="4">
        <v>487537.63100000005</v>
      </c>
      <c r="F419" s="4">
        <v>6144437.5989999995</v>
      </c>
      <c r="G419" s="4">
        <v>879672.44299999997</v>
      </c>
      <c r="H419">
        <v>2031</v>
      </c>
      <c r="I419">
        <v>216</v>
      </c>
      <c r="J419">
        <v>648</v>
      </c>
      <c r="K419">
        <v>1059</v>
      </c>
      <c r="L419" s="12">
        <v>2.7034945362388734E-4</v>
      </c>
      <c r="M419" s="12">
        <v>4.4304272381386696E-4</v>
      </c>
      <c r="N419" s="12">
        <v>1.0546123865029752E-4</v>
      </c>
      <c r="O419" s="12">
        <v>1.2038571952855865E-3</v>
      </c>
    </row>
    <row r="420" spans="1:15" x14ac:dyDescent="0.25">
      <c r="A420" t="s">
        <v>48</v>
      </c>
      <c r="B420">
        <v>2011</v>
      </c>
      <c r="C420" t="s">
        <v>485</v>
      </c>
      <c r="D420">
        <v>7752924</v>
      </c>
      <c r="E420" s="4">
        <v>499876.48900000018</v>
      </c>
      <c r="F420" s="4">
        <v>6330280.8350000009</v>
      </c>
      <c r="G420" s="4">
        <v>925808.35800000001</v>
      </c>
      <c r="H420">
        <v>2194</v>
      </c>
      <c r="I420">
        <v>216</v>
      </c>
      <c r="J420">
        <v>666</v>
      </c>
      <c r="K420">
        <v>1204</v>
      </c>
      <c r="L420" s="12">
        <v>2.8299000480334902E-4</v>
      </c>
      <c r="M420" s="12">
        <v>4.3210673987109627E-4</v>
      </c>
      <c r="N420" s="12">
        <v>1.0520860248690687E-4</v>
      </c>
      <c r="O420" s="12">
        <v>1.3004851269662009E-3</v>
      </c>
    </row>
    <row r="421" spans="1:15" x14ac:dyDescent="0.25">
      <c r="A421" t="s">
        <v>48</v>
      </c>
      <c r="B421">
        <v>2012</v>
      </c>
      <c r="C421" t="s">
        <v>486</v>
      </c>
      <c r="D421">
        <v>7438015</v>
      </c>
      <c r="E421" s="4">
        <v>473883.53799999988</v>
      </c>
      <c r="F421" s="4">
        <v>6063612.3479999993</v>
      </c>
      <c r="G421" s="4">
        <v>899007.12299999991</v>
      </c>
      <c r="H421">
        <v>2097</v>
      </c>
      <c r="I421">
        <v>216</v>
      </c>
      <c r="J421">
        <v>650</v>
      </c>
      <c r="K421">
        <v>1123</v>
      </c>
      <c r="L421" s="12">
        <v>2.8193005795228967E-4</v>
      </c>
      <c r="M421" s="12">
        <v>4.5580819479743153E-4</v>
      </c>
      <c r="N421" s="12">
        <v>1.0719682636281881E-4</v>
      </c>
      <c r="O421" s="12">
        <v>1.2491558423391937E-3</v>
      </c>
    </row>
    <row r="422" spans="1:15" x14ac:dyDescent="0.25">
      <c r="A422" t="s">
        <v>48</v>
      </c>
      <c r="B422">
        <v>2013</v>
      </c>
      <c r="C422" t="s">
        <v>487</v>
      </c>
      <c r="D422">
        <v>7636698</v>
      </c>
      <c r="E422" s="4">
        <v>488255.38800000009</v>
      </c>
      <c r="F422" s="4">
        <v>6197504.6150000002</v>
      </c>
      <c r="G422" s="4">
        <v>951827.74099999992</v>
      </c>
      <c r="H422">
        <v>2217</v>
      </c>
      <c r="I422">
        <v>216</v>
      </c>
      <c r="J422">
        <v>658</v>
      </c>
      <c r="K422">
        <v>1235</v>
      </c>
      <c r="L422" s="12">
        <v>2.9030871719688275E-4</v>
      </c>
      <c r="M422" s="12">
        <v>4.4239143142850472E-4</v>
      </c>
      <c r="N422" s="12">
        <v>1.0617176442393016E-4</v>
      </c>
      <c r="O422" s="12">
        <v>1.2975036834947638E-3</v>
      </c>
    </row>
    <row r="423" spans="1:15" x14ac:dyDescent="0.25">
      <c r="A423" t="s">
        <v>48</v>
      </c>
      <c r="B423">
        <v>2014</v>
      </c>
      <c r="C423" t="s">
        <v>488</v>
      </c>
      <c r="D423">
        <v>7602430</v>
      </c>
      <c r="E423" s="4">
        <v>478216.86999999988</v>
      </c>
      <c r="F423" s="4">
        <v>6163272.7470000004</v>
      </c>
      <c r="G423" s="4">
        <v>959792.52099999983</v>
      </c>
      <c r="H423">
        <v>2246</v>
      </c>
      <c r="I423">
        <v>216</v>
      </c>
      <c r="J423">
        <v>693</v>
      </c>
      <c r="K423">
        <v>1229</v>
      </c>
      <c r="L423" s="12">
        <v>2.9543185534098968E-4</v>
      </c>
      <c r="M423" s="12">
        <v>4.5167791759416612E-4</v>
      </c>
      <c r="N423" s="12">
        <v>1.1244026160246125E-4</v>
      </c>
      <c r="O423" s="12">
        <v>1.2804850768367263E-3</v>
      </c>
    </row>
    <row r="424" spans="1:15" x14ac:dyDescent="0.25">
      <c r="A424" t="s">
        <v>48</v>
      </c>
      <c r="B424">
        <v>2015</v>
      </c>
      <c r="C424" t="s">
        <v>489</v>
      </c>
      <c r="D424">
        <v>7832482</v>
      </c>
      <c r="E424" s="4">
        <v>494128.92500000022</v>
      </c>
      <c r="F424" s="4">
        <v>6315563.8530000001</v>
      </c>
      <c r="G424" s="4">
        <v>1026237.861</v>
      </c>
      <c r="H424">
        <v>2207</v>
      </c>
      <c r="I424">
        <v>216</v>
      </c>
      <c r="J424">
        <v>677</v>
      </c>
      <c r="K424">
        <v>1206</v>
      </c>
      <c r="L424" s="12">
        <v>2.8177530443095815E-4</v>
      </c>
      <c r="M424" s="12">
        <v>4.3713287984507263E-4</v>
      </c>
      <c r="N424" s="12">
        <v>1.0719549604085049E-4</v>
      </c>
      <c r="O424" s="12">
        <v>1.1751661538045709E-3</v>
      </c>
    </row>
    <row r="425" spans="1:15" x14ac:dyDescent="0.25">
      <c r="A425" t="s">
        <v>48</v>
      </c>
      <c r="B425">
        <v>2016</v>
      </c>
      <c r="C425" t="s">
        <v>490</v>
      </c>
      <c r="D425">
        <v>7859259</v>
      </c>
      <c r="E425" s="4">
        <v>488937.08900000004</v>
      </c>
      <c r="F425" s="4">
        <v>6319264.1930000018</v>
      </c>
      <c r="G425" s="4">
        <v>1047533.69</v>
      </c>
      <c r="H425">
        <v>1980</v>
      </c>
      <c r="I425">
        <v>216</v>
      </c>
      <c r="J425">
        <v>674</v>
      </c>
      <c r="K425">
        <v>982</v>
      </c>
      <c r="L425" s="12">
        <v>2.5193214780172026E-4</v>
      </c>
      <c r="M425" s="12">
        <v>4.4177462675571333E-4</v>
      </c>
      <c r="N425" s="12">
        <v>1.0665798729330002E-4</v>
      </c>
      <c r="O425" s="12">
        <v>9.3744001684566353E-4</v>
      </c>
    </row>
    <row r="426" spans="1:15" x14ac:dyDescent="0.25">
      <c r="A426" t="s">
        <v>48</v>
      </c>
      <c r="B426">
        <v>2017</v>
      </c>
      <c r="C426" t="s">
        <v>491</v>
      </c>
      <c r="D426">
        <v>7941828</v>
      </c>
      <c r="E426" s="4">
        <v>489294</v>
      </c>
      <c r="F426" s="4">
        <v>6348682</v>
      </c>
      <c r="G426" s="4">
        <v>1103852</v>
      </c>
      <c r="H426">
        <v>2048</v>
      </c>
      <c r="I426">
        <v>216</v>
      </c>
      <c r="J426">
        <v>679</v>
      </c>
      <c r="K426">
        <v>1045</v>
      </c>
      <c r="L426" s="12">
        <v>2.5787513907377498E-4</v>
      </c>
      <c r="M426" s="12">
        <v>4.414523783246882E-4</v>
      </c>
      <c r="N426" s="12">
        <v>1.0695133257580077E-4</v>
      </c>
      <c r="O426" s="12">
        <v>9.4668488166891934E-4</v>
      </c>
    </row>
    <row r="427" spans="1:15" x14ac:dyDescent="0.25">
      <c r="A427" t="s">
        <v>49</v>
      </c>
      <c r="B427">
        <v>2009</v>
      </c>
      <c r="C427" t="s">
        <v>492</v>
      </c>
      <c r="D427">
        <v>6465755</v>
      </c>
      <c r="E427" s="4">
        <v>431513.32899999997</v>
      </c>
      <c r="F427" s="4">
        <v>5273380.5360000003</v>
      </c>
      <c r="G427" s="4">
        <v>758541.45</v>
      </c>
      <c r="H427">
        <v>1590</v>
      </c>
      <c r="I427">
        <v>216</v>
      </c>
      <c r="J427">
        <v>668</v>
      </c>
      <c r="K427">
        <v>598</v>
      </c>
      <c r="L427" s="12">
        <v>2.4591095703440665E-4</v>
      </c>
      <c r="M427" s="12">
        <v>5.0056391189714567E-4</v>
      </c>
      <c r="N427" s="12">
        <v>1.2667396093260052E-4</v>
      </c>
      <c r="O427" s="12">
        <v>7.8835507275179235E-4</v>
      </c>
    </row>
    <row r="428" spans="1:15" x14ac:dyDescent="0.25">
      <c r="A428" t="s">
        <v>49</v>
      </c>
      <c r="B428">
        <v>2010</v>
      </c>
      <c r="C428" t="s">
        <v>493</v>
      </c>
      <c r="D428">
        <v>6541242</v>
      </c>
      <c r="E428" s="4">
        <v>425379.18200000009</v>
      </c>
      <c r="F428" s="4">
        <v>5337990.8320000013</v>
      </c>
      <c r="G428" s="4">
        <v>775931.8679999999</v>
      </c>
      <c r="H428">
        <v>1518</v>
      </c>
      <c r="I428">
        <v>216</v>
      </c>
      <c r="J428">
        <v>650</v>
      </c>
      <c r="K428">
        <v>544</v>
      </c>
      <c r="L428" s="12">
        <v>2.3206602048968681E-4</v>
      </c>
      <c r="M428" s="12">
        <v>5.0778225437463922E-4</v>
      </c>
      <c r="N428" s="12">
        <v>1.2176866174130587E-4</v>
      </c>
      <c r="O428" s="12">
        <v>7.010924830322861E-4</v>
      </c>
    </row>
    <row r="429" spans="1:15" x14ac:dyDescent="0.25">
      <c r="A429" t="s">
        <v>49</v>
      </c>
      <c r="B429">
        <v>2011</v>
      </c>
      <c r="C429" t="s">
        <v>494</v>
      </c>
      <c r="D429">
        <v>6628098</v>
      </c>
      <c r="E429" s="4">
        <v>431446.04999999993</v>
      </c>
      <c r="F429" s="4">
        <v>5392541.7539999997</v>
      </c>
      <c r="G429" s="4">
        <v>804861.6719999999</v>
      </c>
      <c r="H429">
        <v>1634</v>
      </c>
      <c r="I429">
        <v>216</v>
      </c>
      <c r="J429">
        <v>651</v>
      </c>
      <c r="K429">
        <v>659</v>
      </c>
      <c r="L429" s="12">
        <v>2.4652622818793567E-4</v>
      </c>
      <c r="M429" s="12">
        <v>5.0064196902486428E-4</v>
      </c>
      <c r="N429" s="12">
        <v>1.2072229195390298E-4</v>
      </c>
      <c r="O429" s="12">
        <v>8.187742352825071E-4</v>
      </c>
    </row>
    <row r="430" spans="1:15" x14ac:dyDescent="0.25">
      <c r="A430" t="s">
        <v>49</v>
      </c>
      <c r="B430">
        <v>2012</v>
      </c>
      <c r="C430" t="s">
        <v>495</v>
      </c>
      <c r="D430">
        <v>6707406</v>
      </c>
      <c r="E430" s="4">
        <v>436138.85900000005</v>
      </c>
      <c r="F430" s="4">
        <v>5442122.7179999994</v>
      </c>
      <c r="G430" s="4">
        <v>831783.47500000009</v>
      </c>
      <c r="H430">
        <v>1610</v>
      </c>
      <c r="I430">
        <v>216</v>
      </c>
      <c r="J430">
        <v>648</v>
      </c>
      <c r="K430">
        <v>638</v>
      </c>
      <c r="L430" s="12">
        <v>2.4003318123280446E-4</v>
      </c>
      <c r="M430" s="12">
        <v>4.9525511323447562E-4</v>
      </c>
      <c r="N430" s="12">
        <v>1.1907118482586193E-4</v>
      </c>
      <c r="O430" s="12">
        <v>7.6702653896796875E-4</v>
      </c>
    </row>
    <row r="431" spans="1:15" x14ac:dyDescent="0.25">
      <c r="A431" t="s">
        <v>49</v>
      </c>
      <c r="B431">
        <v>2013</v>
      </c>
      <c r="C431" t="s">
        <v>496</v>
      </c>
      <c r="D431">
        <v>6778098</v>
      </c>
      <c r="E431" s="4">
        <v>438952.03499999997</v>
      </c>
      <c r="F431" s="4">
        <v>5474836.4139999999</v>
      </c>
      <c r="G431" s="4">
        <v>861565.52899999998</v>
      </c>
      <c r="H431">
        <v>1677</v>
      </c>
      <c r="I431">
        <v>216</v>
      </c>
      <c r="J431">
        <v>649</v>
      </c>
      <c r="K431">
        <v>704</v>
      </c>
      <c r="L431" s="12">
        <v>2.47414540185167E-4</v>
      </c>
      <c r="M431" s="12">
        <v>4.9208109947593704E-4</v>
      </c>
      <c r="N431" s="12">
        <v>1.1854235467938495E-4</v>
      </c>
      <c r="O431" s="12">
        <v>8.1711718529073145E-4</v>
      </c>
    </row>
    <row r="432" spans="1:15" x14ac:dyDescent="0.25">
      <c r="A432" t="s">
        <v>49</v>
      </c>
      <c r="B432">
        <v>2014</v>
      </c>
      <c r="C432" t="s">
        <v>497</v>
      </c>
      <c r="D432">
        <v>6894493</v>
      </c>
      <c r="E432" s="4">
        <v>444668.22199999989</v>
      </c>
      <c r="F432" s="4">
        <v>5539548.8660000004</v>
      </c>
      <c r="G432" s="4">
        <v>907637.69799999997</v>
      </c>
      <c r="H432">
        <v>1599</v>
      </c>
      <c r="I432">
        <v>216</v>
      </c>
      <c r="J432">
        <v>667</v>
      </c>
      <c r="K432">
        <v>608</v>
      </c>
      <c r="L432" s="12">
        <v>2.3192423286237291E-4</v>
      </c>
      <c r="M432" s="12">
        <v>4.8575542238770564E-4</v>
      </c>
      <c r="N432" s="12">
        <v>1.2040691690506336E-4</v>
      </c>
      <c r="O432" s="12">
        <v>6.6987081005972062E-4</v>
      </c>
    </row>
    <row r="433" spans="1:15" x14ac:dyDescent="0.25">
      <c r="A433" t="s">
        <v>49</v>
      </c>
      <c r="B433">
        <v>2015</v>
      </c>
      <c r="C433" t="s">
        <v>498</v>
      </c>
      <c r="D433">
        <v>6661778</v>
      </c>
      <c r="E433" s="4">
        <v>425124.89299999992</v>
      </c>
      <c r="F433" s="4">
        <v>5341020.3979999991</v>
      </c>
      <c r="G433" s="4">
        <v>893450.61700000009</v>
      </c>
      <c r="H433">
        <v>1724</v>
      </c>
      <c r="I433">
        <v>216</v>
      </c>
      <c r="J433">
        <v>648</v>
      </c>
      <c r="K433">
        <v>752</v>
      </c>
      <c r="L433" s="12">
        <v>2.5878977053873605E-4</v>
      </c>
      <c r="M433" s="12">
        <v>5.0808598498135941E-4</v>
      </c>
      <c r="N433" s="12">
        <v>1.2132513110091292E-4</v>
      </c>
      <c r="O433" s="12">
        <v>8.4168054248486793E-4</v>
      </c>
    </row>
    <row r="434" spans="1:15" x14ac:dyDescent="0.25">
      <c r="A434" t="s">
        <v>49</v>
      </c>
      <c r="B434">
        <v>2016</v>
      </c>
      <c r="C434" t="s">
        <v>499</v>
      </c>
      <c r="D434">
        <v>6962621</v>
      </c>
      <c r="E434" s="4">
        <v>440558.06500000006</v>
      </c>
      <c r="F434" s="4">
        <v>5554653.4929999998</v>
      </c>
      <c r="G434" s="4">
        <v>967608.60899999982</v>
      </c>
      <c r="H434">
        <v>1669</v>
      </c>
      <c r="I434">
        <v>216</v>
      </c>
      <c r="J434">
        <v>660</v>
      </c>
      <c r="K434">
        <v>685</v>
      </c>
      <c r="L434" s="12">
        <v>2.3970858100706615E-4</v>
      </c>
      <c r="M434" s="12">
        <v>4.9028724511035785E-4</v>
      </c>
      <c r="N434" s="12">
        <v>1.1881929283829047E-4</v>
      </c>
      <c r="O434" s="12">
        <v>7.079308654642201E-4</v>
      </c>
    </row>
    <row r="435" spans="1:15" x14ac:dyDescent="0.25">
      <c r="A435" t="s">
        <v>49</v>
      </c>
      <c r="B435">
        <v>2017</v>
      </c>
      <c r="C435" t="s">
        <v>500</v>
      </c>
      <c r="D435">
        <v>6975518</v>
      </c>
      <c r="E435" s="4">
        <v>434211</v>
      </c>
      <c r="F435" s="4">
        <v>5546346</v>
      </c>
      <c r="G435" s="4">
        <v>994961</v>
      </c>
      <c r="H435">
        <v>1888</v>
      </c>
      <c r="I435">
        <v>216</v>
      </c>
      <c r="J435">
        <v>664</v>
      </c>
      <c r="K435">
        <v>900</v>
      </c>
      <c r="L435" s="12">
        <v>2.7066090288921911E-4</v>
      </c>
      <c r="M435" s="12">
        <v>4.9745400277745148E-4</v>
      </c>
      <c r="N435" s="12">
        <v>1.19718459684989E-4</v>
      </c>
      <c r="O435" s="12">
        <v>9.0455806810518205E-4</v>
      </c>
    </row>
    <row r="436" spans="1:15" x14ac:dyDescent="0.25">
      <c r="A436" t="s">
        <v>50</v>
      </c>
      <c r="B436">
        <v>2009</v>
      </c>
      <c r="C436" t="s">
        <v>501</v>
      </c>
      <c r="D436">
        <v>1771937</v>
      </c>
      <c r="E436" s="4">
        <v>103052.72900000001</v>
      </c>
      <c r="F436" s="4">
        <v>1393568.5710000002</v>
      </c>
      <c r="G436" s="4">
        <v>275638.61000000004</v>
      </c>
      <c r="H436">
        <v>1395</v>
      </c>
      <c r="I436">
        <v>216</v>
      </c>
      <c r="J436">
        <v>649</v>
      </c>
      <c r="K436">
        <v>422</v>
      </c>
      <c r="L436" s="12">
        <v>7.872740396526513E-4</v>
      </c>
      <c r="M436" s="12">
        <v>2.096014361735146E-3</v>
      </c>
      <c r="N436" s="12">
        <v>4.6571084732076659E-4</v>
      </c>
      <c r="O436" s="12">
        <v>1.5309901613565673E-3</v>
      </c>
    </row>
    <row r="437" spans="1:15" x14ac:dyDescent="0.25">
      <c r="A437" t="s">
        <v>50</v>
      </c>
      <c r="B437">
        <v>2010</v>
      </c>
      <c r="C437" t="s">
        <v>502</v>
      </c>
      <c r="D437">
        <v>1771762</v>
      </c>
      <c r="E437" s="4">
        <v>100640.66599999998</v>
      </c>
      <c r="F437" s="4">
        <v>1392616.4380000001</v>
      </c>
      <c r="G437" s="4">
        <v>278592.79699999996</v>
      </c>
      <c r="H437">
        <v>1401</v>
      </c>
      <c r="I437">
        <v>216</v>
      </c>
      <c r="J437">
        <v>648</v>
      </c>
      <c r="K437">
        <v>429</v>
      </c>
      <c r="L437" s="12">
        <v>7.9073825942762069E-4</v>
      </c>
      <c r="M437" s="12">
        <v>2.1462497078467272E-3</v>
      </c>
      <c r="N437" s="12">
        <v>4.6531118139796077E-4</v>
      </c>
      <c r="O437" s="12">
        <v>1.5398818800042417E-3</v>
      </c>
    </row>
    <row r="438" spans="1:15" x14ac:dyDescent="0.25">
      <c r="A438" t="s">
        <v>50</v>
      </c>
      <c r="B438">
        <v>2011</v>
      </c>
      <c r="C438" t="s">
        <v>503</v>
      </c>
      <c r="D438">
        <v>1713552</v>
      </c>
      <c r="E438" s="4">
        <v>96984.424000000014</v>
      </c>
      <c r="F438" s="4">
        <v>1340119.18</v>
      </c>
      <c r="G438" s="4">
        <v>275543.96799999999</v>
      </c>
      <c r="H438">
        <v>1400</v>
      </c>
      <c r="I438">
        <v>216</v>
      </c>
      <c r="J438">
        <v>648</v>
      </c>
      <c r="K438">
        <v>428</v>
      </c>
      <c r="L438" s="12">
        <v>8.1701634966432305E-4</v>
      </c>
      <c r="M438" s="12">
        <v>2.2271617553763063E-3</v>
      </c>
      <c r="N438" s="12">
        <v>4.8353908344181748E-4</v>
      </c>
      <c r="O438" s="12">
        <v>1.553291124848721E-3</v>
      </c>
    </row>
    <row r="439" spans="1:15" x14ac:dyDescent="0.25">
      <c r="A439" t="s">
        <v>50</v>
      </c>
      <c r="B439">
        <v>2012</v>
      </c>
      <c r="C439" t="s">
        <v>504</v>
      </c>
      <c r="D439">
        <v>1665624</v>
      </c>
      <c r="E439" s="4">
        <v>95141.877000000008</v>
      </c>
      <c r="F439" s="4">
        <v>1304736.9819999998</v>
      </c>
      <c r="G439" s="4">
        <v>265390.29799999995</v>
      </c>
      <c r="H439">
        <v>1393</v>
      </c>
      <c r="I439">
        <v>216</v>
      </c>
      <c r="J439">
        <v>648</v>
      </c>
      <c r="K439">
        <v>421</v>
      </c>
      <c r="L439" s="12">
        <v>8.3632320379629498E-4</v>
      </c>
      <c r="M439" s="12">
        <v>2.2702936583855705E-3</v>
      </c>
      <c r="N439" s="12">
        <v>4.9665182250502044E-4</v>
      </c>
      <c r="O439" s="12">
        <v>1.5863428436257308E-3</v>
      </c>
    </row>
    <row r="440" spans="1:15" x14ac:dyDescent="0.25">
      <c r="A440" t="s">
        <v>50</v>
      </c>
      <c r="B440">
        <v>2013</v>
      </c>
      <c r="C440" t="s">
        <v>505</v>
      </c>
      <c r="D440">
        <v>1709774</v>
      </c>
      <c r="E440" s="4">
        <v>95425.62</v>
      </c>
      <c r="F440" s="4">
        <v>1337674.0299999998</v>
      </c>
      <c r="G440" s="4">
        <v>275694.995</v>
      </c>
      <c r="H440">
        <v>1440</v>
      </c>
      <c r="I440">
        <v>216</v>
      </c>
      <c r="J440">
        <v>648</v>
      </c>
      <c r="K440">
        <v>468</v>
      </c>
      <c r="L440" s="12">
        <v>8.4221657365242419E-4</v>
      </c>
      <c r="M440" s="12">
        <v>2.2635430610773084E-3</v>
      </c>
      <c r="N440" s="12">
        <v>4.8442295018615266E-4</v>
      </c>
      <c r="O440" s="12">
        <v>1.6975280962209707E-3</v>
      </c>
    </row>
    <row r="441" spans="1:15" x14ac:dyDescent="0.25">
      <c r="A441" t="s">
        <v>50</v>
      </c>
      <c r="B441">
        <v>2014</v>
      </c>
      <c r="C441" t="s">
        <v>506</v>
      </c>
      <c r="D441">
        <v>1648123</v>
      </c>
      <c r="E441" s="4">
        <v>93094.790999999997</v>
      </c>
      <c r="F441" s="4">
        <v>1277378.2819999999</v>
      </c>
      <c r="G441" s="4">
        <v>277319.74900000001</v>
      </c>
      <c r="H441">
        <v>1402</v>
      </c>
      <c r="I441">
        <v>216</v>
      </c>
      <c r="J441">
        <v>653</v>
      </c>
      <c r="K441">
        <v>425</v>
      </c>
      <c r="L441" s="12">
        <v>8.5066466519792517E-4</v>
      </c>
      <c r="M441" s="12">
        <v>2.3202157465502019E-3</v>
      </c>
      <c r="N441" s="12">
        <v>5.1120330539641985E-4</v>
      </c>
      <c r="O441" s="12">
        <v>1.5325269892697039E-3</v>
      </c>
    </row>
    <row r="442" spans="1:15" x14ac:dyDescent="0.25">
      <c r="A442" t="s">
        <v>50</v>
      </c>
      <c r="B442">
        <v>2015</v>
      </c>
      <c r="C442" t="s">
        <v>507</v>
      </c>
      <c r="D442">
        <v>1534068</v>
      </c>
      <c r="E442" s="4">
        <v>87532.506999999998</v>
      </c>
      <c r="F442" s="4">
        <v>1189253.0419999999</v>
      </c>
      <c r="G442" s="4">
        <v>257701.36200000002</v>
      </c>
      <c r="H442">
        <v>1443</v>
      </c>
      <c r="I442">
        <v>216</v>
      </c>
      <c r="J442">
        <v>648</v>
      </c>
      <c r="K442">
        <v>471</v>
      </c>
      <c r="L442" s="12">
        <v>9.4063626905717347E-4</v>
      </c>
      <c r="M442" s="12">
        <v>2.4676546737088202E-3</v>
      </c>
      <c r="N442" s="12">
        <v>5.4487983390838371E-4</v>
      </c>
      <c r="O442" s="12">
        <v>1.8276969758506745E-3</v>
      </c>
    </row>
    <row r="443" spans="1:15" x14ac:dyDescent="0.25">
      <c r="A443" t="s">
        <v>50</v>
      </c>
      <c r="B443">
        <v>2016</v>
      </c>
      <c r="C443" t="s">
        <v>508</v>
      </c>
      <c r="D443">
        <v>1685760</v>
      </c>
      <c r="E443" s="4">
        <v>95271.116000000009</v>
      </c>
      <c r="F443" s="4">
        <v>1298106.912</v>
      </c>
      <c r="G443" s="4">
        <v>292086.73299999995</v>
      </c>
      <c r="H443">
        <v>1377</v>
      </c>
      <c r="I443">
        <v>216</v>
      </c>
      <c r="J443">
        <v>648</v>
      </c>
      <c r="K443">
        <v>405</v>
      </c>
      <c r="L443" s="12">
        <v>8.1684225512528475E-4</v>
      </c>
      <c r="M443" s="12">
        <v>2.2672139161254287E-3</v>
      </c>
      <c r="N443" s="12">
        <v>4.9918846745960479E-4</v>
      </c>
      <c r="O443" s="12">
        <v>1.386574446022511E-3</v>
      </c>
    </row>
    <row r="444" spans="1:15" x14ac:dyDescent="0.25">
      <c r="A444" t="s">
        <v>50</v>
      </c>
      <c r="B444">
        <v>2017</v>
      </c>
      <c r="C444" t="s">
        <v>509</v>
      </c>
      <c r="D444">
        <v>1555727</v>
      </c>
      <c r="E444" s="4">
        <v>85713</v>
      </c>
      <c r="F444" s="4">
        <v>1187107</v>
      </c>
      <c r="G444" s="4">
        <v>282907</v>
      </c>
      <c r="H444">
        <v>1410</v>
      </c>
      <c r="I444">
        <v>216</v>
      </c>
      <c r="J444">
        <v>648</v>
      </c>
      <c r="K444">
        <v>438</v>
      </c>
      <c r="L444" s="12">
        <v>9.0632868106036595E-4</v>
      </c>
      <c r="M444" s="12">
        <v>2.5200378005670087E-3</v>
      </c>
      <c r="N444" s="12">
        <v>5.4586486306626111E-4</v>
      </c>
      <c r="O444" s="12">
        <v>1.5482119565793707E-3</v>
      </c>
    </row>
    <row r="445" spans="1:15" x14ac:dyDescent="0.25">
      <c r="A445" t="s">
        <v>51</v>
      </c>
      <c r="B445">
        <v>2009</v>
      </c>
      <c r="C445" t="s">
        <v>510</v>
      </c>
      <c r="D445">
        <v>5599420</v>
      </c>
      <c r="E445" s="4">
        <v>356612.68</v>
      </c>
      <c r="F445" s="4">
        <v>4505001.1509999996</v>
      </c>
      <c r="G445" s="4">
        <v>739565.81500000006</v>
      </c>
      <c r="H445">
        <v>1839</v>
      </c>
      <c r="I445">
        <v>216</v>
      </c>
      <c r="J445">
        <v>652</v>
      </c>
      <c r="K445">
        <v>863</v>
      </c>
      <c r="L445" s="12">
        <v>3.2842687278325256E-4</v>
      </c>
      <c r="M445" s="12">
        <v>6.0569915797722051E-4</v>
      </c>
      <c r="N445" s="12">
        <v>1.4472804293407828E-4</v>
      </c>
      <c r="O445" s="12">
        <v>1.1669008795383545E-3</v>
      </c>
    </row>
    <row r="446" spans="1:15" x14ac:dyDescent="0.25">
      <c r="A446" t="s">
        <v>51</v>
      </c>
      <c r="B446">
        <v>2010</v>
      </c>
      <c r="C446" t="s">
        <v>511</v>
      </c>
      <c r="D446">
        <v>5526493</v>
      </c>
      <c r="E446" s="4">
        <v>348413.71600000001</v>
      </c>
      <c r="F446" s="4">
        <v>4443300.0389999999</v>
      </c>
      <c r="G446" s="4">
        <v>735473.98900000006</v>
      </c>
      <c r="H446">
        <v>1806</v>
      </c>
      <c r="I446">
        <v>216</v>
      </c>
      <c r="J446">
        <v>648</v>
      </c>
      <c r="K446">
        <v>834</v>
      </c>
      <c r="L446" s="12">
        <v>3.2678952094936158E-4</v>
      </c>
      <c r="M446" s="12">
        <v>6.1995263125634234E-4</v>
      </c>
      <c r="N446" s="12">
        <v>1.4583755188988712E-4</v>
      </c>
      <c r="O446" s="12">
        <v>1.1339626043525516E-3</v>
      </c>
    </row>
    <row r="447" spans="1:15" x14ac:dyDescent="0.25">
      <c r="A447" t="s">
        <v>51</v>
      </c>
      <c r="B447">
        <v>2011</v>
      </c>
      <c r="C447" t="s">
        <v>512</v>
      </c>
      <c r="D447">
        <v>5429850</v>
      </c>
      <c r="E447" s="4">
        <v>341973.43700000003</v>
      </c>
      <c r="F447" s="4">
        <v>4358555.08</v>
      </c>
      <c r="G447" s="4">
        <v>729900.58600000013</v>
      </c>
      <c r="H447">
        <v>1859</v>
      </c>
      <c r="I447">
        <v>216</v>
      </c>
      <c r="J447">
        <v>648</v>
      </c>
      <c r="K447">
        <v>887</v>
      </c>
      <c r="L447" s="12">
        <v>3.4236673204600496E-4</v>
      </c>
      <c r="M447" s="12">
        <v>6.316280056570592E-4</v>
      </c>
      <c r="N447" s="12">
        <v>1.4867312402990212E-4</v>
      </c>
      <c r="O447" s="12">
        <v>1.2152339880434071E-3</v>
      </c>
    </row>
    <row r="448" spans="1:15" x14ac:dyDescent="0.25">
      <c r="A448" t="s">
        <v>51</v>
      </c>
      <c r="B448">
        <v>2012</v>
      </c>
      <c r="C448" t="s">
        <v>513</v>
      </c>
      <c r="D448">
        <v>5549948</v>
      </c>
      <c r="E448" s="4">
        <v>346030.41799999995</v>
      </c>
      <c r="F448" s="4">
        <v>4442978.618999999</v>
      </c>
      <c r="G448" s="4">
        <v>759062.84799999988</v>
      </c>
      <c r="H448">
        <v>1893</v>
      </c>
      <c r="I448">
        <v>216</v>
      </c>
      <c r="J448">
        <v>648</v>
      </c>
      <c r="K448">
        <v>921</v>
      </c>
      <c r="L448" s="12">
        <v>3.4108427682565676E-4</v>
      </c>
      <c r="M448" s="12">
        <v>6.2422257918377582E-4</v>
      </c>
      <c r="N448" s="12">
        <v>1.4584810226834903E-4</v>
      </c>
      <c r="O448" s="12">
        <v>1.2133382662933335E-3</v>
      </c>
    </row>
    <row r="449" spans="1:15" x14ac:dyDescent="0.25">
      <c r="A449" t="s">
        <v>51</v>
      </c>
      <c r="B449">
        <v>2013</v>
      </c>
      <c r="C449" t="s">
        <v>514</v>
      </c>
      <c r="D449">
        <v>5493840</v>
      </c>
      <c r="E449" s="4">
        <v>339459.902</v>
      </c>
      <c r="F449" s="4">
        <v>4395208.4380000001</v>
      </c>
      <c r="G449" s="4">
        <v>760853.71500000008</v>
      </c>
      <c r="H449">
        <v>1990</v>
      </c>
      <c r="I449">
        <v>216</v>
      </c>
      <c r="J449">
        <v>654</v>
      </c>
      <c r="K449">
        <v>1012</v>
      </c>
      <c r="L449" s="12">
        <v>3.6222387255544392E-4</v>
      </c>
      <c r="M449" s="12">
        <v>6.363049029572865E-4</v>
      </c>
      <c r="N449" s="12">
        <v>1.487984038130389E-4</v>
      </c>
      <c r="O449" s="12">
        <v>1.3300848508047305E-3</v>
      </c>
    </row>
    <row r="450" spans="1:15" x14ac:dyDescent="0.25">
      <c r="A450" t="s">
        <v>51</v>
      </c>
      <c r="B450">
        <v>2014</v>
      </c>
      <c r="C450" t="s">
        <v>515</v>
      </c>
      <c r="D450">
        <v>5548729</v>
      </c>
      <c r="E450" s="4">
        <v>336435.57700000011</v>
      </c>
      <c r="F450" s="4">
        <v>4425193.0259999996</v>
      </c>
      <c r="G450" s="4">
        <v>788828.48300000001</v>
      </c>
      <c r="H450">
        <v>1867</v>
      </c>
      <c r="I450">
        <v>216</v>
      </c>
      <c r="J450">
        <v>665</v>
      </c>
      <c r="K450">
        <v>878</v>
      </c>
      <c r="L450" s="12">
        <v>3.3647345184816197E-4</v>
      </c>
      <c r="M450" s="12">
        <v>6.4202484744947154E-4</v>
      </c>
      <c r="N450" s="12">
        <v>1.5027593058490916E-4</v>
      </c>
      <c r="O450" s="12">
        <v>1.1130429731199248E-3</v>
      </c>
    </row>
    <row r="451" spans="1:15" x14ac:dyDescent="0.25">
      <c r="A451" t="s">
        <v>51</v>
      </c>
      <c r="B451">
        <v>2015</v>
      </c>
      <c r="C451" t="s">
        <v>516</v>
      </c>
      <c r="D451">
        <v>5424246</v>
      </c>
      <c r="E451" s="4">
        <v>327592.27600000001</v>
      </c>
      <c r="F451" s="4">
        <v>4312599.6830000002</v>
      </c>
      <c r="G451" s="4">
        <v>786456.69399999978</v>
      </c>
      <c r="H451">
        <v>1938</v>
      </c>
      <c r="I451">
        <v>216</v>
      </c>
      <c r="J451">
        <v>648</v>
      </c>
      <c r="K451">
        <v>966</v>
      </c>
      <c r="L451" s="12">
        <v>3.572846806726686E-4</v>
      </c>
      <c r="M451" s="12">
        <v>6.593562053337301E-4</v>
      </c>
      <c r="N451" s="12">
        <v>1.5025739638074354E-4</v>
      </c>
      <c r="O451" s="12">
        <v>1.2282939510462102E-3</v>
      </c>
    </row>
    <row r="452" spans="1:15" x14ac:dyDescent="0.25">
      <c r="A452" t="s">
        <v>51</v>
      </c>
      <c r="B452">
        <v>2016</v>
      </c>
      <c r="C452" t="s">
        <v>517</v>
      </c>
      <c r="D452">
        <v>5438601</v>
      </c>
      <c r="E452" s="4">
        <v>326180.72100000008</v>
      </c>
      <c r="F452" s="4">
        <v>4305922.2090000007</v>
      </c>
      <c r="G452" s="4">
        <v>805470.17799999996</v>
      </c>
      <c r="H452">
        <v>1744</v>
      </c>
      <c r="I452">
        <v>216</v>
      </c>
      <c r="J452">
        <v>665</v>
      </c>
      <c r="K452">
        <v>755</v>
      </c>
      <c r="L452" s="12">
        <v>3.2067070189557942E-4</v>
      </c>
      <c r="M452" s="12">
        <v>6.6220958534210842E-4</v>
      </c>
      <c r="N452" s="12">
        <v>1.5443846119887018E-4</v>
      </c>
      <c r="O452" s="12">
        <v>9.3734072423969994E-4</v>
      </c>
    </row>
    <row r="453" spans="1:15" x14ac:dyDescent="0.25">
      <c r="A453" t="s">
        <v>51</v>
      </c>
      <c r="B453">
        <v>2017</v>
      </c>
      <c r="C453" t="s">
        <v>518</v>
      </c>
      <c r="D453">
        <v>5446271</v>
      </c>
      <c r="E453" s="4">
        <v>320921</v>
      </c>
      <c r="F453" s="4">
        <v>4292249</v>
      </c>
      <c r="G453" s="4">
        <v>833101</v>
      </c>
      <c r="H453">
        <v>1837</v>
      </c>
      <c r="I453">
        <v>216</v>
      </c>
      <c r="J453">
        <v>653</v>
      </c>
      <c r="K453">
        <v>860</v>
      </c>
      <c r="L453" s="12">
        <v>3.3729500423317164E-4</v>
      </c>
      <c r="M453" s="12">
        <v>6.7306284101071603E-4</v>
      </c>
      <c r="N453" s="12">
        <v>1.5213469675221544E-4</v>
      </c>
      <c r="O453" s="12">
        <v>1.0322878018391528E-3</v>
      </c>
    </row>
    <row r="454" spans="1:15" x14ac:dyDescent="0.25">
      <c r="A454" t="s">
        <v>52</v>
      </c>
      <c r="B454">
        <v>2009</v>
      </c>
      <c r="C454" t="s">
        <v>519</v>
      </c>
      <c r="D454">
        <v>519426</v>
      </c>
      <c r="E454" s="4">
        <v>35722.439000000006</v>
      </c>
      <c r="F454" s="4">
        <v>421379.57499999995</v>
      </c>
      <c r="G454" s="4">
        <v>62485.839999999989</v>
      </c>
      <c r="H454">
        <v>1297</v>
      </c>
      <c r="I454">
        <v>216</v>
      </c>
      <c r="J454">
        <v>648</v>
      </c>
      <c r="K454">
        <v>325</v>
      </c>
      <c r="L454" s="12">
        <v>2.4969870587918204E-3</v>
      </c>
      <c r="M454" s="12">
        <v>6.0466196051171079E-3</v>
      </c>
      <c r="N454" s="12">
        <v>1.5378059081292681E-3</v>
      </c>
      <c r="O454" s="12">
        <v>5.2011783789735408E-3</v>
      </c>
    </row>
    <row r="455" spans="1:15" x14ac:dyDescent="0.25">
      <c r="A455" t="s">
        <v>52</v>
      </c>
      <c r="B455">
        <v>2010</v>
      </c>
      <c r="C455" t="s">
        <v>520</v>
      </c>
      <c r="D455">
        <v>537671</v>
      </c>
      <c r="E455" s="4">
        <v>35656.452000000005</v>
      </c>
      <c r="F455" s="4">
        <v>432724.03999999992</v>
      </c>
      <c r="G455" s="4">
        <v>69161.872000000003</v>
      </c>
      <c r="H455">
        <v>1297</v>
      </c>
      <c r="I455">
        <v>216</v>
      </c>
      <c r="J455">
        <v>648</v>
      </c>
      <c r="K455">
        <v>325</v>
      </c>
      <c r="L455" s="12">
        <v>2.4122558218687635E-3</v>
      </c>
      <c r="M455" s="12">
        <v>6.0578096777548131E-3</v>
      </c>
      <c r="N455" s="12">
        <v>1.4974901787291506E-3</v>
      </c>
      <c r="O455" s="12">
        <v>4.6991209260501213E-3</v>
      </c>
    </row>
    <row r="456" spans="1:15" x14ac:dyDescent="0.25">
      <c r="A456" t="s">
        <v>52</v>
      </c>
      <c r="B456">
        <v>2011</v>
      </c>
      <c r="C456" t="s">
        <v>521</v>
      </c>
      <c r="D456">
        <v>530679</v>
      </c>
      <c r="E456" s="4">
        <v>38826.058999999994</v>
      </c>
      <c r="F456" s="4">
        <v>428346.446</v>
      </c>
      <c r="G456" s="4">
        <v>63960.849999999991</v>
      </c>
      <c r="H456">
        <v>1300</v>
      </c>
      <c r="I456">
        <v>216</v>
      </c>
      <c r="J456">
        <v>648</v>
      </c>
      <c r="K456">
        <v>328</v>
      </c>
      <c r="L456" s="12">
        <v>2.4496918099265281E-3</v>
      </c>
      <c r="M456" s="12">
        <v>5.5632738826261003E-3</v>
      </c>
      <c r="N456" s="12">
        <v>1.5127941554112952E-3</v>
      </c>
      <c r="O456" s="12">
        <v>5.1281369775417309E-3</v>
      </c>
    </row>
    <row r="457" spans="1:15" x14ac:dyDescent="0.25">
      <c r="A457" t="s">
        <v>52</v>
      </c>
      <c r="B457">
        <v>2012</v>
      </c>
      <c r="C457" t="s">
        <v>522</v>
      </c>
      <c r="D457">
        <v>560013</v>
      </c>
      <c r="E457" s="4">
        <v>38454.360000000008</v>
      </c>
      <c r="F457" s="4">
        <v>452238.35399999999</v>
      </c>
      <c r="G457" s="4">
        <v>68882.876999999993</v>
      </c>
      <c r="H457">
        <v>1296</v>
      </c>
      <c r="I457">
        <v>216</v>
      </c>
      <c r="J457">
        <v>648</v>
      </c>
      <c r="K457">
        <v>324</v>
      </c>
      <c r="L457" s="12">
        <v>2.3142319910430652E-3</v>
      </c>
      <c r="M457" s="12">
        <v>5.6170483659070116E-3</v>
      </c>
      <c r="N457" s="12">
        <v>1.4328727191502205E-3</v>
      </c>
      <c r="O457" s="12">
        <v>4.7036362897560167E-3</v>
      </c>
    </row>
    <row r="458" spans="1:15" x14ac:dyDescent="0.25">
      <c r="A458" t="s">
        <v>52</v>
      </c>
      <c r="B458">
        <v>2013</v>
      </c>
      <c r="C458" t="s">
        <v>523</v>
      </c>
      <c r="D458">
        <v>498694</v>
      </c>
      <c r="E458" s="4">
        <v>34096.671999999999</v>
      </c>
      <c r="F458" s="4">
        <v>401409.34</v>
      </c>
      <c r="G458" s="4">
        <v>63655.091</v>
      </c>
      <c r="H458">
        <v>1299</v>
      </c>
      <c r="I458">
        <v>216</v>
      </c>
      <c r="J458">
        <v>648</v>
      </c>
      <c r="K458">
        <v>327</v>
      </c>
      <c r="L458" s="12">
        <v>2.604803747388178E-3</v>
      </c>
      <c r="M458" s="12">
        <v>6.3349291097969914E-3</v>
      </c>
      <c r="N458" s="12">
        <v>1.6143122130641006E-3</v>
      </c>
      <c r="O458" s="12">
        <v>5.1370596579620002E-3</v>
      </c>
    </row>
    <row r="459" spans="1:15" x14ac:dyDescent="0.25">
      <c r="A459" t="s">
        <v>52</v>
      </c>
      <c r="B459">
        <v>2014</v>
      </c>
      <c r="C459" t="s">
        <v>524</v>
      </c>
      <c r="D459">
        <v>541702</v>
      </c>
      <c r="E459" s="4">
        <v>35911.311000000002</v>
      </c>
      <c r="F459" s="4">
        <v>435814.69099999999</v>
      </c>
      <c r="G459" s="4">
        <v>69862.421000000002</v>
      </c>
      <c r="H459">
        <v>1296</v>
      </c>
      <c r="I459">
        <v>216</v>
      </c>
      <c r="J459">
        <v>648</v>
      </c>
      <c r="K459">
        <v>324</v>
      </c>
      <c r="L459" s="12">
        <v>2.3924593226534144E-3</v>
      </c>
      <c r="M459" s="12">
        <v>6.0148180053911145E-3</v>
      </c>
      <c r="N459" s="12">
        <v>1.4868704827575444E-3</v>
      </c>
      <c r="O459" s="12">
        <v>4.6376864036818876E-3</v>
      </c>
    </row>
    <row r="460" spans="1:15" x14ac:dyDescent="0.25">
      <c r="A460" t="s">
        <v>52</v>
      </c>
      <c r="B460">
        <v>2015</v>
      </c>
      <c r="C460" t="s">
        <v>525</v>
      </c>
      <c r="D460">
        <v>510198</v>
      </c>
      <c r="E460" s="4">
        <v>32801.687000000005</v>
      </c>
      <c r="F460" s="4">
        <v>405679.58299999993</v>
      </c>
      <c r="G460" s="4">
        <v>72042.31</v>
      </c>
      <c r="H460">
        <v>1296</v>
      </c>
      <c r="I460">
        <v>216</v>
      </c>
      <c r="J460">
        <v>648</v>
      </c>
      <c r="K460">
        <v>324</v>
      </c>
      <c r="L460" s="12">
        <v>2.5401902790681266E-3</v>
      </c>
      <c r="M460" s="12">
        <v>6.5850271664381153E-3</v>
      </c>
      <c r="N460" s="12">
        <v>1.5973197251092622E-3</v>
      </c>
      <c r="O460" s="12">
        <v>4.4973571780249693E-3</v>
      </c>
    </row>
    <row r="461" spans="1:15" x14ac:dyDescent="0.25">
      <c r="A461" t="s">
        <v>52</v>
      </c>
      <c r="B461">
        <v>2016</v>
      </c>
      <c r="C461" t="s">
        <v>526</v>
      </c>
      <c r="D461">
        <v>490148</v>
      </c>
      <c r="E461" s="4">
        <v>32210.192999999999</v>
      </c>
      <c r="F461" s="4">
        <v>386946.27100000001</v>
      </c>
      <c r="G461" s="4">
        <v>71203.47</v>
      </c>
      <c r="H461">
        <v>1296</v>
      </c>
      <c r="I461">
        <v>216</v>
      </c>
      <c r="J461">
        <v>648</v>
      </c>
      <c r="K461">
        <v>324</v>
      </c>
      <c r="L461" s="12">
        <v>2.6440993332626063E-3</v>
      </c>
      <c r="M461" s="12">
        <v>6.7059517463928268E-3</v>
      </c>
      <c r="N461" s="12">
        <v>1.6746511042097624E-3</v>
      </c>
      <c r="O461" s="12">
        <v>4.5503400325854907E-3</v>
      </c>
    </row>
    <row r="462" spans="1:15" x14ac:dyDescent="0.25">
      <c r="A462" t="s">
        <v>52</v>
      </c>
      <c r="B462">
        <v>2017</v>
      </c>
      <c r="C462" t="s">
        <v>527</v>
      </c>
      <c r="D462">
        <v>541693</v>
      </c>
      <c r="E462" s="4">
        <v>34227</v>
      </c>
      <c r="F462" s="4">
        <v>431070</v>
      </c>
      <c r="G462" s="4">
        <v>76396</v>
      </c>
      <c r="H462">
        <v>1300</v>
      </c>
      <c r="I462">
        <v>216</v>
      </c>
      <c r="J462">
        <v>648</v>
      </c>
      <c r="K462">
        <v>328</v>
      </c>
      <c r="L462" s="12">
        <v>2.3998833287489406E-3</v>
      </c>
      <c r="M462" s="12">
        <v>6.3108072574283459E-3</v>
      </c>
      <c r="N462" s="12">
        <v>1.5032361333426126E-3</v>
      </c>
      <c r="O462" s="12">
        <v>4.2934185035865755E-3</v>
      </c>
    </row>
    <row r="465" spans="6:6" x14ac:dyDescent="0.25">
      <c r="F465" s="15"/>
    </row>
  </sheetData>
  <mergeCells count="3">
    <mergeCell ref="A2:G2"/>
    <mergeCell ref="H2:K2"/>
    <mergeCell ref="L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CF14-3BAB-432F-84CE-204F29953568}">
  <dimension ref="A1:D19"/>
  <sheetViews>
    <sheetView tabSelected="1" topLeftCell="A4" workbookViewId="0">
      <selection activeCell="B19" sqref="B19:C19"/>
    </sheetView>
  </sheetViews>
  <sheetFormatPr defaultRowHeight="21" x14ac:dyDescent="0.35"/>
  <cols>
    <col min="1" max="1" width="29.875" style="1" bestFit="1" customWidth="1"/>
    <col min="2" max="2" width="27.25" bestFit="1" customWidth="1"/>
    <col min="3" max="3" width="26.375" customWidth="1"/>
    <col min="4" max="4" width="32.25" customWidth="1"/>
  </cols>
  <sheetData>
    <row r="1" spans="1:4" x14ac:dyDescent="0.35">
      <c r="A1" s="19" t="s">
        <v>528</v>
      </c>
    </row>
    <row r="3" spans="1:4" s="18" customFormat="1" x14ac:dyDescent="0.35">
      <c r="B3" s="16" t="s">
        <v>529</v>
      </c>
      <c r="C3" s="16" t="s">
        <v>530</v>
      </c>
      <c r="D3" s="36" t="s">
        <v>556</v>
      </c>
    </row>
    <row r="4" spans="1:4" x14ac:dyDescent="0.35">
      <c r="A4" s="1" t="s">
        <v>531</v>
      </c>
      <c r="B4" s="2" t="s">
        <v>59</v>
      </c>
      <c r="C4" s="2" t="s">
        <v>55</v>
      </c>
    </row>
    <row r="5" spans="1:4" x14ac:dyDescent="0.35">
      <c r="A5" s="1" t="s">
        <v>532</v>
      </c>
      <c r="B5" s="2" t="s">
        <v>544</v>
      </c>
      <c r="C5" s="2" t="s">
        <v>544</v>
      </c>
    </row>
    <row r="6" spans="1:4" x14ac:dyDescent="0.35">
      <c r="A6" s="1" t="s">
        <v>533</v>
      </c>
      <c r="B6" s="2" t="s">
        <v>545</v>
      </c>
      <c r="C6" s="2" t="s">
        <v>545</v>
      </c>
    </row>
    <row r="7" spans="1:4" x14ac:dyDescent="0.35">
      <c r="A7" s="1" t="s">
        <v>534</v>
      </c>
      <c r="B7" s="17">
        <v>786799000000</v>
      </c>
      <c r="C7" s="2">
        <v>882963</v>
      </c>
    </row>
    <row r="8" spans="1:4" x14ac:dyDescent="0.35">
      <c r="A8" s="1" t="s">
        <v>535</v>
      </c>
      <c r="B8" s="2">
        <v>887017</v>
      </c>
      <c r="C8" s="2">
        <v>940</v>
      </c>
    </row>
    <row r="9" spans="1:4" x14ac:dyDescent="0.35">
      <c r="A9" s="1" t="s">
        <v>536</v>
      </c>
      <c r="B9" s="2">
        <v>806989</v>
      </c>
      <c r="C9" s="2">
        <v>953</v>
      </c>
    </row>
    <row r="10" spans="1:4" x14ac:dyDescent="0.35">
      <c r="A10" s="1" t="s">
        <v>537</v>
      </c>
      <c r="B10" s="35">
        <v>6.3200000000000006E-2</v>
      </c>
      <c r="C10" s="35">
        <v>3.9199999999999999E-2</v>
      </c>
    </row>
    <row r="11" spans="1:4" x14ac:dyDescent="0.35">
      <c r="B11" s="2"/>
      <c r="C11" s="2"/>
    </row>
    <row r="12" spans="1:4" x14ac:dyDescent="0.35">
      <c r="B12" s="2"/>
      <c r="C12" s="2"/>
    </row>
    <row r="13" spans="1:4" x14ac:dyDescent="0.35">
      <c r="B13" s="2"/>
      <c r="C13" s="2"/>
    </row>
    <row r="14" spans="1:4" x14ac:dyDescent="0.35">
      <c r="A14" s="19" t="s">
        <v>538</v>
      </c>
      <c r="B14" s="2"/>
      <c r="C14" s="2"/>
    </row>
    <row r="15" spans="1:4" x14ac:dyDescent="0.35">
      <c r="A15" s="1" t="s">
        <v>539</v>
      </c>
      <c r="B15" s="41" t="s">
        <v>555</v>
      </c>
      <c r="C15" s="41"/>
    </row>
    <row r="16" spans="1:4" ht="39" customHeight="1" x14ac:dyDescent="0.35">
      <c r="A16" s="1" t="s">
        <v>540</v>
      </c>
      <c r="B16" s="40" t="s">
        <v>554</v>
      </c>
      <c r="C16" s="40"/>
    </row>
    <row r="17" spans="1:3" x14ac:dyDescent="0.35">
      <c r="A17" s="1" t="s">
        <v>541</v>
      </c>
      <c r="B17" s="41">
        <v>0.94</v>
      </c>
      <c r="C17" s="41"/>
    </row>
    <row r="18" spans="1:3" x14ac:dyDescent="0.35">
      <c r="A18" s="1" t="s">
        <v>542</v>
      </c>
      <c r="B18" s="41" t="s">
        <v>557</v>
      </c>
      <c r="C18" s="41"/>
    </row>
    <row r="19" spans="1:3" ht="81" customHeight="1" x14ac:dyDescent="0.35">
      <c r="A19" s="1" t="s">
        <v>543</v>
      </c>
      <c r="B19" s="42" t="s">
        <v>558</v>
      </c>
      <c r="C19" s="42"/>
    </row>
  </sheetData>
  <mergeCells count="5">
    <mergeCell ref="B16:C16"/>
    <mergeCell ref="B15:C15"/>
    <mergeCell ref="B17:C17"/>
    <mergeCell ref="B18:C18"/>
    <mergeCell ref="B19:C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6F287-6B06-476A-A6E2-C7A77B0C23F6}">
  <dimension ref="A1:O460"/>
  <sheetViews>
    <sheetView workbookViewId="0">
      <selection activeCell="H4" sqref="H4"/>
    </sheetView>
  </sheetViews>
  <sheetFormatPr defaultRowHeight="15.75" x14ac:dyDescent="0.25"/>
  <cols>
    <col min="1" max="1" width="21.875" bestFit="1" customWidth="1"/>
    <col min="2" max="2" width="17.875" style="4" bestFit="1" customWidth="1"/>
    <col min="3" max="3" width="17.875" style="4" customWidth="1"/>
    <col min="4" max="4" width="12.25" customWidth="1"/>
    <col min="5" max="5" width="13.75" customWidth="1"/>
    <col min="6" max="6" width="12.25" customWidth="1"/>
    <col min="7" max="7" width="17.75" style="13" bestFit="1" customWidth="1"/>
    <col min="8" max="8" width="11.875" bestFit="1" customWidth="1"/>
    <col min="11" max="11" width="17.25" bestFit="1" customWidth="1"/>
  </cols>
  <sheetData>
    <row r="1" spans="1:15" s="9" customFormat="1" ht="51" customHeight="1" x14ac:dyDescent="0.3">
      <c r="A1" s="7" t="s">
        <v>60</v>
      </c>
      <c r="B1" s="10" t="s">
        <v>59</v>
      </c>
      <c r="C1" s="10" t="s">
        <v>552</v>
      </c>
      <c r="D1" s="8" t="s">
        <v>55</v>
      </c>
      <c r="E1" s="8" t="s">
        <v>553</v>
      </c>
      <c r="F1" s="33"/>
      <c r="G1" s="21"/>
      <c r="H1" s="22" t="s">
        <v>59</v>
      </c>
      <c r="I1" s="23" t="s">
        <v>55</v>
      </c>
      <c r="J1" s="24"/>
      <c r="K1" s="24"/>
      <c r="L1" s="43" t="s">
        <v>59</v>
      </c>
      <c r="M1" s="43"/>
      <c r="N1" s="44" t="s">
        <v>55</v>
      </c>
      <c r="O1" s="45"/>
    </row>
    <row r="2" spans="1:15" x14ac:dyDescent="0.25">
      <c r="A2" t="s">
        <v>69</v>
      </c>
      <c r="B2" s="4">
        <v>626542.17600000009</v>
      </c>
      <c r="C2">
        <f>_xlfn.NORM.DIST(B2,$H$2,$H$4,FALSE)</f>
        <v>4.4054631476125189E-7</v>
      </c>
      <c r="D2">
        <v>754</v>
      </c>
      <c r="E2">
        <f>_xlfn.NORM.DIST(D2,$I$2,$I$4,FALSE)</f>
        <v>4.1512544366186671E-4</v>
      </c>
      <c r="F2" s="5"/>
      <c r="G2" s="25" t="s">
        <v>536</v>
      </c>
      <c r="H2" s="6">
        <f>AVERAGE(B2:B460)</f>
        <v>806988.93864488031</v>
      </c>
      <c r="I2" s="6">
        <f>AVERAGE(D2:D460)</f>
        <v>953.20915032679738</v>
      </c>
      <c r="J2" s="5"/>
      <c r="K2" s="3" t="s">
        <v>546</v>
      </c>
      <c r="L2" s="6">
        <f>H2+H4</f>
        <v>1694006.1312539624</v>
      </c>
      <c r="M2" s="6">
        <f>H2-H4</f>
        <v>-80028.25396420178</v>
      </c>
      <c r="N2" s="6">
        <f>I2+I4</f>
        <v>1892.8700269985516</v>
      </c>
      <c r="O2" s="26">
        <f>I2-I4</f>
        <v>13.548273655043204</v>
      </c>
    </row>
    <row r="3" spans="1:15" x14ac:dyDescent="0.25">
      <c r="A3" t="s">
        <v>70</v>
      </c>
      <c r="B3" s="4">
        <v>633101.50099999993</v>
      </c>
      <c r="C3">
        <f t="shared" ref="C3:C66" si="0">_xlfn.NORM.DIST(B3,$H$2,$H$4,FALSE)</f>
        <v>4.4119747891990443E-7</v>
      </c>
      <c r="D3">
        <v>772</v>
      </c>
      <c r="E3">
        <f t="shared" ref="E3:E66" si="1">_xlfn.NORM.DIST(D3,$I$2,$I$4,FALSE)</f>
        <v>4.1673825382950661E-4</v>
      </c>
      <c r="G3" s="25" t="s">
        <v>534</v>
      </c>
      <c r="H3" s="5">
        <f>_xlfn.VAR.S(B2:B460)</f>
        <v>786799499984.09741</v>
      </c>
      <c r="I3" s="6">
        <f>_xlfn.VAR.S(D2:D460)</f>
        <v>882962.56314752973</v>
      </c>
      <c r="J3" s="5"/>
      <c r="K3" s="3" t="s">
        <v>547</v>
      </c>
      <c r="L3" s="6">
        <f>L2+H4</f>
        <v>2581023.3238630444</v>
      </c>
      <c r="M3" s="6">
        <f>M2-H4</f>
        <v>-967045.44657328387</v>
      </c>
      <c r="N3" s="6">
        <f>N2+I4</f>
        <v>2832.5309036703056</v>
      </c>
      <c r="O3" s="26">
        <f>O2-I4</f>
        <v>-926.11260301671098</v>
      </c>
    </row>
    <row r="4" spans="1:15" x14ac:dyDescent="0.25">
      <c r="A4" t="s">
        <v>71</v>
      </c>
      <c r="B4" s="4">
        <v>644082.43099999998</v>
      </c>
      <c r="C4">
        <f t="shared" si="0"/>
        <v>4.4223561143658872E-7</v>
      </c>
      <c r="D4">
        <v>783</v>
      </c>
      <c r="E4">
        <f t="shared" si="1"/>
        <v>4.1765149096289697E-4</v>
      </c>
      <c r="G4" s="25" t="s">
        <v>535</v>
      </c>
      <c r="H4" s="6">
        <f>_xlfn.STDEV.S(B2:B460)</f>
        <v>887017.19260908209</v>
      </c>
      <c r="I4" s="6">
        <f>_xlfn.STDEV.S(D2:D460)</f>
        <v>939.66087667175418</v>
      </c>
      <c r="J4" s="5"/>
      <c r="K4" s="3" t="s">
        <v>548</v>
      </c>
      <c r="L4" s="5">
        <f>COUNTIF(B2:B460,"&gt;"&amp;L3)</f>
        <v>29</v>
      </c>
      <c r="M4" s="5">
        <f>COUNTIF(B2:B460,"&lt;"&amp;M3)</f>
        <v>0</v>
      </c>
      <c r="N4" s="5">
        <f>COUNTIF(D2:D460,"&gt;"&amp;N3)</f>
        <v>18</v>
      </c>
      <c r="O4" s="32">
        <f>COUNTIF(D2:D460,"&lt;"&amp;O3)</f>
        <v>0</v>
      </c>
    </row>
    <row r="5" spans="1:15" x14ac:dyDescent="0.25">
      <c r="A5" t="s">
        <v>72</v>
      </c>
      <c r="B5" s="4">
        <v>658126.88799999992</v>
      </c>
      <c r="C5">
        <f t="shared" si="0"/>
        <v>4.4346786837332345E-7</v>
      </c>
      <c r="D5">
        <v>772</v>
      </c>
      <c r="E5">
        <f t="shared" si="1"/>
        <v>4.1673825382950661E-4</v>
      </c>
      <c r="G5" s="25" t="s">
        <v>549</v>
      </c>
      <c r="H5" s="6">
        <f>MEDIAN(B2:B460)</f>
        <v>546937.87700000009</v>
      </c>
      <c r="I5" s="6">
        <f>MEDIAN(D2:D460)</f>
        <v>620</v>
      </c>
      <c r="J5" s="5"/>
      <c r="K5" s="31" t="s">
        <v>551</v>
      </c>
      <c r="L5" s="5">
        <f>COUNT(B2:B460)</f>
        <v>459</v>
      </c>
      <c r="M5" s="5"/>
      <c r="N5" s="5"/>
      <c r="O5" s="32"/>
    </row>
    <row r="6" spans="1:15" ht="16.5" thickBot="1" x14ac:dyDescent="0.3">
      <c r="A6" t="s">
        <v>73</v>
      </c>
      <c r="B6" s="4">
        <v>658993.38099999994</v>
      </c>
      <c r="C6">
        <f t="shared" si="0"/>
        <v>4.4354036483760426E-7</v>
      </c>
      <c r="D6">
        <v>812</v>
      </c>
      <c r="E6">
        <f t="shared" si="1"/>
        <v>4.1979287650527217E-4</v>
      </c>
      <c r="G6" s="27" t="s">
        <v>538</v>
      </c>
      <c r="H6" s="46">
        <f>CORREL(B2:B460,D2:D460)</f>
        <v>0.93649075931737602</v>
      </c>
      <c r="I6" s="46"/>
      <c r="J6" s="28"/>
      <c r="K6" s="30" t="s">
        <v>550</v>
      </c>
      <c r="L6" s="34">
        <f>L4/$L$5</f>
        <v>6.3180827886710242E-2</v>
      </c>
      <c r="M6" s="34"/>
      <c r="N6" s="34">
        <f>N4/$L$5</f>
        <v>3.9215686274509803E-2</v>
      </c>
      <c r="O6" s="29"/>
    </row>
    <row r="7" spans="1:15" x14ac:dyDescent="0.25">
      <c r="A7" t="s">
        <v>74</v>
      </c>
      <c r="B7" s="4">
        <v>646890.2350000001</v>
      </c>
      <c r="C7">
        <f t="shared" si="0"/>
        <v>4.4249056501737606E-7</v>
      </c>
      <c r="D7">
        <v>791</v>
      </c>
      <c r="E7">
        <f t="shared" si="1"/>
        <v>4.182809155594105E-4</v>
      </c>
      <c r="G7" s="20"/>
    </row>
    <row r="8" spans="1:15" x14ac:dyDescent="0.25">
      <c r="A8" t="s">
        <v>75</v>
      </c>
      <c r="B8" s="4">
        <v>643878.32299999986</v>
      </c>
      <c r="C8">
        <f t="shared" si="0"/>
        <v>4.4221691103657786E-7</v>
      </c>
      <c r="D8">
        <v>893</v>
      </c>
      <c r="E8">
        <f t="shared" si="1"/>
        <v>4.2368919483578573E-4</v>
      </c>
    </row>
    <row r="9" spans="1:15" x14ac:dyDescent="0.25">
      <c r="A9" t="s">
        <v>76</v>
      </c>
      <c r="B9" s="4">
        <v>691297.94300000009</v>
      </c>
      <c r="C9">
        <f t="shared" si="0"/>
        <v>4.4594786830178735E-7</v>
      </c>
      <c r="D9">
        <v>757</v>
      </c>
      <c r="E9">
        <f t="shared" si="1"/>
        <v>4.1540439661477934E-4</v>
      </c>
      <c r="G9" s="14"/>
    </row>
    <row r="10" spans="1:15" x14ac:dyDescent="0.25">
      <c r="A10" t="s">
        <v>77</v>
      </c>
      <c r="B10" s="4">
        <v>719062</v>
      </c>
      <c r="C10">
        <f t="shared" si="0"/>
        <v>4.4755284719510918E-7</v>
      </c>
      <c r="D10">
        <v>940</v>
      </c>
      <c r="E10">
        <f t="shared" si="1"/>
        <v>4.2451790309769484E-4</v>
      </c>
    </row>
    <row r="11" spans="1:15" x14ac:dyDescent="0.25">
      <c r="A11" t="s">
        <v>78</v>
      </c>
      <c r="B11" s="4">
        <v>47808.709000000003</v>
      </c>
      <c r="C11">
        <f t="shared" si="0"/>
        <v>3.1182508828771018E-7</v>
      </c>
      <c r="D11">
        <v>324</v>
      </c>
      <c r="E11">
        <f t="shared" si="1"/>
        <v>3.3929237230382269E-4</v>
      </c>
      <c r="G11" s="14"/>
    </row>
    <row r="12" spans="1:15" x14ac:dyDescent="0.25">
      <c r="A12" t="s">
        <v>79</v>
      </c>
      <c r="B12" s="4">
        <v>48823.28300000001</v>
      </c>
      <c r="C12">
        <f t="shared" si="0"/>
        <v>3.1213029758331548E-7</v>
      </c>
      <c r="D12">
        <v>324</v>
      </c>
      <c r="E12">
        <f t="shared" si="1"/>
        <v>3.3929237230382269E-4</v>
      </c>
    </row>
    <row r="13" spans="1:15" x14ac:dyDescent="0.25">
      <c r="A13" t="s">
        <v>80</v>
      </c>
      <c r="B13" s="4">
        <v>50856.977999999996</v>
      </c>
      <c r="C13">
        <f t="shared" si="0"/>
        <v>3.1274175181288305E-7</v>
      </c>
      <c r="D13">
        <v>324</v>
      </c>
      <c r="E13">
        <f t="shared" si="1"/>
        <v>3.3929237230382269E-4</v>
      </c>
      <c r="G13" s="14"/>
    </row>
    <row r="14" spans="1:15" x14ac:dyDescent="0.25">
      <c r="A14" t="s">
        <v>81</v>
      </c>
      <c r="B14" s="4">
        <v>51376.460999999996</v>
      </c>
      <c r="C14">
        <f t="shared" si="0"/>
        <v>3.128978687016705E-7</v>
      </c>
      <c r="D14">
        <v>324</v>
      </c>
      <c r="E14">
        <f t="shared" si="1"/>
        <v>3.3929237230382269E-4</v>
      </c>
    </row>
    <row r="15" spans="1:15" x14ac:dyDescent="0.25">
      <c r="A15" t="s">
        <v>82</v>
      </c>
      <c r="B15" s="4">
        <v>56874.692000000003</v>
      </c>
      <c r="C15">
        <f t="shared" si="0"/>
        <v>3.1454838799397547E-7</v>
      </c>
      <c r="D15">
        <v>324</v>
      </c>
      <c r="E15">
        <f t="shared" si="1"/>
        <v>3.3929237230382269E-4</v>
      </c>
      <c r="G15" s="14"/>
    </row>
    <row r="16" spans="1:15" x14ac:dyDescent="0.25">
      <c r="A16" t="s">
        <v>83</v>
      </c>
      <c r="B16" s="4">
        <v>54377.585000000006</v>
      </c>
      <c r="C16">
        <f t="shared" si="0"/>
        <v>3.1379919705696023E-7</v>
      </c>
      <c r="D16">
        <v>324</v>
      </c>
      <c r="E16">
        <f t="shared" si="1"/>
        <v>3.3929237230382269E-4</v>
      </c>
    </row>
    <row r="17" spans="1:7" x14ac:dyDescent="0.25">
      <c r="A17" t="s">
        <v>84</v>
      </c>
      <c r="B17" s="4">
        <v>63707.814999999995</v>
      </c>
      <c r="C17">
        <f t="shared" si="0"/>
        <v>3.1659481547991738E-7</v>
      </c>
      <c r="D17">
        <v>324</v>
      </c>
      <c r="E17">
        <f t="shared" si="1"/>
        <v>3.3929237230382269E-4</v>
      </c>
      <c r="G17" s="14"/>
    </row>
    <row r="18" spans="1:7" x14ac:dyDescent="0.25">
      <c r="A18" t="s">
        <v>85</v>
      </c>
      <c r="B18" s="4">
        <v>70440.233999999982</v>
      </c>
      <c r="C18">
        <f t="shared" si="0"/>
        <v>3.186056122479315E-7</v>
      </c>
      <c r="D18">
        <v>324</v>
      </c>
      <c r="E18">
        <f t="shared" si="1"/>
        <v>3.3929237230382269E-4</v>
      </c>
    </row>
    <row r="19" spans="1:7" x14ac:dyDescent="0.25">
      <c r="A19" t="s">
        <v>86</v>
      </c>
      <c r="B19" s="4">
        <v>72309</v>
      </c>
      <c r="C19">
        <f t="shared" si="0"/>
        <v>3.1916276451220286E-7</v>
      </c>
      <c r="D19">
        <v>324</v>
      </c>
      <c r="E19">
        <f t="shared" si="1"/>
        <v>3.3929237230382269E-4</v>
      </c>
      <c r="G19" s="14"/>
    </row>
    <row r="20" spans="1:7" x14ac:dyDescent="0.25">
      <c r="A20" t="s">
        <v>87</v>
      </c>
      <c r="B20" s="4">
        <v>814059.98300000012</v>
      </c>
      <c r="C20">
        <f t="shared" si="0"/>
        <v>4.4974280983607459E-7</v>
      </c>
      <c r="D20">
        <v>797</v>
      </c>
      <c r="E20">
        <f t="shared" si="1"/>
        <v>4.1873368799758888E-4</v>
      </c>
    </row>
    <row r="21" spans="1:7" x14ac:dyDescent="0.25">
      <c r="A21" t="s">
        <v>88</v>
      </c>
      <c r="B21" s="4">
        <v>831393.0199999999</v>
      </c>
      <c r="C21">
        <f t="shared" si="0"/>
        <v>4.4958691310325741E-7</v>
      </c>
      <c r="D21">
        <v>632</v>
      </c>
      <c r="E21">
        <f t="shared" si="1"/>
        <v>4.0046538646790018E-4</v>
      </c>
      <c r="G21" s="14"/>
    </row>
    <row r="22" spans="1:7" x14ac:dyDescent="0.25">
      <c r="A22" t="s">
        <v>89</v>
      </c>
      <c r="B22" s="4">
        <v>852456.78099999996</v>
      </c>
      <c r="C22">
        <f t="shared" si="0"/>
        <v>4.4916661722609279E-7</v>
      </c>
      <c r="D22">
        <v>594</v>
      </c>
      <c r="E22">
        <f t="shared" si="1"/>
        <v>3.9464466542227505E-4</v>
      </c>
    </row>
    <row r="23" spans="1:7" x14ac:dyDescent="0.25">
      <c r="A23" t="s">
        <v>90</v>
      </c>
      <c r="B23" s="4">
        <v>891925.98</v>
      </c>
      <c r="C23">
        <f t="shared" si="0"/>
        <v>4.476998692046039E-7</v>
      </c>
      <c r="D23">
        <v>597</v>
      </c>
      <c r="E23">
        <f t="shared" si="1"/>
        <v>3.9512459685217685E-4</v>
      </c>
      <c r="G23" s="14"/>
    </row>
    <row r="24" spans="1:7" x14ac:dyDescent="0.25">
      <c r="A24" t="s">
        <v>91</v>
      </c>
      <c r="B24" s="4">
        <v>925551.01699999999</v>
      </c>
      <c r="C24">
        <f t="shared" si="0"/>
        <v>4.4575730984901974E-7</v>
      </c>
      <c r="D24">
        <v>673</v>
      </c>
      <c r="E24">
        <f t="shared" si="1"/>
        <v>4.0609642910512128E-4</v>
      </c>
    </row>
    <row r="25" spans="1:7" x14ac:dyDescent="0.25">
      <c r="A25" t="s">
        <v>92</v>
      </c>
      <c r="B25" s="4">
        <v>966163.201</v>
      </c>
      <c r="C25">
        <f t="shared" si="0"/>
        <v>4.4257356770500341E-7</v>
      </c>
      <c r="D25">
        <v>616</v>
      </c>
      <c r="E25">
        <f t="shared" si="1"/>
        <v>3.9808350679159792E-4</v>
      </c>
      <c r="G25" s="14"/>
    </row>
    <row r="26" spans="1:7" x14ac:dyDescent="0.25">
      <c r="A26" t="s">
        <v>93</v>
      </c>
      <c r="B26" s="4">
        <v>1009586.7609999999</v>
      </c>
      <c r="C26">
        <f t="shared" si="0"/>
        <v>4.3817728233479831E-7</v>
      </c>
      <c r="D26">
        <v>668</v>
      </c>
      <c r="E26">
        <f t="shared" si="1"/>
        <v>4.0544682439868669E-4</v>
      </c>
    </row>
    <row r="27" spans="1:7" x14ac:dyDescent="0.25">
      <c r="A27" t="s">
        <v>94</v>
      </c>
      <c r="B27" s="4">
        <v>1006219.0380000001</v>
      </c>
      <c r="C27">
        <f t="shared" si="0"/>
        <v>4.3855426294560447E-7</v>
      </c>
      <c r="D27">
        <v>685</v>
      </c>
      <c r="E27">
        <f t="shared" si="1"/>
        <v>4.0761263980404927E-4</v>
      </c>
      <c r="G27" s="14"/>
    </row>
    <row r="28" spans="1:7" x14ac:dyDescent="0.25">
      <c r="A28" t="s">
        <v>95</v>
      </c>
      <c r="B28" s="4">
        <v>1092768</v>
      </c>
      <c r="C28">
        <f t="shared" si="0"/>
        <v>4.2701012871901694E-7</v>
      </c>
      <c r="D28">
        <v>720</v>
      </c>
      <c r="E28">
        <f t="shared" si="1"/>
        <v>4.1168366099600927E-4</v>
      </c>
    </row>
    <row r="29" spans="1:7" x14ac:dyDescent="0.25">
      <c r="A29" t="s">
        <v>96</v>
      </c>
      <c r="B29" s="4">
        <v>399231.50799999997</v>
      </c>
      <c r="C29">
        <f t="shared" si="0"/>
        <v>4.0466027218234714E-7</v>
      </c>
      <c r="D29">
        <v>597</v>
      </c>
      <c r="E29">
        <f t="shared" si="1"/>
        <v>3.9512459685217685E-4</v>
      </c>
      <c r="G29" s="14"/>
    </row>
    <row r="30" spans="1:7" x14ac:dyDescent="0.25">
      <c r="A30" t="s">
        <v>97</v>
      </c>
      <c r="B30" s="4">
        <v>402670.83</v>
      </c>
      <c r="C30">
        <f t="shared" si="0"/>
        <v>4.0537914363596812E-7</v>
      </c>
      <c r="D30">
        <v>570</v>
      </c>
      <c r="E30">
        <f t="shared" si="1"/>
        <v>3.9068275451120866E-4</v>
      </c>
    </row>
    <row r="31" spans="1:7" x14ac:dyDescent="0.25">
      <c r="A31" t="s">
        <v>98</v>
      </c>
      <c r="B31" s="4">
        <v>400000.44199999992</v>
      </c>
      <c r="C31">
        <f t="shared" si="0"/>
        <v>4.048214087896117E-7</v>
      </c>
      <c r="D31">
        <v>653</v>
      </c>
      <c r="E31">
        <f t="shared" si="1"/>
        <v>4.0343569586482269E-4</v>
      </c>
      <c r="G31" s="14"/>
    </row>
    <row r="32" spans="1:7" x14ac:dyDescent="0.25">
      <c r="A32" t="s">
        <v>99</v>
      </c>
      <c r="B32" s="4">
        <v>403278.37800000003</v>
      </c>
      <c r="C32">
        <f t="shared" si="0"/>
        <v>4.0550562963078216E-7</v>
      </c>
      <c r="D32">
        <v>644</v>
      </c>
      <c r="E32">
        <f t="shared" si="1"/>
        <v>4.0218461386160172E-4</v>
      </c>
    </row>
    <row r="33" spans="1:7" x14ac:dyDescent="0.25">
      <c r="A33" t="s">
        <v>100</v>
      </c>
      <c r="B33" s="4">
        <v>405408.07999999996</v>
      </c>
      <c r="C33">
        <f t="shared" si="0"/>
        <v>4.0594782217197595E-7</v>
      </c>
      <c r="D33">
        <v>682</v>
      </c>
      <c r="E33">
        <f t="shared" si="1"/>
        <v>4.072392836499322E-4</v>
      </c>
      <c r="G33" s="14"/>
    </row>
    <row r="34" spans="1:7" x14ac:dyDescent="0.25">
      <c r="A34" t="s">
        <v>101</v>
      </c>
      <c r="B34" s="4">
        <v>380861.74400000001</v>
      </c>
      <c r="C34">
        <f t="shared" si="0"/>
        <v>4.0074020122779232E-7</v>
      </c>
      <c r="D34">
        <v>575</v>
      </c>
      <c r="E34">
        <f t="shared" si="1"/>
        <v>3.9152592130399765E-4</v>
      </c>
    </row>
    <row r="35" spans="1:7" x14ac:dyDescent="0.25">
      <c r="A35" t="s">
        <v>102</v>
      </c>
      <c r="B35" s="4">
        <v>414375.35100000008</v>
      </c>
      <c r="C35">
        <f t="shared" si="0"/>
        <v>4.0778921486696642E-7</v>
      </c>
      <c r="D35">
        <v>584</v>
      </c>
      <c r="E35">
        <f t="shared" si="1"/>
        <v>3.9302016657923771E-4</v>
      </c>
      <c r="G35" s="14"/>
    </row>
    <row r="36" spans="1:7" x14ac:dyDescent="0.25">
      <c r="A36" t="s">
        <v>103</v>
      </c>
      <c r="B36" s="4">
        <v>396603.85199999996</v>
      </c>
      <c r="C36">
        <f t="shared" si="0"/>
        <v>4.0410781662760081E-7</v>
      </c>
      <c r="D36">
        <v>545</v>
      </c>
      <c r="E36">
        <f t="shared" si="1"/>
        <v>3.8632996764702613E-4</v>
      </c>
    </row>
    <row r="37" spans="1:7" x14ac:dyDescent="0.25">
      <c r="A37" t="s">
        <v>104</v>
      </c>
      <c r="B37" s="4">
        <v>438946</v>
      </c>
      <c r="C37">
        <f t="shared" si="0"/>
        <v>4.1266145320540408E-7</v>
      </c>
      <c r="D37">
        <v>603</v>
      </c>
      <c r="E37">
        <f t="shared" si="1"/>
        <v>3.9607409968564646E-4</v>
      </c>
      <c r="G37" s="14"/>
    </row>
    <row r="38" spans="1:7" x14ac:dyDescent="0.25">
      <c r="A38" t="s">
        <v>105</v>
      </c>
      <c r="B38" s="4">
        <v>3972054.6099999994</v>
      </c>
      <c r="C38">
        <f t="shared" si="0"/>
        <v>7.7308837703443817E-10</v>
      </c>
      <c r="D38">
        <v>5197</v>
      </c>
      <c r="E38">
        <f t="shared" si="1"/>
        <v>1.5804952495660986E-8</v>
      </c>
    </row>
    <row r="39" spans="1:7" x14ac:dyDescent="0.25">
      <c r="A39" t="s">
        <v>106</v>
      </c>
      <c r="B39" s="4">
        <v>4020743.9560000002</v>
      </c>
      <c r="C39">
        <f t="shared" si="0"/>
        <v>6.3461833468753196E-10</v>
      </c>
      <c r="D39">
        <v>5229</v>
      </c>
      <c r="E39">
        <f t="shared" si="1"/>
        <v>1.3543972146435651E-8</v>
      </c>
      <c r="G39" s="14"/>
    </row>
    <row r="40" spans="1:7" x14ac:dyDescent="0.25">
      <c r="A40" t="s">
        <v>107</v>
      </c>
      <c r="B40" s="4">
        <v>4182654.7629999998</v>
      </c>
      <c r="C40">
        <f t="shared" si="0"/>
        <v>3.2215243541150029E-10</v>
      </c>
      <c r="D40">
        <v>5338</v>
      </c>
      <c r="E40">
        <f t="shared" si="1"/>
        <v>7.9357324786062604E-9</v>
      </c>
    </row>
    <row r="41" spans="1:7" x14ac:dyDescent="0.25">
      <c r="A41" t="s">
        <v>108</v>
      </c>
      <c r="B41" s="4">
        <v>4305619.5500000007</v>
      </c>
      <c r="C41">
        <f t="shared" si="0"/>
        <v>1.8826506335805083E-10</v>
      </c>
      <c r="D41">
        <v>5119</v>
      </c>
      <c r="E41">
        <f t="shared" si="1"/>
        <v>2.2914507302850273E-8</v>
      </c>
      <c r="G41" s="14"/>
    </row>
    <row r="42" spans="1:7" x14ac:dyDescent="0.25">
      <c r="A42" t="s">
        <v>109</v>
      </c>
      <c r="B42" s="4">
        <v>4436118.4850000003</v>
      </c>
      <c r="C42">
        <f t="shared" si="0"/>
        <v>1.0424501645991748E-10</v>
      </c>
      <c r="D42">
        <v>5694</v>
      </c>
      <c r="E42">
        <f t="shared" si="1"/>
        <v>1.260757432069865E-9</v>
      </c>
    </row>
    <row r="43" spans="1:7" x14ac:dyDescent="0.25">
      <c r="A43" t="s">
        <v>110</v>
      </c>
      <c r="B43" s="4">
        <v>4609077.2750000004</v>
      </c>
      <c r="C43">
        <f t="shared" si="0"/>
        <v>4.606058220341614E-11</v>
      </c>
      <c r="D43">
        <v>4888</v>
      </c>
      <c r="E43">
        <f t="shared" si="1"/>
        <v>6.6115568904845979E-8</v>
      </c>
      <c r="G43" s="14"/>
    </row>
    <row r="44" spans="1:7" x14ac:dyDescent="0.25">
      <c r="A44" t="s">
        <v>111</v>
      </c>
      <c r="B44" s="4">
        <v>4782780.3570000008</v>
      </c>
      <c r="C44">
        <f t="shared" si="0"/>
        <v>1.9519023876965045E-11</v>
      </c>
      <c r="D44">
        <v>5423</v>
      </c>
      <c r="E44">
        <f t="shared" si="1"/>
        <v>5.1819137553869396E-9</v>
      </c>
    </row>
    <row r="45" spans="1:7" x14ac:dyDescent="0.25">
      <c r="A45" t="s">
        <v>112</v>
      </c>
      <c r="B45" s="4">
        <v>4959017.1349999998</v>
      </c>
      <c r="C45">
        <f t="shared" si="0"/>
        <v>7.8546551474075073E-12</v>
      </c>
      <c r="D45">
        <v>5085</v>
      </c>
      <c r="E45">
        <f t="shared" si="1"/>
        <v>2.6883872753820141E-8</v>
      </c>
      <c r="G45" s="14"/>
    </row>
    <row r="46" spans="1:7" x14ac:dyDescent="0.25">
      <c r="A46" t="s">
        <v>113</v>
      </c>
      <c r="B46" s="4">
        <v>5078704</v>
      </c>
      <c r="C46">
        <f t="shared" si="0"/>
        <v>4.1387847685580517E-12</v>
      </c>
      <c r="D46">
        <v>5510</v>
      </c>
      <c r="E46">
        <f t="shared" si="1"/>
        <v>3.3216817595394499E-9</v>
      </c>
    </row>
    <row r="47" spans="1:7" x14ac:dyDescent="0.25">
      <c r="A47" t="s">
        <v>114</v>
      </c>
      <c r="B47" s="4">
        <v>496615.05099999998</v>
      </c>
      <c r="C47">
        <f t="shared" si="0"/>
        <v>4.2304986756040135E-7</v>
      </c>
      <c r="D47">
        <v>537</v>
      </c>
      <c r="E47">
        <f t="shared" si="1"/>
        <v>3.8488980024251876E-4</v>
      </c>
      <c r="G47" s="14"/>
    </row>
    <row r="48" spans="1:7" x14ac:dyDescent="0.25">
      <c r="A48" t="s">
        <v>115</v>
      </c>
      <c r="B48" s="4">
        <v>509508.34799999988</v>
      </c>
      <c r="C48">
        <f t="shared" si="0"/>
        <v>4.251621064880788E-7</v>
      </c>
      <c r="D48">
        <v>511</v>
      </c>
      <c r="E48">
        <f t="shared" si="1"/>
        <v>3.800559312190536E-4</v>
      </c>
    </row>
    <row r="49" spans="1:7" x14ac:dyDescent="0.25">
      <c r="A49" t="s">
        <v>116</v>
      </c>
      <c r="B49" s="4">
        <v>530042.08699999994</v>
      </c>
      <c r="C49">
        <f t="shared" si="0"/>
        <v>4.2836094541209693E-7</v>
      </c>
      <c r="D49">
        <v>534</v>
      </c>
      <c r="E49">
        <f t="shared" si="1"/>
        <v>3.8434394031880821E-4</v>
      </c>
      <c r="G49" s="14"/>
    </row>
    <row r="50" spans="1:7" x14ac:dyDescent="0.25">
      <c r="A50" t="s">
        <v>117</v>
      </c>
      <c r="B50" s="4">
        <v>544964.19100000011</v>
      </c>
      <c r="C50">
        <f t="shared" si="0"/>
        <v>4.3055588232861993E-7</v>
      </c>
      <c r="D50">
        <v>510</v>
      </c>
      <c r="E50">
        <f t="shared" si="1"/>
        <v>3.7986542250225476E-4</v>
      </c>
    </row>
    <row r="51" spans="1:7" x14ac:dyDescent="0.25">
      <c r="A51" t="s">
        <v>118</v>
      </c>
      <c r="B51" s="4">
        <v>576951.60800000001</v>
      </c>
      <c r="C51">
        <f t="shared" si="0"/>
        <v>4.3488409241312863E-7</v>
      </c>
      <c r="D51">
        <v>528</v>
      </c>
      <c r="E51">
        <f t="shared" si="1"/>
        <v>3.8324282251553675E-4</v>
      </c>
      <c r="G51" s="14"/>
    </row>
    <row r="52" spans="1:7" x14ac:dyDescent="0.25">
      <c r="A52" t="s">
        <v>119</v>
      </c>
      <c r="B52" s="4">
        <v>591037.31799999997</v>
      </c>
      <c r="C52">
        <f t="shared" si="0"/>
        <v>4.366236926985423E-7</v>
      </c>
      <c r="D52">
        <v>562</v>
      </c>
      <c r="E52">
        <f t="shared" si="1"/>
        <v>3.8931453442877145E-4</v>
      </c>
    </row>
    <row r="53" spans="1:7" x14ac:dyDescent="0.25">
      <c r="A53" t="s">
        <v>120</v>
      </c>
      <c r="B53" s="4">
        <v>624871.98100000003</v>
      </c>
      <c r="C53">
        <f t="shared" si="0"/>
        <v>4.4037681641487072E-7</v>
      </c>
      <c r="D53">
        <v>593</v>
      </c>
      <c r="E53">
        <f t="shared" si="1"/>
        <v>3.9448392430909969E-4</v>
      </c>
      <c r="G53" s="14"/>
    </row>
    <row r="54" spans="1:7" x14ac:dyDescent="0.25">
      <c r="A54" t="s">
        <v>121</v>
      </c>
      <c r="B54" s="4">
        <v>657373.85000000009</v>
      </c>
      <c r="C54">
        <f t="shared" si="0"/>
        <v>4.4340453027243346E-7</v>
      </c>
      <c r="D54">
        <v>481</v>
      </c>
      <c r="E54">
        <f t="shared" si="1"/>
        <v>3.7419761902349381E-4</v>
      </c>
    </row>
    <row r="55" spans="1:7" x14ac:dyDescent="0.25">
      <c r="A55" t="s">
        <v>122</v>
      </c>
      <c r="B55" s="4">
        <v>708245</v>
      </c>
      <c r="C55">
        <f t="shared" si="0"/>
        <v>4.4697892232935294E-7</v>
      </c>
      <c r="D55">
        <v>514</v>
      </c>
      <c r="E55">
        <f t="shared" si="1"/>
        <v>3.8062544434574027E-4</v>
      </c>
      <c r="G55" s="14"/>
    </row>
    <row r="56" spans="1:7" x14ac:dyDescent="0.25">
      <c r="A56" t="s">
        <v>123</v>
      </c>
      <c r="B56" s="4">
        <v>476175.16600000003</v>
      </c>
      <c r="C56">
        <f t="shared" si="0"/>
        <v>4.1954110622045885E-7</v>
      </c>
      <c r="D56">
        <v>654</v>
      </c>
      <c r="E56">
        <f t="shared" si="1"/>
        <v>4.0357265964806229E-4</v>
      </c>
    </row>
    <row r="57" spans="1:7" x14ac:dyDescent="0.25">
      <c r="A57" t="s">
        <v>124</v>
      </c>
      <c r="B57" s="4">
        <v>491649.24900000007</v>
      </c>
      <c r="C57">
        <f t="shared" si="0"/>
        <v>4.222153532852463E-7</v>
      </c>
      <c r="D57">
        <v>585</v>
      </c>
      <c r="E57">
        <f t="shared" si="1"/>
        <v>3.9318431894295422E-4</v>
      </c>
      <c r="G57" s="14"/>
    </row>
    <row r="58" spans="1:7" x14ac:dyDescent="0.25">
      <c r="A58" t="s">
        <v>125</v>
      </c>
      <c r="B58" s="4">
        <v>499633.78200000001</v>
      </c>
      <c r="C58">
        <f t="shared" si="0"/>
        <v>4.2355149037351586E-7</v>
      </c>
      <c r="D58">
        <v>678</v>
      </c>
      <c r="E58">
        <f t="shared" si="1"/>
        <v>4.0673555822412472E-4</v>
      </c>
    </row>
    <row r="59" spans="1:7" x14ac:dyDescent="0.25">
      <c r="A59" t="s">
        <v>126</v>
      </c>
      <c r="B59" s="4">
        <v>510276.24400000001</v>
      </c>
      <c r="C59">
        <f t="shared" si="0"/>
        <v>4.2528540379464371E-7</v>
      </c>
      <c r="D59">
        <v>574</v>
      </c>
      <c r="E59">
        <f t="shared" si="1"/>
        <v>3.9135802895870589E-4</v>
      </c>
      <c r="G59" s="14"/>
    </row>
    <row r="60" spans="1:7" x14ac:dyDescent="0.25">
      <c r="A60" t="s">
        <v>127</v>
      </c>
      <c r="B60" s="4">
        <v>519807.239</v>
      </c>
      <c r="C60">
        <f t="shared" si="0"/>
        <v>4.267921049809752E-7</v>
      </c>
      <c r="D60">
        <v>620</v>
      </c>
      <c r="E60">
        <f t="shared" si="1"/>
        <v>3.986884819540187E-4</v>
      </c>
    </row>
    <row r="61" spans="1:7" x14ac:dyDescent="0.25">
      <c r="A61" t="s">
        <v>128</v>
      </c>
      <c r="B61" s="4">
        <v>531465.28399999999</v>
      </c>
      <c r="C61">
        <f t="shared" si="0"/>
        <v>4.2857503641710759E-7</v>
      </c>
      <c r="D61">
        <v>623</v>
      </c>
      <c r="E61">
        <f t="shared" si="1"/>
        <v>3.9913807010881545E-4</v>
      </c>
      <c r="G61" s="14"/>
    </row>
    <row r="62" spans="1:7" x14ac:dyDescent="0.25">
      <c r="A62" t="s">
        <v>129</v>
      </c>
      <c r="B62" s="4">
        <v>542415.62</v>
      </c>
      <c r="C62">
        <f t="shared" si="0"/>
        <v>4.3018883144975095E-7</v>
      </c>
      <c r="D62">
        <v>674</v>
      </c>
      <c r="E62">
        <f t="shared" si="1"/>
        <v>4.0622509467419044E-4</v>
      </c>
    </row>
    <row r="63" spans="1:7" x14ac:dyDescent="0.25">
      <c r="A63" t="s">
        <v>130</v>
      </c>
      <c r="B63" s="4">
        <v>553638.56299999997</v>
      </c>
      <c r="C63">
        <f t="shared" si="0"/>
        <v>4.3178082004413225E-7</v>
      </c>
      <c r="D63">
        <v>552</v>
      </c>
      <c r="E63">
        <f t="shared" si="1"/>
        <v>3.8757148864485447E-4</v>
      </c>
      <c r="G63" s="14"/>
    </row>
    <row r="64" spans="1:7" x14ac:dyDescent="0.25">
      <c r="A64" t="s">
        <v>131</v>
      </c>
      <c r="B64" s="4">
        <v>575757</v>
      </c>
      <c r="C64">
        <f t="shared" si="0"/>
        <v>4.347318332794789E-7</v>
      </c>
      <c r="D64">
        <v>644</v>
      </c>
      <c r="E64">
        <f t="shared" si="1"/>
        <v>4.0218461386160172E-4</v>
      </c>
    </row>
    <row r="65" spans="1:7" x14ac:dyDescent="0.25">
      <c r="A65" t="s">
        <v>132</v>
      </c>
      <c r="B65" s="4">
        <v>119147.20599999999</v>
      </c>
      <c r="C65">
        <f t="shared" si="0"/>
        <v>3.3296673580142442E-7</v>
      </c>
      <c r="D65">
        <v>324</v>
      </c>
      <c r="E65">
        <f t="shared" si="1"/>
        <v>3.3929237230382269E-4</v>
      </c>
      <c r="G65" s="14"/>
    </row>
    <row r="66" spans="1:7" x14ac:dyDescent="0.25">
      <c r="A66" t="s">
        <v>133</v>
      </c>
      <c r="B66" s="4">
        <v>122781.06600000001</v>
      </c>
      <c r="C66">
        <f t="shared" si="0"/>
        <v>3.3402339023474516E-7</v>
      </c>
      <c r="D66">
        <v>325</v>
      </c>
      <c r="E66">
        <f t="shared" si="1"/>
        <v>3.3953404980117187E-4</v>
      </c>
    </row>
    <row r="67" spans="1:7" x14ac:dyDescent="0.25">
      <c r="A67" t="s">
        <v>134</v>
      </c>
      <c r="B67" s="4">
        <v>126582.414</v>
      </c>
      <c r="C67">
        <f t="shared" ref="C67:C130" si="2">_xlfn.NORM.DIST(B67,$H$2,$H$4,FALSE)</f>
        <v>3.3512631632553259E-7</v>
      </c>
      <c r="D67">
        <v>324</v>
      </c>
      <c r="E67">
        <f t="shared" ref="E67:E130" si="3">_xlfn.NORM.DIST(D67,$I$2,$I$4,FALSE)</f>
        <v>3.3929237230382269E-4</v>
      </c>
      <c r="G67" s="14"/>
    </row>
    <row r="68" spans="1:7" x14ac:dyDescent="0.25">
      <c r="A68" t="s">
        <v>135</v>
      </c>
      <c r="B68" s="4">
        <v>130733.015</v>
      </c>
      <c r="C68">
        <f t="shared" si="2"/>
        <v>3.3632768007589357E-7</v>
      </c>
      <c r="D68">
        <v>327</v>
      </c>
      <c r="E68">
        <f t="shared" si="3"/>
        <v>3.4001676609735906E-4</v>
      </c>
    </row>
    <row r="69" spans="1:7" x14ac:dyDescent="0.25">
      <c r="A69" t="s">
        <v>136</v>
      </c>
      <c r="B69" s="4">
        <v>135397.79</v>
      </c>
      <c r="C69">
        <f t="shared" si="2"/>
        <v>3.3767418446730375E-7</v>
      </c>
      <c r="D69">
        <v>325</v>
      </c>
      <c r="E69">
        <f t="shared" si="3"/>
        <v>3.3953404980117187E-4</v>
      </c>
      <c r="G69" s="14"/>
    </row>
    <row r="70" spans="1:7" x14ac:dyDescent="0.25">
      <c r="A70" t="s">
        <v>137</v>
      </c>
      <c r="B70" s="4">
        <v>141084.97</v>
      </c>
      <c r="C70">
        <f t="shared" si="2"/>
        <v>3.393104095752091E-7</v>
      </c>
      <c r="D70">
        <v>328</v>
      </c>
      <c r="E70">
        <f t="shared" si="3"/>
        <v>3.402578034996705E-4</v>
      </c>
    </row>
    <row r="71" spans="1:7" x14ac:dyDescent="0.25">
      <c r="A71" t="s">
        <v>138</v>
      </c>
      <c r="B71" s="4">
        <v>147549.38700000002</v>
      </c>
      <c r="C71">
        <f t="shared" si="2"/>
        <v>3.4116284784911011E-7</v>
      </c>
      <c r="D71">
        <v>340</v>
      </c>
      <c r="E71">
        <f t="shared" si="3"/>
        <v>3.4313330159572026E-4</v>
      </c>
      <c r="G71" s="14"/>
    </row>
    <row r="72" spans="1:7" x14ac:dyDescent="0.25">
      <c r="A72" t="s">
        <v>139</v>
      </c>
      <c r="B72" s="4">
        <v>153659.04</v>
      </c>
      <c r="C72">
        <f t="shared" si="2"/>
        <v>3.4290617914630387E-7</v>
      </c>
      <c r="D72">
        <v>324</v>
      </c>
      <c r="E72">
        <f t="shared" si="3"/>
        <v>3.3929237230382269E-4</v>
      </c>
    </row>
    <row r="73" spans="1:7" x14ac:dyDescent="0.25">
      <c r="A73" t="s">
        <v>140</v>
      </c>
      <c r="B73" s="4">
        <v>160565</v>
      </c>
      <c r="C73">
        <f t="shared" si="2"/>
        <v>3.4486775739324358E-7</v>
      </c>
      <c r="D73">
        <v>325</v>
      </c>
      <c r="E73">
        <f t="shared" si="3"/>
        <v>3.3953404980117187E-4</v>
      </c>
      <c r="G73" s="14"/>
    </row>
    <row r="74" spans="1:7" x14ac:dyDescent="0.25">
      <c r="A74" t="s">
        <v>141</v>
      </c>
      <c r="B74" s="4">
        <v>70023.527000000002</v>
      </c>
      <c r="C74">
        <f t="shared" si="2"/>
        <v>3.1848131551356861E-7</v>
      </c>
      <c r="D74">
        <v>324</v>
      </c>
      <c r="E74">
        <f t="shared" si="3"/>
        <v>3.3929237230382269E-4</v>
      </c>
    </row>
    <row r="75" spans="1:7" x14ac:dyDescent="0.25">
      <c r="A75" t="s">
        <v>142</v>
      </c>
      <c r="B75" s="4">
        <v>67206</v>
      </c>
      <c r="C75">
        <f t="shared" si="2"/>
        <v>3.1764032628675638E-7</v>
      </c>
      <c r="D75">
        <v>324</v>
      </c>
      <c r="E75">
        <f t="shared" si="3"/>
        <v>3.3929237230382269E-4</v>
      </c>
      <c r="G75" s="14"/>
    </row>
    <row r="76" spans="1:7" x14ac:dyDescent="0.25">
      <c r="A76" t="s">
        <v>143</v>
      </c>
      <c r="B76" s="4">
        <v>67116.915000000008</v>
      </c>
      <c r="C76">
        <f t="shared" si="2"/>
        <v>3.1761371974607582E-7</v>
      </c>
      <c r="D76">
        <v>324</v>
      </c>
      <c r="E76">
        <f t="shared" si="3"/>
        <v>3.3929237230382269E-4</v>
      </c>
    </row>
    <row r="77" spans="1:7" x14ac:dyDescent="0.25">
      <c r="A77" t="s">
        <v>144</v>
      </c>
      <c r="B77" s="4">
        <v>69662.285000000003</v>
      </c>
      <c r="C77">
        <f t="shared" si="2"/>
        <v>3.1837354544392436E-7</v>
      </c>
      <c r="D77">
        <v>324</v>
      </c>
      <c r="E77">
        <f t="shared" si="3"/>
        <v>3.3929237230382269E-4</v>
      </c>
      <c r="G77" s="14"/>
    </row>
    <row r="78" spans="1:7" x14ac:dyDescent="0.25">
      <c r="A78" t="s">
        <v>145</v>
      </c>
      <c r="B78" s="4">
        <v>69988.922999999995</v>
      </c>
      <c r="C78">
        <f t="shared" si="2"/>
        <v>3.1847099273884965E-7</v>
      </c>
      <c r="D78">
        <v>324</v>
      </c>
      <c r="E78">
        <f t="shared" si="3"/>
        <v>3.3929237230382269E-4</v>
      </c>
    </row>
    <row r="79" spans="1:7" x14ac:dyDescent="0.25">
      <c r="A79" t="s">
        <v>146</v>
      </c>
      <c r="B79" s="4">
        <v>71612.168000000005</v>
      </c>
      <c r="C79">
        <f t="shared" si="2"/>
        <v>3.1895506332880641E-7</v>
      </c>
      <c r="D79">
        <v>324</v>
      </c>
      <c r="E79">
        <f t="shared" si="3"/>
        <v>3.3929237230382269E-4</v>
      </c>
      <c r="G79" s="14"/>
    </row>
    <row r="80" spans="1:7" x14ac:dyDescent="0.25">
      <c r="A80" t="s">
        <v>147</v>
      </c>
      <c r="B80" s="4">
        <v>73813.175999999992</v>
      </c>
      <c r="C80">
        <f t="shared" si="2"/>
        <v>3.1961089540169299E-7</v>
      </c>
      <c r="D80">
        <v>324</v>
      </c>
      <c r="E80">
        <f t="shared" si="3"/>
        <v>3.3929237230382269E-4</v>
      </c>
    </row>
    <row r="81" spans="1:7" x14ac:dyDescent="0.25">
      <c r="A81" t="s">
        <v>148</v>
      </c>
      <c r="B81" s="4">
        <v>75127.025999999998</v>
      </c>
      <c r="C81">
        <f t="shared" si="2"/>
        <v>3.2000208538603712E-7</v>
      </c>
      <c r="D81">
        <v>324</v>
      </c>
      <c r="E81">
        <f t="shared" si="3"/>
        <v>3.3929237230382269E-4</v>
      </c>
      <c r="G81" s="14"/>
    </row>
    <row r="82" spans="1:7" x14ac:dyDescent="0.25">
      <c r="A82" t="s">
        <v>149</v>
      </c>
      <c r="B82" s="4">
        <v>79769</v>
      </c>
      <c r="C82">
        <f t="shared" si="2"/>
        <v>3.2138239358673854E-7</v>
      </c>
      <c r="D82">
        <v>324</v>
      </c>
      <c r="E82">
        <f t="shared" si="3"/>
        <v>3.3929237230382269E-4</v>
      </c>
    </row>
    <row r="83" spans="1:7" x14ac:dyDescent="0.25">
      <c r="A83" t="s">
        <v>150</v>
      </c>
      <c r="B83" s="4">
        <v>3071464.9320000005</v>
      </c>
      <c r="C83">
        <f t="shared" si="2"/>
        <v>1.7288304680192242E-8</v>
      </c>
      <c r="D83">
        <v>1861</v>
      </c>
      <c r="E83">
        <f t="shared" si="3"/>
        <v>2.6623898333078238E-4</v>
      </c>
      <c r="G83" s="14"/>
    </row>
    <row r="84" spans="1:7" x14ac:dyDescent="0.25">
      <c r="A84" t="s">
        <v>151</v>
      </c>
      <c r="B84" s="4">
        <v>3132222.9640000006</v>
      </c>
      <c r="C84">
        <f t="shared" si="2"/>
        <v>1.4480711604397122E-8</v>
      </c>
      <c r="D84">
        <v>1904</v>
      </c>
      <c r="E84">
        <f t="shared" si="3"/>
        <v>2.5445860384863792E-4</v>
      </c>
    </row>
    <row r="85" spans="1:7" x14ac:dyDescent="0.25">
      <c r="A85" t="s">
        <v>152</v>
      </c>
      <c r="B85" s="4">
        <v>3193384.6750000007</v>
      </c>
      <c r="C85">
        <f t="shared" si="2"/>
        <v>1.2057522071354617E-8</v>
      </c>
      <c r="D85">
        <v>2034</v>
      </c>
      <c r="E85">
        <f t="shared" si="3"/>
        <v>2.1911169956399356E-4</v>
      </c>
      <c r="G85" s="14"/>
    </row>
    <row r="86" spans="1:7" x14ac:dyDescent="0.25">
      <c r="A86" t="s">
        <v>153</v>
      </c>
      <c r="B86" s="4">
        <v>3259859.5860000001</v>
      </c>
      <c r="C86">
        <f t="shared" si="2"/>
        <v>9.8282349962300673E-9</v>
      </c>
      <c r="D86">
        <v>1985</v>
      </c>
      <c r="E86">
        <f t="shared" si="3"/>
        <v>2.3233969311953486E-4</v>
      </c>
    </row>
    <row r="87" spans="1:7" x14ac:dyDescent="0.25">
      <c r="A87" t="s">
        <v>154</v>
      </c>
      <c r="B87" s="4">
        <v>3313645.4390000002</v>
      </c>
      <c r="C87">
        <f t="shared" si="2"/>
        <v>8.2957387016688912E-9</v>
      </c>
      <c r="D87">
        <v>2136</v>
      </c>
      <c r="E87">
        <f t="shared" si="3"/>
        <v>1.9225775648247791E-4</v>
      </c>
      <c r="G87" s="14"/>
    </row>
    <row r="88" spans="1:7" x14ac:dyDescent="0.25">
      <c r="A88" t="s">
        <v>155</v>
      </c>
      <c r="B88" s="4">
        <v>3464609.3659999995</v>
      </c>
      <c r="C88">
        <f t="shared" si="2"/>
        <v>5.0546304624041971E-9</v>
      </c>
      <c r="D88">
        <v>2143</v>
      </c>
      <c r="E88">
        <f t="shared" si="3"/>
        <v>1.9045809763042988E-4</v>
      </c>
    </row>
    <row r="89" spans="1:7" x14ac:dyDescent="0.25">
      <c r="A89" t="s">
        <v>156</v>
      </c>
      <c r="B89" s="4">
        <v>3597552.9379999996</v>
      </c>
      <c r="C89">
        <f t="shared" si="2"/>
        <v>3.1900021800361959E-9</v>
      </c>
      <c r="D89">
        <v>2271</v>
      </c>
      <c r="E89">
        <f t="shared" si="3"/>
        <v>1.5880460203155597E-4</v>
      </c>
      <c r="G89" s="14"/>
    </row>
    <row r="90" spans="1:7" x14ac:dyDescent="0.25">
      <c r="A90" t="s">
        <v>157</v>
      </c>
      <c r="B90" s="4">
        <v>3784942.3090000004</v>
      </c>
      <c r="C90">
        <f t="shared" si="2"/>
        <v>1.6049417802709555E-9</v>
      </c>
      <c r="D90">
        <v>2260</v>
      </c>
      <c r="E90">
        <f t="shared" si="3"/>
        <v>1.6142217302017437E-4</v>
      </c>
    </row>
    <row r="91" spans="1:7" x14ac:dyDescent="0.25">
      <c r="A91" t="s">
        <v>158</v>
      </c>
      <c r="B91" s="4">
        <v>3909738</v>
      </c>
      <c r="C91">
        <f t="shared" si="2"/>
        <v>9.9089359626829894E-10</v>
      </c>
      <c r="D91">
        <v>2554</v>
      </c>
      <c r="E91">
        <f t="shared" si="3"/>
        <v>9.9479785230307006E-5</v>
      </c>
      <c r="G91" s="14"/>
    </row>
    <row r="92" spans="1:7" x14ac:dyDescent="0.25">
      <c r="A92" t="s">
        <v>159</v>
      </c>
      <c r="B92" s="4">
        <v>946398.88800000027</v>
      </c>
      <c r="C92">
        <f t="shared" si="2"/>
        <v>4.4423642340925848E-7</v>
      </c>
      <c r="D92">
        <v>1170</v>
      </c>
      <c r="E92">
        <f t="shared" si="3"/>
        <v>4.1340966132925958E-4</v>
      </c>
    </row>
    <row r="93" spans="1:7" x14ac:dyDescent="0.25">
      <c r="A93" t="s">
        <v>160</v>
      </c>
      <c r="B93" s="4">
        <v>962370.51300000015</v>
      </c>
      <c r="C93">
        <f t="shared" si="2"/>
        <v>4.4290922872210966E-7</v>
      </c>
      <c r="D93">
        <v>1172</v>
      </c>
      <c r="E93">
        <f t="shared" si="3"/>
        <v>4.1320576902307096E-4</v>
      </c>
      <c r="G93" s="14"/>
    </row>
    <row r="94" spans="1:7" x14ac:dyDescent="0.25">
      <c r="A94" t="s">
        <v>161</v>
      </c>
      <c r="B94" s="4">
        <v>986010.09999999986</v>
      </c>
      <c r="C94">
        <f t="shared" si="2"/>
        <v>4.4068980634959278E-7</v>
      </c>
      <c r="D94">
        <v>1173</v>
      </c>
      <c r="E94">
        <f t="shared" si="3"/>
        <v>4.1310315879161577E-4</v>
      </c>
    </row>
    <row r="95" spans="1:7" x14ac:dyDescent="0.25">
      <c r="A95" t="s">
        <v>162</v>
      </c>
      <c r="B95" s="4">
        <v>1008057.1840000005</v>
      </c>
      <c r="C95">
        <f t="shared" si="2"/>
        <v>4.3834924516360809E-7</v>
      </c>
      <c r="D95">
        <v>1126</v>
      </c>
      <c r="E95">
        <f t="shared" si="3"/>
        <v>4.1744211218954673E-4</v>
      </c>
      <c r="G95" s="14"/>
    </row>
    <row r="96" spans="1:7" x14ac:dyDescent="0.25">
      <c r="A96" t="s">
        <v>163</v>
      </c>
      <c r="B96" s="4">
        <v>1063965.2519999999</v>
      </c>
      <c r="C96">
        <f t="shared" si="2"/>
        <v>4.3127338252427714E-7</v>
      </c>
      <c r="D96">
        <v>1160</v>
      </c>
      <c r="E96">
        <f t="shared" si="3"/>
        <v>4.1440247211405187E-4</v>
      </c>
    </row>
    <row r="97" spans="1:7" x14ac:dyDescent="0.25">
      <c r="A97" t="s">
        <v>164</v>
      </c>
      <c r="B97" s="4">
        <v>1066700.2509999997</v>
      </c>
      <c r="C97">
        <f t="shared" si="2"/>
        <v>4.3088625965648182E-7</v>
      </c>
      <c r="D97">
        <v>1133</v>
      </c>
      <c r="E97">
        <f t="shared" si="3"/>
        <v>4.1685909906911711E-4</v>
      </c>
      <c r="G97" s="14"/>
    </row>
    <row r="98" spans="1:7" x14ac:dyDescent="0.25">
      <c r="A98" t="s">
        <v>165</v>
      </c>
      <c r="B98" s="4">
        <v>1131307.0189999999</v>
      </c>
      <c r="C98">
        <f t="shared" si="2"/>
        <v>4.2067722039426266E-7</v>
      </c>
      <c r="D98">
        <v>1159</v>
      </c>
      <c r="E98">
        <f t="shared" si="3"/>
        <v>4.1449930229558947E-4</v>
      </c>
    </row>
    <row r="99" spans="1:7" x14ac:dyDescent="0.25">
      <c r="A99" t="s">
        <v>166</v>
      </c>
      <c r="B99" s="4">
        <v>1158465.159</v>
      </c>
      <c r="C99">
        <f t="shared" si="2"/>
        <v>4.1579924858405206E-7</v>
      </c>
      <c r="D99">
        <v>1068</v>
      </c>
      <c r="E99">
        <f t="shared" si="3"/>
        <v>4.2140366868186887E-4</v>
      </c>
      <c r="G99" s="14"/>
    </row>
    <row r="100" spans="1:7" x14ac:dyDescent="0.25">
      <c r="A100" t="s">
        <v>167</v>
      </c>
      <c r="B100" s="4">
        <v>1205631</v>
      </c>
      <c r="C100">
        <f t="shared" si="2"/>
        <v>4.0655495165294621E-7</v>
      </c>
      <c r="D100">
        <v>1117</v>
      </c>
      <c r="E100">
        <f t="shared" si="3"/>
        <v>4.1815879918667958E-4</v>
      </c>
    </row>
    <row r="101" spans="1:7" x14ac:dyDescent="0.25">
      <c r="A101" t="s">
        <v>168</v>
      </c>
      <c r="B101" s="4">
        <v>180646.57</v>
      </c>
      <c r="C101">
        <f t="shared" si="2"/>
        <v>3.5051500251054818E-7</v>
      </c>
      <c r="D101">
        <v>357</v>
      </c>
      <c r="E101">
        <f t="shared" si="3"/>
        <v>3.4715164150223699E-4</v>
      </c>
      <c r="G101" s="14"/>
    </row>
    <row r="102" spans="1:7" x14ac:dyDescent="0.25">
      <c r="A102" t="s">
        <v>169</v>
      </c>
      <c r="B102" s="4">
        <v>185908.43599999999</v>
      </c>
      <c r="C102">
        <f t="shared" si="2"/>
        <v>3.519801188197063E-7</v>
      </c>
      <c r="D102">
        <v>375</v>
      </c>
      <c r="E102">
        <f t="shared" si="3"/>
        <v>3.5133229593534209E-4</v>
      </c>
    </row>
    <row r="103" spans="1:7" x14ac:dyDescent="0.25">
      <c r="A103" t="s">
        <v>170</v>
      </c>
      <c r="B103" s="4">
        <v>191821.69</v>
      </c>
      <c r="C103">
        <f t="shared" si="2"/>
        <v>3.5361906718848391E-7</v>
      </c>
      <c r="D103">
        <v>409</v>
      </c>
      <c r="E103">
        <f t="shared" si="3"/>
        <v>3.5900733364512352E-4</v>
      </c>
      <c r="G103" s="14"/>
    </row>
    <row r="104" spans="1:7" x14ac:dyDescent="0.25">
      <c r="A104" t="s">
        <v>171</v>
      </c>
      <c r="B104" s="4">
        <v>197109.54500000004</v>
      </c>
      <c r="C104">
        <f t="shared" si="2"/>
        <v>3.5507777389303398E-7</v>
      </c>
      <c r="D104">
        <v>459</v>
      </c>
      <c r="E104">
        <f t="shared" si="3"/>
        <v>3.6971940550881047E-4</v>
      </c>
    </row>
    <row r="105" spans="1:7" x14ac:dyDescent="0.25">
      <c r="A105" t="s">
        <v>172</v>
      </c>
      <c r="B105" s="4">
        <v>202208.25300000003</v>
      </c>
      <c r="C105">
        <f t="shared" si="2"/>
        <v>3.5647800338675501E-7</v>
      </c>
      <c r="D105">
        <v>481</v>
      </c>
      <c r="E105">
        <f t="shared" si="3"/>
        <v>3.7419761902349381E-4</v>
      </c>
      <c r="G105" s="14"/>
    </row>
    <row r="106" spans="1:7" x14ac:dyDescent="0.25">
      <c r="A106" t="s">
        <v>173</v>
      </c>
      <c r="B106" s="4">
        <v>212874.065</v>
      </c>
      <c r="C106">
        <f t="shared" si="2"/>
        <v>3.5938657454267289E-7</v>
      </c>
      <c r="D106">
        <v>457</v>
      </c>
      <c r="E106">
        <f t="shared" si="3"/>
        <v>3.6930492409449471E-4</v>
      </c>
    </row>
    <row r="107" spans="1:7" x14ac:dyDescent="0.25">
      <c r="A107" t="s">
        <v>174</v>
      </c>
      <c r="B107" s="4">
        <v>219910.652</v>
      </c>
      <c r="C107">
        <f t="shared" si="2"/>
        <v>3.6128983495789813E-7</v>
      </c>
      <c r="D107">
        <v>558</v>
      </c>
      <c r="E107">
        <f t="shared" si="3"/>
        <v>3.8862165896271238E-4</v>
      </c>
      <c r="G107" s="14"/>
    </row>
    <row r="108" spans="1:7" x14ac:dyDescent="0.25">
      <c r="A108" t="s">
        <v>175</v>
      </c>
      <c r="B108" s="4">
        <v>228155.08799999999</v>
      </c>
      <c r="C108">
        <f t="shared" si="2"/>
        <v>3.6350351861877826E-7</v>
      </c>
      <c r="D108">
        <v>528</v>
      </c>
      <c r="E108">
        <f t="shared" si="3"/>
        <v>3.8324282251553675E-4</v>
      </c>
    </row>
    <row r="109" spans="1:7" x14ac:dyDescent="0.25">
      <c r="A109" t="s">
        <v>176</v>
      </c>
      <c r="B109" s="4">
        <v>238126</v>
      </c>
      <c r="C109">
        <f t="shared" si="2"/>
        <v>3.6615663744430427E-7</v>
      </c>
      <c r="D109">
        <v>620</v>
      </c>
      <c r="E109">
        <f t="shared" si="3"/>
        <v>3.986884819540187E-4</v>
      </c>
      <c r="G109" s="14"/>
    </row>
    <row r="110" spans="1:7" x14ac:dyDescent="0.25">
      <c r="A110" t="s">
        <v>177</v>
      </c>
      <c r="B110" s="4">
        <v>174379.39299999998</v>
      </c>
      <c r="C110">
        <f t="shared" si="2"/>
        <v>3.4876190806000847E-7</v>
      </c>
      <c r="D110">
        <v>325</v>
      </c>
      <c r="E110">
        <f t="shared" si="3"/>
        <v>3.3953404980117187E-4</v>
      </c>
    </row>
    <row r="111" spans="1:7" x14ac:dyDescent="0.25">
      <c r="A111" t="s">
        <v>178</v>
      </c>
      <c r="B111" s="4">
        <v>177896.86999999997</v>
      </c>
      <c r="C111">
        <f t="shared" si="2"/>
        <v>3.4974690631569841E-7</v>
      </c>
      <c r="D111">
        <v>348</v>
      </c>
      <c r="E111">
        <f t="shared" si="3"/>
        <v>3.450325252854904E-4</v>
      </c>
      <c r="G111" s="14"/>
    </row>
    <row r="112" spans="1:7" x14ac:dyDescent="0.25">
      <c r="A112" t="s">
        <v>179</v>
      </c>
      <c r="B112" s="4">
        <v>186788.20300000001</v>
      </c>
      <c r="C112">
        <f t="shared" si="2"/>
        <v>3.5222446897808802E-7</v>
      </c>
      <c r="D112">
        <v>349</v>
      </c>
      <c r="E112">
        <f t="shared" si="3"/>
        <v>3.4526890652825646E-4</v>
      </c>
    </row>
    <row r="113" spans="1:7" x14ac:dyDescent="0.25">
      <c r="A113" t="s">
        <v>180</v>
      </c>
      <c r="B113" s="4">
        <v>191302.495</v>
      </c>
      <c r="C113">
        <f t="shared" si="2"/>
        <v>3.5347548837668328E-7</v>
      </c>
      <c r="D113">
        <v>343</v>
      </c>
      <c r="E113">
        <f t="shared" si="3"/>
        <v>3.4384720294384862E-4</v>
      </c>
      <c r="G113" s="14"/>
    </row>
    <row r="114" spans="1:7" x14ac:dyDescent="0.25">
      <c r="A114" t="s">
        <v>181</v>
      </c>
      <c r="B114" s="4">
        <v>195739.24599999996</v>
      </c>
      <c r="C114">
        <f t="shared" si="2"/>
        <v>3.5470039687565829E-7</v>
      </c>
      <c r="D114">
        <v>358</v>
      </c>
      <c r="E114">
        <f t="shared" si="3"/>
        <v>3.473859336400538E-4</v>
      </c>
    </row>
    <row r="115" spans="1:7" x14ac:dyDescent="0.25">
      <c r="A115" t="s">
        <v>182</v>
      </c>
      <c r="B115" s="4">
        <v>189451.18100000004</v>
      </c>
      <c r="C115">
        <f t="shared" si="2"/>
        <v>3.5296301377973441E-7</v>
      </c>
      <c r="D115">
        <v>335</v>
      </c>
      <c r="E115">
        <f t="shared" si="3"/>
        <v>3.4193901295030487E-4</v>
      </c>
      <c r="G115" s="14"/>
    </row>
    <row r="116" spans="1:7" x14ac:dyDescent="0.25">
      <c r="A116" t="s">
        <v>183</v>
      </c>
      <c r="B116" s="4">
        <v>195342.87899999999</v>
      </c>
      <c r="C116">
        <f t="shared" si="2"/>
        <v>3.5459115537851367E-7</v>
      </c>
      <c r="D116">
        <v>352</v>
      </c>
      <c r="E116">
        <f t="shared" si="3"/>
        <v>3.4597667134191387E-4</v>
      </c>
    </row>
    <row r="117" spans="1:7" x14ac:dyDescent="0.25">
      <c r="A117" t="s">
        <v>184</v>
      </c>
      <c r="B117" s="4">
        <v>209266.174</v>
      </c>
      <c r="C117">
        <f t="shared" si="2"/>
        <v>3.5840585452205096E-7</v>
      </c>
      <c r="D117">
        <v>339</v>
      </c>
      <c r="E117">
        <f t="shared" si="3"/>
        <v>3.4289488731999542E-4</v>
      </c>
      <c r="G117" s="14"/>
    </row>
    <row r="118" spans="1:7" x14ac:dyDescent="0.25">
      <c r="A118" t="s">
        <v>185</v>
      </c>
      <c r="B118" s="4">
        <v>213704</v>
      </c>
      <c r="C118">
        <f t="shared" si="2"/>
        <v>3.5961171048253433E-7</v>
      </c>
      <c r="D118">
        <v>366</v>
      </c>
      <c r="E118">
        <f t="shared" si="3"/>
        <v>3.4925173223641134E-4</v>
      </c>
    </row>
    <row r="119" spans="1:7" x14ac:dyDescent="0.25">
      <c r="A119" t="s">
        <v>186</v>
      </c>
      <c r="B119" s="4">
        <v>1551158.4959999998</v>
      </c>
      <c r="C119">
        <f t="shared" si="2"/>
        <v>3.1632905219394596E-7</v>
      </c>
      <c r="D119">
        <v>2006</v>
      </c>
      <c r="E119">
        <f t="shared" si="3"/>
        <v>2.2665093442661416E-4</v>
      </c>
      <c r="G119" s="14"/>
    </row>
    <row r="120" spans="1:7" x14ac:dyDescent="0.25">
      <c r="A120" t="s">
        <v>187</v>
      </c>
      <c r="B120" s="4">
        <v>1556220.4290000005</v>
      </c>
      <c r="C120">
        <f t="shared" si="2"/>
        <v>3.1481306649018395E-7</v>
      </c>
      <c r="D120">
        <v>1912</v>
      </c>
      <c r="E120">
        <f t="shared" si="3"/>
        <v>2.5226682897833884E-4</v>
      </c>
    </row>
    <row r="121" spans="1:7" x14ac:dyDescent="0.25">
      <c r="A121" t="s">
        <v>188</v>
      </c>
      <c r="B121" s="4">
        <v>1559619.9859999993</v>
      </c>
      <c r="C121">
        <f t="shared" si="2"/>
        <v>3.1379328569362608E-7</v>
      </c>
      <c r="D121">
        <v>2049</v>
      </c>
      <c r="E121">
        <f t="shared" si="3"/>
        <v>2.1509794285998337E-4</v>
      </c>
      <c r="G121" s="14"/>
    </row>
    <row r="122" spans="1:7" x14ac:dyDescent="0.25">
      <c r="A122" t="s">
        <v>189</v>
      </c>
      <c r="B122" s="4">
        <v>1601625.2590000001</v>
      </c>
      <c r="C122">
        <f t="shared" si="2"/>
        <v>3.0109687612387006E-7</v>
      </c>
      <c r="D122">
        <v>1983</v>
      </c>
      <c r="E122">
        <f t="shared" si="3"/>
        <v>2.3288280434033214E-4</v>
      </c>
    </row>
    <row r="123" spans="1:7" x14ac:dyDescent="0.25">
      <c r="A123" t="s">
        <v>190</v>
      </c>
      <c r="B123" s="4">
        <v>1605856.5229999998</v>
      </c>
      <c r="C123">
        <f t="shared" si="2"/>
        <v>2.9980950033738696E-7</v>
      </c>
      <c r="D123">
        <v>2122</v>
      </c>
      <c r="E123">
        <f t="shared" si="3"/>
        <v>1.9587563730955385E-4</v>
      </c>
      <c r="G123" s="14"/>
    </row>
    <row r="124" spans="1:7" x14ac:dyDescent="0.25">
      <c r="A124" t="s">
        <v>191</v>
      </c>
      <c r="B124" s="4">
        <v>1630702.03</v>
      </c>
      <c r="C124">
        <f t="shared" si="2"/>
        <v>2.9222626925092296E-7</v>
      </c>
      <c r="D124">
        <v>2125</v>
      </c>
      <c r="E124">
        <f t="shared" si="3"/>
        <v>1.9509833483098504E-4</v>
      </c>
    </row>
    <row r="125" spans="1:7" x14ac:dyDescent="0.25">
      <c r="A125" t="s">
        <v>192</v>
      </c>
      <c r="B125" s="4">
        <v>1667285.6799999997</v>
      </c>
      <c r="C125">
        <f t="shared" si="2"/>
        <v>2.8100652011316644E-7</v>
      </c>
      <c r="D125">
        <v>1997</v>
      </c>
      <c r="E125">
        <f t="shared" si="3"/>
        <v>2.2908572634921902E-4</v>
      </c>
      <c r="G125" s="14"/>
    </row>
    <row r="126" spans="1:7" x14ac:dyDescent="0.25">
      <c r="A126" t="s">
        <v>193</v>
      </c>
      <c r="B126" s="4">
        <v>1741843.075</v>
      </c>
      <c r="C126">
        <f t="shared" si="2"/>
        <v>2.5809385832321509E-7</v>
      </c>
      <c r="D126">
        <v>1799</v>
      </c>
      <c r="E126">
        <f t="shared" si="3"/>
        <v>2.8314552063862726E-4</v>
      </c>
    </row>
    <row r="127" spans="1:7" x14ac:dyDescent="0.25">
      <c r="A127" t="s">
        <v>194</v>
      </c>
      <c r="B127" s="4">
        <v>1773763</v>
      </c>
      <c r="C127">
        <f t="shared" si="2"/>
        <v>2.48327744495571E-7</v>
      </c>
      <c r="D127">
        <v>2026</v>
      </c>
      <c r="E127">
        <f t="shared" si="3"/>
        <v>2.2125985086542693E-4</v>
      </c>
      <c r="G127" s="14"/>
    </row>
    <row r="128" spans="1:7" x14ac:dyDescent="0.25">
      <c r="A128" t="s">
        <v>195</v>
      </c>
      <c r="B128" s="4">
        <v>798519.55800000008</v>
      </c>
      <c r="C128">
        <f t="shared" si="2"/>
        <v>4.4973659911994437E-7</v>
      </c>
      <c r="D128">
        <v>967</v>
      </c>
      <c r="E128">
        <f t="shared" si="3"/>
        <v>4.2451412751372806E-4</v>
      </c>
    </row>
    <row r="129" spans="1:7" x14ac:dyDescent="0.25">
      <c r="A129" t="s">
        <v>196</v>
      </c>
      <c r="B129" s="4">
        <v>816965.27399999986</v>
      </c>
      <c r="C129">
        <f t="shared" si="2"/>
        <v>4.4972865481250389E-7</v>
      </c>
      <c r="D129">
        <v>996</v>
      </c>
      <c r="E129">
        <f t="shared" si="3"/>
        <v>4.2411985900301833E-4</v>
      </c>
      <c r="G129" s="14"/>
    </row>
    <row r="130" spans="1:7" x14ac:dyDescent="0.25">
      <c r="A130" t="s">
        <v>197</v>
      </c>
      <c r="B130" s="4">
        <v>782863.51899999997</v>
      </c>
      <c r="C130">
        <f t="shared" si="2"/>
        <v>4.495907768137752E-7</v>
      </c>
      <c r="D130">
        <v>839</v>
      </c>
      <c r="E130">
        <f t="shared" si="3"/>
        <v>4.214354576524646E-4</v>
      </c>
    </row>
    <row r="131" spans="1:7" x14ac:dyDescent="0.25">
      <c r="A131" t="s">
        <v>198</v>
      </c>
      <c r="B131" s="4">
        <v>806244.01600000006</v>
      </c>
      <c r="C131">
        <f t="shared" ref="C131:C194" si="4">_xlfn.NORM.DIST(B131,$H$2,$H$4,FALSE)</f>
        <v>4.4975694162822808E-7</v>
      </c>
      <c r="D131">
        <v>832</v>
      </c>
      <c r="E131">
        <f t="shared" ref="E131:E194" si="5">_xlfn.NORM.DIST(D131,$I$2,$I$4,FALSE)</f>
        <v>4.2104236545371996E-4</v>
      </c>
      <c r="G131" s="14"/>
    </row>
    <row r="132" spans="1:7" x14ac:dyDescent="0.25">
      <c r="A132" t="s">
        <v>199</v>
      </c>
      <c r="B132" s="4">
        <v>831703.03299999994</v>
      </c>
      <c r="C132">
        <f t="shared" si="4"/>
        <v>4.4958256259874971E-7</v>
      </c>
      <c r="D132">
        <v>937</v>
      </c>
      <c r="E132">
        <f t="shared" si="5"/>
        <v>4.2449668767402239E-4</v>
      </c>
    </row>
    <row r="133" spans="1:7" x14ac:dyDescent="0.25">
      <c r="A133" t="s">
        <v>200</v>
      </c>
      <c r="B133" s="4">
        <v>844157.8</v>
      </c>
      <c r="C133">
        <f t="shared" si="4"/>
        <v>4.4936241411904706E-7</v>
      </c>
      <c r="D133">
        <v>859</v>
      </c>
      <c r="E133">
        <f t="shared" si="5"/>
        <v>4.224314071049676E-4</v>
      </c>
      <c r="G133" s="14"/>
    </row>
    <row r="134" spans="1:7" x14ac:dyDescent="0.25">
      <c r="A134" t="s">
        <v>201</v>
      </c>
      <c r="B134" s="4">
        <v>834075.39499999979</v>
      </c>
      <c r="C134">
        <f t="shared" si="4"/>
        <v>4.4954745397823827E-7</v>
      </c>
      <c r="D134">
        <v>913</v>
      </c>
      <c r="E134">
        <f t="shared" si="5"/>
        <v>4.2417132571563083E-4</v>
      </c>
    </row>
    <row r="135" spans="1:7" x14ac:dyDescent="0.25">
      <c r="A135" t="s">
        <v>202</v>
      </c>
      <c r="B135" s="4">
        <v>883020.91400000011</v>
      </c>
      <c r="C135">
        <f t="shared" si="4"/>
        <v>4.4810787858831455E-7</v>
      </c>
      <c r="D135">
        <v>776</v>
      </c>
      <c r="E135">
        <f t="shared" si="5"/>
        <v>4.1707672178123705E-4</v>
      </c>
      <c r="G135" s="14"/>
    </row>
    <row r="136" spans="1:7" x14ac:dyDescent="0.25">
      <c r="A136" t="s">
        <v>203</v>
      </c>
      <c r="B136" s="4">
        <v>940248</v>
      </c>
      <c r="C136">
        <f t="shared" si="4"/>
        <v>4.4471014715295532E-7</v>
      </c>
      <c r="D136">
        <v>909</v>
      </c>
      <c r="E136">
        <f t="shared" si="5"/>
        <v>4.2409022511023586E-4</v>
      </c>
    </row>
    <row r="137" spans="1:7" x14ac:dyDescent="0.25">
      <c r="A137" t="s">
        <v>204</v>
      </c>
      <c r="B137" s="4">
        <v>431457.27399999992</v>
      </c>
      <c r="C137">
        <f t="shared" si="4"/>
        <v>4.112037666834382E-7</v>
      </c>
      <c r="D137">
        <v>623</v>
      </c>
      <c r="E137">
        <f t="shared" si="5"/>
        <v>3.9913807010881545E-4</v>
      </c>
      <c r="G137" s="14"/>
    </row>
    <row r="138" spans="1:7" x14ac:dyDescent="0.25">
      <c r="A138" t="s">
        <v>205</v>
      </c>
      <c r="B138" s="4">
        <v>426239.08</v>
      </c>
      <c r="C138">
        <f t="shared" si="4"/>
        <v>4.1017380218441543E-7</v>
      </c>
      <c r="D138">
        <v>578</v>
      </c>
      <c r="E138">
        <f t="shared" si="5"/>
        <v>3.9202736666312616E-4</v>
      </c>
    </row>
    <row r="139" spans="1:7" x14ac:dyDescent="0.25">
      <c r="A139" t="s">
        <v>206</v>
      </c>
      <c r="B139" s="4">
        <v>417420.435</v>
      </c>
      <c r="C139">
        <f t="shared" si="4"/>
        <v>4.0840691476134679E-7</v>
      </c>
      <c r="D139">
        <v>641</v>
      </c>
      <c r="E139">
        <f t="shared" si="5"/>
        <v>4.0176025894175826E-4</v>
      </c>
      <c r="G139" s="14"/>
    </row>
    <row r="140" spans="1:7" x14ac:dyDescent="0.25">
      <c r="A140" t="s">
        <v>207</v>
      </c>
      <c r="B140" s="4">
        <v>438910.20600000006</v>
      </c>
      <c r="C140">
        <f t="shared" si="4"/>
        <v>4.1265454355565371E-7</v>
      </c>
      <c r="D140">
        <v>666</v>
      </c>
      <c r="E140">
        <f t="shared" si="5"/>
        <v>4.0518406131156905E-4</v>
      </c>
    </row>
    <row r="141" spans="1:7" x14ac:dyDescent="0.25">
      <c r="A141" t="s">
        <v>208</v>
      </c>
      <c r="B141" s="4">
        <v>424006.62299999991</v>
      </c>
      <c r="C141">
        <f t="shared" si="4"/>
        <v>4.0972961831960427E-7</v>
      </c>
      <c r="D141">
        <v>738</v>
      </c>
      <c r="E141">
        <f t="shared" si="5"/>
        <v>4.1356965398299804E-4</v>
      </c>
      <c r="G141" s="14"/>
    </row>
    <row r="142" spans="1:7" x14ac:dyDescent="0.25">
      <c r="A142" t="s">
        <v>209</v>
      </c>
      <c r="B142" s="4">
        <v>400292.60699999996</v>
      </c>
      <c r="C142">
        <f t="shared" si="4"/>
        <v>4.0488257148460753E-7</v>
      </c>
      <c r="D142">
        <v>582</v>
      </c>
      <c r="E142">
        <f t="shared" si="5"/>
        <v>3.9269073319247549E-4</v>
      </c>
    </row>
    <row r="143" spans="1:7" x14ac:dyDescent="0.25">
      <c r="A143" t="s">
        <v>210</v>
      </c>
      <c r="B143" s="4">
        <v>435418.72400000005</v>
      </c>
      <c r="C143">
        <f t="shared" si="4"/>
        <v>4.1197788170144636E-7</v>
      </c>
      <c r="D143">
        <v>613</v>
      </c>
      <c r="E143">
        <f t="shared" si="5"/>
        <v>3.9762564942530615E-4</v>
      </c>
      <c r="G143" s="14"/>
    </row>
    <row r="144" spans="1:7" x14ac:dyDescent="0.25">
      <c r="A144" t="s">
        <v>211</v>
      </c>
      <c r="B144" s="4">
        <v>416589.34300000005</v>
      </c>
      <c r="C144">
        <f t="shared" si="4"/>
        <v>4.0823871107492053E-7</v>
      </c>
      <c r="D144">
        <v>524</v>
      </c>
      <c r="E144">
        <f t="shared" si="5"/>
        <v>3.8250183295340611E-4</v>
      </c>
    </row>
    <row r="145" spans="1:7" x14ac:dyDescent="0.25">
      <c r="A145" t="s">
        <v>212</v>
      </c>
      <c r="B145" s="4">
        <v>412990</v>
      </c>
      <c r="C145">
        <f t="shared" si="4"/>
        <v>4.0750691415274985E-7</v>
      </c>
      <c r="D145">
        <v>566</v>
      </c>
      <c r="E145">
        <f t="shared" si="5"/>
        <v>3.9000157801598426E-4</v>
      </c>
      <c r="G145" s="14"/>
    </row>
    <row r="146" spans="1:7" x14ac:dyDescent="0.25">
      <c r="A146" t="s">
        <v>213</v>
      </c>
      <c r="B146" s="4">
        <v>357172.13799999998</v>
      </c>
      <c r="C146">
        <f t="shared" si="4"/>
        <v>3.9549040213548544E-7</v>
      </c>
      <c r="D146">
        <v>575</v>
      </c>
      <c r="E146">
        <f t="shared" si="5"/>
        <v>3.9152592130399765E-4</v>
      </c>
    </row>
    <row r="147" spans="1:7" x14ac:dyDescent="0.25">
      <c r="A147" t="s">
        <v>214</v>
      </c>
      <c r="B147" s="4">
        <v>355943.44200000004</v>
      </c>
      <c r="C147">
        <f t="shared" si="4"/>
        <v>3.9521230789237616E-7</v>
      </c>
      <c r="D147">
        <v>555</v>
      </c>
      <c r="E147">
        <f t="shared" si="5"/>
        <v>3.8809819651913871E-4</v>
      </c>
      <c r="G147" s="14"/>
    </row>
    <row r="148" spans="1:7" x14ac:dyDescent="0.25">
      <c r="A148" t="s">
        <v>215</v>
      </c>
      <c r="B148" s="4">
        <v>355419.89799999999</v>
      </c>
      <c r="C148">
        <f t="shared" si="4"/>
        <v>3.9509364178611444E-7</v>
      </c>
      <c r="D148">
        <v>625</v>
      </c>
      <c r="E148">
        <f t="shared" si="5"/>
        <v>3.9943581525573842E-4</v>
      </c>
    </row>
    <row r="149" spans="1:7" x14ac:dyDescent="0.25">
      <c r="A149" t="s">
        <v>216</v>
      </c>
      <c r="B149" s="4">
        <v>364201.97499999998</v>
      </c>
      <c r="C149">
        <f t="shared" si="4"/>
        <v>3.9707060202610143E-7</v>
      </c>
      <c r="D149">
        <v>618</v>
      </c>
      <c r="E149">
        <f t="shared" si="5"/>
        <v>3.9838678192155645E-4</v>
      </c>
      <c r="G149" s="14"/>
    </row>
    <row r="150" spans="1:7" x14ac:dyDescent="0.25">
      <c r="A150" t="s">
        <v>217</v>
      </c>
      <c r="B150" s="4">
        <v>352205.13799999998</v>
      </c>
      <c r="C150">
        <f t="shared" si="4"/>
        <v>3.9436275549826791E-7</v>
      </c>
      <c r="D150">
        <v>663</v>
      </c>
      <c r="E150">
        <f t="shared" si="5"/>
        <v>4.0478679761747855E-4</v>
      </c>
    </row>
    <row r="151" spans="1:7" x14ac:dyDescent="0.25">
      <c r="A151" t="s">
        <v>218</v>
      </c>
      <c r="B151" s="4">
        <v>368061.12199999997</v>
      </c>
      <c r="C151">
        <f t="shared" si="4"/>
        <v>3.9793013538873595E-7</v>
      </c>
      <c r="D151">
        <v>570</v>
      </c>
      <c r="E151">
        <f t="shared" si="5"/>
        <v>3.9068275451120866E-4</v>
      </c>
      <c r="G151" s="14"/>
    </row>
    <row r="152" spans="1:7" x14ac:dyDescent="0.25">
      <c r="A152" t="s">
        <v>219</v>
      </c>
      <c r="B152" s="4">
        <v>385218.7919999999</v>
      </c>
      <c r="C152">
        <f t="shared" si="4"/>
        <v>4.0168212195547947E-7</v>
      </c>
      <c r="D152">
        <v>641</v>
      </c>
      <c r="E152">
        <f t="shared" si="5"/>
        <v>4.0176025894175826E-4</v>
      </c>
    </row>
    <row r="153" spans="1:7" x14ac:dyDescent="0.25">
      <c r="A153" t="s">
        <v>220</v>
      </c>
      <c r="B153" s="4">
        <v>384869.66600000008</v>
      </c>
      <c r="C153">
        <f t="shared" si="4"/>
        <v>4.0160692235896193E-7</v>
      </c>
      <c r="D153">
        <v>519</v>
      </c>
      <c r="E153">
        <f t="shared" si="5"/>
        <v>3.8156788699952274E-4</v>
      </c>
      <c r="G153" s="14"/>
    </row>
    <row r="154" spans="1:7" x14ac:dyDescent="0.25">
      <c r="A154" t="s">
        <v>221</v>
      </c>
      <c r="B154" s="4">
        <v>393739</v>
      </c>
      <c r="C154">
        <f t="shared" si="4"/>
        <v>4.0350231598417003E-7</v>
      </c>
      <c r="D154">
        <v>548</v>
      </c>
      <c r="E154">
        <f t="shared" si="5"/>
        <v>3.8686418920123639E-4</v>
      </c>
    </row>
    <row r="155" spans="1:7" x14ac:dyDescent="0.25">
      <c r="A155" t="s">
        <v>222</v>
      </c>
      <c r="B155" s="4">
        <v>546937.87700000009</v>
      </c>
      <c r="C155">
        <f t="shared" si="4"/>
        <v>4.3083790841815613E-7</v>
      </c>
      <c r="D155">
        <v>812</v>
      </c>
      <c r="E155">
        <f t="shared" si="5"/>
        <v>4.1979287650527217E-4</v>
      </c>
      <c r="G155" s="14"/>
    </row>
    <row r="156" spans="1:7" x14ac:dyDescent="0.25">
      <c r="A156" t="s">
        <v>223</v>
      </c>
      <c r="B156" s="4">
        <v>524273.91599999997</v>
      </c>
      <c r="C156">
        <f t="shared" si="4"/>
        <v>4.2748306724705714E-7</v>
      </c>
      <c r="D156">
        <v>806</v>
      </c>
      <c r="E156">
        <f t="shared" si="5"/>
        <v>4.1938170399831589E-4</v>
      </c>
    </row>
    <row r="157" spans="1:7" x14ac:dyDescent="0.25">
      <c r="A157" t="s">
        <v>224</v>
      </c>
      <c r="B157" s="4">
        <v>541225.6930000002</v>
      </c>
      <c r="C157">
        <f t="shared" si="4"/>
        <v>4.3001634703078495E-7</v>
      </c>
      <c r="D157">
        <v>779</v>
      </c>
      <c r="E157">
        <f t="shared" si="5"/>
        <v>4.1732579035707999E-4</v>
      </c>
      <c r="G157" s="14"/>
    </row>
    <row r="158" spans="1:7" x14ac:dyDescent="0.25">
      <c r="A158" t="s">
        <v>225</v>
      </c>
      <c r="B158" s="4">
        <v>561653.06999999995</v>
      </c>
      <c r="C158">
        <f t="shared" si="4"/>
        <v>4.3287887763376371E-7</v>
      </c>
      <c r="D158">
        <v>736</v>
      </c>
      <c r="E158">
        <f t="shared" si="5"/>
        <v>4.1336716374091659E-4</v>
      </c>
    </row>
    <row r="159" spans="1:7" x14ac:dyDescent="0.25">
      <c r="A159" t="s">
        <v>226</v>
      </c>
      <c r="B159" s="4">
        <v>559609.09299999988</v>
      </c>
      <c r="C159">
        <f t="shared" si="4"/>
        <v>4.3260192482385107E-7</v>
      </c>
      <c r="D159">
        <v>763</v>
      </c>
      <c r="E159">
        <f t="shared" si="5"/>
        <v>4.1595014551173894E-4</v>
      </c>
      <c r="G159" s="14"/>
    </row>
    <row r="160" spans="1:7" x14ac:dyDescent="0.25">
      <c r="A160" t="s">
        <v>227</v>
      </c>
      <c r="B160" s="4">
        <v>561445.85</v>
      </c>
      <c r="C160">
        <f t="shared" si="4"/>
        <v>4.3285089656027554E-7</v>
      </c>
      <c r="D160">
        <v>803</v>
      </c>
      <c r="E160">
        <f t="shared" si="5"/>
        <v>4.1916985987300364E-4</v>
      </c>
    </row>
    <row r="161" spans="1:7" x14ac:dyDescent="0.25">
      <c r="A161" t="s">
        <v>228</v>
      </c>
      <c r="B161" s="4">
        <v>596258.80399999989</v>
      </c>
      <c r="C161">
        <f t="shared" si="4"/>
        <v>4.3724230548613631E-7</v>
      </c>
      <c r="D161">
        <v>806</v>
      </c>
      <c r="E161">
        <f t="shared" si="5"/>
        <v>4.1938170399831589E-4</v>
      </c>
      <c r="G161" s="14"/>
    </row>
    <row r="162" spans="1:7" x14ac:dyDescent="0.25">
      <c r="A162" t="s">
        <v>229</v>
      </c>
      <c r="B162" s="4">
        <v>602014.45499999984</v>
      </c>
      <c r="C162">
        <f t="shared" si="4"/>
        <v>4.3790763627215617E-7</v>
      </c>
      <c r="D162">
        <v>709</v>
      </c>
      <c r="E162">
        <f t="shared" si="5"/>
        <v>4.1046119302615803E-4</v>
      </c>
    </row>
    <row r="163" spans="1:7" x14ac:dyDescent="0.25">
      <c r="A163" t="s">
        <v>230</v>
      </c>
      <c r="B163" s="4">
        <v>589340</v>
      </c>
      <c r="C163">
        <f t="shared" si="4"/>
        <v>4.3641953548752648E-7</v>
      </c>
      <c r="D163">
        <v>760</v>
      </c>
      <c r="E163">
        <f t="shared" si="5"/>
        <v>4.1567929999336383E-4</v>
      </c>
      <c r="G163" s="14"/>
    </row>
    <row r="164" spans="1:7" x14ac:dyDescent="0.25">
      <c r="A164" t="s">
        <v>231</v>
      </c>
      <c r="B164" s="4">
        <v>534792.00600000005</v>
      </c>
      <c r="C164">
        <f t="shared" si="4"/>
        <v>4.2907158282023032E-7</v>
      </c>
      <c r="D164">
        <v>715</v>
      </c>
      <c r="E164">
        <f t="shared" si="5"/>
        <v>4.1113452744445466E-4</v>
      </c>
    </row>
    <row r="165" spans="1:7" x14ac:dyDescent="0.25">
      <c r="A165" t="s">
        <v>232</v>
      </c>
      <c r="B165" s="4">
        <v>535176.98699999996</v>
      </c>
      <c r="C165">
        <f t="shared" si="4"/>
        <v>4.2912869251918625E-7</v>
      </c>
      <c r="D165">
        <v>734</v>
      </c>
      <c r="E165">
        <f t="shared" si="5"/>
        <v>4.1316290092504405E-4</v>
      </c>
      <c r="G165" s="14"/>
    </row>
    <row r="166" spans="1:7" x14ac:dyDescent="0.25">
      <c r="A166" t="s">
        <v>233</v>
      </c>
      <c r="B166" s="4">
        <v>546632.58599999989</v>
      </c>
      <c r="C166">
        <f t="shared" si="4"/>
        <v>4.307944118101152E-7</v>
      </c>
      <c r="D166">
        <v>699</v>
      </c>
      <c r="E166">
        <f t="shared" si="5"/>
        <v>4.0930433234511555E-4</v>
      </c>
    </row>
    <row r="167" spans="1:7" x14ac:dyDescent="0.25">
      <c r="A167" t="s">
        <v>234</v>
      </c>
      <c r="B167" s="4">
        <v>540326.72000000009</v>
      </c>
      <c r="C167">
        <f t="shared" si="4"/>
        <v>4.2988557034895795E-7</v>
      </c>
      <c r="D167">
        <v>663</v>
      </c>
      <c r="E167">
        <f t="shared" si="5"/>
        <v>4.0478679761747855E-4</v>
      </c>
      <c r="G167" s="14"/>
    </row>
    <row r="168" spans="1:7" x14ac:dyDescent="0.25">
      <c r="A168" t="s">
        <v>235</v>
      </c>
      <c r="B168" s="4">
        <v>547080.58799999999</v>
      </c>
      <c r="C168">
        <f t="shared" si="4"/>
        <v>4.3085822529608497E-7</v>
      </c>
      <c r="D168">
        <v>681</v>
      </c>
      <c r="E168">
        <f t="shared" si="5"/>
        <v>4.0711398545366492E-4</v>
      </c>
    </row>
    <row r="169" spans="1:7" x14ac:dyDescent="0.25">
      <c r="A169" t="s">
        <v>236</v>
      </c>
      <c r="B169" s="4">
        <v>580674.83199999982</v>
      </c>
      <c r="C169">
        <f t="shared" si="4"/>
        <v>4.3535391352212609E-7</v>
      </c>
      <c r="D169">
        <v>631</v>
      </c>
      <c r="E169">
        <f t="shared" si="5"/>
        <v>4.0031950269310107E-4</v>
      </c>
      <c r="G169" s="14"/>
    </row>
    <row r="170" spans="1:7" x14ac:dyDescent="0.25">
      <c r="A170" t="s">
        <v>237</v>
      </c>
      <c r="B170" s="4">
        <v>583976.42999999993</v>
      </c>
      <c r="C170">
        <f t="shared" si="4"/>
        <v>4.3576453290745647E-7</v>
      </c>
      <c r="D170">
        <v>624</v>
      </c>
      <c r="E170">
        <f t="shared" si="5"/>
        <v>3.9928714103542901E-4</v>
      </c>
    </row>
    <row r="171" spans="1:7" x14ac:dyDescent="0.25">
      <c r="A171" t="s">
        <v>238</v>
      </c>
      <c r="B171" s="4">
        <v>652120.7350000001</v>
      </c>
      <c r="C171">
        <f t="shared" si="4"/>
        <v>4.4295406042174362E-7</v>
      </c>
      <c r="D171">
        <v>563</v>
      </c>
      <c r="E171">
        <f t="shared" si="5"/>
        <v>3.8948684344410067E-4</v>
      </c>
      <c r="G171" s="14"/>
    </row>
    <row r="172" spans="1:7" x14ac:dyDescent="0.25">
      <c r="A172" t="s">
        <v>239</v>
      </c>
      <c r="B172" s="4">
        <v>602907</v>
      </c>
      <c r="C172">
        <f t="shared" si="4"/>
        <v>4.380092499492331E-7</v>
      </c>
      <c r="D172">
        <v>624</v>
      </c>
      <c r="E172">
        <f t="shared" si="5"/>
        <v>3.9928714103542901E-4</v>
      </c>
    </row>
    <row r="173" spans="1:7" x14ac:dyDescent="0.25">
      <c r="A173" t="s">
        <v>240</v>
      </c>
      <c r="B173" s="4">
        <v>197784.867</v>
      </c>
      <c r="C173">
        <f t="shared" si="4"/>
        <v>3.5526359171627406E-7</v>
      </c>
      <c r="D173">
        <v>351</v>
      </c>
      <c r="E173">
        <f t="shared" si="5"/>
        <v>3.4574098024827717E-4</v>
      </c>
      <c r="G173" s="14"/>
    </row>
    <row r="174" spans="1:7" x14ac:dyDescent="0.25">
      <c r="A174" t="s">
        <v>241</v>
      </c>
      <c r="B174" s="4">
        <v>203415.772</v>
      </c>
      <c r="C174">
        <f t="shared" si="4"/>
        <v>3.568086987714493E-7</v>
      </c>
      <c r="D174">
        <v>361</v>
      </c>
      <c r="E174">
        <f t="shared" si="5"/>
        <v>3.4808739385290706E-4</v>
      </c>
    </row>
    <row r="175" spans="1:7" x14ac:dyDescent="0.25">
      <c r="A175" t="s">
        <v>242</v>
      </c>
      <c r="B175" s="4">
        <v>205112.72999999998</v>
      </c>
      <c r="C175">
        <f t="shared" si="4"/>
        <v>3.5727283315572989E-7</v>
      </c>
      <c r="D175">
        <v>382</v>
      </c>
      <c r="E175">
        <f t="shared" si="5"/>
        <v>3.5293669233895622E-4</v>
      </c>
      <c r="G175" s="14"/>
    </row>
    <row r="176" spans="1:7" x14ac:dyDescent="0.25">
      <c r="A176" t="s">
        <v>243</v>
      </c>
      <c r="B176" s="4">
        <v>209726.86400000003</v>
      </c>
      <c r="C176">
        <f t="shared" si="4"/>
        <v>3.5853126336916544E-7</v>
      </c>
      <c r="D176">
        <v>339</v>
      </c>
      <c r="E176">
        <f t="shared" si="5"/>
        <v>3.4289488731999542E-4</v>
      </c>
    </row>
    <row r="177" spans="1:7" x14ac:dyDescent="0.25">
      <c r="A177" t="s">
        <v>244</v>
      </c>
      <c r="B177" s="4">
        <v>220400.67299999998</v>
      </c>
      <c r="C177">
        <f t="shared" si="4"/>
        <v>3.6142190382661488E-7</v>
      </c>
      <c r="D177">
        <v>384</v>
      </c>
      <c r="E177">
        <f t="shared" si="5"/>
        <v>3.5339283342529168E-4</v>
      </c>
      <c r="G177" s="14"/>
    </row>
    <row r="178" spans="1:7" x14ac:dyDescent="0.25">
      <c r="A178" t="s">
        <v>245</v>
      </c>
      <c r="B178" s="4">
        <v>226674.226</v>
      </c>
      <c r="C178">
        <f t="shared" si="4"/>
        <v>3.6310721194326057E-7</v>
      </c>
      <c r="D178">
        <v>340</v>
      </c>
      <c r="E178">
        <f t="shared" si="5"/>
        <v>3.4313330159572026E-4</v>
      </c>
    </row>
    <row r="179" spans="1:7" x14ac:dyDescent="0.25">
      <c r="A179" t="s">
        <v>246</v>
      </c>
      <c r="B179" s="4">
        <v>226323.83199999999</v>
      </c>
      <c r="C179">
        <f t="shared" si="4"/>
        <v>3.6301335508758587E-7</v>
      </c>
      <c r="D179">
        <v>422</v>
      </c>
      <c r="E179">
        <f t="shared" si="5"/>
        <v>3.6186079536071401E-4</v>
      </c>
      <c r="G179" s="14"/>
    </row>
    <row r="180" spans="1:7" x14ac:dyDescent="0.25">
      <c r="A180" t="s">
        <v>247</v>
      </c>
      <c r="B180" s="4">
        <v>228693.141</v>
      </c>
      <c r="C180">
        <f t="shared" si="4"/>
        <v>3.6364736784966789E-7</v>
      </c>
      <c r="D180">
        <v>350</v>
      </c>
      <c r="E180">
        <f t="shared" si="5"/>
        <v>3.4550505841317319E-4</v>
      </c>
    </row>
    <row r="181" spans="1:7" x14ac:dyDescent="0.25">
      <c r="A181" t="s">
        <v>248</v>
      </c>
      <c r="B181" s="4">
        <v>231559</v>
      </c>
      <c r="C181">
        <f t="shared" si="4"/>
        <v>3.6441225985701381E-7</v>
      </c>
      <c r="D181">
        <v>382</v>
      </c>
      <c r="E181">
        <f t="shared" si="5"/>
        <v>3.5293669233895622E-4</v>
      </c>
      <c r="G181" s="14"/>
    </row>
    <row r="182" spans="1:7" x14ac:dyDescent="0.25">
      <c r="A182" t="s">
        <v>249</v>
      </c>
      <c r="B182" s="4">
        <v>663114.52300000004</v>
      </c>
      <c r="C182">
        <f t="shared" si="4"/>
        <v>4.4387953065118788E-7</v>
      </c>
      <c r="D182">
        <v>791</v>
      </c>
      <c r="E182">
        <f t="shared" si="5"/>
        <v>4.182809155594105E-4</v>
      </c>
    </row>
    <row r="183" spans="1:7" x14ac:dyDescent="0.25">
      <c r="A183" t="s">
        <v>250</v>
      </c>
      <c r="B183" s="4">
        <v>676447.65800000005</v>
      </c>
      <c r="C183">
        <f t="shared" si="4"/>
        <v>4.4491280884906614E-7</v>
      </c>
      <c r="D183">
        <v>798</v>
      </c>
      <c r="E183">
        <f t="shared" si="5"/>
        <v>4.1880753757949832E-4</v>
      </c>
      <c r="G183" s="14"/>
    </row>
    <row r="184" spans="1:7" x14ac:dyDescent="0.25">
      <c r="A184" t="s">
        <v>251</v>
      </c>
      <c r="B184" s="4">
        <v>691979.24199999997</v>
      </c>
      <c r="C184">
        <f t="shared" si="4"/>
        <v>4.4599241323992659E-7</v>
      </c>
      <c r="D184">
        <v>883</v>
      </c>
      <c r="E184">
        <f t="shared" si="5"/>
        <v>4.2337640453299867E-4</v>
      </c>
    </row>
    <row r="185" spans="1:7" x14ac:dyDescent="0.25">
      <c r="A185" t="s">
        <v>252</v>
      </c>
      <c r="B185" s="4">
        <v>716292.64900000009</v>
      </c>
      <c r="C185">
        <f t="shared" si="4"/>
        <v>4.4741217834689786E-7</v>
      </c>
      <c r="D185">
        <v>824</v>
      </c>
      <c r="E185">
        <f t="shared" si="5"/>
        <v>4.2056498652715126E-4</v>
      </c>
      <c r="G185" s="14"/>
    </row>
    <row r="186" spans="1:7" x14ac:dyDescent="0.25">
      <c r="A186" t="s">
        <v>253</v>
      </c>
      <c r="B186" s="4">
        <v>734077.25000000012</v>
      </c>
      <c r="C186">
        <f t="shared" si="4"/>
        <v>4.4824024237324557E-7</v>
      </c>
      <c r="D186">
        <v>936</v>
      </c>
      <c r="E186">
        <f t="shared" si="5"/>
        <v>4.2448865459068411E-4</v>
      </c>
    </row>
    <row r="187" spans="1:7" x14ac:dyDescent="0.25">
      <c r="A187" t="s">
        <v>254</v>
      </c>
      <c r="B187" s="4">
        <v>763840.40599999984</v>
      </c>
      <c r="C187">
        <f t="shared" si="4"/>
        <v>4.4922528701008468E-7</v>
      </c>
      <c r="D187">
        <v>824</v>
      </c>
      <c r="E187">
        <f t="shared" si="5"/>
        <v>4.2056498652715126E-4</v>
      </c>
      <c r="G187" s="14"/>
    </row>
    <row r="188" spans="1:7" x14ac:dyDescent="0.25">
      <c r="A188" t="s">
        <v>255</v>
      </c>
      <c r="B188" s="4">
        <v>786230.71900000004</v>
      </c>
      <c r="C188">
        <f t="shared" si="4"/>
        <v>4.4963395865478637E-7</v>
      </c>
      <c r="D188">
        <v>1002</v>
      </c>
      <c r="E188">
        <f t="shared" si="5"/>
        <v>4.2398790921274889E-4</v>
      </c>
    </row>
    <row r="189" spans="1:7" x14ac:dyDescent="0.25">
      <c r="A189" t="s">
        <v>256</v>
      </c>
      <c r="B189" s="4">
        <v>804822.50199999998</v>
      </c>
      <c r="C189">
        <f t="shared" si="4"/>
        <v>4.4975575877685282E-7</v>
      </c>
      <c r="D189">
        <v>860</v>
      </c>
      <c r="E189">
        <f t="shared" si="5"/>
        <v>4.2247624228890381E-4</v>
      </c>
      <c r="G189" s="14"/>
    </row>
    <row r="190" spans="1:7" x14ac:dyDescent="0.25">
      <c r="A190" t="s">
        <v>257</v>
      </c>
      <c r="B190" s="4">
        <v>836474</v>
      </c>
      <c r="C190">
        <f t="shared" si="4"/>
        <v>4.495086908059326E-7</v>
      </c>
      <c r="D190">
        <v>849</v>
      </c>
      <c r="E190">
        <f t="shared" si="5"/>
        <v>4.2195703223169679E-4</v>
      </c>
    </row>
    <row r="191" spans="1:7" x14ac:dyDescent="0.25">
      <c r="A191" t="s">
        <v>258</v>
      </c>
      <c r="B191" s="4">
        <v>868998.38300000003</v>
      </c>
      <c r="C191">
        <f t="shared" si="4"/>
        <v>4.4865943695367399E-7</v>
      </c>
      <c r="D191">
        <v>1196</v>
      </c>
      <c r="E191">
        <f t="shared" si="5"/>
        <v>4.1062176953730862E-4</v>
      </c>
      <c r="G191" s="14"/>
    </row>
    <row r="192" spans="1:7" x14ac:dyDescent="0.25">
      <c r="A192" t="s">
        <v>259</v>
      </c>
      <c r="B192" s="4">
        <v>874616.72600000002</v>
      </c>
      <c r="C192">
        <f t="shared" si="4"/>
        <v>4.4845182123533033E-7</v>
      </c>
      <c r="D192">
        <v>1175</v>
      </c>
      <c r="E192">
        <f t="shared" si="5"/>
        <v>4.1289661188350458E-4</v>
      </c>
    </row>
    <row r="193" spans="1:7" x14ac:dyDescent="0.25">
      <c r="A193" t="s">
        <v>260</v>
      </c>
      <c r="B193" s="4">
        <v>894689.74699999997</v>
      </c>
      <c r="C193">
        <f t="shared" si="4"/>
        <v>4.4756414275085316E-7</v>
      </c>
      <c r="D193">
        <v>1280</v>
      </c>
      <c r="E193">
        <f t="shared" si="5"/>
        <v>3.9964599872600615E-4</v>
      </c>
      <c r="G193" s="14"/>
    </row>
    <row r="194" spans="1:7" x14ac:dyDescent="0.25">
      <c r="A194" t="s">
        <v>261</v>
      </c>
      <c r="B194" s="4">
        <v>909459.38199999998</v>
      </c>
      <c r="C194">
        <f t="shared" si="4"/>
        <v>4.4676598578620356E-7</v>
      </c>
      <c r="D194">
        <v>1233</v>
      </c>
      <c r="E194">
        <f t="shared" si="5"/>
        <v>4.0615030100099456E-4</v>
      </c>
    </row>
    <row r="195" spans="1:7" x14ac:dyDescent="0.25">
      <c r="A195" t="s">
        <v>262</v>
      </c>
      <c r="B195" s="4">
        <v>935524.70600000001</v>
      </c>
      <c r="C195">
        <f t="shared" ref="C195:C258" si="6">_xlfn.NORM.DIST(B195,$H$2,$H$4,FALSE)</f>
        <v>4.450597376801693E-7</v>
      </c>
      <c r="D195">
        <v>1410</v>
      </c>
      <c r="E195">
        <f t="shared" ref="E195:E258" si="7">_xlfn.NORM.DIST(D195,$I$2,$I$4,FALSE)</f>
        <v>3.7724511718425661E-4</v>
      </c>
      <c r="G195" s="14"/>
    </row>
    <row r="196" spans="1:7" x14ac:dyDescent="0.25">
      <c r="A196" t="s">
        <v>263</v>
      </c>
      <c r="B196" s="4">
        <v>960533.90700000012</v>
      </c>
      <c r="C196">
        <f t="shared" si="6"/>
        <v>4.4306895272236523E-7</v>
      </c>
      <c r="D196">
        <v>1196</v>
      </c>
      <c r="E196">
        <f t="shared" si="7"/>
        <v>4.1062176953730862E-4</v>
      </c>
    </row>
    <row r="197" spans="1:7" x14ac:dyDescent="0.25">
      <c r="A197" t="s">
        <v>264</v>
      </c>
      <c r="B197" s="4">
        <v>980267.26599999995</v>
      </c>
      <c r="C197">
        <f t="shared" si="6"/>
        <v>4.4125677158340374E-7</v>
      </c>
      <c r="D197">
        <v>1384</v>
      </c>
      <c r="E197">
        <f t="shared" si="7"/>
        <v>3.8220731188509508E-4</v>
      </c>
      <c r="G197" s="14"/>
    </row>
    <row r="198" spans="1:7" x14ac:dyDescent="0.25">
      <c r="A198" t="s">
        <v>265</v>
      </c>
      <c r="B198" s="4">
        <v>1016590.8530000001</v>
      </c>
      <c r="C198">
        <f t="shared" si="6"/>
        <v>4.3737409472732515E-7</v>
      </c>
      <c r="D198">
        <v>1123</v>
      </c>
      <c r="E198">
        <f t="shared" si="7"/>
        <v>4.1768512869433811E-4</v>
      </c>
    </row>
    <row r="199" spans="1:7" x14ac:dyDescent="0.25">
      <c r="A199" t="s">
        <v>266</v>
      </c>
      <c r="B199" s="4">
        <v>1046092</v>
      </c>
      <c r="C199">
        <f t="shared" si="6"/>
        <v>4.3371028101655616E-7</v>
      </c>
      <c r="D199">
        <v>1306</v>
      </c>
      <c r="E199">
        <f t="shared" si="7"/>
        <v>3.9566724249776779E-4</v>
      </c>
      <c r="G199" s="14"/>
    </row>
    <row r="200" spans="1:7" x14ac:dyDescent="0.25">
      <c r="A200" t="s">
        <v>267</v>
      </c>
      <c r="B200" s="4">
        <v>1283330.4540000001</v>
      </c>
      <c r="C200">
        <f t="shared" si="6"/>
        <v>3.8936418667338889E-7</v>
      </c>
      <c r="D200">
        <v>1293</v>
      </c>
      <c r="E200">
        <f t="shared" si="7"/>
        <v>3.9768970169721472E-4</v>
      </c>
    </row>
    <row r="201" spans="1:7" x14ac:dyDescent="0.25">
      <c r="A201" t="s">
        <v>268</v>
      </c>
      <c r="B201" s="4">
        <v>1313897.5009999997</v>
      </c>
      <c r="C201">
        <f t="shared" si="6"/>
        <v>3.8199807005405631E-7</v>
      </c>
      <c r="D201">
        <v>1278</v>
      </c>
      <c r="E201">
        <f t="shared" si="7"/>
        <v>3.9994102609778378E-4</v>
      </c>
      <c r="G201" s="14"/>
    </row>
    <row r="202" spans="1:7" x14ac:dyDescent="0.25">
      <c r="A202" t="s">
        <v>269</v>
      </c>
      <c r="B202" s="4">
        <v>1327198.3290000001</v>
      </c>
      <c r="C202">
        <f t="shared" si="6"/>
        <v>3.7869603065012195E-7</v>
      </c>
      <c r="D202">
        <v>1469</v>
      </c>
      <c r="E202">
        <f t="shared" si="7"/>
        <v>3.6518386140636013E-4</v>
      </c>
    </row>
    <row r="203" spans="1:7" x14ac:dyDescent="0.25">
      <c r="A203" t="s">
        <v>270</v>
      </c>
      <c r="B203" s="4">
        <v>1348383.52</v>
      </c>
      <c r="C203">
        <f t="shared" si="6"/>
        <v>3.7332210352708877E-7</v>
      </c>
      <c r="D203">
        <v>1339</v>
      </c>
      <c r="E203">
        <f t="shared" si="7"/>
        <v>3.9024377944135382E-4</v>
      </c>
      <c r="G203" s="14"/>
    </row>
    <row r="204" spans="1:7" x14ac:dyDescent="0.25">
      <c r="A204" t="s">
        <v>271</v>
      </c>
      <c r="B204" s="4">
        <v>1362462.2759999996</v>
      </c>
      <c r="C204">
        <f t="shared" si="6"/>
        <v>3.6967641958677386E-7</v>
      </c>
      <c r="D204">
        <v>1586</v>
      </c>
      <c r="E204">
        <f t="shared" si="7"/>
        <v>3.3842502187769584E-4</v>
      </c>
    </row>
    <row r="205" spans="1:7" x14ac:dyDescent="0.25">
      <c r="A205" t="s">
        <v>272</v>
      </c>
      <c r="B205" s="4">
        <v>1411023.4650000001</v>
      </c>
      <c r="C205">
        <f t="shared" si="6"/>
        <v>3.5668239101545166E-7</v>
      </c>
      <c r="D205">
        <v>1553</v>
      </c>
      <c r="E205">
        <f t="shared" si="7"/>
        <v>3.4631055511573524E-4</v>
      </c>
      <c r="G205" s="14"/>
    </row>
    <row r="206" spans="1:7" x14ac:dyDescent="0.25">
      <c r="A206" t="s">
        <v>273</v>
      </c>
      <c r="B206" s="4">
        <v>1424742.8689999999</v>
      </c>
      <c r="C206">
        <f t="shared" si="6"/>
        <v>3.529031218004278E-7</v>
      </c>
      <c r="D206">
        <v>1607</v>
      </c>
      <c r="E206">
        <f t="shared" si="7"/>
        <v>3.3328661155954077E-4</v>
      </c>
    </row>
    <row r="207" spans="1:7" x14ac:dyDescent="0.25">
      <c r="A207" t="s">
        <v>274</v>
      </c>
      <c r="B207" s="4">
        <v>1455310.746</v>
      </c>
      <c r="C207">
        <f t="shared" si="6"/>
        <v>3.4432964853939879E-7</v>
      </c>
      <c r="D207">
        <v>1354</v>
      </c>
      <c r="E207">
        <f t="shared" si="7"/>
        <v>3.8764512354449483E-4</v>
      </c>
      <c r="G207" s="14"/>
    </row>
    <row r="208" spans="1:7" x14ac:dyDescent="0.25">
      <c r="A208" t="s">
        <v>275</v>
      </c>
      <c r="B208" s="4">
        <v>1498088</v>
      </c>
      <c r="C208">
        <f t="shared" si="6"/>
        <v>3.3201767440323809E-7</v>
      </c>
      <c r="D208">
        <v>1495</v>
      </c>
      <c r="E208">
        <f t="shared" si="7"/>
        <v>3.5954164466711153E-4</v>
      </c>
    </row>
    <row r="209" spans="1:7" x14ac:dyDescent="0.25">
      <c r="A209" t="s">
        <v>276</v>
      </c>
      <c r="B209" s="4">
        <v>639914.57999999996</v>
      </c>
      <c r="C209">
        <f t="shared" si="6"/>
        <v>4.4184927042485473E-7</v>
      </c>
      <c r="D209">
        <v>592</v>
      </c>
      <c r="E209">
        <f t="shared" si="7"/>
        <v>3.9432280207585632E-4</v>
      </c>
      <c r="G209" s="14"/>
    </row>
    <row r="210" spans="1:7" x14ac:dyDescent="0.25">
      <c r="A210" t="s">
        <v>277</v>
      </c>
      <c r="B210" s="4">
        <v>653204.97400000005</v>
      </c>
      <c r="C210">
        <f t="shared" si="6"/>
        <v>4.4304827218977092E-7</v>
      </c>
      <c r="D210">
        <v>601</v>
      </c>
      <c r="E210">
        <f t="shared" si="7"/>
        <v>3.9575913835469839E-4</v>
      </c>
    </row>
    <row r="211" spans="1:7" x14ac:dyDescent="0.25">
      <c r="A211" t="s">
        <v>278</v>
      </c>
      <c r="B211" s="4">
        <v>629019.29100000008</v>
      </c>
      <c r="C211">
        <f t="shared" si="6"/>
        <v>4.4079494507553036E-7</v>
      </c>
      <c r="D211">
        <v>645</v>
      </c>
      <c r="E211">
        <f t="shared" si="7"/>
        <v>4.0232525377404153E-4</v>
      </c>
      <c r="G211" s="14"/>
    </row>
    <row r="212" spans="1:7" x14ac:dyDescent="0.25">
      <c r="A212" t="s">
        <v>279</v>
      </c>
      <c r="B212" s="4">
        <v>633021.27599999995</v>
      </c>
      <c r="C212">
        <f t="shared" si="6"/>
        <v>4.4118965466120441E-7</v>
      </c>
      <c r="D212">
        <v>625</v>
      </c>
      <c r="E212">
        <f t="shared" si="7"/>
        <v>3.9943581525573842E-4</v>
      </c>
    </row>
    <row r="213" spans="1:7" x14ac:dyDescent="0.25">
      <c r="A213" t="s">
        <v>280</v>
      </c>
      <c r="B213" s="4">
        <v>724180.80300000007</v>
      </c>
      <c r="C213">
        <f t="shared" si="6"/>
        <v>4.4780148205780137E-7</v>
      </c>
      <c r="D213">
        <v>711</v>
      </c>
      <c r="E213">
        <f t="shared" si="7"/>
        <v>4.1068737570816355E-4</v>
      </c>
      <c r="G213" s="14"/>
    </row>
    <row r="214" spans="1:7" x14ac:dyDescent="0.25">
      <c r="A214" t="s">
        <v>281</v>
      </c>
      <c r="B214" s="4">
        <v>686069.95200000005</v>
      </c>
      <c r="C214">
        <f t="shared" si="6"/>
        <v>4.4559744963822474E-7</v>
      </c>
      <c r="D214">
        <v>587</v>
      </c>
      <c r="E214">
        <f t="shared" si="7"/>
        <v>3.9351149236551878E-4</v>
      </c>
    </row>
    <row r="215" spans="1:7" x14ac:dyDescent="0.25">
      <c r="A215" t="s">
        <v>282</v>
      </c>
      <c r="B215" s="4">
        <v>704357.04099999985</v>
      </c>
      <c r="C215">
        <f t="shared" si="6"/>
        <v>4.4675658418844313E-7</v>
      </c>
      <c r="D215">
        <v>697</v>
      </c>
      <c r="E215">
        <f t="shared" si="7"/>
        <v>4.0906779224990651E-4</v>
      </c>
      <c r="G215" s="14"/>
    </row>
    <row r="216" spans="1:7" x14ac:dyDescent="0.25">
      <c r="A216" t="s">
        <v>283</v>
      </c>
      <c r="B216" s="4">
        <v>733677.36399999983</v>
      </c>
      <c r="C216">
        <f t="shared" si="6"/>
        <v>4.4822358673129374E-7</v>
      </c>
      <c r="D216">
        <v>515</v>
      </c>
      <c r="E216">
        <f t="shared" si="7"/>
        <v>3.8081460905437116E-4</v>
      </c>
    </row>
    <row r="217" spans="1:7" x14ac:dyDescent="0.25">
      <c r="A217" t="s">
        <v>284</v>
      </c>
      <c r="B217" s="4">
        <v>702765</v>
      </c>
      <c r="C217">
        <f t="shared" si="6"/>
        <v>4.4666309670405231E-7</v>
      </c>
      <c r="D217">
        <v>645</v>
      </c>
      <c r="E217">
        <f t="shared" si="7"/>
        <v>4.0232525377404153E-4</v>
      </c>
      <c r="G217" s="14"/>
    </row>
    <row r="218" spans="1:7" x14ac:dyDescent="0.25">
      <c r="A218" t="s">
        <v>285</v>
      </c>
      <c r="B218" s="4">
        <v>365180.54400000005</v>
      </c>
      <c r="C218">
        <f t="shared" si="6"/>
        <v>3.9728909085232528E-7</v>
      </c>
      <c r="D218">
        <v>503</v>
      </c>
      <c r="E218">
        <f t="shared" si="7"/>
        <v>3.7852252899664337E-4</v>
      </c>
    </row>
    <row r="219" spans="1:7" x14ac:dyDescent="0.25">
      <c r="A219" t="s">
        <v>286</v>
      </c>
      <c r="B219" s="4">
        <v>350795.66600000003</v>
      </c>
      <c r="C219">
        <f t="shared" si="6"/>
        <v>3.9404110179960982E-7</v>
      </c>
      <c r="D219">
        <v>488</v>
      </c>
      <c r="E219">
        <f t="shared" si="7"/>
        <v>3.75590671061418E-4</v>
      </c>
      <c r="G219" s="14"/>
    </row>
    <row r="220" spans="1:7" x14ac:dyDescent="0.25">
      <c r="A220" t="s">
        <v>287</v>
      </c>
      <c r="B220" s="4">
        <v>347002.89099999995</v>
      </c>
      <c r="C220">
        <f t="shared" si="6"/>
        <v>3.9317193006152956E-7</v>
      </c>
      <c r="D220">
        <v>529</v>
      </c>
      <c r="E220">
        <f t="shared" si="7"/>
        <v>3.8342720845937431E-4</v>
      </c>
    </row>
    <row r="221" spans="1:7" x14ac:dyDescent="0.25">
      <c r="A221" t="s">
        <v>288</v>
      </c>
      <c r="B221" s="4">
        <v>358986.98300000001</v>
      </c>
      <c r="C221">
        <f t="shared" si="6"/>
        <v>3.9590012948834169E-7</v>
      </c>
      <c r="D221">
        <v>502</v>
      </c>
      <c r="E221">
        <f t="shared" si="7"/>
        <v>3.7832936108719091E-4</v>
      </c>
      <c r="G221" s="14"/>
    </row>
    <row r="222" spans="1:7" x14ac:dyDescent="0.25">
      <c r="A222" t="s">
        <v>289</v>
      </c>
      <c r="B222" s="4">
        <v>368194.85700000008</v>
      </c>
      <c r="C222">
        <f t="shared" si="6"/>
        <v>3.9795981997311404E-7</v>
      </c>
      <c r="D222">
        <v>623</v>
      </c>
      <c r="E222">
        <f t="shared" si="7"/>
        <v>3.9913807010881545E-4</v>
      </c>
    </row>
    <row r="223" spans="1:7" x14ac:dyDescent="0.25">
      <c r="A223" t="s">
        <v>290</v>
      </c>
      <c r="B223" s="4">
        <v>369023.799</v>
      </c>
      <c r="C223">
        <f t="shared" si="6"/>
        <v>3.9814366417483268E-7</v>
      </c>
      <c r="D223">
        <v>579</v>
      </c>
      <c r="E223">
        <f t="shared" si="7"/>
        <v>3.9219376943229743E-4</v>
      </c>
      <c r="G223" s="14"/>
    </row>
    <row r="224" spans="1:7" x14ac:dyDescent="0.25">
      <c r="A224" t="s">
        <v>291</v>
      </c>
      <c r="B224" s="4">
        <v>378589.554</v>
      </c>
      <c r="C224">
        <f t="shared" si="6"/>
        <v>4.002460371720664E-7</v>
      </c>
      <c r="D224">
        <v>655</v>
      </c>
      <c r="E224">
        <f t="shared" si="7"/>
        <v>4.0370921270814123E-4</v>
      </c>
    </row>
    <row r="225" spans="1:7" x14ac:dyDescent="0.25">
      <c r="A225" t="s">
        <v>292</v>
      </c>
      <c r="B225" s="4">
        <v>387205.27600000007</v>
      </c>
      <c r="C225">
        <f t="shared" si="6"/>
        <v>4.021090808869023E-7</v>
      </c>
      <c r="D225">
        <v>620</v>
      </c>
      <c r="E225">
        <f t="shared" si="7"/>
        <v>3.986884819540187E-4</v>
      </c>
      <c r="G225" s="14"/>
    </row>
    <row r="226" spans="1:7" x14ac:dyDescent="0.25">
      <c r="A226" t="s">
        <v>293</v>
      </c>
      <c r="B226" s="4">
        <v>347215</v>
      </c>
      <c r="C226">
        <f t="shared" si="6"/>
        <v>3.9322067718162154E-7</v>
      </c>
      <c r="D226">
        <v>603</v>
      </c>
      <c r="E226">
        <f t="shared" si="7"/>
        <v>3.9607409968564646E-4</v>
      </c>
    </row>
    <row r="227" spans="1:7" x14ac:dyDescent="0.25">
      <c r="A227" t="s">
        <v>294</v>
      </c>
      <c r="B227" s="4">
        <v>777185.89799999993</v>
      </c>
      <c r="C227">
        <f t="shared" si="6"/>
        <v>4.4950330553195879E-7</v>
      </c>
      <c r="D227">
        <v>1126</v>
      </c>
      <c r="E227">
        <f t="shared" si="7"/>
        <v>4.1744211218954673E-4</v>
      </c>
      <c r="G227" s="14"/>
    </row>
    <row r="228" spans="1:7" x14ac:dyDescent="0.25">
      <c r="A228" t="s">
        <v>295</v>
      </c>
      <c r="B228" s="4">
        <v>786591.89400000009</v>
      </c>
      <c r="C228">
        <f t="shared" si="6"/>
        <v>4.4963820592762786E-7</v>
      </c>
      <c r="D228">
        <v>1022</v>
      </c>
      <c r="E228">
        <f t="shared" si="7"/>
        <v>4.2342367193253536E-4</v>
      </c>
    </row>
    <row r="229" spans="1:7" x14ac:dyDescent="0.25">
      <c r="A229" t="s">
        <v>296</v>
      </c>
      <c r="B229" s="4">
        <v>787256.8600000001</v>
      </c>
      <c r="C229">
        <f t="shared" si="6"/>
        <v>4.4964583078860379E-7</v>
      </c>
      <c r="D229">
        <v>1028</v>
      </c>
      <c r="E229">
        <f t="shared" si="7"/>
        <v>4.2321715899772279E-4</v>
      </c>
      <c r="G229" s="14"/>
    </row>
    <row r="230" spans="1:7" x14ac:dyDescent="0.25">
      <c r="A230" t="s">
        <v>297</v>
      </c>
      <c r="B230" s="4">
        <v>804906.40200000023</v>
      </c>
      <c r="C230">
        <f t="shared" si="6"/>
        <v>4.4975586066617489E-7</v>
      </c>
      <c r="D230">
        <v>1037</v>
      </c>
      <c r="E230">
        <f t="shared" si="7"/>
        <v>4.2287524957475628E-4</v>
      </c>
    </row>
    <row r="231" spans="1:7" x14ac:dyDescent="0.25">
      <c r="A231" t="s">
        <v>298</v>
      </c>
      <c r="B231" s="4">
        <v>783191.95000000007</v>
      </c>
      <c r="C231">
        <f t="shared" si="6"/>
        <v>4.4959527366243599E-7</v>
      </c>
      <c r="D231">
        <v>1139</v>
      </c>
      <c r="E231">
        <f t="shared" si="7"/>
        <v>4.1634163166010132E-4</v>
      </c>
      <c r="G231" s="14"/>
    </row>
    <row r="232" spans="1:7" x14ac:dyDescent="0.25">
      <c r="A232" t="s">
        <v>299</v>
      </c>
      <c r="B232" s="4">
        <v>834746.84699999995</v>
      </c>
      <c r="C232">
        <f t="shared" si="6"/>
        <v>4.4953693379336688E-7</v>
      </c>
      <c r="D232">
        <v>1108</v>
      </c>
      <c r="E232">
        <f t="shared" si="7"/>
        <v>4.1883829205932301E-4</v>
      </c>
    </row>
    <row r="233" spans="1:7" x14ac:dyDescent="0.25">
      <c r="A233" t="s">
        <v>300</v>
      </c>
      <c r="B233" s="4">
        <v>817059.43</v>
      </c>
      <c r="C233">
        <f t="shared" si="6"/>
        <v>4.4972811536415903E-7</v>
      </c>
      <c r="D233">
        <v>1158</v>
      </c>
      <c r="E233">
        <f t="shared" si="7"/>
        <v>4.1459568555171611E-4</v>
      </c>
      <c r="G233" s="14"/>
    </row>
    <row r="234" spans="1:7" x14ac:dyDescent="0.25">
      <c r="A234" t="s">
        <v>301</v>
      </c>
      <c r="B234" s="4">
        <v>877110.41499999992</v>
      </c>
      <c r="C234">
        <f t="shared" si="6"/>
        <v>4.4835393854528059E-7</v>
      </c>
      <c r="D234">
        <v>956</v>
      </c>
      <c r="E234">
        <f t="shared" si="7"/>
        <v>4.2455797694978636E-4</v>
      </c>
    </row>
    <row r="235" spans="1:7" x14ac:dyDescent="0.25">
      <c r="A235" t="s">
        <v>302</v>
      </c>
      <c r="B235" s="4">
        <v>852935</v>
      </c>
      <c r="C235">
        <f t="shared" si="6"/>
        <v>4.4915413918388911E-7</v>
      </c>
      <c r="D235">
        <v>1124</v>
      </c>
      <c r="E235">
        <f t="shared" si="7"/>
        <v>4.1760458043567643E-4</v>
      </c>
      <c r="G235" s="14"/>
    </row>
    <row r="236" spans="1:7" x14ac:dyDescent="0.25">
      <c r="A236" t="s">
        <v>303</v>
      </c>
      <c r="B236" s="4">
        <v>131683.64099999997</v>
      </c>
      <c r="C236">
        <f t="shared" si="6"/>
        <v>3.3660240069867953E-7</v>
      </c>
      <c r="D236">
        <v>333</v>
      </c>
      <c r="E236">
        <f t="shared" si="7"/>
        <v>3.414597551438967E-4</v>
      </c>
    </row>
    <row r="237" spans="1:7" x14ac:dyDescent="0.25">
      <c r="A237" t="s">
        <v>304</v>
      </c>
      <c r="B237" s="4">
        <v>134086.67199999999</v>
      </c>
      <c r="C237">
        <f t="shared" si="6"/>
        <v>3.3729612421800135E-7</v>
      </c>
      <c r="D237">
        <v>332</v>
      </c>
      <c r="E237">
        <f t="shared" si="7"/>
        <v>3.4121979852176089E-4</v>
      </c>
      <c r="G237" s="14"/>
    </row>
    <row r="238" spans="1:7" x14ac:dyDescent="0.25">
      <c r="A238" t="s">
        <v>305</v>
      </c>
      <c r="B238" s="4">
        <v>135259.59100000001</v>
      </c>
      <c r="C238">
        <f t="shared" si="6"/>
        <v>3.3763434966072343E-7</v>
      </c>
      <c r="D238">
        <v>333</v>
      </c>
      <c r="E238">
        <f t="shared" si="7"/>
        <v>3.414597551438967E-4</v>
      </c>
    </row>
    <row r="239" spans="1:7" x14ac:dyDescent="0.25">
      <c r="A239" t="s">
        <v>306</v>
      </c>
      <c r="B239" s="4">
        <v>137110.86399999997</v>
      </c>
      <c r="C239">
        <f t="shared" si="6"/>
        <v>3.3816767381154808E-7</v>
      </c>
      <c r="D239">
        <v>336</v>
      </c>
      <c r="E239">
        <f t="shared" si="7"/>
        <v>3.4217831274192649E-4</v>
      </c>
      <c r="G239" s="14"/>
    </row>
    <row r="240" spans="1:7" x14ac:dyDescent="0.25">
      <c r="A240" t="s">
        <v>307</v>
      </c>
      <c r="B240" s="4">
        <v>135565.01100000003</v>
      </c>
      <c r="C240">
        <f t="shared" si="6"/>
        <v>3.3772237996662202E-7</v>
      </c>
      <c r="D240">
        <v>359</v>
      </c>
      <c r="E240">
        <f t="shared" si="7"/>
        <v>3.4761999020375576E-4</v>
      </c>
    </row>
    <row r="241" spans="1:7" x14ac:dyDescent="0.25">
      <c r="A241" t="s">
        <v>308</v>
      </c>
      <c r="B241" s="4">
        <v>136192.69900000002</v>
      </c>
      <c r="C241">
        <f t="shared" si="6"/>
        <v>3.3790324292097832E-7</v>
      </c>
      <c r="D241">
        <v>334</v>
      </c>
      <c r="E241">
        <f t="shared" si="7"/>
        <v>3.4169949351889572E-4</v>
      </c>
      <c r="G241" s="14"/>
    </row>
    <row r="242" spans="1:7" x14ac:dyDescent="0.25">
      <c r="A242" t="s">
        <v>309</v>
      </c>
      <c r="B242" s="4">
        <v>153462.34</v>
      </c>
      <c r="C242">
        <f t="shared" si="6"/>
        <v>3.4285016753975618E-7</v>
      </c>
      <c r="D242">
        <v>346</v>
      </c>
      <c r="E242">
        <f t="shared" si="7"/>
        <v>3.4455907749578879E-4</v>
      </c>
    </row>
    <row r="243" spans="1:7" x14ac:dyDescent="0.25">
      <c r="A243" t="s">
        <v>310</v>
      </c>
      <c r="B243" s="4">
        <v>155915.878</v>
      </c>
      <c r="C243">
        <f t="shared" si="6"/>
        <v>3.4354827474807839E-7</v>
      </c>
      <c r="D243">
        <v>326</v>
      </c>
      <c r="E243">
        <f t="shared" si="7"/>
        <v>3.3977551463180999E-4</v>
      </c>
      <c r="G243" s="14"/>
    </row>
    <row r="244" spans="1:7" x14ac:dyDescent="0.25">
      <c r="A244" t="s">
        <v>311</v>
      </c>
      <c r="B244" s="4">
        <v>134545</v>
      </c>
      <c r="C244">
        <f t="shared" si="6"/>
        <v>3.3742831854527207E-7</v>
      </c>
      <c r="D244">
        <v>342</v>
      </c>
      <c r="E244">
        <f t="shared" si="7"/>
        <v>3.4360946010210142E-4</v>
      </c>
    </row>
    <row r="245" spans="1:7" x14ac:dyDescent="0.25">
      <c r="A245" t="s">
        <v>312</v>
      </c>
      <c r="B245" s="4">
        <v>231425.41899999999</v>
      </c>
      <c r="C245">
        <f t="shared" si="6"/>
        <v>3.6437665614843504E-7</v>
      </c>
      <c r="D245">
        <v>364</v>
      </c>
      <c r="E245">
        <f t="shared" si="7"/>
        <v>3.4878671530531841E-4</v>
      </c>
      <c r="G245" s="14"/>
    </row>
    <row r="246" spans="1:7" x14ac:dyDescent="0.25">
      <c r="A246" t="s">
        <v>313</v>
      </c>
      <c r="B246" s="4">
        <v>231307.87799999997</v>
      </c>
      <c r="C246">
        <f t="shared" si="6"/>
        <v>3.643453236676476E-7</v>
      </c>
      <c r="D246">
        <v>373</v>
      </c>
      <c r="E246">
        <f t="shared" si="7"/>
        <v>3.5087166157073921E-4</v>
      </c>
    </row>
    <row r="247" spans="1:7" x14ac:dyDescent="0.25">
      <c r="A247" t="s">
        <v>314</v>
      </c>
      <c r="B247" s="4">
        <v>230538.68000000005</v>
      </c>
      <c r="C247">
        <f t="shared" si="6"/>
        <v>3.6414018998777946E-7</v>
      </c>
      <c r="D247">
        <v>414</v>
      </c>
      <c r="E247">
        <f t="shared" si="7"/>
        <v>3.6011030311058624E-4</v>
      </c>
      <c r="G247" s="14"/>
    </row>
    <row r="248" spans="1:7" x14ac:dyDescent="0.25">
      <c r="A248" t="s">
        <v>315</v>
      </c>
      <c r="B248" s="4">
        <v>225516.60700000002</v>
      </c>
      <c r="C248">
        <f t="shared" si="6"/>
        <v>3.6279700793625981E-7</v>
      </c>
      <c r="D248">
        <v>384</v>
      </c>
      <c r="E248">
        <f t="shared" si="7"/>
        <v>3.5339283342529168E-4</v>
      </c>
    </row>
    <row r="249" spans="1:7" x14ac:dyDescent="0.25">
      <c r="A249" t="s">
        <v>316</v>
      </c>
      <c r="B249" s="4">
        <v>228392.94</v>
      </c>
      <c r="C249">
        <f t="shared" si="6"/>
        <v>3.6356711816601681E-7</v>
      </c>
      <c r="D249">
        <v>433</v>
      </c>
      <c r="E249">
        <f t="shared" si="7"/>
        <v>3.6423851369529357E-4</v>
      </c>
      <c r="G249" s="14"/>
    </row>
    <row r="250" spans="1:7" x14ac:dyDescent="0.25">
      <c r="A250" t="s">
        <v>317</v>
      </c>
      <c r="B250" s="4">
        <v>227180.55</v>
      </c>
      <c r="C250">
        <f t="shared" si="6"/>
        <v>3.6324277908900091E-7</v>
      </c>
      <c r="D250">
        <v>403</v>
      </c>
      <c r="E250">
        <f t="shared" si="7"/>
        <v>3.576748606081216E-4</v>
      </c>
    </row>
    <row r="251" spans="1:7" x14ac:dyDescent="0.25">
      <c r="A251" t="s">
        <v>318</v>
      </c>
      <c r="B251" s="4">
        <v>224954.77700000006</v>
      </c>
      <c r="C251">
        <f t="shared" si="6"/>
        <v>3.6264632878682182E-7</v>
      </c>
      <c r="D251">
        <v>433</v>
      </c>
      <c r="E251">
        <f t="shared" si="7"/>
        <v>3.6423851369529357E-4</v>
      </c>
      <c r="G251" s="14"/>
    </row>
    <row r="252" spans="1:7" x14ac:dyDescent="0.25">
      <c r="A252" t="s">
        <v>319</v>
      </c>
      <c r="B252" s="4">
        <v>253300.77500000002</v>
      </c>
      <c r="C252">
        <f t="shared" si="6"/>
        <v>3.7014187299078002E-7</v>
      </c>
      <c r="D252">
        <v>403</v>
      </c>
      <c r="E252">
        <f t="shared" si="7"/>
        <v>3.576748606081216E-4</v>
      </c>
    </row>
    <row r="253" spans="1:7" x14ac:dyDescent="0.25">
      <c r="A253" t="s">
        <v>320</v>
      </c>
      <c r="B253" s="4">
        <v>240694</v>
      </c>
      <c r="C253">
        <f t="shared" si="6"/>
        <v>3.6683556971725399E-7</v>
      </c>
      <c r="D253">
        <v>441</v>
      </c>
      <c r="E253">
        <f t="shared" si="7"/>
        <v>3.6594607092426502E-4</v>
      </c>
      <c r="G253" s="14"/>
    </row>
    <row r="254" spans="1:7" x14ac:dyDescent="0.25">
      <c r="A254" t="s">
        <v>321</v>
      </c>
      <c r="B254" s="4">
        <v>287539.783</v>
      </c>
      <c r="C254">
        <f t="shared" si="6"/>
        <v>3.788862891977911E-7</v>
      </c>
      <c r="D254">
        <v>424</v>
      </c>
      <c r="E254">
        <f t="shared" si="7"/>
        <v>3.6229564315590391E-4</v>
      </c>
    </row>
    <row r="255" spans="1:7" x14ac:dyDescent="0.25">
      <c r="A255" t="s">
        <v>322</v>
      </c>
      <c r="B255" s="4">
        <v>301759.87200000003</v>
      </c>
      <c r="C255">
        <f t="shared" si="6"/>
        <v>3.8241094655213079E-7</v>
      </c>
      <c r="D255">
        <v>404</v>
      </c>
      <c r="E255">
        <f t="shared" si="7"/>
        <v>3.5789760885243953E-4</v>
      </c>
      <c r="G255" s="14"/>
    </row>
    <row r="256" spans="1:7" x14ac:dyDescent="0.25">
      <c r="A256" t="s">
        <v>323</v>
      </c>
      <c r="B256" s="4">
        <v>314395.99099999998</v>
      </c>
      <c r="C256">
        <f t="shared" si="6"/>
        <v>3.854873557830965E-7</v>
      </c>
      <c r="D256">
        <v>402</v>
      </c>
      <c r="E256">
        <f t="shared" si="7"/>
        <v>3.574518461651919E-4</v>
      </c>
    </row>
    <row r="257" spans="1:7" x14ac:dyDescent="0.25">
      <c r="A257" t="s">
        <v>324</v>
      </c>
      <c r="B257" s="4">
        <v>326416.68300000002</v>
      </c>
      <c r="C257">
        <f t="shared" si="6"/>
        <v>3.8836374318820976E-7</v>
      </c>
      <c r="D257">
        <v>422</v>
      </c>
      <c r="E257">
        <f t="shared" si="7"/>
        <v>3.6186079536071401E-4</v>
      </c>
      <c r="G257" s="14"/>
    </row>
    <row r="258" spans="1:7" x14ac:dyDescent="0.25">
      <c r="A258" t="s">
        <v>325</v>
      </c>
      <c r="B258" s="4">
        <v>343911.67700000003</v>
      </c>
      <c r="C258">
        <f t="shared" si="6"/>
        <v>3.9245964259413404E-7</v>
      </c>
      <c r="D258">
        <v>406</v>
      </c>
      <c r="E258">
        <f t="shared" si="7"/>
        <v>3.583423040637934E-4</v>
      </c>
    </row>
    <row r="259" spans="1:7" x14ac:dyDescent="0.25">
      <c r="A259" t="s">
        <v>326</v>
      </c>
      <c r="B259" s="4">
        <v>352140.33999999997</v>
      </c>
      <c r="C259">
        <f t="shared" ref="C259:C322" si="8">_xlfn.NORM.DIST(B259,$H$2,$H$4,FALSE)</f>
        <v>3.9434798411352796E-7</v>
      </c>
      <c r="D259">
        <v>515</v>
      </c>
      <c r="E259">
        <f t="shared" ref="E259:E322" si="9">_xlfn.NORM.DIST(D259,$I$2,$I$4,FALSE)</f>
        <v>3.8081460905437116E-4</v>
      </c>
      <c r="G259" s="14"/>
    </row>
    <row r="260" spans="1:7" x14ac:dyDescent="0.25">
      <c r="A260" t="s">
        <v>327</v>
      </c>
      <c r="B260" s="4">
        <v>376977.897</v>
      </c>
      <c r="C260">
        <f t="shared" si="8"/>
        <v>3.9989430695757786E-7</v>
      </c>
      <c r="D260">
        <v>503</v>
      </c>
      <c r="E260">
        <f t="shared" si="9"/>
        <v>3.7852252899664337E-4</v>
      </c>
    </row>
    <row r="261" spans="1:7" x14ac:dyDescent="0.25">
      <c r="A261" t="s">
        <v>328</v>
      </c>
      <c r="B261" s="4">
        <v>401912.06399999995</v>
      </c>
      <c r="C261">
        <f t="shared" si="8"/>
        <v>4.0522096386030831E-7</v>
      </c>
      <c r="D261">
        <v>435</v>
      </c>
      <c r="E261">
        <f t="shared" si="9"/>
        <v>3.6466713258974165E-4</v>
      </c>
      <c r="G261" s="14"/>
    </row>
    <row r="262" spans="1:7" x14ac:dyDescent="0.25">
      <c r="A262" t="s">
        <v>329</v>
      </c>
      <c r="B262" s="4">
        <v>407062</v>
      </c>
      <c r="C262">
        <f t="shared" si="8"/>
        <v>4.0628994443597975E-7</v>
      </c>
      <c r="D262">
        <v>480</v>
      </c>
      <c r="E262">
        <f t="shared" si="9"/>
        <v>3.7399733952725618E-4</v>
      </c>
    </row>
    <row r="263" spans="1:7" x14ac:dyDescent="0.25">
      <c r="A263" t="s">
        <v>330</v>
      </c>
      <c r="B263" s="4">
        <v>169178.11799999999</v>
      </c>
      <c r="C263">
        <f t="shared" si="8"/>
        <v>3.473004689711391E-7</v>
      </c>
      <c r="D263">
        <v>337</v>
      </c>
      <c r="E263">
        <f t="shared" si="9"/>
        <v>3.4241739219782226E-4</v>
      </c>
      <c r="G263" s="14"/>
    </row>
    <row r="264" spans="1:7" x14ac:dyDescent="0.25">
      <c r="A264" t="s">
        <v>331</v>
      </c>
      <c r="B264" s="4">
        <v>170318.71800000002</v>
      </c>
      <c r="C264">
        <f t="shared" si="8"/>
        <v>3.476214494784796E-7</v>
      </c>
      <c r="D264">
        <v>342</v>
      </c>
      <c r="E264">
        <f t="shared" si="9"/>
        <v>3.4360946010210142E-4</v>
      </c>
    </row>
    <row r="265" spans="1:7" x14ac:dyDescent="0.25">
      <c r="A265" t="s">
        <v>332</v>
      </c>
      <c r="B265" s="4">
        <v>164747.16699999999</v>
      </c>
      <c r="C265">
        <f t="shared" si="8"/>
        <v>3.4605091904441698E-7</v>
      </c>
      <c r="D265">
        <v>356</v>
      </c>
      <c r="E265">
        <f t="shared" si="9"/>
        <v>3.4691711447970303E-4</v>
      </c>
      <c r="G265" s="14"/>
    </row>
    <row r="266" spans="1:7" x14ac:dyDescent="0.25">
      <c r="A266" t="s">
        <v>333</v>
      </c>
      <c r="B266" s="4">
        <v>181157.38500000001</v>
      </c>
      <c r="C266">
        <f t="shared" si="8"/>
        <v>3.5065750718320539E-7</v>
      </c>
      <c r="D266">
        <v>359</v>
      </c>
      <c r="E266">
        <f t="shared" si="9"/>
        <v>3.4761999020375576E-4</v>
      </c>
    </row>
    <row r="267" spans="1:7" x14ac:dyDescent="0.25">
      <c r="A267" t="s">
        <v>334</v>
      </c>
      <c r="B267" s="4">
        <v>186859.56200000003</v>
      </c>
      <c r="C267">
        <f t="shared" si="8"/>
        <v>3.5224428076775839E-7</v>
      </c>
      <c r="D267">
        <v>368</v>
      </c>
      <c r="E267">
        <f t="shared" si="9"/>
        <v>3.4971578486016114E-4</v>
      </c>
      <c r="G267" s="14"/>
    </row>
    <row r="268" spans="1:7" x14ac:dyDescent="0.25">
      <c r="A268" t="s">
        <v>335</v>
      </c>
      <c r="B268" s="4">
        <v>186227.503</v>
      </c>
      <c r="C268">
        <f t="shared" si="8"/>
        <v>3.5206875824927671E-7</v>
      </c>
      <c r="D268">
        <v>338</v>
      </c>
      <c r="E268">
        <f t="shared" si="9"/>
        <v>3.4265625062231548E-4</v>
      </c>
    </row>
    <row r="269" spans="1:7" x14ac:dyDescent="0.25">
      <c r="A269" t="s">
        <v>336</v>
      </c>
      <c r="B269" s="4">
        <v>184193.99400000001</v>
      </c>
      <c r="C269">
        <f t="shared" si="8"/>
        <v>3.5150343598945557E-7</v>
      </c>
      <c r="D269">
        <v>383</v>
      </c>
      <c r="E269">
        <f t="shared" si="9"/>
        <v>3.5316488922773154E-4</v>
      </c>
      <c r="G269" s="14"/>
    </row>
    <row r="270" spans="1:7" x14ac:dyDescent="0.25">
      <c r="A270" t="s">
        <v>337</v>
      </c>
      <c r="B270" s="4">
        <v>210513.984</v>
      </c>
      <c r="C270">
        <f t="shared" si="8"/>
        <v>3.5874541049082296E-7</v>
      </c>
      <c r="D270">
        <v>333</v>
      </c>
      <c r="E270">
        <f t="shared" si="9"/>
        <v>3.414597551438967E-4</v>
      </c>
    </row>
    <row r="271" spans="1:7" x14ac:dyDescent="0.25">
      <c r="A271" t="s">
        <v>338</v>
      </c>
      <c r="B271" s="4">
        <v>216890</v>
      </c>
      <c r="C271">
        <f t="shared" si="8"/>
        <v>3.6047435437467731E-7</v>
      </c>
      <c r="D271">
        <v>359</v>
      </c>
      <c r="E271">
        <f t="shared" si="9"/>
        <v>3.4761999020375576E-4</v>
      </c>
      <c r="G271" s="14"/>
    </row>
    <row r="272" spans="1:7" x14ac:dyDescent="0.25">
      <c r="A272" t="s">
        <v>339</v>
      </c>
      <c r="B272" s="4">
        <v>1141421.0089999998</v>
      </c>
      <c r="C272">
        <f t="shared" si="8"/>
        <v>4.1889984526519436E-7</v>
      </c>
      <c r="D272">
        <v>1110</v>
      </c>
      <c r="E272">
        <f t="shared" si="9"/>
        <v>4.1869051759076337E-4</v>
      </c>
    </row>
    <row r="273" spans="1:7" x14ac:dyDescent="0.25">
      <c r="A273" t="s">
        <v>340</v>
      </c>
      <c r="B273" s="4">
        <v>1155586.2860000001</v>
      </c>
      <c r="C273">
        <f t="shared" si="8"/>
        <v>4.1633213415680087E-7</v>
      </c>
      <c r="D273">
        <v>969</v>
      </c>
      <c r="E273">
        <f t="shared" si="9"/>
        <v>4.2449990534910477E-4</v>
      </c>
      <c r="G273" s="14"/>
    </row>
    <row r="274" spans="1:7" x14ac:dyDescent="0.25">
      <c r="A274" t="s">
        <v>341</v>
      </c>
      <c r="B274" s="4">
        <v>1173040.6779999998</v>
      </c>
      <c r="C274">
        <f t="shared" si="8"/>
        <v>4.13044955848992E-7</v>
      </c>
      <c r="D274">
        <v>1043</v>
      </c>
      <c r="E274">
        <f t="shared" si="9"/>
        <v>4.2262592384054236E-4</v>
      </c>
    </row>
    <row r="275" spans="1:7" x14ac:dyDescent="0.25">
      <c r="A275" t="s">
        <v>342</v>
      </c>
      <c r="B275" s="4">
        <v>1198409.213</v>
      </c>
      <c r="C275">
        <f t="shared" si="8"/>
        <v>4.0803174185609943E-7</v>
      </c>
      <c r="D275">
        <v>988</v>
      </c>
      <c r="E275">
        <f t="shared" si="9"/>
        <v>4.2426894673861551E-4</v>
      </c>
      <c r="G275" s="14"/>
    </row>
    <row r="276" spans="1:7" x14ac:dyDescent="0.25">
      <c r="A276" t="s">
        <v>343</v>
      </c>
      <c r="B276" s="4">
        <v>1221817.905</v>
      </c>
      <c r="C276">
        <f t="shared" si="8"/>
        <v>4.0316717077876334E-7</v>
      </c>
      <c r="D276">
        <v>1182</v>
      </c>
      <c r="E276">
        <f t="shared" si="9"/>
        <v>4.1215980641803808E-4</v>
      </c>
    </row>
    <row r="277" spans="1:7" x14ac:dyDescent="0.25">
      <c r="A277" t="s">
        <v>344</v>
      </c>
      <c r="B277" s="4">
        <v>1247956.8370000003</v>
      </c>
      <c r="C277">
        <f t="shared" si="8"/>
        <v>3.9747646144167004E-7</v>
      </c>
      <c r="D277">
        <v>1053</v>
      </c>
      <c r="E277">
        <f t="shared" si="9"/>
        <v>4.2217245530284459E-4</v>
      </c>
      <c r="G277" s="14"/>
    </row>
    <row r="278" spans="1:7" x14ac:dyDescent="0.25">
      <c r="A278" t="s">
        <v>345</v>
      </c>
      <c r="B278" s="4">
        <v>1279769.193</v>
      </c>
      <c r="C278">
        <f t="shared" si="8"/>
        <v>3.9020143479831638E-7</v>
      </c>
      <c r="D278">
        <v>1243</v>
      </c>
      <c r="E278">
        <f t="shared" si="9"/>
        <v>4.0484241370367606E-4</v>
      </c>
    </row>
    <row r="279" spans="1:7" x14ac:dyDescent="0.25">
      <c r="A279" t="s">
        <v>346</v>
      </c>
      <c r="B279" s="4">
        <v>1301696.476</v>
      </c>
      <c r="C279">
        <f t="shared" si="8"/>
        <v>3.8497625862234674E-7</v>
      </c>
      <c r="D279">
        <v>1039</v>
      </c>
      <c r="E279">
        <f t="shared" si="9"/>
        <v>4.227940399964823E-4</v>
      </c>
      <c r="G279" s="14"/>
    </row>
    <row r="280" spans="1:7" x14ac:dyDescent="0.25">
      <c r="A280" t="s">
        <v>347</v>
      </c>
      <c r="B280" s="4">
        <v>1353999</v>
      </c>
      <c r="C280">
        <f t="shared" si="8"/>
        <v>3.7187491947104117E-7</v>
      </c>
      <c r="D280">
        <v>1151</v>
      </c>
      <c r="E280">
        <f t="shared" si="9"/>
        <v>4.1525782754501741E-4</v>
      </c>
    </row>
    <row r="281" spans="1:7" x14ac:dyDescent="0.25">
      <c r="A281" t="s">
        <v>348</v>
      </c>
      <c r="B281" s="4">
        <v>248670.01199999996</v>
      </c>
      <c r="C281">
        <f t="shared" si="8"/>
        <v>3.6893260137262924E-7</v>
      </c>
      <c r="D281">
        <v>364</v>
      </c>
      <c r="E281">
        <f t="shared" si="9"/>
        <v>3.4878671530531841E-4</v>
      </c>
      <c r="G281" s="14"/>
    </row>
    <row r="282" spans="1:7" x14ac:dyDescent="0.25">
      <c r="A282" t="s">
        <v>349</v>
      </c>
      <c r="B282" s="4">
        <v>252441.02599999995</v>
      </c>
      <c r="C282">
        <f t="shared" si="8"/>
        <v>3.6991782212030891E-7</v>
      </c>
      <c r="D282">
        <v>366</v>
      </c>
      <c r="E282">
        <f t="shared" si="9"/>
        <v>3.4925173223641134E-4</v>
      </c>
    </row>
    <row r="283" spans="1:7" x14ac:dyDescent="0.25">
      <c r="A283" t="s">
        <v>350</v>
      </c>
      <c r="B283" s="4">
        <v>258420.30999999997</v>
      </c>
      <c r="C283">
        <f t="shared" si="8"/>
        <v>3.7147161192898428E-7</v>
      </c>
      <c r="D283">
        <v>387</v>
      </c>
      <c r="E283">
        <f t="shared" si="9"/>
        <v>3.5407514307701494E-4</v>
      </c>
      <c r="G283" s="14"/>
    </row>
    <row r="284" spans="1:7" x14ac:dyDescent="0.25">
      <c r="A284" t="s">
        <v>351</v>
      </c>
      <c r="B284" s="4">
        <v>262105.11200000002</v>
      </c>
      <c r="C284">
        <f t="shared" si="8"/>
        <v>3.7242397322615214E-7</v>
      </c>
      <c r="D284">
        <v>355</v>
      </c>
      <c r="E284">
        <f t="shared" si="9"/>
        <v>3.4668235326218205E-4</v>
      </c>
    </row>
    <row r="285" spans="1:7" x14ac:dyDescent="0.25">
      <c r="A285" t="s">
        <v>352</v>
      </c>
      <c r="B285" s="4">
        <v>272530.85399999993</v>
      </c>
      <c r="C285">
        <f t="shared" si="8"/>
        <v>3.7509675398778784E-7</v>
      </c>
      <c r="D285">
        <v>382</v>
      </c>
      <c r="E285">
        <f t="shared" si="9"/>
        <v>3.5293669233895622E-4</v>
      </c>
      <c r="G285" s="14"/>
    </row>
    <row r="286" spans="1:7" x14ac:dyDescent="0.25">
      <c r="A286" t="s">
        <v>353</v>
      </c>
      <c r="B286" s="4">
        <v>278905.38299999997</v>
      </c>
      <c r="C286">
        <f t="shared" si="8"/>
        <v>3.7671475314696882E-7</v>
      </c>
      <c r="D286">
        <v>363</v>
      </c>
      <c r="E286">
        <f t="shared" si="9"/>
        <v>3.4855384694128553E-4</v>
      </c>
    </row>
    <row r="287" spans="1:7" x14ac:dyDescent="0.25">
      <c r="A287" t="s">
        <v>354</v>
      </c>
      <c r="B287" s="4">
        <v>281054.47100000002</v>
      </c>
      <c r="C287">
        <f t="shared" si="8"/>
        <v>3.7725742014690451E-7</v>
      </c>
      <c r="D287">
        <v>367</v>
      </c>
      <c r="E287">
        <f t="shared" si="9"/>
        <v>3.49483879429877E-4</v>
      </c>
      <c r="G287" s="14"/>
    </row>
    <row r="288" spans="1:7" x14ac:dyDescent="0.25">
      <c r="A288" t="s">
        <v>355</v>
      </c>
      <c r="B288" s="4">
        <v>299286.43400000001</v>
      </c>
      <c r="C288">
        <f t="shared" si="8"/>
        <v>3.8180257108427459E-7</v>
      </c>
      <c r="D288">
        <v>362</v>
      </c>
      <c r="E288">
        <f t="shared" si="9"/>
        <v>3.4832073956125338E-4</v>
      </c>
    </row>
    <row r="289" spans="1:7" x14ac:dyDescent="0.25">
      <c r="A289" t="s">
        <v>356</v>
      </c>
      <c r="B289" s="4">
        <v>310244</v>
      </c>
      <c r="C289">
        <f t="shared" si="8"/>
        <v>3.8448239204188674E-7</v>
      </c>
      <c r="D289">
        <v>372</v>
      </c>
      <c r="E289">
        <f t="shared" si="9"/>
        <v>3.5064097523726203E-4</v>
      </c>
      <c r="G289" s="14"/>
    </row>
    <row r="290" spans="1:7" x14ac:dyDescent="0.25">
      <c r="A290" t="s">
        <v>357</v>
      </c>
      <c r="B290" s="4">
        <v>2562311.1</v>
      </c>
      <c r="C290">
        <f t="shared" si="8"/>
        <v>6.3476927303470061E-8</v>
      </c>
      <c r="D290">
        <v>3878</v>
      </c>
      <c r="E290">
        <f t="shared" si="9"/>
        <v>3.3431237946996885E-6</v>
      </c>
    </row>
    <row r="291" spans="1:7" x14ac:dyDescent="0.25">
      <c r="A291" t="s">
        <v>358</v>
      </c>
      <c r="B291" s="4">
        <v>2556539.7110000001</v>
      </c>
      <c r="C291">
        <f t="shared" si="8"/>
        <v>6.4298164819890726E-8</v>
      </c>
      <c r="D291">
        <v>4065</v>
      </c>
      <c r="E291">
        <f t="shared" si="9"/>
        <v>1.7641532804359601E-6</v>
      </c>
      <c r="G291" s="14"/>
    </row>
    <row r="292" spans="1:7" x14ac:dyDescent="0.25">
      <c r="A292" t="s">
        <v>359</v>
      </c>
      <c r="B292" s="4">
        <v>2580093.8390000002</v>
      </c>
      <c r="C292">
        <f t="shared" si="8"/>
        <v>6.0995669181263809E-8</v>
      </c>
      <c r="D292">
        <v>4296</v>
      </c>
      <c r="E292">
        <f t="shared" si="9"/>
        <v>7.5831944465638407E-7</v>
      </c>
    </row>
    <row r="293" spans="1:7" x14ac:dyDescent="0.25">
      <c r="A293" t="s">
        <v>360</v>
      </c>
      <c r="B293" s="4">
        <v>2598739.3800000004</v>
      </c>
      <c r="C293">
        <f t="shared" si="8"/>
        <v>5.8472874894343625E-8</v>
      </c>
      <c r="D293">
        <v>3869</v>
      </c>
      <c r="E293">
        <f t="shared" si="9"/>
        <v>3.4441324316515337E-6</v>
      </c>
      <c r="G293" s="14"/>
    </row>
    <row r="294" spans="1:7" x14ac:dyDescent="0.25">
      <c r="A294" t="s">
        <v>361</v>
      </c>
      <c r="B294" s="4">
        <v>2688178.497</v>
      </c>
      <c r="C294">
        <f t="shared" si="8"/>
        <v>4.7456000685679906E-8</v>
      </c>
      <c r="D294">
        <v>4282</v>
      </c>
      <c r="E294">
        <f t="shared" si="9"/>
        <v>7.9950762257553585E-7</v>
      </c>
    </row>
    <row r="295" spans="1:7" x14ac:dyDescent="0.25">
      <c r="A295" t="s">
        <v>362</v>
      </c>
      <c r="B295" s="4">
        <v>2738027.1939999997</v>
      </c>
      <c r="C295">
        <f t="shared" si="8"/>
        <v>4.2057539788382361E-8</v>
      </c>
      <c r="D295">
        <v>4030</v>
      </c>
      <c r="E295">
        <f t="shared" si="9"/>
        <v>1.9943662045770985E-6</v>
      </c>
      <c r="G295" s="14"/>
    </row>
    <row r="296" spans="1:7" x14ac:dyDescent="0.25">
      <c r="A296" t="s">
        <v>363</v>
      </c>
      <c r="B296" s="4">
        <v>2793290.3169999998</v>
      </c>
      <c r="C296">
        <f t="shared" si="8"/>
        <v>3.6651922209764425E-8</v>
      </c>
      <c r="D296">
        <v>4298</v>
      </c>
      <c r="E296">
        <f t="shared" si="9"/>
        <v>7.525976092372136E-7</v>
      </c>
    </row>
    <row r="297" spans="1:7" x14ac:dyDescent="0.25">
      <c r="A297" t="s">
        <v>364</v>
      </c>
      <c r="B297" s="4">
        <v>2884666.1940000006</v>
      </c>
      <c r="C297">
        <f t="shared" si="8"/>
        <v>2.8947343176134573E-8</v>
      </c>
      <c r="D297">
        <v>3903</v>
      </c>
      <c r="E297">
        <f t="shared" si="9"/>
        <v>3.0763377788287126E-6</v>
      </c>
      <c r="G297" s="14"/>
    </row>
    <row r="298" spans="1:7" x14ac:dyDescent="0.25">
      <c r="A298" t="s">
        <v>365</v>
      </c>
      <c r="B298" s="4">
        <v>2977810</v>
      </c>
      <c r="C298">
        <f t="shared" si="8"/>
        <v>2.2510978256447045E-8</v>
      </c>
      <c r="D298">
        <v>3955</v>
      </c>
      <c r="E298">
        <f t="shared" si="9"/>
        <v>2.5818021560895223E-6</v>
      </c>
    </row>
    <row r="299" spans="1:7" x14ac:dyDescent="0.25">
      <c r="A299" t="s">
        <v>366</v>
      </c>
      <c r="B299" s="4">
        <v>1111230.145</v>
      </c>
      <c r="C299">
        <f t="shared" si="8"/>
        <v>4.2406441263241371E-7</v>
      </c>
      <c r="D299">
        <v>1432</v>
      </c>
      <c r="E299">
        <f t="shared" si="9"/>
        <v>3.7287364990619371E-4</v>
      </c>
      <c r="G299" s="14"/>
    </row>
    <row r="300" spans="1:7" x14ac:dyDescent="0.25">
      <c r="A300" t="s">
        <v>367</v>
      </c>
      <c r="B300" s="4">
        <v>1160752.6300000001</v>
      </c>
      <c r="C300">
        <f t="shared" si="8"/>
        <v>4.1537319962022463E-7</v>
      </c>
      <c r="D300">
        <v>1436</v>
      </c>
      <c r="E300">
        <f t="shared" si="9"/>
        <v>3.7206238496130978E-4</v>
      </c>
    </row>
    <row r="301" spans="1:7" x14ac:dyDescent="0.25">
      <c r="A301" t="s">
        <v>368</v>
      </c>
      <c r="B301" s="4">
        <v>1176965.2209999999</v>
      </c>
      <c r="C301">
        <f t="shared" si="8"/>
        <v>4.1228744623715816E-7</v>
      </c>
      <c r="D301">
        <v>1344</v>
      </c>
      <c r="E301">
        <f t="shared" si="9"/>
        <v>3.8938665577951031E-4</v>
      </c>
      <c r="G301" s="14"/>
    </row>
    <row r="302" spans="1:7" x14ac:dyDescent="0.25">
      <c r="A302" t="s">
        <v>369</v>
      </c>
      <c r="B302" s="4">
        <v>1205772.523</v>
      </c>
      <c r="C302">
        <f t="shared" si="8"/>
        <v>4.0652579572717828E-7</v>
      </c>
      <c r="D302">
        <v>1597</v>
      </c>
      <c r="E302">
        <f t="shared" si="9"/>
        <v>3.3574458306580746E-4</v>
      </c>
    </row>
    <row r="303" spans="1:7" x14ac:dyDescent="0.25">
      <c r="A303" t="s">
        <v>370</v>
      </c>
      <c r="B303" s="4">
        <v>1256150.5819999999</v>
      </c>
      <c r="C303">
        <f t="shared" si="8"/>
        <v>3.9563845540773018E-7</v>
      </c>
      <c r="D303">
        <v>1586</v>
      </c>
      <c r="E303">
        <f t="shared" si="9"/>
        <v>3.3842502187769584E-4</v>
      </c>
      <c r="G303" s="14"/>
    </row>
    <row r="304" spans="1:7" x14ac:dyDescent="0.25">
      <c r="A304" t="s">
        <v>371</v>
      </c>
      <c r="B304" s="4">
        <v>1323965.7349999999</v>
      </c>
      <c r="C304">
        <f t="shared" si="8"/>
        <v>3.7950376270373447E-7</v>
      </c>
      <c r="D304">
        <v>1528</v>
      </c>
      <c r="E304">
        <f t="shared" si="9"/>
        <v>3.5211729671117255E-4</v>
      </c>
    </row>
    <row r="305" spans="1:7" x14ac:dyDescent="0.25">
      <c r="A305" t="s">
        <v>372</v>
      </c>
      <c r="B305" s="4">
        <v>1264593.7900000003</v>
      </c>
      <c r="C305">
        <f t="shared" si="8"/>
        <v>3.9371823392892759E-7</v>
      </c>
      <c r="D305">
        <v>1778</v>
      </c>
      <c r="E305">
        <f t="shared" si="9"/>
        <v>2.8882679097709329E-4</v>
      </c>
      <c r="G305" s="14"/>
    </row>
    <row r="306" spans="1:7" x14ac:dyDescent="0.25">
      <c r="A306" t="s">
        <v>373</v>
      </c>
      <c r="B306" s="4">
        <v>1345528.3689999997</v>
      </c>
      <c r="C306">
        <f t="shared" si="8"/>
        <v>3.7405432336485082E-7</v>
      </c>
      <c r="D306">
        <v>1550</v>
      </c>
      <c r="E306">
        <f t="shared" si="9"/>
        <v>3.4701524581896707E-4</v>
      </c>
    </row>
    <row r="307" spans="1:7" x14ac:dyDescent="0.25">
      <c r="A307" t="s">
        <v>374</v>
      </c>
      <c r="B307" s="4">
        <v>1465613</v>
      </c>
      <c r="C307">
        <f t="shared" si="8"/>
        <v>3.4139596335337632E-7</v>
      </c>
      <c r="D307">
        <v>1690</v>
      </c>
      <c r="E307">
        <f t="shared" si="9"/>
        <v>3.1220008461479829E-4</v>
      </c>
      <c r="G307" s="14"/>
    </row>
    <row r="308" spans="1:7" x14ac:dyDescent="0.25">
      <c r="A308" t="s">
        <v>375</v>
      </c>
      <c r="B308" s="4">
        <v>88812.41</v>
      </c>
      <c r="C308">
        <f t="shared" si="8"/>
        <v>3.2406311838184726E-7</v>
      </c>
      <c r="D308">
        <v>327</v>
      </c>
      <c r="E308">
        <f t="shared" si="9"/>
        <v>3.4001676609735906E-4</v>
      </c>
    </row>
    <row r="309" spans="1:7" x14ac:dyDescent="0.25">
      <c r="A309" t="s">
        <v>376</v>
      </c>
      <c r="B309" s="4">
        <v>82344.636999999988</v>
      </c>
      <c r="C309">
        <f t="shared" si="8"/>
        <v>3.221470296924429E-7</v>
      </c>
      <c r="D309">
        <v>325</v>
      </c>
      <c r="E309">
        <f t="shared" si="9"/>
        <v>3.3953404980117187E-4</v>
      </c>
      <c r="G309" s="14"/>
    </row>
    <row r="310" spans="1:7" x14ac:dyDescent="0.25">
      <c r="A310" t="s">
        <v>377</v>
      </c>
      <c r="B310" s="4">
        <v>94279.787000000011</v>
      </c>
      <c r="C310">
        <f t="shared" si="8"/>
        <v>3.2567821867381903E-7</v>
      </c>
      <c r="D310">
        <v>324</v>
      </c>
      <c r="E310">
        <f t="shared" si="9"/>
        <v>3.3929237230382269E-4</v>
      </c>
    </row>
    <row r="311" spans="1:7" x14ac:dyDescent="0.25">
      <c r="A311" t="s">
        <v>378</v>
      </c>
      <c r="B311" s="4">
        <v>91383.972999999998</v>
      </c>
      <c r="C311">
        <f t="shared" si="8"/>
        <v>3.2482331260759205E-7</v>
      </c>
      <c r="D311">
        <v>327</v>
      </c>
      <c r="E311">
        <f t="shared" si="9"/>
        <v>3.4001676609735906E-4</v>
      </c>
      <c r="G311" s="14"/>
    </row>
    <row r="312" spans="1:7" x14ac:dyDescent="0.25">
      <c r="A312" t="s">
        <v>379</v>
      </c>
      <c r="B312" s="4">
        <v>89918.150999999998</v>
      </c>
      <c r="C312">
        <f t="shared" si="8"/>
        <v>3.2439010856088619E-7</v>
      </c>
      <c r="D312">
        <v>331</v>
      </c>
      <c r="E312">
        <f t="shared" si="9"/>
        <v>3.4097962434919365E-4</v>
      </c>
    </row>
    <row r="313" spans="1:7" x14ac:dyDescent="0.25">
      <c r="A313" t="s">
        <v>380</v>
      </c>
      <c r="B313" s="4">
        <v>85151.65800000001</v>
      </c>
      <c r="C313">
        <f t="shared" si="8"/>
        <v>3.2297932807096087E-7</v>
      </c>
      <c r="D313">
        <v>343</v>
      </c>
      <c r="E313">
        <f t="shared" si="9"/>
        <v>3.4384720294384862E-4</v>
      </c>
      <c r="G313" s="14"/>
    </row>
    <row r="314" spans="1:7" x14ac:dyDescent="0.25">
      <c r="A314" t="s">
        <v>381</v>
      </c>
      <c r="B314" s="4">
        <v>90690.974000000002</v>
      </c>
      <c r="C314">
        <f t="shared" si="8"/>
        <v>3.2461854446984729E-7</v>
      </c>
      <c r="D314">
        <v>344</v>
      </c>
      <c r="E314">
        <f t="shared" si="9"/>
        <v>3.4408472058582889E-4</v>
      </c>
    </row>
    <row r="315" spans="1:7" x14ac:dyDescent="0.25">
      <c r="A315" t="s">
        <v>382</v>
      </c>
      <c r="B315" s="4">
        <v>80753.712</v>
      </c>
      <c r="C315">
        <f t="shared" si="8"/>
        <v>3.2167483333196476E-7</v>
      </c>
      <c r="D315">
        <v>324</v>
      </c>
      <c r="E315">
        <f t="shared" si="9"/>
        <v>3.3929237230382269E-4</v>
      </c>
      <c r="G315" s="14"/>
    </row>
    <row r="316" spans="1:7" x14ac:dyDescent="0.25">
      <c r="A316" t="s">
        <v>383</v>
      </c>
      <c r="B316" s="4">
        <v>101439</v>
      </c>
      <c r="C316">
        <f t="shared" si="8"/>
        <v>3.2778644578825338E-7</v>
      </c>
      <c r="D316">
        <v>324</v>
      </c>
      <c r="E316">
        <f t="shared" si="9"/>
        <v>3.3929237230382269E-4</v>
      </c>
    </row>
    <row r="317" spans="1:7" x14ac:dyDescent="0.25">
      <c r="A317" t="s">
        <v>384</v>
      </c>
      <c r="B317" s="4">
        <v>1557289.4500000002</v>
      </c>
      <c r="C317">
        <f t="shared" si="8"/>
        <v>3.1449252853358334E-7</v>
      </c>
      <c r="D317">
        <v>1640</v>
      </c>
      <c r="E317">
        <f t="shared" si="9"/>
        <v>3.2504097315934479E-4</v>
      </c>
      <c r="G317" s="14"/>
    </row>
    <row r="318" spans="1:7" x14ac:dyDescent="0.25">
      <c r="A318" t="s">
        <v>385</v>
      </c>
      <c r="B318" s="4">
        <v>1573845.7209999997</v>
      </c>
      <c r="C318">
        <f t="shared" si="8"/>
        <v>3.0951231676996481E-7</v>
      </c>
      <c r="D318">
        <v>1669</v>
      </c>
      <c r="E318">
        <f t="shared" si="9"/>
        <v>3.1763980965730158E-4</v>
      </c>
    </row>
    <row r="319" spans="1:7" x14ac:dyDescent="0.25">
      <c r="A319" t="s">
        <v>386</v>
      </c>
      <c r="B319" s="4">
        <v>1588728.8089999997</v>
      </c>
      <c r="C319">
        <f t="shared" si="8"/>
        <v>3.0501204604457703E-7</v>
      </c>
      <c r="D319">
        <v>1892</v>
      </c>
      <c r="E319">
        <f t="shared" si="9"/>
        <v>2.5774699135862539E-4</v>
      </c>
      <c r="G319" s="14"/>
    </row>
    <row r="320" spans="1:7" x14ac:dyDescent="0.25">
      <c r="A320" t="s">
        <v>387</v>
      </c>
      <c r="B320" s="4">
        <v>1617638.649</v>
      </c>
      <c r="C320">
        <f t="shared" si="8"/>
        <v>2.9621816132031079E-7</v>
      </c>
      <c r="D320">
        <v>1881</v>
      </c>
      <c r="E320">
        <f t="shared" si="9"/>
        <v>2.6076130350098403E-4</v>
      </c>
    </row>
    <row r="321" spans="1:7" x14ac:dyDescent="0.25">
      <c r="A321" t="s">
        <v>388</v>
      </c>
      <c r="B321" s="4">
        <v>1604505.2920000001</v>
      </c>
      <c r="C321">
        <f t="shared" si="8"/>
        <v>3.0022075986088815E-7</v>
      </c>
      <c r="D321">
        <v>2005</v>
      </c>
      <c r="E321">
        <f t="shared" si="9"/>
        <v>2.2692121188947815E-4</v>
      </c>
      <c r="G321" s="14"/>
    </row>
    <row r="322" spans="1:7" x14ac:dyDescent="0.25">
      <c r="A322" t="s">
        <v>389</v>
      </c>
      <c r="B322" s="4">
        <v>1676773.115</v>
      </c>
      <c r="C322">
        <f t="shared" si="8"/>
        <v>2.7809060762162393E-7</v>
      </c>
      <c r="D322">
        <v>2025</v>
      </c>
      <c r="E322">
        <f t="shared" si="9"/>
        <v>2.2152871734487629E-4</v>
      </c>
    </row>
    <row r="323" spans="1:7" x14ac:dyDescent="0.25">
      <c r="A323" t="s">
        <v>390</v>
      </c>
      <c r="B323" s="4">
        <v>1651537.3539999998</v>
      </c>
      <c r="C323">
        <f t="shared" ref="C323:C386" si="10">_xlfn.NORM.DIST(B323,$H$2,$H$4,FALSE)</f>
        <v>2.858421366767539E-7</v>
      </c>
      <c r="D323">
        <v>2093</v>
      </c>
      <c r="E323">
        <f t="shared" ref="E323:E386" si="11">_xlfn.NORM.DIST(D323,$I$2,$I$4,FALSE)</f>
        <v>2.0344413649873498E-4</v>
      </c>
      <c r="G323" s="14"/>
    </row>
    <row r="324" spans="1:7" x14ac:dyDescent="0.25">
      <c r="A324" t="s">
        <v>391</v>
      </c>
      <c r="B324" s="4">
        <v>1729472.8599999996</v>
      </c>
      <c r="C324">
        <f t="shared" si="10"/>
        <v>2.6188985800624246E-7</v>
      </c>
      <c r="D324">
        <v>1773</v>
      </c>
      <c r="E324">
        <f t="shared" si="11"/>
        <v>2.901748290869087E-4</v>
      </c>
    </row>
    <row r="325" spans="1:7" x14ac:dyDescent="0.25">
      <c r="A325" t="s">
        <v>392</v>
      </c>
      <c r="B325" s="4">
        <v>1768644</v>
      </c>
      <c r="C325">
        <f t="shared" si="10"/>
        <v>2.4989047079794827E-7</v>
      </c>
      <c r="D325">
        <v>1888</v>
      </c>
      <c r="E325">
        <f t="shared" si="11"/>
        <v>2.5884315605917218E-4</v>
      </c>
      <c r="G325" s="14"/>
    </row>
    <row r="326" spans="1:7" x14ac:dyDescent="0.25">
      <c r="A326" t="s">
        <v>393</v>
      </c>
      <c r="B326" s="4">
        <v>477591.516</v>
      </c>
      <c r="C326">
        <f t="shared" si="10"/>
        <v>4.197904869910837E-7</v>
      </c>
      <c r="D326">
        <v>687</v>
      </c>
      <c r="E326">
        <f t="shared" si="11"/>
        <v>4.0785942443551982E-4</v>
      </c>
    </row>
    <row r="327" spans="1:7" x14ac:dyDescent="0.25">
      <c r="A327" t="s">
        <v>394</v>
      </c>
      <c r="B327" s="4">
        <v>479441.92400000006</v>
      </c>
      <c r="C327">
        <f t="shared" si="10"/>
        <v>4.2011490310457577E-7</v>
      </c>
      <c r="D327">
        <v>651</v>
      </c>
      <c r="E327">
        <f t="shared" si="11"/>
        <v>4.0316053792840105E-4</v>
      </c>
      <c r="G327" s="14"/>
    </row>
    <row r="328" spans="1:7" x14ac:dyDescent="0.25">
      <c r="A328" t="s">
        <v>395</v>
      </c>
      <c r="B328" s="4">
        <v>466927.03799999994</v>
      </c>
      <c r="C328">
        <f t="shared" si="10"/>
        <v>4.1789020745325813E-7</v>
      </c>
      <c r="D328">
        <v>696</v>
      </c>
      <c r="E328">
        <f t="shared" si="11"/>
        <v>4.0894887873542293E-4</v>
      </c>
    </row>
    <row r="329" spans="1:7" x14ac:dyDescent="0.25">
      <c r="A329" t="s">
        <v>396</v>
      </c>
      <c r="B329" s="4">
        <v>501376.08300000004</v>
      </c>
      <c r="C329">
        <f t="shared" si="10"/>
        <v>4.2383904510844123E-7</v>
      </c>
      <c r="D329">
        <v>491</v>
      </c>
      <c r="E329">
        <f t="shared" si="11"/>
        <v>3.7618288904647432E-4</v>
      </c>
      <c r="G329" s="14"/>
    </row>
    <row r="330" spans="1:7" x14ac:dyDescent="0.25">
      <c r="A330" t="s">
        <v>397</v>
      </c>
      <c r="B330" s="4">
        <v>501812.96100000001</v>
      </c>
      <c r="C330">
        <f t="shared" si="10"/>
        <v>4.2391092294193049E-7</v>
      </c>
      <c r="D330">
        <v>614</v>
      </c>
      <c r="E330">
        <f t="shared" si="11"/>
        <v>3.9777866050994269E-4</v>
      </c>
    </row>
    <row r="331" spans="1:7" x14ac:dyDescent="0.25">
      <c r="A331" t="s">
        <v>398</v>
      </c>
      <c r="B331" s="4">
        <v>495346.16200000001</v>
      </c>
      <c r="C331">
        <f t="shared" si="10"/>
        <v>4.2283773162911617E-7</v>
      </c>
      <c r="D331">
        <v>564</v>
      </c>
      <c r="E331">
        <f t="shared" si="11"/>
        <v>3.8965878741405277E-4</v>
      </c>
      <c r="G331" s="14"/>
    </row>
    <row r="332" spans="1:7" x14ac:dyDescent="0.25">
      <c r="A332" t="s">
        <v>399</v>
      </c>
      <c r="B332" s="4">
        <v>521068.37500000006</v>
      </c>
      <c r="C332">
        <f t="shared" si="10"/>
        <v>4.2698817721318241E-7</v>
      </c>
      <c r="D332">
        <v>603</v>
      </c>
      <c r="E332">
        <f t="shared" si="11"/>
        <v>3.9607409968564646E-4</v>
      </c>
    </row>
    <row r="333" spans="1:7" x14ac:dyDescent="0.25">
      <c r="A333" t="s">
        <v>400</v>
      </c>
      <c r="B333" s="4">
        <v>509614.00200000015</v>
      </c>
      <c r="C333">
        <f t="shared" si="10"/>
        <v>4.2517908761848596E-7</v>
      </c>
      <c r="D333">
        <v>461</v>
      </c>
      <c r="E333">
        <f t="shared" si="11"/>
        <v>3.7013267532729985E-4</v>
      </c>
      <c r="G333" s="14"/>
    </row>
    <row r="334" spans="1:7" x14ac:dyDescent="0.25">
      <c r="A334" t="s">
        <v>401</v>
      </c>
      <c r="B334" s="4">
        <v>515566</v>
      </c>
      <c r="C334">
        <f t="shared" si="10"/>
        <v>4.2612704874536697E-7</v>
      </c>
      <c r="D334">
        <v>536</v>
      </c>
      <c r="E334">
        <f t="shared" si="11"/>
        <v>3.8470819655128099E-4</v>
      </c>
    </row>
    <row r="335" spans="1:7" x14ac:dyDescent="0.25">
      <c r="A335" t="s">
        <v>402</v>
      </c>
      <c r="B335" s="4">
        <v>488309.08600000007</v>
      </c>
      <c r="C335">
        <f t="shared" si="10"/>
        <v>4.2164752364975874E-7</v>
      </c>
      <c r="D335">
        <v>457</v>
      </c>
      <c r="E335">
        <f t="shared" si="11"/>
        <v>3.6930492409449471E-4</v>
      </c>
      <c r="G335" s="14"/>
    </row>
    <row r="336" spans="1:7" x14ac:dyDescent="0.25">
      <c r="A336" t="s">
        <v>403</v>
      </c>
      <c r="B336" s="4">
        <v>507224.36000000004</v>
      </c>
      <c r="C336">
        <f t="shared" si="10"/>
        <v>4.247937072540087E-7</v>
      </c>
      <c r="D336">
        <v>450</v>
      </c>
      <c r="E336">
        <f t="shared" si="11"/>
        <v>3.6784477172090179E-4</v>
      </c>
    </row>
    <row r="337" spans="1:7" x14ac:dyDescent="0.25">
      <c r="A337" t="s">
        <v>404</v>
      </c>
      <c r="B337" s="4">
        <v>509652.783</v>
      </c>
      <c r="C337">
        <f t="shared" si="10"/>
        <v>4.2518531931148257E-7</v>
      </c>
      <c r="D337">
        <v>435</v>
      </c>
      <c r="E337">
        <f t="shared" si="11"/>
        <v>3.6466713258974165E-4</v>
      </c>
      <c r="G337" s="14"/>
    </row>
    <row r="338" spans="1:7" x14ac:dyDescent="0.25">
      <c r="A338" t="s">
        <v>405</v>
      </c>
      <c r="B338" s="4">
        <v>505093.72</v>
      </c>
      <c r="C338">
        <f t="shared" si="10"/>
        <v>4.2444779321565025E-7</v>
      </c>
      <c r="D338">
        <v>418</v>
      </c>
      <c r="E338">
        <f t="shared" si="11"/>
        <v>3.6098775885365505E-4</v>
      </c>
    </row>
    <row r="339" spans="1:7" x14ac:dyDescent="0.25">
      <c r="A339" t="s">
        <v>406</v>
      </c>
      <c r="B339" s="4">
        <v>538868.74899999995</v>
      </c>
      <c r="C339">
        <f t="shared" si="10"/>
        <v>4.2967262056390841E-7</v>
      </c>
      <c r="D339">
        <v>491</v>
      </c>
      <c r="E339">
        <f t="shared" si="11"/>
        <v>3.7618288904647432E-4</v>
      </c>
      <c r="G339" s="14"/>
    </row>
    <row r="340" spans="1:7" x14ac:dyDescent="0.25">
      <c r="A340" t="s">
        <v>407</v>
      </c>
      <c r="B340" s="4">
        <v>556875.46600000001</v>
      </c>
      <c r="C340">
        <f t="shared" si="10"/>
        <v>4.3222821610431644E-7</v>
      </c>
      <c r="D340">
        <v>429</v>
      </c>
      <c r="E340">
        <f t="shared" si="11"/>
        <v>3.6337784811169742E-4</v>
      </c>
    </row>
    <row r="341" spans="1:7" x14ac:dyDescent="0.25">
      <c r="A341" t="s">
        <v>408</v>
      </c>
      <c r="B341" s="4">
        <v>571821.23200000008</v>
      </c>
      <c r="C341">
        <f t="shared" si="10"/>
        <v>4.3422500388960474E-7</v>
      </c>
      <c r="D341">
        <v>475</v>
      </c>
      <c r="E341">
        <f t="shared" si="11"/>
        <v>3.7299121228803018E-4</v>
      </c>
      <c r="G341" s="14"/>
    </row>
    <row r="342" spans="1:7" x14ac:dyDescent="0.25">
      <c r="A342" t="s">
        <v>409</v>
      </c>
      <c r="B342" s="4">
        <v>633154.89500000002</v>
      </c>
      <c r="C342">
        <f t="shared" si="10"/>
        <v>4.4120268445635007E-7</v>
      </c>
      <c r="D342">
        <v>425</v>
      </c>
      <c r="E342">
        <f t="shared" si="11"/>
        <v>3.6251264712631505E-4</v>
      </c>
    </row>
    <row r="343" spans="1:7" x14ac:dyDescent="0.25">
      <c r="A343" t="s">
        <v>410</v>
      </c>
      <c r="B343" s="4">
        <v>630248</v>
      </c>
      <c r="C343">
        <f t="shared" si="10"/>
        <v>4.4091704794446073E-7</v>
      </c>
      <c r="D343">
        <v>550</v>
      </c>
      <c r="E343">
        <f t="shared" si="11"/>
        <v>3.8721855451560216E-4</v>
      </c>
      <c r="G343" s="14"/>
    </row>
    <row r="344" spans="1:7" x14ac:dyDescent="0.25">
      <c r="A344" t="s">
        <v>411</v>
      </c>
      <c r="B344" s="4">
        <v>1915620.656</v>
      </c>
      <c r="C344">
        <f t="shared" si="10"/>
        <v>2.0595436568644645E-7</v>
      </c>
      <c r="D344">
        <v>2188</v>
      </c>
      <c r="E344">
        <f t="shared" si="11"/>
        <v>1.7904695037806225E-4</v>
      </c>
    </row>
    <row r="345" spans="1:7" x14ac:dyDescent="0.25">
      <c r="A345" t="s">
        <v>412</v>
      </c>
      <c r="B345" s="4">
        <v>1919785.4130000002</v>
      </c>
      <c r="C345">
        <f t="shared" si="10"/>
        <v>2.0474704449843347E-7</v>
      </c>
      <c r="D345">
        <v>2047</v>
      </c>
      <c r="E345">
        <f t="shared" si="11"/>
        <v>2.1563200736760552E-4</v>
      </c>
      <c r="G345" s="14"/>
    </row>
    <row r="346" spans="1:7" x14ac:dyDescent="0.25">
      <c r="A346" t="s">
        <v>413</v>
      </c>
      <c r="B346" s="4">
        <v>1916881.5499999996</v>
      </c>
      <c r="C346">
        <f t="shared" si="10"/>
        <v>2.0558857406945458E-7</v>
      </c>
      <c r="D346">
        <v>2426</v>
      </c>
      <c r="E346">
        <f t="shared" si="11"/>
        <v>1.2430493050842901E-4</v>
      </c>
    </row>
    <row r="347" spans="1:7" x14ac:dyDescent="0.25">
      <c r="A347" t="s">
        <v>414</v>
      </c>
      <c r="B347" s="4">
        <v>1959631.0050000004</v>
      </c>
      <c r="C347">
        <f t="shared" si="10"/>
        <v>1.933324818708153E-7</v>
      </c>
      <c r="D347">
        <v>2112</v>
      </c>
      <c r="E347">
        <f t="shared" si="11"/>
        <v>1.9847447004381867E-4</v>
      </c>
      <c r="G347" s="14"/>
    </row>
    <row r="348" spans="1:7" x14ac:dyDescent="0.25">
      <c r="A348" t="s">
        <v>415</v>
      </c>
      <c r="B348" s="4">
        <v>1975531.5000000002</v>
      </c>
      <c r="C348">
        <f t="shared" si="10"/>
        <v>1.888507284434994E-7</v>
      </c>
      <c r="D348">
        <v>2536</v>
      </c>
      <c r="E348">
        <f t="shared" si="11"/>
        <v>1.0276086330670755E-4</v>
      </c>
    </row>
    <row r="349" spans="1:7" x14ac:dyDescent="0.25">
      <c r="A349" t="s">
        <v>416</v>
      </c>
      <c r="B349" s="4">
        <v>2002341.2349999996</v>
      </c>
      <c r="C349">
        <f t="shared" si="10"/>
        <v>1.8139604516973656E-7</v>
      </c>
      <c r="D349">
        <v>2163</v>
      </c>
      <c r="E349">
        <f t="shared" si="11"/>
        <v>1.8535181605633055E-4</v>
      </c>
      <c r="G349" s="14"/>
    </row>
    <row r="350" spans="1:7" x14ac:dyDescent="0.25">
      <c r="A350" t="s">
        <v>417</v>
      </c>
      <c r="B350" s="4">
        <v>2008134.3689999999</v>
      </c>
      <c r="C350">
        <f t="shared" si="10"/>
        <v>1.7980269971987192E-7</v>
      </c>
      <c r="D350">
        <v>2560</v>
      </c>
      <c r="E350">
        <f t="shared" si="11"/>
        <v>9.8401516141816985E-5</v>
      </c>
    </row>
    <row r="351" spans="1:7" x14ac:dyDescent="0.25">
      <c r="A351" t="s">
        <v>418</v>
      </c>
      <c r="B351" s="4">
        <v>2113827.5100000002</v>
      </c>
      <c r="C351">
        <f t="shared" si="10"/>
        <v>1.5192813661110243E-7</v>
      </c>
      <c r="D351">
        <v>2171</v>
      </c>
      <c r="E351">
        <f t="shared" si="11"/>
        <v>1.8332458838087935E-4</v>
      </c>
      <c r="G351" s="14"/>
    </row>
    <row r="352" spans="1:7" x14ac:dyDescent="0.25">
      <c r="A352" t="s">
        <v>419</v>
      </c>
      <c r="B352" s="4">
        <v>2171552</v>
      </c>
      <c r="C352">
        <f t="shared" si="10"/>
        <v>1.3774612672265183E-7</v>
      </c>
      <c r="D352">
        <v>2393</v>
      </c>
      <c r="E352">
        <f t="shared" si="11"/>
        <v>1.3125806370798101E-4</v>
      </c>
    </row>
    <row r="353" spans="1:7" x14ac:dyDescent="0.25">
      <c r="A353" t="s">
        <v>420</v>
      </c>
      <c r="B353" s="4">
        <v>149383.14499999999</v>
      </c>
      <c r="C353">
        <f t="shared" si="10"/>
        <v>3.416868628591625E-7</v>
      </c>
      <c r="D353">
        <v>349</v>
      </c>
      <c r="E353">
        <f t="shared" si="11"/>
        <v>3.4526890652825646E-4</v>
      </c>
      <c r="G353" s="14"/>
    </row>
    <row r="354" spans="1:7" x14ac:dyDescent="0.25">
      <c r="A354" t="s">
        <v>421</v>
      </c>
      <c r="B354" s="4">
        <v>149863.109</v>
      </c>
      <c r="C354">
        <f t="shared" si="10"/>
        <v>3.4182390908004283E-7</v>
      </c>
      <c r="D354">
        <v>347</v>
      </c>
      <c r="E354">
        <f t="shared" si="11"/>
        <v>3.4479591537714399E-4</v>
      </c>
    </row>
    <row r="355" spans="1:7" x14ac:dyDescent="0.25">
      <c r="A355" t="s">
        <v>422</v>
      </c>
      <c r="B355" s="4">
        <v>151001.52800000002</v>
      </c>
      <c r="C355">
        <f t="shared" si="10"/>
        <v>3.4214878609134411E-7</v>
      </c>
      <c r="D355">
        <v>362</v>
      </c>
      <c r="E355">
        <f t="shared" si="11"/>
        <v>3.4832073956125338E-4</v>
      </c>
      <c r="G355" s="14"/>
    </row>
    <row r="356" spans="1:7" x14ac:dyDescent="0.25">
      <c r="A356" t="s">
        <v>423</v>
      </c>
      <c r="B356" s="4">
        <v>152633.95199999999</v>
      </c>
      <c r="C356">
        <f t="shared" si="10"/>
        <v>3.4261419415582361E-7</v>
      </c>
      <c r="D356">
        <v>328</v>
      </c>
      <c r="E356">
        <f t="shared" si="11"/>
        <v>3.402578034996705E-4</v>
      </c>
    </row>
    <row r="357" spans="1:7" x14ac:dyDescent="0.25">
      <c r="A357" t="s">
        <v>424</v>
      </c>
      <c r="B357" s="4">
        <v>155903.367</v>
      </c>
      <c r="C357">
        <f t="shared" si="10"/>
        <v>3.4354471804696139E-7</v>
      </c>
      <c r="D357">
        <v>350</v>
      </c>
      <c r="E357">
        <f t="shared" si="11"/>
        <v>3.4550505841317319E-4</v>
      </c>
      <c r="G357" s="14"/>
    </row>
    <row r="358" spans="1:7" x14ac:dyDescent="0.25">
      <c r="A358" t="s">
        <v>425</v>
      </c>
      <c r="B358" s="4">
        <v>158893.87600000002</v>
      </c>
      <c r="C358">
        <f t="shared" si="10"/>
        <v>3.4439397693961132E-7</v>
      </c>
      <c r="D358">
        <v>344</v>
      </c>
      <c r="E358">
        <f t="shared" si="11"/>
        <v>3.4408472058582889E-4</v>
      </c>
    </row>
    <row r="359" spans="1:7" x14ac:dyDescent="0.25">
      <c r="A359" t="s">
        <v>426</v>
      </c>
      <c r="B359" s="4">
        <v>161790.209</v>
      </c>
      <c r="C359">
        <f t="shared" si="10"/>
        <v>3.4521475202308534E-7</v>
      </c>
      <c r="D359">
        <v>378</v>
      </c>
      <c r="E359">
        <f t="shared" si="11"/>
        <v>3.520213914778826E-4</v>
      </c>
      <c r="G359" s="14"/>
    </row>
    <row r="360" spans="1:7" x14ac:dyDescent="0.25">
      <c r="A360" t="s">
        <v>427</v>
      </c>
      <c r="B360" s="4">
        <v>165583.04000000004</v>
      </c>
      <c r="C360">
        <f t="shared" si="10"/>
        <v>3.4628695607444708E-7</v>
      </c>
      <c r="D360">
        <v>327</v>
      </c>
      <c r="E360">
        <f t="shared" si="11"/>
        <v>3.4001676609735906E-4</v>
      </c>
    </row>
    <row r="361" spans="1:7" x14ac:dyDescent="0.25">
      <c r="A361" t="s">
        <v>428</v>
      </c>
      <c r="B361" s="4">
        <v>170144</v>
      </c>
      <c r="C361">
        <f t="shared" si="10"/>
        <v>3.4757229947423242E-7</v>
      </c>
      <c r="D361">
        <v>349</v>
      </c>
      <c r="E361">
        <f t="shared" si="11"/>
        <v>3.4526890652825646E-4</v>
      </c>
      <c r="G361" s="14"/>
    </row>
    <row r="362" spans="1:7" x14ac:dyDescent="0.25">
      <c r="A362" t="s">
        <v>429</v>
      </c>
      <c r="B362" s="4">
        <v>575792.90800000017</v>
      </c>
      <c r="C362">
        <f t="shared" si="10"/>
        <v>4.3473642066218984E-7</v>
      </c>
      <c r="D362">
        <v>612</v>
      </c>
      <c r="E362">
        <f t="shared" si="11"/>
        <v>3.974722470407223E-4</v>
      </c>
    </row>
    <row r="363" spans="1:7" x14ac:dyDescent="0.25">
      <c r="A363" t="s">
        <v>430</v>
      </c>
      <c r="B363" s="4">
        <v>585165.03799999994</v>
      </c>
      <c r="C363">
        <f t="shared" si="10"/>
        <v>4.3591097628907676E-7</v>
      </c>
      <c r="D363">
        <v>648</v>
      </c>
      <c r="E363">
        <f t="shared" si="11"/>
        <v>4.0274473187970616E-4</v>
      </c>
      <c r="G363" s="14"/>
    </row>
    <row r="364" spans="1:7" x14ac:dyDescent="0.25">
      <c r="A364" t="s">
        <v>431</v>
      </c>
      <c r="B364" s="4">
        <v>587774.95699999994</v>
      </c>
      <c r="C364">
        <f t="shared" si="10"/>
        <v>4.3622995779782604E-7</v>
      </c>
      <c r="D364">
        <v>645</v>
      </c>
      <c r="E364">
        <f t="shared" si="11"/>
        <v>4.0232525377404153E-4</v>
      </c>
    </row>
    <row r="365" spans="1:7" x14ac:dyDescent="0.25">
      <c r="A365" t="s">
        <v>432</v>
      </c>
      <c r="B365" s="4">
        <v>625832.43499999994</v>
      </c>
      <c r="C365">
        <f t="shared" si="10"/>
        <v>4.4047447012908712E-7</v>
      </c>
      <c r="D365">
        <v>614</v>
      </c>
      <c r="E365">
        <f t="shared" si="11"/>
        <v>3.9777866050994269E-4</v>
      </c>
      <c r="G365" s="14"/>
    </row>
    <row r="366" spans="1:7" x14ac:dyDescent="0.25">
      <c r="A366" t="s">
        <v>433</v>
      </c>
      <c r="B366" s="4">
        <v>647325.08700000006</v>
      </c>
      <c r="C366">
        <f t="shared" si="10"/>
        <v>4.4252966694880458E-7</v>
      </c>
      <c r="D366">
        <v>614</v>
      </c>
      <c r="E366">
        <f t="shared" si="11"/>
        <v>3.9777866050994269E-4</v>
      </c>
    </row>
    <row r="367" spans="1:7" x14ac:dyDescent="0.25">
      <c r="A367" t="s">
        <v>434</v>
      </c>
      <c r="B367" s="4">
        <v>681593.68200000003</v>
      </c>
      <c r="C367">
        <f t="shared" si="10"/>
        <v>4.4528534351661983E-7</v>
      </c>
      <c r="D367">
        <v>585</v>
      </c>
      <c r="E367">
        <f t="shared" si="11"/>
        <v>3.9318431894295422E-4</v>
      </c>
      <c r="G367" s="14"/>
    </row>
    <row r="368" spans="1:7" x14ac:dyDescent="0.25">
      <c r="A368" t="s">
        <v>435</v>
      </c>
      <c r="B368" s="4">
        <v>694031.32400000002</v>
      </c>
      <c r="C368">
        <f t="shared" si="10"/>
        <v>4.4612501987179015E-7</v>
      </c>
      <c r="D368">
        <v>692</v>
      </c>
      <c r="E368">
        <f t="shared" si="11"/>
        <v>4.0846894410666963E-4</v>
      </c>
    </row>
    <row r="369" spans="1:7" x14ac:dyDescent="0.25">
      <c r="A369" t="s">
        <v>436</v>
      </c>
      <c r="B369" s="4">
        <v>754085.36499999987</v>
      </c>
      <c r="C369">
        <f t="shared" si="10"/>
        <v>4.4895787751569843E-7</v>
      </c>
      <c r="D369">
        <v>542</v>
      </c>
      <c r="E369">
        <f t="shared" si="11"/>
        <v>3.8579255141328443E-4</v>
      </c>
      <c r="G369" s="14"/>
    </row>
    <row r="370" spans="1:7" x14ac:dyDescent="0.25">
      <c r="A370" t="s">
        <v>437</v>
      </c>
      <c r="B370" s="4">
        <v>766805</v>
      </c>
      <c r="C370">
        <f t="shared" si="10"/>
        <v>4.4929581860458909E-7</v>
      </c>
      <c r="D370">
        <v>593</v>
      </c>
      <c r="E370">
        <f t="shared" si="11"/>
        <v>3.9448392430909969E-4</v>
      </c>
    </row>
    <row r="371" spans="1:7" x14ac:dyDescent="0.25">
      <c r="A371" t="s">
        <v>438</v>
      </c>
      <c r="B371" s="4">
        <v>112907.21099999998</v>
      </c>
      <c r="C371">
        <f t="shared" si="10"/>
        <v>3.3114709526495592E-7</v>
      </c>
      <c r="D371">
        <v>327</v>
      </c>
      <c r="E371">
        <f t="shared" si="11"/>
        <v>3.4001676609735906E-4</v>
      </c>
      <c r="G371" s="14"/>
    </row>
    <row r="372" spans="1:7" x14ac:dyDescent="0.25">
      <c r="A372" t="s">
        <v>439</v>
      </c>
      <c r="B372" s="4">
        <v>96357.39</v>
      </c>
      <c r="C372">
        <f t="shared" si="10"/>
        <v>3.2629081474336038E-7</v>
      </c>
      <c r="D372">
        <v>335</v>
      </c>
      <c r="E372">
        <f t="shared" si="11"/>
        <v>3.4193901295030487E-4</v>
      </c>
    </row>
    <row r="373" spans="1:7" x14ac:dyDescent="0.25">
      <c r="A373" t="s">
        <v>440</v>
      </c>
      <c r="B373" s="4">
        <v>106939.12700000001</v>
      </c>
      <c r="C373">
        <f t="shared" si="10"/>
        <v>3.2940079904655887E-7</v>
      </c>
      <c r="D373">
        <v>337</v>
      </c>
      <c r="E373">
        <f t="shared" si="11"/>
        <v>3.4241739219782226E-4</v>
      </c>
      <c r="G373" s="14"/>
    </row>
    <row r="374" spans="1:7" x14ac:dyDescent="0.25">
      <c r="A374" t="s">
        <v>441</v>
      </c>
      <c r="B374" s="4">
        <v>105108.76999999999</v>
      </c>
      <c r="C374">
        <f t="shared" si="10"/>
        <v>3.2886409032068515E-7</v>
      </c>
      <c r="D374">
        <v>349</v>
      </c>
      <c r="E374">
        <f t="shared" si="11"/>
        <v>3.4526890652825646E-4</v>
      </c>
    </row>
    <row r="375" spans="1:7" x14ac:dyDescent="0.25">
      <c r="A375" t="s">
        <v>442</v>
      </c>
      <c r="B375" s="4">
        <v>100567.42200000001</v>
      </c>
      <c r="C375">
        <f t="shared" si="10"/>
        <v>3.2753019849512517E-7</v>
      </c>
      <c r="D375">
        <v>355</v>
      </c>
      <c r="E375">
        <f t="shared" si="11"/>
        <v>3.4668235326218205E-4</v>
      </c>
      <c r="G375" s="14"/>
    </row>
    <row r="376" spans="1:7" x14ac:dyDescent="0.25">
      <c r="A376" t="s">
        <v>443</v>
      </c>
      <c r="B376" s="4">
        <v>87707.674999999988</v>
      </c>
      <c r="C376">
        <f t="shared" si="10"/>
        <v>3.2373625246843042E-7</v>
      </c>
      <c r="D376">
        <v>339</v>
      </c>
      <c r="E376">
        <f t="shared" si="11"/>
        <v>3.4289488731999542E-4</v>
      </c>
    </row>
    <row r="377" spans="1:7" x14ac:dyDescent="0.25">
      <c r="A377" t="s">
        <v>444</v>
      </c>
      <c r="B377" s="4">
        <v>85756.957000000009</v>
      </c>
      <c r="C377">
        <f t="shared" si="10"/>
        <v>3.2315866029318939E-7</v>
      </c>
      <c r="D377">
        <v>361</v>
      </c>
      <c r="E377">
        <f t="shared" si="11"/>
        <v>3.4808739385290706E-4</v>
      </c>
      <c r="G377" s="14"/>
    </row>
    <row r="378" spans="1:7" x14ac:dyDescent="0.25">
      <c r="A378" t="s">
        <v>445</v>
      </c>
      <c r="B378" s="4">
        <v>105383.20199999999</v>
      </c>
      <c r="C378">
        <f t="shared" si="10"/>
        <v>3.2894459448395335E-7</v>
      </c>
      <c r="D378">
        <v>340</v>
      </c>
      <c r="E378">
        <f t="shared" si="11"/>
        <v>3.4313330159572026E-4</v>
      </c>
    </row>
    <row r="379" spans="1:7" x14ac:dyDescent="0.25">
      <c r="A379" t="s">
        <v>446</v>
      </c>
      <c r="B379" s="4">
        <v>111796</v>
      </c>
      <c r="C379">
        <f t="shared" si="10"/>
        <v>3.3082238313490266E-7</v>
      </c>
      <c r="D379">
        <v>352</v>
      </c>
      <c r="E379">
        <f t="shared" si="11"/>
        <v>3.4597667134191387E-4</v>
      </c>
      <c r="G379" s="14"/>
    </row>
    <row r="380" spans="1:7" x14ac:dyDescent="0.25">
      <c r="A380" t="s">
        <v>447</v>
      </c>
      <c r="B380" s="4">
        <v>783543.45</v>
      </c>
      <c r="C380">
        <f t="shared" si="10"/>
        <v>4.4960001813511384E-7</v>
      </c>
      <c r="D380">
        <v>1105</v>
      </c>
      <c r="E380">
        <f t="shared" si="11"/>
        <v>4.19056492024723E-4</v>
      </c>
    </row>
    <row r="381" spans="1:7" x14ac:dyDescent="0.25">
      <c r="A381" t="s">
        <v>448</v>
      </c>
      <c r="B381" s="4">
        <v>800235.03599999996</v>
      </c>
      <c r="C381">
        <f t="shared" si="10"/>
        <v>4.4974406294147582E-7</v>
      </c>
      <c r="D381">
        <v>1117</v>
      </c>
      <c r="E381">
        <f t="shared" si="11"/>
        <v>4.1815879918667958E-4</v>
      </c>
      <c r="G381" s="14"/>
    </row>
    <row r="382" spans="1:7" x14ac:dyDescent="0.25">
      <c r="A382" t="s">
        <v>449</v>
      </c>
      <c r="B382" s="4">
        <v>826324.92799999996</v>
      </c>
      <c r="C382">
        <f t="shared" si="10"/>
        <v>4.4965025253336131E-7</v>
      </c>
      <c r="D382">
        <v>1192</v>
      </c>
      <c r="E382">
        <f t="shared" si="11"/>
        <v>4.1106993309913102E-4</v>
      </c>
    </row>
    <row r="383" spans="1:7" x14ac:dyDescent="0.25">
      <c r="A383" t="s">
        <v>450</v>
      </c>
      <c r="B383" s="4">
        <v>822982.28199999989</v>
      </c>
      <c r="C383">
        <f t="shared" si="10"/>
        <v>4.4968399857881736E-7</v>
      </c>
      <c r="D383">
        <v>1205</v>
      </c>
      <c r="E383">
        <f t="shared" si="11"/>
        <v>4.0958804933396037E-4</v>
      </c>
      <c r="G383" s="14"/>
    </row>
    <row r="384" spans="1:7" x14ac:dyDescent="0.25">
      <c r="A384" t="s">
        <v>451</v>
      </c>
      <c r="B384" s="4">
        <v>828946.93299999996</v>
      </c>
      <c r="C384">
        <f t="shared" si="10"/>
        <v>4.4961931496845282E-7</v>
      </c>
      <c r="D384">
        <v>1264</v>
      </c>
      <c r="E384">
        <f t="shared" si="11"/>
        <v>4.0196133469105227E-4</v>
      </c>
    </row>
    <row r="385" spans="1:7" x14ac:dyDescent="0.25">
      <c r="A385" t="s">
        <v>452</v>
      </c>
      <c r="B385" s="4">
        <v>884234.87100000016</v>
      </c>
      <c r="C385">
        <f t="shared" si="10"/>
        <v>4.4805489447152261E-7</v>
      </c>
      <c r="D385">
        <v>1248</v>
      </c>
      <c r="E385">
        <f t="shared" si="11"/>
        <v>4.0417288442584192E-4</v>
      </c>
      <c r="G385" s="14"/>
    </row>
    <row r="386" spans="1:7" x14ac:dyDescent="0.25">
      <c r="A386" t="s">
        <v>453</v>
      </c>
      <c r="B386" s="4">
        <v>904310.52200000011</v>
      </c>
      <c r="C386">
        <f t="shared" si="10"/>
        <v>4.47058143413054E-7</v>
      </c>
      <c r="D386">
        <v>1438</v>
      </c>
      <c r="E386">
        <f t="shared" si="11"/>
        <v>3.7165488911612471E-4</v>
      </c>
    </row>
    <row r="387" spans="1:7" x14ac:dyDescent="0.25">
      <c r="A387" t="s">
        <v>454</v>
      </c>
      <c r="B387" s="4">
        <v>912856.674</v>
      </c>
      <c r="C387">
        <f t="shared" ref="C387:C450" si="12">_xlfn.NORM.DIST(B387,$H$2,$H$4,FALSE)</f>
        <v>4.465650810832346E-7</v>
      </c>
      <c r="D387">
        <v>1212</v>
      </c>
      <c r="E387">
        <f t="shared" ref="E387:E450" si="13">_xlfn.NORM.DIST(D387,$I$2,$I$4,FALSE)</f>
        <v>4.0875991867564545E-4</v>
      </c>
      <c r="G387" s="14"/>
    </row>
    <row r="388" spans="1:7" x14ac:dyDescent="0.25">
      <c r="A388" t="s">
        <v>455</v>
      </c>
      <c r="B388" s="4">
        <v>944145</v>
      </c>
      <c r="C388">
        <f t="shared" si="12"/>
        <v>4.4441243337195909E-7</v>
      </c>
      <c r="D388">
        <v>1321</v>
      </c>
      <c r="E388">
        <f t="shared" si="13"/>
        <v>3.9325287220390721E-4</v>
      </c>
    </row>
    <row r="389" spans="1:7" x14ac:dyDescent="0.25">
      <c r="A389" t="s">
        <v>456</v>
      </c>
      <c r="B389" s="4">
        <v>2387470.1730000004</v>
      </c>
      <c r="C389">
        <f t="shared" si="12"/>
        <v>9.1956357650679465E-8</v>
      </c>
      <c r="D389">
        <v>2512</v>
      </c>
      <c r="E389">
        <f t="shared" si="13"/>
        <v>1.0724335368957752E-4</v>
      </c>
      <c r="G389" s="14"/>
    </row>
    <row r="390" spans="1:7" x14ac:dyDescent="0.25">
      <c r="A390" t="s">
        <v>457</v>
      </c>
      <c r="B390" s="4">
        <v>2426770.3089999999</v>
      </c>
      <c r="C390">
        <f t="shared" si="12"/>
        <v>8.4892737467358863E-8</v>
      </c>
      <c r="D390">
        <v>2435</v>
      </c>
      <c r="E390">
        <f t="shared" si="13"/>
        <v>1.2244717357850473E-4</v>
      </c>
    </row>
    <row r="391" spans="1:7" x14ac:dyDescent="0.25">
      <c r="A391" t="s">
        <v>458</v>
      </c>
      <c r="B391" s="4">
        <v>2513608.3730000006</v>
      </c>
      <c r="C391">
        <f t="shared" si="12"/>
        <v>7.0656013776643942E-8</v>
      </c>
      <c r="D391">
        <v>2473</v>
      </c>
      <c r="E391">
        <f t="shared" si="13"/>
        <v>1.147883808642386E-4</v>
      </c>
      <c r="G391" s="14"/>
    </row>
    <row r="392" spans="1:7" x14ac:dyDescent="0.25">
      <c r="A392" t="s">
        <v>459</v>
      </c>
      <c r="B392" s="4">
        <v>2572464.1919999998</v>
      </c>
      <c r="C392">
        <f t="shared" si="12"/>
        <v>6.2051196108522735E-8</v>
      </c>
      <c r="D392">
        <v>2435</v>
      </c>
      <c r="E392">
        <f t="shared" si="13"/>
        <v>1.2244717357850473E-4</v>
      </c>
    </row>
    <row r="393" spans="1:7" x14ac:dyDescent="0.25">
      <c r="A393" t="s">
        <v>460</v>
      </c>
      <c r="B393" s="4">
        <v>2669332.5370000009</v>
      </c>
      <c r="C393">
        <f t="shared" si="12"/>
        <v>4.963205098559875E-8</v>
      </c>
      <c r="D393">
        <v>2608</v>
      </c>
      <c r="E393">
        <f t="shared" si="13"/>
        <v>9.0053365174229085E-5</v>
      </c>
      <c r="G393" s="14"/>
    </row>
    <row r="394" spans="1:7" x14ac:dyDescent="0.25">
      <c r="A394" t="s">
        <v>461</v>
      </c>
      <c r="B394" s="4">
        <v>2772676.7159999991</v>
      </c>
      <c r="C394">
        <f t="shared" si="12"/>
        <v>3.8599354813279314E-8</v>
      </c>
      <c r="D394">
        <v>2552</v>
      </c>
      <c r="E394">
        <f t="shared" si="13"/>
        <v>9.9840922960824161E-5</v>
      </c>
    </row>
    <row r="395" spans="1:7" x14ac:dyDescent="0.25">
      <c r="A395" t="s">
        <v>462</v>
      </c>
      <c r="B395" s="4">
        <v>2800369.0310000009</v>
      </c>
      <c r="C395">
        <f t="shared" si="12"/>
        <v>3.6001607270887527E-8</v>
      </c>
      <c r="D395">
        <v>2575</v>
      </c>
      <c r="E395">
        <f t="shared" si="13"/>
        <v>9.5739619994329503E-5</v>
      </c>
      <c r="G395" s="14"/>
    </row>
    <row r="396" spans="1:7" x14ac:dyDescent="0.25">
      <c r="A396" t="s">
        <v>463</v>
      </c>
      <c r="B396" s="4">
        <v>2960325.4290000005</v>
      </c>
      <c r="C396">
        <f t="shared" si="12"/>
        <v>2.361895779697294E-8</v>
      </c>
      <c r="D396">
        <v>2260</v>
      </c>
      <c r="E396">
        <f t="shared" si="13"/>
        <v>1.6142217302017437E-4</v>
      </c>
    </row>
    <row r="397" spans="1:7" x14ac:dyDescent="0.25">
      <c r="A397" t="s">
        <v>464</v>
      </c>
      <c r="B397" s="4">
        <v>3085403</v>
      </c>
      <c r="C397">
        <f t="shared" si="12"/>
        <v>1.660646105782482E-8</v>
      </c>
      <c r="D397">
        <v>2290</v>
      </c>
      <c r="E397">
        <f t="shared" si="13"/>
        <v>1.5433310180927343E-4</v>
      </c>
      <c r="G397" s="14"/>
    </row>
    <row r="398" spans="1:7" x14ac:dyDescent="0.25">
      <c r="A398" t="s">
        <v>465</v>
      </c>
      <c r="B398" s="4">
        <v>231879.217</v>
      </c>
      <c r="C398">
        <f t="shared" si="12"/>
        <v>3.6449758867465894E-7</v>
      </c>
      <c r="D398">
        <v>354</v>
      </c>
      <c r="E398">
        <f t="shared" si="13"/>
        <v>3.4644735853973317E-4</v>
      </c>
    </row>
    <row r="399" spans="1:7" x14ac:dyDescent="0.25">
      <c r="A399" t="s">
        <v>466</v>
      </c>
      <c r="B399" s="4">
        <v>235119.82699999999</v>
      </c>
      <c r="C399">
        <f t="shared" si="12"/>
        <v>3.6535956586232014E-7</v>
      </c>
      <c r="D399">
        <v>389</v>
      </c>
      <c r="E399">
        <f t="shared" si="13"/>
        <v>3.5452874027449394E-4</v>
      </c>
      <c r="G399" s="14"/>
    </row>
    <row r="400" spans="1:7" x14ac:dyDescent="0.25">
      <c r="A400" t="s">
        <v>467</v>
      </c>
      <c r="B400" s="4">
        <v>239460.573</v>
      </c>
      <c r="C400">
        <f t="shared" si="12"/>
        <v>3.6650970058037955E-7</v>
      </c>
      <c r="D400">
        <v>392</v>
      </c>
      <c r="E400">
        <f t="shared" si="13"/>
        <v>3.5520720866227909E-4</v>
      </c>
    </row>
    <row r="401" spans="1:7" x14ac:dyDescent="0.25">
      <c r="A401" t="s">
        <v>468</v>
      </c>
      <c r="B401" s="4">
        <v>249139.22499999998</v>
      </c>
      <c r="C401">
        <f t="shared" si="12"/>
        <v>3.6905540892852902E-7</v>
      </c>
      <c r="D401">
        <v>382</v>
      </c>
      <c r="E401">
        <f t="shared" si="13"/>
        <v>3.5293669233895622E-4</v>
      </c>
      <c r="G401" s="14"/>
    </row>
    <row r="402" spans="1:7" x14ac:dyDescent="0.25">
      <c r="A402" t="s">
        <v>469</v>
      </c>
      <c r="B402" s="4">
        <v>269731.99099999998</v>
      </c>
      <c r="C402">
        <f t="shared" si="12"/>
        <v>3.7438242818256727E-7</v>
      </c>
      <c r="D402">
        <v>437</v>
      </c>
      <c r="E402">
        <f t="shared" si="13"/>
        <v>3.6509460190636264E-4</v>
      </c>
    </row>
    <row r="403" spans="1:7" x14ac:dyDescent="0.25">
      <c r="A403" t="s">
        <v>470</v>
      </c>
      <c r="B403" s="4">
        <v>266879.56599999999</v>
      </c>
      <c r="C403">
        <f t="shared" si="12"/>
        <v>3.7365200421806347E-7</v>
      </c>
      <c r="D403">
        <v>393</v>
      </c>
      <c r="E403">
        <f t="shared" si="13"/>
        <v>3.5543284810932976E-4</v>
      </c>
      <c r="G403" s="14"/>
    </row>
    <row r="404" spans="1:7" x14ac:dyDescent="0.25">
      <c r="A404" t="s">
        <v>471</v>
      </c>
      <c r="B404" s="4">
        <v>278662.45999999996</v>
      </c>
      <c r="C404">
        <f t="shared" si="12"/>
        <v>3.7665332261179189E-7</v>
      </c>
      <c r="D404">
        <v>404</v>
      </c>
      <c r="E404">
        <f t="shared" si="13"/>
        <v>3.5789760885243953E-4</v>
      </c>
    </row>
    <row r="405" spans="1:7" x14ac:dyDescent="0.25">
      <c r="A405" t="s">
        <v>472</v>
      </c>
      <c r="B405" s="4">
        <v>290351.79400000005</v>
      </c>
      <c r="C405">
        <f t="shared" si="12"/>
        <v>3.7958843915048644E-7</v>
      </c>
      <c r="D405">
        <v>399</v>
      </c>
      <c r="E405">
        <f t="shared" si="13"/>
        <v>3.5678121235684979E-4</v>
      </c>
      <c r="G405" s="14"/>
    </row>
    <row r="406" spans="1:7" x14ac:dyDescent="0.25">
      <c r="A406" t="s">
        <v>473</v>
      </c>
      <c r="B406" s="4">
        <v>302014</v>
      </c>
      <c r="C406">
        <f t="shared" si="12"/>
        <v>3.8247333917970476E-7</v>
      </c>
      <c r="D406">
        <v>370</v>
      </c>
      <c r="E406">
        <f t="shared" si="13"/>
        <v>3.5017886768799842E-4</v>
      </c>
    </row>
    <row r="407" spans="1:7" x14ac:dyDescent="0.25">
      <c r="A407" t="s">
        <v>474</v>
      </c>
      <c r="B407" s="4">
        <v>85495.759000000005</v>
      </c>
      <c r="C407">
        <f t="shared" si="12"/>
        <v>3.2308128128102652E-7</v>
      </c>
      <c r="D407">
        <v>324</v>
      </c>
      <c r="E407">
        <f t="shared" si="13"/>
        <v>3.3929237230382269E-4</v>
      </c>
      <c r="G407" s="14"/>
    </row>
    <row r="408" spans="1:7" x14ac:dyDescent="0.25">
      <c r="A408" t="s">
        <v>475</v>
      </c>
      <c r="B408" s="4">
        <v>80000.306000000011</v>
      </c>
      <c r="C408">
        <f t="shared" si="12"/>
        <v>3.2145109853643912E-7</v>
      </c>
      <c r="D408">
        <v>324</v>
      </c>
      <c r="E408">
        <f t="shared" si="13"/>
        <v>3.3929237230382269E-4</v>
      </c>
    </row>
    <row r="409" spans="1:7" x14ac:dyDescent="0.25">
      <c r="A409" t="s">
        <v>476</v>
      </c>
      <c r="B409" s="4">
        <v>88586.030999999988</v>
      </c>
      <c r="C409">
        <f t="shared" si="12"/>
        <v>3.2399615206057313E-7</v>
      </c>
      <c r="D409">
        <v>324</v>
      </c>
      <c r="E409">
        <f t="shared" si="13"/>
        <v>3.3929237230382269E-4</v>
      </c>
      <c r="G409" s="14"/>
    </row>
    <row r="410" spans="1:7" x14ac:dyDescent="0.25">
      <c r="A410" t="s">
        <v>477</v>
      </c>
      <c r="B410" s="4">
        <v>82794.581000000006</v>
      </c>
      <c r="C410">
        <f t="shared" si="12"/>
        <v>3.2228051347717427E-7</v>
      </c>
      <c r="D410">
        <v>324</v>
      </c>
      <c r="E410">
        <f t="shared" si="13"/>
        <v>3.3929237230382269E-4</v>
      </c>
    </row>
    <row r="411" spans="1:7" x14ac:dyDescent="0.25">
      <c r="A411" t="s">
        <v>478</v>
      </c>
      <c r="B411" s="4">
        <v>79623.159</v>
      </c>
      <c r="C411">
        <f t="shared" si="12"/>
        <v>3.2133907066987834E-7</v>
      </c>
      <c r="D411">
        <v>324</v>
      </c>
      <c r="E411">
        <f t="shared" si="13"/>
        <v>3.3929237230382269E-4</v>
      </c>
      <c r="G411" s="14"/>
    </row>
    <row r="412" spans="1:7" x14ac:dyDescent="0.25">
      <c r="A412" t="s">
        <v>479</v>
      </c>
      <c r="B412" s="4">
        <v>77154.660999999993</v>
      </c>
      <c r="C412">
        <f t="shared" si="12"/>
        <v>3.2060535948657835E-7</v>
      </c>
      <c r="D412">
        <v>324</v>
      </c>
      <c r="E412">
        <f t="shared" si="13"/>
        <v>3.3929237230382269E-4</v>
      </c>
    </row>
    <row r="413" spans="1:7" x14ac:dyDescent="0.25">
      <c r="A413" t="s">
        <v>480</v>
      </c>
      <c r="B413" s="4">
        <v>100365.09599999999</v>
      </c>
      <c r="C413">
        <f t="shared" si="12"/>
        <v>3.2747069730878151E-7</v>
      </c>
      <c r="D413">
        <v>335</v>
      </c>
      <c r="E413">
        <f t="shared" si="13"/>
        <v>3.4193901295030487E-4</v>
      </c>
      <c r="G413" s="14"/>
    </row>
    <row r="414" spans="1:7" x14ac:dyDescent="0.25">
      <c r="A414" t="s">
        <v>481</v>
      </c>
      <c r="B414" s="4">
        <v>84887.737000000008</v>
      </c>
      <c r="C414">
        <f t="shared" si="12"/>
        <v>3.2290112015588863E-7</v>
      </c>
      <c r="D414">
        <v>324</v>
      </c>
      <c r="E414">
        <f t="shared" si="13"/>
        <v>3.3929237230382269E-4</v>
      </c>
    </row>
    <row r="415" spans="1:7" x14ac:dyDescent="0.25">
      <c r="A415" t="s">
        <v>482</v>
      </c>
      <c r="B415" s="4">
        <v>102353</v>
      </c>
      <c r="C415">
        <f t="shared" si="12"/>
        <v>3.2805504043397616E-7</v>
      </c>
      <c r="D415">
        <v>324</v>
      </c>
      <c r="E415">
        <f t="shared" si="13"/>
        <v>3.3929237230382269E-4</v>
      </c>
      <c r="G415" s="14"/>
    </row>
    <row r="416" spans="1:7" x14ac:dyDescent="0.25">
      <c r="A416" t="s">
        <v>483</v>
      </c>
      <c r="B416" s="4">
        <v>898493.43</v>
      </c>
      <c r="C416">
        <f t="shared" si="12"/>
        <v>4.473703121598433E-7</v>
      </c>
      <c r="D416">
        <v>1047</v>
      </c>
      <c r="E416">
        <f t="shared" si="13"/>
        <v>4.2245021932182497E-4</v>
      </c>
    </row>
    <row r="417" spans="1:7" x14ac:dyDescent="0.25">
      <c r="A417" t="s">
        <v>484</v>
      </c>
      <c r="B417" s="4">
        <v>879672.44299999997</v>
      </c>
      <c r="C417">
        <f t="shared" si="12"/>
        <v>4.4824970592441639E-7</v>
      </c>
      <c r="D417">
        <v>1059</v>
      </c>
      <c r="E417">
        <f t="shared" si="13"/>
        <v>4.2187767284003507E-4</v>
      </c>
      <c r="G417" s="14"/>
    </row>
    <row r="418" spans="1:7" x14ac:dyDescent="0.25">
      <c r="A418" t="s">
        <v>485</v>
      </c>
      <c r="B418" s="4">
        <v>925808.35800000001</v>
      </c>
      <c r="C418">
        <f t="shared" si="12"/>
        <v>4.4574000563718661E-7</v>
      </c>
      <c r="D418">
        <v>1204</v>
      </c>
      <c r="E418">
        <f t="shared" si="13"/>
        <v>4.0970463454485508E-4</v>
      </c>
    </row>
    <row r="419" spans="1:7" x14ac:dyDescent="0.25">
      <c r="A419" t="s">
        <v>486</v>
      </c>
      <c r="B419" s="4">
        <v>899007.12299999991</v>
      </c>
      <c r="C419">
        <f t="shared" si="12"/>
        <v>4.4734351100791363E-7</v>
      </c>
      <c r="D419">
        <v>1123</v>
      </c>
      <c r="E419">
        <f t="shared" si="13"/>
        <v>4.1768512869433811E-4</v>
      </c>
      <c r="G419" s="14"/>
    </row>
    <row r="420" spans="1:7" x14ac:dyDescent="0.25">
      <c r="A420" t="s">
        <v>487</v>
      </c>
      <c r="B420" s="4">
        <v>951827.74099999992</v>
      </c>
      <c r="C420">
        <f t="shared" si="12"/>
        <v>4.4380099795456945E-7</v>
      </c>
      <c r="D420">
        <v>1235</v>
      </c>
      <c r="E420">
        <f t="shared" si="13"/>
        <v>4.0589206348637581E-4</v>
      </c>
    </row>
    <row r="421" spans="1:7" x14ac:dyDescent="0.25">
      <c r="A421" t="s">
        <v>488</v>
      </c>
      <c r="B421" s="4">
        <v>959792.52099999983</v>
      </c>
      <c r="C421">
        <f t="shared" si="12"/>
        <v>4.43132906882574E-7</v>
      </c>
      <c r="D421">
        <v>1229</v>
      </c>
      <c r="E421">
        <f t="shared" si="13"/>
        <v>4.0666174220525868E-4</v>
      </c>
      <c r="G421" s="14"/>
    </row>
    <row r="422" spans="1:7" x14ac:dyDescent="0.25">
      <c r="A422" t="s">
        <v>489</v>
      </c>
      <c r="B422" s="4">
        <v>1026237.861</v>
      </c>
      <c r="C422">
        <f t="shared" si="12"/>
        <v>4.3622571078192813E-7</v>
      </c>
      <c r="D422">
        <v>1206</v>
      </c>
      <c r="E422">
        <f t="shared" si="13"/>
        <v>4.0947103355142754E-4</v>
      </c>
    </row>
    <row r="423" spans="1:7" x14ac:dyDescent="0.25">
      <c r="A423" t="s">
        <v>490</v>
      </c>
      <c r="B423" s="4">
        <v>1047533.69</v>
      </c>
      <c r="C423">
        <f t="shared" si="12"/>
        <v>4.3351973293493539E-7</v>
      </c>
      <c r="D423">
        <v>982</v>
      </c>
      <c r="E423">
        <f t="shared" si="13"/>
        <v>4.2436061083304293E-4</v>
      </c>
      <c r="G423" s="14"/>
    </row>
    <row r="424" spans="1:7" x14ac:dyDescent="0.25">
      <c r="A424" t="s">
        <v>491</v>
      </c>
      <c r="B424" s="4">
        <v>1103852</v>
      </c>
      <c r="C424">
        <f t="shared" si="12"/>
        <v>4.2526128242618095E-7</v>
      </c>
      <c r="D424">
        <v>1045</v>
      </c>
      <c r="E424">
        <f t="shared" si="13"/>
        <v>4.2253901954102184E-4</v>
      </c>
    </row>
    <row r="425" spans="1:7" x14ac:dyDescent="0.25">
      <c r="A425" t="s">
        <v>492</v>
      </c>
      <c r="B425" s="4">
        <v>758541.45</v>
      </c>
      <c r="C425">
        <f t="shared" si="12"/>
        <v>4.490867486408563E-7</v>
      </c>
      <c r="D425">
        <v>598</v>
      </c>
      <c r="E425">
        <f t="shared" si="13"/>
        <v>3.9528380830130291E-4</v>
      </c>
      <c r="G425" s="14"/>
    </row>
    <row r="426" spans="1:7" x14ac:dyDescent="0.25">
      <c r="A426" t="s">
        <v>493</v>
      </c>
      <c r="B426" s="4">
        <v>775931.8679999999</v>
      </c>
      <c r="C426">
        <f t="shared" si="12"/>
        <v>4.4948150490640755E-7</v>
      </c>
      <c r="D426">
        <v>544</v>
      </c>
      <c r="E426">
        <f t="shared" si="13"/>
        <v>3.8615118310829897E-4</v>
      </c>
    </row>
    <row r="427" spans="1:7" x14ac:dyDescent="0.25">
      <c r="A427" t="s">
        <v>494</v>
      </c>
      <c r="B427" s="4">
        <v>804861.6719999999</v>
      </c>
      <c r="C427">
        <f t="shared" si="12"/>
        <v>4.4975580684620688E-7</v>
      </c>
      <c r="D427">
        <v>659</v>
      </c>
      <c r="E427">
        <f t="shared" si="13"/>
        <v>4.0425130876892807E-4</v>
      </c>
      <c r="G427" s="14"/>
    </row>
    <row r="428" spans="1:7" x14ac:dyDescent="0.25">
      <c r="A428" t="s">
        <v>495</v>
      </c>
      <c r="B428" s="4">
        <v>831783.47500000009</v>
      </c>
      <c r="C428">
        <f t="shared" si="12"/>
        <v>4.4958142476552059E-7</v>
      </c>
      <c r="D428">
        <v>638</v>
      </c>
      <c r="E428">
        <f t="shared" si="13"/>
        <v>4.013322609856894E-4</v>
      </c>
    </row>
    <row r="429" spans="1:7" x14ac:dyDescent="0.25">
      <c r="A429" t="s">
        <v>496</v>
      </c>
      <c r="B429" s="4">
        <v>861565.52899999998</v>
      </c>
      <c r="C429">
        <f t="shared" si="12"/>
        <v>4.4890657775831629E-7</v>
      </c>
      <c r="D429">
        <v>704</v>
      </c>
      <c r="E429">
        <f t="shared" si="13"/>
        <v>4.0988815724099276E-4</v>
      </c>
      <c r="G429" s="14"/>
    </row>
    <row r="430" spans="1:7" x14ac:dyDescent="0.25">
      <c r="A430" t="s">
        <v>497</v>
      </c>
      <c r="B430" s="4">
        <v>907637.69799999997</v>
      </c>
      <c r="C430">
        <f t="shared" si="12"/>
        <v>4.4687105152496051E-7</v>
      </c>
      <c r="D430">
        <v>608</v>
      </c>
      <c r="E430">
        <f t="shared" si="13"/>
        <v>3.9685473448725653E-4</v>
      </c>
    </row>
    <row r="431" spans="1:7" x14ac:dyDescent="0.25">
      <c r="A431" t="s">
        <v>498</v>
      </c>
      <c r="B431" s="4">
        <v>893450.61700000009</v>
      </c>
      <c r="C431">
        <f t="shared" si="12"/>
        <v>4.4762552778243437E-7</v>
      </c>
      <c r="D431">
        <v>752</v>
      </c>
      <c r="E431">
        <f t="shared" si="13"/>
        <v>4.1493722940841879E-4</v>
      </c>
      <c r="G431" s="14"/>
    </row>
    <row r="432" spans="1:7" x14ac:dyDescent="0.25">
      <c r="A432" t="s">
        <v>499</v>
      </c>
      <c r="B432" s="4">
        <v>967608.60899999982</v>
      </c>
      <c r="C432">
        <f t="shared" si="12"/>
        <v>4.4244358418556079E-7</v>
      </c>
      <c r="D432">
        <v>685</v>
      </c>
      <c r="E432">
        <f t="shared" si="13"/>
        <v>4.0761263980404927E-4</v>
      </c>
    </row>
    <row r="433" spans="1:7" x14ac:dyDescent="0.25">
      <c r="A433" t="s">
        <v>500</v>
      </c>
      <c r="B433" s="4">
        <v>994961</v>
      </c>
      <c r="C433">
        <f t="shared" si="12"/>
        <v>4.3977081703235044E-7</v>
      </c>
      <c r="D433">
        <v>900</v>
      </c>
      <c r="E433">
        <f t="shared" si="13"/>
        <v>4.2387972068573337E-4</v>
      </c>
      <c r="G433" s="14"/>
    </row>
    <row r="434" spans="1:7" x14ac:dyDescent="0.25">
      <c r="A434" t="s">
        <v>501</v>
      </c>
      <c r="B434" s="4">
        <v>275638.61000000004</v>
      </c>
      <c r="C434">
        <f t="shared" si="12"/>
        <v>3.758871276262047E-7</v>
      </c>
      <c r="D434">
        <v>422</v>
      </c>
      <c r="E434">
        <f t="shared" si="13"/>
        <v>3.6186079536071401E-4</v>
      </c>
    </row>
    <row r="435" spans="1:7" x14ac:dyDescent="0.25">
      <c r="A435" t="s">
        <v>502</v>
      </c>
      <c r="B435" s="4">
        <v>278592.79699999996</v>
      </c>
      <c r="C435">
        <f t="shared" si="12"/>
        <v>3.7663570282086322E-7</v>
      </c>
      <c r="D435">
        <v>429</v>
      </c>
      <c r="E435">
        <f t="shared" si="13"/>
        <v>3.6337784811169742E-4</v>
      </c>
      <c r="G435" s="14"/>
    </row>
    <row r="436" spans="1:7" x14ac:dyDescent="0.25">
      <c r="A436" t="s">
        <v>503</v>
      </c>
      <c r="B436" s="4">
        <v>275543.96799999999</v>
      </c>
      <c r="C436">
        <f t="shared" si="12"/>
        <v>3.7586310153968572E-7</v>
      </c>
      <c r="D436">
        <v>428</v>
      </c>
      <c r="E436">
        <f t="shared" si="13"/>
        <v>3.6316197141653752E-4</v>
      </c>
    </row>
    <row r="437" spans="1:7" x14ac:dyDescent="0.25">
      <c r="A437" t="s">
        <v>504</v>
      </c>
      <c r="B437" s="4">
        <v>265390.29799999995</v>
      </c>
      <c r="C437">
        <f t="shared" si="12"/>
        <v>3.7326967818813889E-7</v>
      </c>
      <c r="D437">
        <v>421</v>
      </c>
      <c r="E437">
        <f t="shared" si="13"/>
        <v>3.6164295285659557E-4</v>
      </c>
      <c r="G437" s="14"/>
    </row>
    <row r="438" spans="1:7" x14ac:dyDescent="0.25">
      <c r="A438" t="s">
        <v>505</v>
      </c>
      <c r="B438" s="4">
        <v>275694.995</v>
      </c>
      <c r="C438">
        <f t="shared" si="12"/>
        <v>3.7590144037803891E-7</v>
      </c>
      <c r="D438">
        <v>468</v>
      </c>
      <c r="E438">
        <f t="shared" si="13"/>
        <v>3.7156950483044761E-4</v>
      </c>
    </row>
    <row r="439" spans="1:7" x14ac:dyDescent="0.25">
      <c r="A439" t="s">
        <v>506</v>
      </c>
      <c r="B439" s="4">
        <v>277319.74900000001</v>
      </c>
      <c r="C439">
        <f t="shared" si="12"/>
        <v>3.7631344844864161E-7</v>
      </c>
      <c r="D439">
        <v>425</v>
      </c>
      <c r="E439">
        <f t="shared" si="13"/>
        <v>3.6251264712631505E-4</v>
      </c>
      <c r="G439" s="14"/>
    </row>
    <row r="440" spans="1:7" x14ac:dyDescent="0.25">
      <c r="A440" t="s">
        <v>507</v>
      </c>
      <c r="B440" s="4">
        <v>257701.36200000002</v>
      </c>
      <c r="C440">
        <f t="shared" si="12"/>
        <v>3.7128533220492368E-7</v>
      </c>
      <c r="D440">
        <v>471</v>
      </c>
      <c r="E440">
        <f t="shared" si="13"/>
        <v>3.7218067233679318E-4</v>
      </c>
    </row>
    <row r="441" spans="1:7" x14ac:dyDescent="0.25">
      <c r="A441" t="s">
        <v>508</v>
      </c>
      <c r="B441" s="4">
        <v>292086.73299999995</v>
      </c>
      <c r="C441">
        <f t="shared" si="12"/>
        <v>3.8002039156003762E-7</v>
      </c>
      <c r="D441">
        <v>405</v>
      </c>
      <c r="E441">
        <f t="shared" si="13"/>
        <v>3.5812009022766152E-4</v>
      </c>
      <c r="G441" s="14"/>
    </row>
    <row r="442" spans="1:7" x14ac:dyDescent="0.25">
      <c r="A442" t="s">
        <v>509</v>
      </c>
      <c r="B442" s="4">
        <v>282907</v>
      </c>
      <c r="C442">
        <f t="shared" si="12"/>
        <v>3.7772405080762246E-7</v>
      </c>
      <c r="D442">
        <v>438</v>
      </c>
      <c r="E442">
        <f t="shared" si="13"/>
        <v>3.6530790384046985E-4</v>
      </c>
    </row>
    <row r="443" spans="1:7" x14ac:dyDescent="0.25">
      <c r="A443" t="s">
        <v>510</v>
      </c>
      <c r="B443" s="4">
        <v>739565.81500000006</v>
      </c>
      <c r="C443">
        <f t="shared" si="12"/>
        <v>4.4845969829066676E-7</v>
      </c>
      <c r="D443">
        <v>863</v>
      </c>
      <c r="E443">
        <f t="shared" si="13"/>
        <v>4.2260790463509494E-4</v>
      </c>
      <c r="G443" s="14"/>
    </row>
    <row r="444" spans="1:7" x14ac:dyDescent="0.25">
      <c r="A444" t="s">
        <v>511</v>
      </c>
      <c r="B444" s="4">
        <v>735473.98900000006</v>
      </c>
      <c r="C444">
        <f t="shared" si="12"/>
        <v>4.4829770787103411E-7</v>
      </c>
      <c r="D444">
        <v>834</v>
      </c>
      <c r="E444">
        <f t="shared" si="13"/>
        <v>4.2115702498372751E-4</v>
      </c>
    </row>
    <row r="445" spans="1:7" x14ac:dyDescent="0.25">
      <c r="A445" t="s">
        <v>512</v>
      </c>
      <c r="B445" s="4">
        <v>729900.58600000013</v>
      </c>
      <c r="C445">
        <f t="shared" si="12"/>
        <v>4.4806181920755212E-7</v>
      </c>
      <c r="D445">
        <v>887</v>
      </c>
      <c r="E445">
        <f t="shared" si="13"/>
        <v>4.2350724861712721E-4</v>
      </c>
      <c r="G445" s="14"/>
    </row>
    <row r="446" spans="1:7" x14ac:dyDescent="0.25">
      <c r="A446" t="s">
        <v>513</v>
      </c>
      <c r="B446" s="4">
        <v>759062.84799999988</v>
      </c>
      <c r="C446">
        <f t="shared" si="12"/>
        <v>4.4910108934424658E-7</v>
      </c>
      <c r="D446">
        <v>921</v>
      </c>
      <c r="E446">
        <f t="shared" si="13"/>
        <v>4.2431050627530961E-4</v>
      </c>
    </row>
    <row r="447" spans="1:7" x14ac:dyDescent="0.25">
      <c r="A447" t="s">
        <v>514</v>
      </c>
      <c r="B447" s="4">
        <v>760853.71500000008</v>
      </c>
      <c r="C447">
        <f t="shared" si="12"/>
        <v>4.49149167484454E-7</v>
      </c>
      <c r="D447">
        <v>1012</v>
      </c>
      <c r="E447">
        <f t="shared" si="13"/>
        <v>4.2372969074190212E-4</v>
      </c>
      <c r="G447" s="14"/>
    </row>
    <row r="448" spans="1:7" x14ac:dyDescent="0.25">
      <c r="A448" t="s">
        <v>515</v>
      </c>
      <c r="B448" s="4">
        <v>788828.48300000001</v>
      </c>
      <c r="C448">
        <f t="shared" si="12"/>
        <v>4.4966284793543351E-7</v>
      </c>
      <c r="D448">
        <v>878</v>
      </c>
      <c r="E448">
        <f t="shared" si="13"/>
        <v>4.2320212193302283E-4</v>
      </c>
    </row>
    <row r="449" spans="1:7" x14ac:dyDescent="0.25">
      <c r="A449" t="s">
        <v>516</v>
      </c>
      <c r="B449" s="4">
        <v>786456.69399999978</v>
      </c>
      <c r="C449">
        <f t="shared" si="12"/>
        <v>4.4963662475507543E-7</v>
      </c>
      <c r="D449">
        <v>966</v>
      </c>
      <c r="E449">
        <f t="shared" si="13"/>
        <v>4.245205175875014E-4</v>
      </c>
      <c r="G449" s="14"/>
    </row>
    <row r="450" spans="1:7" x14ac:dyDescent="0.25">
      <c r="A450" t="s">
        <v>517</v>
      </c>
      <c r="B450" s="4">
        <v>805470.17799999996</v>
      </c>
      <c r="C450">
        <f t="shared" si="12"/>
        <v>4.4975644096086775E-7</v>
      </c>
      <c r="D450">
        <v>755</v>
      </c>
      <c r="E450">
        <f t="shared" si="13"/>
        <v>4.1521887741586156E-4</v>
      </c>
    </row>
    <row r="451" spans="1:7" x14ac:dyDescent="0.25">
      <c r="A451" t="s">
        <v>518</v>
      </c>
      <c r="B451" s="4">
        <v>833101</v>
      </c>
      <c r="C451">
        <f t="shared" ref="C451:C460" si="14">_xlfn.NORM.DIST(B451,$H$2,$H$4,FALSE)</f>
        <v>4.4956226289196064E-7</v>
      </c>
      <c r="D451">
        <v>860</v>
      </c>
      <c r="E451">
        <f t="shared" ref="E451:E460" si="15">_xlfn.NORM.DIST(D451,$I$2,$I$4,FALSE)</f>
        <v>4.2247624228890381E-4</v>
      </c>
      <c r="G451" s="14"/>
    </row>
    <row r="452" spans="1:7" x14ac:dyDescent="0.25">
      <c r="A452" t="s">
        <v>519</v>
      </c>
      <c r="B452" s="4">
        <v>62485.839999999989</v>
      </c>
      <c r="C452">
        <f t="shared" si="14"/>
        <v>3.1622925339668227E-7</v>
      </c>
      <c r="D452">
        <v>325</v>
      </c>
      <c r="E452">
        <f t="shared" si="15"/>
        <v>3.3953404980117187E-4</v>
      </c>
    </row>
    <row r="453" spans="1:7" x14ac:dyDescent="0.25">
      <c r="A453" t="s">
        <v>520</v>
      </c>
      <c r="B453" s="4">
        <v>69161.872000000003</v>
      </c>
      <c r="C453">
        <f t="shared" si="14"/>
        <v>3.1822422925247648E-7</v>
      </c>
      <c r="D453">
        <v>325</v>
      </c>
      <c r="E453">
        <f t="shared" si="15"/>
        <v>3.3953404980117187E-4</v>
      </c>
      <c r="G453" s="14"/>
    </row>
    <row r="454" spans="1:7" x14ac:dyDescent="0.25">
      <c r="A454" t="s">
        <v>521</v>
      </c>
      <c r="B454" s="4">
        <v>63960.849999999991</v>
      </c>
      <c r="C454">
        <f t="shared" si="14"/>
        <v>3.166704902993845E-7</v>
      </c>
      <c r="D454">
        <v>328</v>
      </c>
      <c r="E454">
        <f t="shared" si="15"/>
        <v>3.402578034996705E-4</v>
      </c>
    </row>
    <row r="455" spans="1:7" x14ac:dyDescent="0.25">
      <c r="A455" t="s">
        <v>522</v>
      </c>
      <c r="B455" s="4">
        <v>68882.876999999993</v>
      </c>
      <c r="C455">
        <f t="shared" si="14"/>
        <v>3.1814096751837482E-7</v>
      </c>
      <c r="D455">
        <v>324</v>
      </c>
      <c r="E455">
        <f t="shared" si="15"/>
        <v>3.3929237230382269E-4</v>
      </c>
      <c r="G455" s="14"/>
    </row>
    <row r="456" spans="1:7" x14ac:dyDescent="0.25">
      <c r="A456" t="s">
        <v>523</v>
      </c>
      <c r="B456" s="4">
        <v>63655.091</v>
      </c>
      <c r="C456">
        <f t="shared" si="14"/>
        <v>3.1657904642138341E-7</v>
      </c>
      <c r="D456">
        <v>327</v>
      </c>
      <c r="E456">
        <f t="shared" si="15"/>
        <v>3.4001676609735906E-4</v>
      </c>
    </row>
    <row r="457" spans="1:7" x14ac:dyDescent="0.25">
      <c r="A457" t="s">
        <v>524</v>
      </c>
      <c r="B457" s="4">
        <v>69862.421000000002</v>
      </c>
      <c r="C457">
        <f t="shared" si="14"/>
        <v>3.1843325444750738E-7</v>
      </c>
      <c r="D457">
        <v>324</v>
      </c>
      <c r="E457">
        <f t="shared" si="15"/>
        <v>3.3929237230382269E-4</v>
      </c>
      <c r="G457" s="14"/>
    </row>
    <row r="458" spans="1:7" x14ac:dyDescent="0.25">
      <c r="A458" t="s">
        <v>525</v>
      </c>
      <c r="B458" s="4">
        <v>72042.31</v>
      </c>
      <c r="C458">
        <f t="shared" si="14"/>
        <v>3.190832808645505E-7</v>
      </c>
      <c r="D458">
        <v>324</v>
      </c>
      <c r="E458">
        <f t="shared" si="15"/>
        <v>3.3929237230382269E-4</v>
      </c>
    </row>
    <row r="459" spans="1:7" x14ac:dyDescent="0.25">
      <c r="A459" t="s">
        <v>526</v>
      </c>
      <c r="B459" s="4">
        <v>71203.47</v>
      </c>
      <c r="C459">
        <f t="shared" si="14"/>
        <v>3.1883321613158071E-7</v>
      </c>
      <c r="D459">
        <v>324</v>
      </c>
      <c r="E459">
        <f t="shared" si="15"/>
        <v>3.3929237230382269E-4</v>
      </c>
      <c r="G459" s="14"/>
    </row>
    <row r="460" spans="1:7" x14ac:dyDescent="0.25">
      <c r="A460" t="s">
        <v>527</v>
      </c>
      <c r="B460" s="4">
        <v>76396</v>
      </c>
      <c r="C460">
        <f t="shared" si="14"/>
        <v>3.2037970108894311E-7</v>
      </c>
      <c r="D460">
        <v>328</v>
      </c>
      <c r="E460">
        <f t="shared" si="15"/>
        <v>3.402578034996705E-4</v>
      </c>
    </row>
  </sheetData>
  <autoFilter ref="A1:I460" xr:uid="{E166F287-6B06-476A-A6E2-C7A77B0C23F6}"/>
  <sortState xmlns:xlrd2="http://schemas.microsoft.com/office/spreadsheetml/2017/richdata2" ref="K7:P460">
    <sortCondition ref="P7:P460"/>
  </sortState>
  <mergeCells count="3">
    <mergeCell ref="L1:M1"/>
    <mergeCell ref="N1:O1"/>
    <mergeCell ref="H6:I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Integrated Data</vt:lpstr>
      <vt:lpstr>StatisticalAnalysis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Tatum Miko</dc:creator>
  <cp:lastModifiedBy>Babu Muralidharan</cp:lastModifiedBy>
  <dcterms:created xsi:type="dcterms:W3CDTF">2021-03-08T08:11:59Z</dcterms:created>
  <dcterms:modified xsi:type="dcterms:W3CDTF">2022-12-07T04:25:07Z</dcterms:modified>
</cp:coreProperties>
</file>