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heets/sheet1.xml" ContentType="application/vnd.openxmlformats-officedocument.spreadsheetml.chartsheet+xml"/>
  <Override PartName="/xl/drawings/drawing1.xml" ContentType="application/vnd.openxmlformats-officedocument.drawing+xml"/>
  <Override PartName="/xl/chartsheets/sheet2.xml" ContentType="application/vnd.openxmlformats-officedocument.spreadsheetml.chartsheet+xml"/>
  <Override PartName="/xl/drawings/drawing2.xml" ContentType="application/vnd.openxmlformats-officedocument.drawing+xml"/>
  <Override PartName="/xl/chartsheets/sheet3.xml" ContentType="application/vnd.openxmlformats-officedocument.spreadsheetml.chartsheet+xml"/>
  <Override PartName="/xl/drawings/drawing3.xml" ContentType="application/vnd.openxmlformats-officedocument.drawing+xml"/>
  <Override PartName="/xl/chartsheets/sheet4.xml" ContentType="application/vnd.openxmlformats-officedocument.spreadsheetml.chartsheet+xml"/>
  <Override PartName="/xl/drawings/drawing4.xml" ContentType="application/vnd.openxmlformats-officedocument.drawing+xml"/>
  <Override PartName="/xl/chartsheets/sheet5.xml" ContentType="application/vnd.openxmlformats-officedocument.spreadsheetml.chartsheet+xml"/>
  <Override PartName="/xl/drawings/drawing5.xml" ContentType="application/vnd.openxmlformats-officedocument.drawing+xml"/>
  <Override PartName="/xl/chartsheets/sheet6.xml" ContentType="application/vnd.openxmlformats-officedocument.spreadsheetml.chartsheet+xml"/>
  <Override PartName="/xl/drawings/drawing6.xml" ContentType="application/vnd.openxmlformats-officedocument.drawing+xml"/>
  <Override PartName="/xl/chartsheets/sheet7.xml" ContentType="application/vnd.openxmlformats-officedocument.spreadsheetml.chartsheet+xml"/>
  <Override PartName="/xl/drawings/drawing7.xml" ContentType="application/vnd.openxmlformats-officedocument.drawing+xml"/>
  <Override PartName="/xl/chartsheets/sheet8.xml" ContentType="application/vnd.openxmlformats-officedocument.spreadsheetml.chartsheet+xml"/>
  <Override PartName="/xl/drawings/drawing8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8724" windowHeight="9372" tabRatio="818" firstSheet="0" activeTab="2" autoFilterDateGrouping="1"/>
  </bookViews>
  <sheets>
    <sheet xmlns:r="http://schemas.openxmlformats.org/officeDocument/2006/relationships" name="Intro" sheetId="1" state="visible" r:id="rId1"/>
    <sheet xmlns:r="http://schemas.openxmlformats.org/officeDocument/2006/relationships" name="gs_plot(cal)" sheetId="2" state="visible" r:id="rId2"/>
    <sheet xmlns:r="http://schemas.openxmlformats.org/officeDocument/2006/relationships" name="gs_plot(fit)" sheetId="3" state="visible" r:id="rId3"/>
    <sheet xmlns:r="http://schemas.openxmlformats.org/officeDocument/2006/relationships" name="calVsFitConc" sheetId="4" state="visible" r:id="rId4"/>
    <sheet xmlns:r="http://schemas.openxmlformats.org/officeDocument/2006/relationships" name="form_E" sheetId="5" state="visible" r:id="rId5"/>
    <sheet xmlns:r="http://schemas.openxmlformats.org/officeDocument/2006/relationships" name="calVsFit" sheetId="6" state="visible" r:id="rId6"/>
    <sheet xmlns:r="http://schemas.openxmlformats.org/officeDocument/2006/relationships" name="residual" sheetId="7" state="visible" r:id="rId7"/>
    <sheet xmlns:r="http://schemas.openxmlformats.org/officeDocument/2006/relationships" name="epi" sheetId="8" state="visible" r:id="rId8"/>
    <sheet xmlns:r="http://schemas.openxmlformats.org/officeDocument/2006/relationships" name="eci" sheetId="9" state="visible" r:id="rId9"/>
    <sheet xmlns:r="http://schemas.openxmlformats.org/officeDocument/2006/relationships" name="clusinfo.out" sheetId="10" state="visible" r:id="rId10"/>
    <sheet xmlns:r="http://schemas.openxmlformats.org/officeDocument/2006/relationships" name="fit.out" sheetId="11" state="visible" r:id="rId11"/>
    <sheet xmlns:r="http://schemas.openxmlformats.org/officeDocument/2006/relationships" name="gs.out" sheetId="12" state="visible" r:id="rId12"/>
    <sheet xmlns:r="http://schemas.openxmlformats.org/officeDocument/2006/relationships" name="ref_energy.out" sheetId="13" state="visible" r:id="rId13"/>
    <sheet xmlns:r="http://schemas.openxmlformats.org/officeDocument/2006/relationships" name="expt-data" sheetId="14" state="visible" r:id="rId14"/>
  </sheets>
  <definedNames>
    <definedName name="_xlnm.Extract" localSheetId="10">fit.out!$H$2</definedName>
  </definedNames>
  <calcPr calcId="152511" fullCalcOnLoad="1"/>
</workbook>
</file>

<file path=xl/styles.xml><?xml version="1.0" encoding="utf-8"?>
<styleSheet xmlns="http://schemas.openxmlformats.org/spreadsheetml/2006/main">
  <numFmts count="1">
    <numFmt numFmtId="164" formatCode="0.000000"/>
  </numFmts>
  <fonts count="3">
    <font>
      <name val="Calibri"/>
      <family val="2"/>
      <color theme="1"/>
      <sz val="11"/>
      <scheme val="minor"/>
    </font>
    <font>
      <name val="Arial Unicode MS"/>
      <family val="2"/>
      <color rgb="FF000000"/>
      <sz val="10"/>
    </font>
    <font>
      <name val="Arial Unicode MS"/>
      <family val="2"/>
      <color rgb="FF000000"/>
      <sz val="10"/>
    </font>
  </fonts>
  <fills count="3">
    <fill>
      <patternFill/>
    </fill>
    <fill>
      <patternFill patternType="gray125"/>
    </fill>
    <fill>
      <patternFill patternType="solid">
        <fgColor theme="2" tint="-0.0999786370433668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1" fillId="0" borderId="1" applyAlignment="1" pivotButton="0" quotePrefix="0" xfId="0">
      <alignment horizontal="justify" vertical="center"/>
    </xf>
    <xf numFmtId="0" fontId="1" fillId="0" borderId="0" applyAlignment="1" pivotButton="0" quotePrefix="0" xfId="0">
      <alignment horizontal="justify" vertical="center"/>
    </xf>
    <xf numFmtId="164" fontId="0" fillId="0" borderId="0" pivotButton="0" quotePrefix="0" xfId="0"/>
    <xf numFmtId="0" fontId="2" fillId="0" borderId="0" applyAlignment="1" pivotButton="0" quotePrefix="0" xfId="0">
      <alignment horizontal="justify" vertical="center"/>
    </xf>
    <xf numFmtId="0" fontId="0" fillId="2" borderId="0" pivotButton="0" quotePrefix="0" xfId="0"/>
    <xf numFmtId="0" fontId="0" fillId="0" borderId="8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chartsheet" Target="/xl/chartsheets/sheet1.xml" Id="rId2"/><Relationship Type="http://schemas.openxmlformats.org/officeDocument/2006/relationships/chartsheet" Target="/xl/chartsheets/sheet2.xml" Id="rId3"/><Relationship Type="http://schemas.openxmlformats.org/officeDocument/2006/relationships/chartsheet" Target="/xl/chartsheets/sheet3.xml" Id="rId4"/><Relationship Type="http://schemas.openxmlformats.org/officeDocument/2006/relationships/chartsheet" Target="/xl/chartsheets/sheet4.xml" Id="rId5"/><Relationship Type="http://schemas.openxmlformats.org/officeDocument/2006/relationships/chartsheet" Target="/xl/chartsheets/sheet5.xml" Id="rId6"/><Relationship Type="http://schemas.openxmlformats.org/officeDocument/2006/relationships/chartsheet" Target="/xl/chartsheets/sheet6.xml" Id="rId7"/><Relationship Type="http://schemas.openxmlformats.org/officeDocument/2006/relationships/chartsheet" Target="/xl/chartsheets/sheet7.xml" Id="rId8"/><Relationship Type="http://schemas.openxmlformats.org/officeDocument/2006/relationships/chartsheet" Target="/xl/chartsheets/sheet8.xml" Id="rId9"/><Relationship Type="http://schemas.openxmlformats.org/officeDocument/2006/relationships/worksheet" Target="/xl/worksheets/sheet2.xml" Id="rId10"/><Relationship Type="http://schemas.openxmlformats.org/officeDocument/2006/relationships/worksheet" Target="/xl/worksheets/sheet3.xml" Id="rId11"/><Relationship Type="http://schemas.openxmlformats.org/officeDocument/2006/relationships/worksheet" Target="/xl/worksheets/sheet4.xml" Id="rId12"/><Relationship Type="http://schemas.openxmlformats.org/officeDocument/2006/relationships/worksheet" Target="/xl/worksheets/sheet5.xml" Id="rId13"/><Relationship Type="http://schemas.openxmlformats.org/officeDocument/2006/relationships/worksheet" Target="/xl/worksheets/sheet6.xml" Id="rId14"/><Relationship Type="http://schemas.openxmlformats.org/officeDocument/2006/relationships/styles" Target="styles.xml" Id="rId15"/><Relationship Type="http://schemas.openxmlformats.org/officeDocument/2006/relationships/theme" Target="theme/theme1.xml" Id="rId16"/></Relationships>
</file>

<file path=xl/charts/chart1.xml><?xml version="1.0" encoding="utf-8"?>
<chartSpace xmlns="http://schemas.openxmlformats.org/drawingml/2006/chart">
  <chart>
    <plotArea>
      <layout/>
      <scatterChart>
        <scatterStyle val="lineMarker"/>
        <varyColors val="0"/>
        <ser>
          <idx val="0"/>
          <order val="0"/>
          <tx>
            <strRef>
              <f>fit.out!$B$1</f>
              <strCache>
                <ptCount val="1"/>
                <pt idx="0">
                  <v>energy</v>
                </pt>
              </strCache>
            </strRef>
          </tx>
          <spPr>
            <a:ln xmlns:a="http://schemas.openxmlformats.org/drawingml/2006/main" w="25400" cap="rnd">
              <a:noFill/>
              <a:prstDash val="solid"/>
              <a:round/>
            </a:ln>
          </spPr>
          <marker>
            <symbol val="plus"/>
            <size val="15"/>
            <spPr>
              <a:noFill xmlns:a="http://schemas.openxmlformats.org/drawingml/2006/main"/>
              <a:ln xmlns:a="http://schemas.openxmlformats.org/drawingml/2006/main" w="12700">
                <a:solidFill>
                  <a:schemeClr val="tx1"/>
                </a:solidFill>
                <a:prstDash val="solid"/>
              </a:ln>
            </spPr>
          </marker>
          <xVal>
            <numRef>
              <f>fit.out!$A$2:$A$200</f>
              <numCache>
                <formatCode>General</formatCode>
                <ptCount val="199"/>
                <pt idx="0">
                  <v>0</v>
                </pt>
                <pt idx="1">
                  <v>1</v>
                </pt>
                <pt idx="2">
                  <v>0.5</v>
                </pt>
                <pt idx="3">
                  <v>0.5</v>
                </pt>
                <pt idx="4">
                  <v>0.333333</v>
                </pt>
                <pt idx="5">
                  <v>0.666667</v>
                </pt>
                <pt idx="6">
                  <v>0.333333</v>
                </pt>
                <pt idx="7">
                  <v>0.666667</v>
                </pt>
                <pt idx="8">
                  <v>0.333333</v>
                </pt>
                <pt idx="9">
                  <v>0.666667</v>
                </pt>
                <pt idx="10">
                  <v>0.5</v>
                </pt>
                <pt idx="11">
                  <v>0.5</v>
                </pt>
                <pt idx="12">
                  <v>0.5</v>
                </pt>
                <pt idx="13">
                  <v>0.25</v>
                </pt>
                <pt idx="14">
                  <v>0.5</v>
                </pt>
                <pt idx="15">
                  <v>0.75</v>
                </pt>
                <pt idx="16">
                  <v>0.25</v>
                </pt>
                <pt idx="17">
                  <v>0.75</v>
                </pt>
                <pt idx="18">
                  <v>0.5</v>
                </pt>
                <pt idx="19">
                  <v>0.75</v>
                </pt>
                <pt idx="20">
                  <v>0.25</v>
                </pt>
                <pt idx="21">
                  <v>0.4</v>
                </pt>
                <pt idx="22">
                  <v>0.6</v>
                </pt>
                <pt idx="23">
                  <v>0.6</v>
                </pt>
                <pt idx="24">
                  <v>0.4</v>
                </pt>
                <pt idx="25">
                  <v>0.6</v>
                </pt>
                <pt idx="26">
                  <v>0.2</v>
                </pt>
                <pt idx="27">
                  <v>0.166667</v>
                </pt>
                <pt idx="28">
                  <v>0.5</v>
                </pt>
              </numCache>
            </numRef>
          </xVal>
          <yVal>
            <numRef>
              <f>fit.out!$B$2:$B$200</f>
              <numCache>
                <formatCode>General</formatCode>
                <ptCount val="199"/>
                <pt idx="0">
                  <v>0</v>
                </pt>
                <pt idx="1">
                  <v>0</v>
                </pt>
                <pt idx="2">
                  <v>-0.017929</v>
                </pt>
                <pt idx="3">
                  <v>0.024369</v>
                </pt>
                <pt idx="4">
                  <v>-0.015295</v>
                </pt>
                <pt idx="5">
                  <v>-0.015725</v>
                </pt>
                <pt idx="6">
                  <v>0.003449</v>
                </pt>
                <pt idx="7">
                  <v>-0.010652</v>
                </pt>
                <pt idx="8">
                  <v>-0.028465</v>
                </pt>
                <pt idx="9">
                  <v>-0.021367</v>
                </pt>
                <pt idx="10">
                  <v>-0.013263</v>
                </pt>
                <pt idx="11">
                  <v>-0.017194</v>
                </pt>
                <pt idx="12">
                  <v>-0.013586</v>
                </pt>
                <pt idx="13">
                  <v>-0.014003</v>
                </pt>
                <pt idx="14">
                  <v>-0.026865</v>
                </pt>
                <pt idx="15">
                  <v>-0.031976</v>
                </pt>
                <pt idx="16">
                  <v>-0.010152</v>
                </pt>
                <pt idx="17">
                  <v>-0.016046</v>
                </pt>
                <pt idx="18">
                  <v>-0.011948</v>
                </pt>
                <pt idx="19">
                  <v>-0.005925</v>
                </pt>
                <pt idx="20">
                  <v>0.008893</v>
                </pt>
                <pt idx="21">
                  <v>-0.01022</v>
                </pt>
                <pt idx="22">
                  <v>-0.015709</v>
                </pt>
                <pt idx="23">
                  <v>-0.022202</v>
                </pt>
                <pt idx="24">
                  <v>-0.023495</v>
                </pt>
                <pt idx="25">
                  <v>-0.025883</v>
                </pt>
                <pt idx="26">
                  <v>-0.006442</v>
                </pt>
                <pt idx="27">
                  <v>-0.007957000000000001</v>
                </pt>
                <pt idx="28">
                  <v>-0.024915</v>
                </pt>
              </numCache>
            </numRef>
          </yVal>
          <smooth val="0"/>
        </ser>
        <ser>
          <idx val="1"/>
          <order val="1"/>
          <tx>
            <v>ground_state</v>
          </tx>
          <spPr>
            <a:ln xmlns:a="http://schemas.openxmlformats.org/drawingml/2006/main" w="25400" cap="rnd">
              <a:solidFill>
                <a:schemeClr val="tx1"/>
              </a:solidFill>
              <a:prstDash val="dash"/>
              <a:round/>
            </a:ln>
          </spPr>
          <marker>
            <symbol val="circle"/>
            <size val="10"/>
            <spPr>
              <a:solidFill xmlns:a="http://schemas.openxmlformats.org/drawingml/2006/main">
                <a:schemeClr val="tx1"/>
              </a:solidFill>
              <a:ln xmlns:a="http://schemas.openxmlformats.org/drawingml/2006/main" w="9525">
                <a:solidFill>
                  <a:schemeClr val="tx1"/>
                </a:solidFill>
                <a:prstDash val="solid"/>
              </a:ln>
            </spPr>
          </marker>
          <xVal>
            <numRef>
              <f>gs.out!$A$2:$A$100</f>
              <numCache>
                <formatCode>General</formatCode>
                <ptCount val="99"/>
                <pt idx="0">
                  <v>0</v>
                </pt>
                <pt idx="1">
                  <v>0.333333</v>
                </pt>
                <pt idx="2">
                  <v>0.75</v>
                </pt>
                <pt idx="3">
                  <v>1</v>
                </pt>
              </numCache>
            </numRef>
          </xVal>
          <yVal>
            <numRef>
              <f>gs.out!$B$2:$B$100</f>
              <numCache>
                <formatCode>General</formatCode>
                <ptCount val="99"/>
                <pt idx="0">
                  <v>0</v>
                </pt>
                <pt idx="1">
                  <v>-0.028465</v>
                </pt>
                <pt idx="2">
                  <v>-0.031976</v>
                </pt>
                <pt idx="3">
                  <v>0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408935968"/>
        <axId val="408934400"/>
      </scatterChart>
      <valAx>
        <axId val="408935968"/>
        <scaling>
          <orientation val="minMax"/>
          <max val="1"/>
        </scaling>
        <delete val="0"/>
        <axPos val="b"/>
        <title>
          <tx>
            <rich>
              <a:bodyPr xmlns:a="http://schemas.openxmlformats.org/drawingml/2006/main" rot="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28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N"/>
                  <a:t>concentration(x)</a:t>
                </a:r>
              </a:p>
            </rich>
          </tx>
          <layout/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anchor="ctr" anchorCtr="1"/>
            <a:lstStyle xmlns:a="http://schemas.openxmlformats.org/drawingml/2006/main"/>
            <a:p xmlns:a="http://schemas.openxmlformats.org/drawingml/2006/main">
              <a:pPr>
                <a:defRPr sz="2800" b="0" i="0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out"/>
        <minorTickMark val="none"/>
        <tickLblPos val="nextTo"/>
        <spPr>
          <a:noFill xmlns:a="http://schemas.openxmlformats.org/drawingml/2006/main"/>
          <a:ln xmlns:a="http://schemas.openxmlformats.org/drawingml/2006/main" w="25400" cap="flat" cmpd="sng" algn="ctr">
            <a:solidFill>
              <a:schemeClr val="tx1"/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28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t/>
            </a:r>
            <a:endParaRPr lang="en-US"/>
          </a:p>
        </txPr>
        <crossAx val="408934400"/>
        <crossesAt val="-1"/>
        <crossBetween val="midCat"/>
      </valAx>
      <valAx>
        <axId val="408934400"/>
        <scaling>
          <orientation val="minMax"/>
        </scaling>
        <delete val="0"/>
        <axPos val="l"/>
        <title>
          <tx>
            <rich>
              <a:bodyPr xmlns:a="http://schemas.openxmlformats.org/drawingml/2006/main" rot="-540000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28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N"/>
                  <a:t xml:space="preserve">calculated energy </a:t>
                </a:r>
              </a:p>
            </rich>
          </tx>
          <layout/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-5400000" spcFirstLastPara="1" vertOverflow="ellipsis" vert="horz" wrap="square" anchor="ctr" anchorCtr="1"/>
            <a:lstStyle xmlns:a="http://schemas.openxmlformats.org/drawingml/2006/main"/>
            <a:p xmlns:a="http://schemas.openxmlformats.org/drawingml/2006/main">
              <a:pPr>
                <a:defRPr sz="2800" b="0" i="0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out"/>
        <minorTickMark val="none"/>
        <tickLblPos val="nextTo"/>
        <spPr>
          <a:noFill xmlns:a="http://schemas.openxmlformats.org/drawingml/2006/main"/>
          <a:ln xmlns:a="http://schemas.openxmlformats.org/drawingml/2006/main" w="25400" cap="flat" cmpd="sng" algn="ctr">
            <a:solidFill>
              <a:schemeClr val="tx1"/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28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t/>
            </a:r>
            <a:endParaRPr lang="en-US"/>
          </a:p>
        </txPr>
        <crossAx val="408935968"/>
        <crossesAt val="0"/>
        <crossBetween val="midCat"/>
      </valAx>
    </plotArea>
    <plotVisOnly val="1"/>
    <dispBlanksAs val="gap"/>
  </chart>
</chartSpace>
</file>

<file path=xl/charts/chart2.xml><?xml version="1.0" encoding="utf-8"?>
<chartSpace xmlns="http://schemas.openxmlformats.org/drawingml/2006/chart">
  <chart>
    <plotArea>
      <layout/>
      <scatterChart>
        <scatterStyle val="lineMarker"/>
        <varyColors val="0"/>
        <ser>
          <idx val="0"/>
          <order val="0"/>
          <tx>
            <strRef>
              <f>fit.out!$B$1</f>
              <strCache>
                <ptCount val="1"/>
                <pt idx="0">
                  <v>energy</v>
                </pt>
              </strCache>
            </strRef>
          </tx>
          <spPr>
            <a:ln xmlns:a="http://schemas.openxmlformats.org/drawingml/2006/main" w="25400" cap="rnd">
              <a:noFill/>
              <a:prstDash val="solid"/>
              <a:round/>
            </a:ln>
          </spPr>
          <marker>
            <symbol val="plus"/>
            <size val="15"/>
            <spPr>
              <a:noFill xmlns:a="http://schemas.openxmlformats.org/drawingml/2006/main"/>
              <a:ln xmlns:a="http://schemas.openxmlformats.org/drawingml/2006/main" w="12700">
                <a:solidFill>
                  <a:schemeClr val="tx1"/>
                </a:solidFill>
                <a:prstDash val="solid"/>
              </a:ln>
            </spPr>
          </marker>
          <xVal>
            <numRef>
              <f>fit.out!$A$2:$A$200</f>
              <numCache>
                <formatCode>General</formatCode>
                <ptCount val="199"/>
                <pt idx="0">
                  <v>0</v>
                </pt>
                <pt idx="1">
                  <v>1</v>
                </pt>
                <pt idx="2">
                  <v>0.5</v>
                </pt>
                <pt idx="3">
                  <v>0.5</v>
                </pt>
                <pt idx="4">
                  <v>0.333333</v>
                </pt>
                <pt idx="5">
                  <v>0.666667</v>
                </pt>
                <pt idx="6">
                  <v>0.333333</v>
                </pt>
                <pt idx="7">
                  <v>0.666667</v>
                </pt>
                <pt idx="8">
                  <v>0.333333</v>
                </pt>
                <pt idx="9">
                  <v>0.666667</v>
                </pt>
                <pt idx="10">
                  <v>0.5</v>
                </pt>
                <pt idx="11">
                  <v>0.5</v>
                </pt>
                <pt idx="12">
                  <v>0.5</v>
                </pt>
                <pt idx="13">
                  <v>0.25</v>
                </pt>
                <pt idx="14">
                  <v>0.5</v>
                </pt>
                <pt idx="15">
                  <v>0.75</v>
                </pt>
                <pt idx="16">
                  <v>0.25</v>
                </pt>
                <pt idx="17">
                  <v>0.75</v>
                </pt>
                <pt idx="18">
                  <v>0.5</v>
                </pt>
                <pt idx="19">
                  <v>0.75</v>
                </pt>
                <pt idx="20">
                  <v>0.25</v>
                </pt>
                <pt idx="21">
                  <v>0.4</v>
                </pt>
                <pt idx="22">
                  <v>0.6</v>
                </pt>
                <pt idx="23">
                  <v>0.6</v>
                </pt>
                <pt idx="24">
                  <v>0.4</v>
                </pt>
                <pt idx="25">
                  <v>0.6</v>
                </pt>
                <pt idx="26">
                  <v>0.2</v>
                </pt>
                <pt idx="27">
                  <v>0.166667</v>
                </pt>
                <pt idx="28">
                  <v>0.5</v>
                </pt>
              </numCache>
            </numRef>
          </xVal>
          <yVal>
            <numRef>
              <f>fit.out!$C$2:$C$200</f>
              <numCache>
                <formatCode>General</formatCode>
                <ptCount val="199"/>
                <pt idx="0">
                  <v>0.005678</v>
                </pt>
                <pt idx="1">
                  <v>-0.005156</v>
                </pt>
                <pt idx="2">
                  <v>-0.024887</v>
                </pt>
                <pt idx="3">
                  <v>0.027816</v>
                </pt>
                <pt idx="4">
                  <v>-0.014005</v>
                </pt>
                <pt idx="5">
                  <v>-0.017616</v>
                </pt>
                <pt idx="6">
                  <v>-0.006173</v>
                </pt>
                <pt idx="7">
                  <v>-0.009783999999999999</v>
                </pt>
                <pt idx="8">
                  <v>-0.018311</v>
                </pt>
                <pt idx="9">
                  <v>-0.021923</v>
                </pt>
                <pt idx="10">
                  <v>-0.011272</v>
                </pt>
                <pt idx="11">
                  <v>-0.018365</v>
                </pt>
                <pt idx="12">
                  <v>-0.012517</v>
                </pt>
                <pt idx="13">
                  <v>-0.014128</v>
                </pt>
                <pt idx="14">
                  <v>-0.02136</v>
                </pt>
                <pt idx="15">
                  <v>-0.019545</v>
                </pt>
                <pt idx="16">
                  <v>-0.015892</v>
                </pt>
                <pt idx="17">
                  <v>-0.021309</v>
                </pt>
                <pt idx="18">
                  <v>-0.017301</v>
                </pt>
                <pt idx="19">
                  <v>-0.00434</v>
                </pt>
                <pt idx="20">
                  <v>0.001077</v>
                </pt>
                <pt idx="21">
                  <v>-0.007882</v>
                </pt>
                <pt idx="22">
                  <v>-0.020525</v>
                </pt>
                <pt idx="23">
                  <v>-0.019916</v>
                </pt>
                <pt idx="24">
                  <v>-0.020485</v>
                </pt>
                <pt idx="25">
                  <v>-0.022652</v>
                </pt>
                <pt idx="26">
                  <v>-0.009218</v>
                </pt>
                <pt idx="27">
                  <v>-0.007979</v>
                </pt>
                <pt idx="28">
                  <v>-0.022536</v>
                </pt>
              </numCache>
            </numRef>
          </yVal>
          <smooth val="0"/>
        </ser>
        <ser>
          <idx val="1"/>
          <order val="1"/>
          <tx>
            <v>ground_state</v>
          </tx>
          <spPr>
            <a:ln xmlns:a="http://schemas.openxmlformats.org/drawingml/2006/main" w="25400" cap="rnd">
              <a:solidFill>
                <a:schemeClr val="tx1"/>
              </a:solidFill>
              <a:prstDash val="dash"/>
              <a:round/>
            </a:ln>
          </spPr>
          <marker>
            <symbol val="circle"/>
            <size val="10"/>
            <spPr>
              <a:solidFill xmlns:a="http://schemas.openxmlformats.org/drawingml/2006/main">
                <a:schemeClr val="tx1"/>
              </a:solidFill>
              <a:ln xmlns:a="http://schemas.openxmlformats.org/drawingml/2006/main" w="9525">
                <a:solidFill>
                  <a:schemeClr val="tx1"/>
                </a:solidFill>
                <a:prstDash val="solid"/>
              </a:ln>
            </spPr>
          </marker>
          <xVal>
            <numRef>
              <f>gs.out!$A$2:$A$100</f>
              <numCache>
                <formatCode>General</formatCode>
                <ptCount val="99"/>
                <pt idx="0">
                  <v>0</v>
                </pt>
                <pt idx="1">
                  <v>0.333333</v>
                </pt>
                <pt idx="2">
                  <v>0.75</v>
                </pt>
                <pt idx="3">
                  <v>1</v>
                </pt>
              </numCache>
            </numRef>
          </xVal>
          <yVal>
            <numRef>
              <f>gs.out!$C$2:$C$100</f>
              <numCache>
                <formatCode>General</formatCode>
                <ptCount val="99"/>
                <pt idx="0">
                  <v>0.005678</v>
                </pt>
                <pt idx="1">
                  <v>-0.018311</v>
                </pt>
                <pt idx="2">
                  <v>-0.019545</v>
                </pt>
                <pt idx="3">
                  <v>-0.005156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408933224"/>
        <axId val="408934792"/>
      </scatterChart>
      <valAx>
        <axId val="408933224"/>
        <scaling>
          <orientation val="minMax"/>
          <max val="1"/>
        </scaling>
        <delete val="0"/>
        <axPos val="b"/>
        <title>
          <tx>
            <rich>
              <a:bodyPr xmlns:a="http://schemas.openxmlformats.org/drawingml/2006/main" rot="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28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N"/>
                  <a:t>concentration(x)</a:t>
                </a:r>
              </a:p>
            </rich>
          </tx>
          <layout/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anchor="ctr" anchorCtr="1"/>
            <a:lstStyle xmlns:a="http://schemas.openxmlformats.org/drawingml/2006/main"/>
            <a:p xmlns:a="http://schemas.openxmlformats.org/drawingml/2006/main">
              <a:pPr>
                <a:defRPr sz="2800" b="0" i="0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out"/>
        <minorTickMark val="none"/>
        <tickLblPos val="nextTo"/>
        <spPr>
          <a:noFill xmlns:a="http://schemas.openxmlformats.org/drawingml/2006/main"/>
          <a:ln xmlns:a="http://schemas.openxmlformats.org/drawingml/2006/main" w="25400" cap="flat" cmpd="sng" algn="ctr">
            <a:solidFill>
              <a:schemeClr val="tx1"/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28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t/>
            </a:r>
            <a:endParaRPr lang="en-US"/>
          </a:p>
        </txPr>
        <crossAx val="408934792"/>
        <crossesAt val="-1"/>
        <crossBetween val="midCat"/>
      </valAx>
      <valAx>
        <axId val="408934792"/>
        <scaling>
          <orientation val="minMax"/>
        </scaling>
        <delete val="0"/>
        <axPos val="l"/>
        <title>
          <tx>
            <rich>
              <a:bodyPr xmlns:a="http://schemas.openxmlformats.org/drawingml/2006/main" rot="-540000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28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N"/>
                  <a:t>fitted</a:t>
                </a:r>
                <a:r>
                  <a:rPr lang="en-IN" baseline="0"/>
                  <a:t xml:space="preserve"> </a:t>
                </a:r>
                <a:r>
                  <a:rPr lang="en-IN"/>
                  <a:t xml:space="preserve">energy </a:t>
                </a:r>
              </a:p>
            </rich>
          </tx>
          <layout/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-5400000" spcFirstLastPara="1" vertOverflow="ellipsis" vert="horz" wrap="square" anchor="ctr" anchorCtr="1"/>
            <a:lstStyle xmlns:a="http://schemas.openxmlformats.org/drawingml/2006/main"/>
            <a:p xmlns:a="http://schemas.openxmlformats.org/drawingml/2006/main">
              <a:pPr>
                <a:defRPr sz="2800" b="0" i="0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out"/>
        <minorTickMark val="none"/>
        <tickLblPos val="nextTo"/>
        <spPr>
          <a:noFill xmlns:a="http://schemas.openxmlformats.org/drawingml/2006/main"/>
          <a:ln xmlns:a="http://schemas.openxmlformats.org/drawingml/2006/main" w="25400" cap="flat" cmpd="sng" algn="ctr">
            <a:solidFill>
              <a:schemeClr val="tx1"/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28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t/>
            </a:r>
            <a:endParaRPr lang="en-US"/>
          </a:p>
        </txPr>
        <crossAx val="408933224"/>
        <crossesAt val="0"/>
        <crossBetween val="midCat"/>
      </valAx>
    </plotArea>
    <plotVisOnly val="1"/>
    <dispBlanksAs val="gap"/>
  </chart>
</chartSpace>
</file>

<file path=xl/charts/chart3.xml><?xml version="1.0" encoding="utf-8"?>
<chartSpace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1903800771237906"/>
          <y val="0.04139136091135961"/>
          <w val="0.7228023183319094"/>
          <h val="0.7661456939914633"/>
        </manualLayout>
      </layout>
      <scatterChart>
        <scatterStyle val="smoothMarker"/>
        <varyColors val="0"/>
        <ser>
          <idx val="2"/>
          <order val="2"/>
          <tx>
            <v>disordered phase (CE)</v>
          </tx>
          <spPr>
            <a:ln xmlns:a="http://schemas.openxmlformats.org/drawingml/2006/main" w="19050" cap="rnd">
              <a:solidFill>
                <a:sysClr val="windowText" lastClr="000000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'clusinfo.out'!$H$1:$AB$1</f>
              <numCache>
                <formatCode>General</formatCode>
                <ptCount val="21"/>
                <pt idx="0">
                  <v>0</v>
                </pt>
                <pt idx="1">
                  <v>0.05</v>
                </pt>
                <pt idx="2">
                  <v>0.1</v>
                </pt>
                <pt idx="3">
                  <v>0.15</v>
                </pt>
                <pt idx="4">
                  <v>0.2</v>
                </pt>
                <pt idx="5">
                  <v>0.25</v>
                </pt>
                <pt idx="6">
                  <v>0.3</v>
                </pt>
                <pt idx="7">
                  <v>0.35</v>
                </pt>
                <pt idx="8">
                  <v>0.4</v>
                </pt>
                <pt idx="9">
                  <v>0.45</v>
                </pt>
                <pt idx="10">
                  <v>0.5</v>
                </pt>
                <pt idx="11">
                  <v>0.55</v>
                </pt>
                <pt idx="12">
                  <v>0.6</v>
                </pt>
                <pt idx="13">
                  <v>0.65</v>
                </pt>
                <pt idx="14">
                  <v>0.7</v>
                </pt>
                <pt idx="15">
                  <v>0.75</v>
                </pt>
                <pt idx="16">
                  <v>0.8</v>
                </pt>
                <pt idx="17">
                  <v>0.85</v>
                </pt>
                <pt idx="18">
                  <v>0.9</v>
                </pt>
                <pt idx="19">
                  <v>0.95</v>
                </pt>
                <pt idx="20">
                  <v>1</v>
                </pt>
              </numCache>
            </numRef>
          </xVal>
          <yVal>
            <numRef>
              <f>'clusinfo.out'!$H$5:$AB$5</f>
              <numCache>
                <formatCode>0.000000</formatCode>
                <ptCount val="21"/>
                <pt idx="0">
                  <v>0.005675</v>
                </pt>
                <pt idx="1">
                  <v>0.00192515</v>
                </pt>
                <pt idx="2">
                  <v>-0.001486999999999997</v>
                </pt>
                <pt idx="3">
                  <v>-0.004561450000000002</v>
                </pt>
                <pt idx="4">
                  <v>-0.007298200000000001</v>
                </pt>
                <pt idx="5">
                  <v>-0.009697249999999999</v>
                </pt>
                <pt idx="6">
                  <v>-0.0117586</v>
                </pt>
                <pt idx="7">
                  <v>-0.01348225</v>
                </pt>
                <pt idx="8">
                  <v>-0.0148682</v>
                </pt>
                <pt idx="9">
                  <v>-0.01591645</v>
                </pt>
                <pt idx="10">
                  <v>-0.016627</v>
                </pt>
                <pt idx="11">
                  <v>-0.01699985</v>
                </pt>
                <pt idx="12">
                  <v>-0.01703499999999999</v>
                </pt>
                <pt idx="13">
                  <v>-0.01673245</v>
                </pt>
                <pt idx="14">
                  <v>-0.0160922</v>
                </pt>
                <pt idx="15">
                  <v>-0.01511425</v>
                </pt>
                <pt idx="16">
                  <v>-0.0137986</v>
                </pt>
                <pt idx="17">
                  <v>-0.01214525</v>
                </pt>
                <pt idx="18">
                  <v>-0.0101542</v>
                </pt>
                <pt idx="19">
                  <v>-0.007825450000000001</v>
                </pt>
                <pt idx="20">
                  <v>-0.005159000000000001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594635632"/>
        <axId val="594630928"/>
      </scatterChart>
      <scatterChart>
        <scatterStyle val="lineMarker"/>
        <varyColors val="0"/>
        <ser>
          <idx val="3"/>
          <order val="3"/>
          <tx>
            <v>Calculated Energies</v>
          </tx>
          <spPr>
            <a:ln xmlns:a="http://schemas.openxmlformats.org/drawingml/2006/main" w="25400" cap="rnd">
              <a:noFill/>
              <a:prstDash val="solid"/>
              <a:round/>
            </a:ln>
          </spPr>
          <marker>
            <symbol val="circle"/>
            <size val="10"/>
            <spPr>
              <a:noFill xmlns:a="http://schemas.openxmlformats.org/drawingml/2006/main"/>
              <a:ln xmlns:a="http://schemas.openxmlformats.org/drawingml/2006/main" w="12700">
                <a:solidFill>
                  <a:schemeClr val="tx1"/>
                </a:solidFill>
                <a:prstDash val="solid"/>
              </a:ln>
            </spPr>
          </marker>
          <xVal>
            <numRef>
              <f>fit.out!$A$2:$A$200</f>
              <numCache>
                <formatCode>General</formatCode>
                <ptCount val="199"/>
                <pt idx="0">
                  <v>0</v>
                </pt>
                <pt idx="1">
                  <v>1</v>
                </pt>
                <pt idx="2">
                  <v>0.5</v>
                </pt>
                <pt idx="3">
                  <v>0.5</v>
                </pt>
                <pt idx="4">
                  <v>0.333333</v>
                </pt>
                <pt idx="5">
                  <v>0.666667</v>
                </pt>
                <pt idx="6">
                  <v>0.333333</v>
                </pt>
                <pt idx="7">
                  <v>0.666667</v>
                </pt>
                <pt idx="8">
                  <v>0.333333</v>
                </pt>
                <pt idx="9">
                  <v>0.666667</v>
                </pt>
                <pt idx="10">
                  <v>0.5</v>
                </pt>
                <pt idx="11">
                  <v>0.5</v>
                </pt>
                <pt idx="12">
                  <v>0.5</v>
                </pt>
                <pt idx="13">
                  <v>0.25</v>
                </pt>
                <pt idx="14">
                  <v>0.5</v>
                </pt>
                <pt idx="15">
                  <v>0.75</v>
                </pt>
                <pt idx="16">
                  <v>0.25</v>
                </pt>
                <pt idx="17">
                  <v>0.75</v>
                </pt>
                <pt idx="18">
                  <v>0.5</v>
                </pt>
                <pt idx="19">
                  <v>0.75</v>
                </pt>
                <pt idx="20">
                  <v>0.25</v>
                </pt>
                <pt idx="21">
                  <v>0.4</v>
                </pt>
                <pt idx="22">
                  <v>0.6</v>
                </pt>
                <pt idx="23">
                  <v>0.6</v>
                </pt>
                <pt idx="24">
                  <v>0.4</v>
                </pt>
                <pt idx="25">
                  <v>0.6</v>
                </pt>
                <pt idx="26">
                  <v>0.2</v>
                </pt>
                <pt idx="27">
                  <v>0.166667</v>
                </pt>
                <pt idx="28">
                  <v>0.5</v>
                </pt>
              </numCache>
            </numRef>
          </xVal>
          <yVal>
            <numRef>
              <f>fit.out!$B$2:$B$200</f>
              <numCache>
                <formatCode>General</formatCode>
                <ptCount val="199"/>
                <pt idx="0">
                  <v>0</v>
                </pt>
                <pt idx="1">
                  <v>0</v>
                </pt>
                <pt idx="2">
                  <v>-0.017929</v>
                </pt>
                <pt idx="3">
                  <v>0.024369</v>
                </pt>
                <pt idx="4">
                  <v>-0.015295</v>
                </pt>
                <pt idx="5">
                  <v>-0.015725</v>
                </pt>
                <pt idx="6">
                  <v>0.003449</v>
                </pt>
                <pt idx="7">
                  <v>-0.010652</v>
                </pt>
                <pt idx="8">
                  <v>-0.028465</v>
                </pt>
                <pt idx="9">
                  <v>-0.021367</v>
                </pt>
                <pt idx="10">
                  <v>-0.013263</v>
                </pt>
                <pt idx="11">
                  <v>-0.017194</v>
                </pt>
                <pt idx="12">
                  <v>-0.013586</v>
                </pt>
                <pt idx="13">
                  <v>-0.014003</v>
                </pt>
                <pt idx="14">
                  <v>-0.026865</v>
                </pt>
                <pt idx="15">
                  <v>-0.031976</v>
                </pt>
                <pt idx="16">
                  <v>-0.010152</v>
                </pt>
                <pt idx="17">
                  <v>-0.016046</v>
                </pt>
                <pt idx="18">
                  <v>-0.011948</v>
                </pt>
                <pt idx="19">
                  <v>-0.005925</v>
                </pt>
                <pt idx="20">
                  <v>0.008893</v>
                </pt>
                <pt idx="21">
                  <v>-0.01022</v>
                </pt>
                <pt idx="22">
                  <v>-0.015709</v>
                </pt>
                <pt idx="23">
                  <v>-0.022202</v>
                </pt>
                <pt idx="24">
                  <v>-0.023495</v>
                </pt>
                <pt idx="25">
                  <v>-0.025883</v>
                </pt>
                <pt idx="26">
                  <v>-0.006442</v>
                </pt>
                <pt idx="27">
                  <v>-0.007957000000000001</v>
                </pt>
                <pt idx="28">
                  <v>-0.024915</v>
                </pt>
              </numCache>
            </numRef>
          </yVal>
          <smooth val="0"/>
        </ser>
        <ser>
          <idx val="4"/>
          <order val="4"/>
          <tx>
            <v>Fitted Energies</v>
          </tx>
          <spPr>
            <a:ln xmlns:a="http://schemas.openxmlformats.org/drawingml/2006/main" w="25400" cap="rnd">
              <a:noFill/>
              <a:prstDash val="solid"/>
              <a:round/>
            </a:ln>
          </spPr>
          <marker>
            <symbol val="circle"/>
            <size val="10"/>
            <spPr>
              <a:noFill xmlns:a="http://schemas.openxmlformats.org/drawingml/2006/main"/>
              <a:ln xmlns:a="http://schemas.openxmlformats.org/drawingml/2006/main" w="12700">
                <a:solidFill>
                  <a:schemeClr val="tx1"/>
                </a:solidFill>
                <a:prstDash val="solid"/>
              </a:ln>
            </spPr>
          </marker>
          <xVal>
            <numRef>
              <f>fit.out!$A$2:$A$200</f>
              <numCache>
                <formatCode>General</formatCode>
                <ptCount val="199"/>
                <pt idx="0">
                  <v>0</v>
                </pt>
                <pt idx="1">
                  <v>1</v>
                </pt>
                <pt idx="2">
                  <v>0.5</v>
                </pt>
                <pt idx="3">
                  <v>0.5</v>
                </pt>
                <pt idx="4">
                  <v>0.333333</v>
                </pt>
                <pt idx="5">
                  <v>0.666667</v>
                </pt>
                <pt idx="6">
                  <v>0.333333</v>
                </pt>
                <pt idx="7">
                  <v>0.666667</v>
                </pt>
                <pt idx="8">
                  <v>0.333333</v>
                </pt>
                <pt idx="9">
                  <v>0.666667</v>
                </pt>
                <pt idx="10">
                  <v>0.5</v>
                </pt>
                <pt idx="11">
                  <v>0.5</v>
                </pt>
                <pt idx="12">
                  <v>0.5</v>
                </pt>
                <pt idx="13">
                  <v>0.25</v>
                </pt>
                <pt idx="14">
                  <v>0.5</v>
                </pt>
                <pt idx="15">
                  <v>0.75</v>
                </pt>
                <pt idx="16">
                  <v>0.25</v>
                </pt>
                <pt idx="17">
                  <v>0.75</v>
                </pt>
                <pt idx="18">
                  <v>0.5</v>
                </pt>
                <pt idx="19">
                  <v>0.75</v>
                </pt>
                <pt idx="20">
                  <v>0.25</v>
                </pt>
                <pt idx="21">
                  <v>0.4</v>
                </pt>
                <pt idx="22">
                  <v>0.6</v>
                </pt>
                <pt idx="23">
                  <v>0.6</v>
                </pt>
                <pt idx="24">
                  <v>0.4</v>
                </pt>
                <pt idx="25">
                  <v>0.6</v>
                </pt>
                <pt idx="26">
                  <v>0.2</v>
                </pt>
                <pt idx="27">
                  <v>0.166667</v>
                </pt>
                <pt idx="28">
                  <v>0.5</v>
                </pt>
              </numCache>
            </numRef>
          </xVal>
          <yVal>
            <numRef>
              <f>fit.out!$C$2:$C$200</f>
              <numCache>
                <formatCode>General</formatCode>
                <ptCount val="199"/>
                <pt idx="0">
                  <v>0.005678</v>
                </pt>
                <pt idx="1">
                  <v>-0.005156</v>
                </pt>
                <pt idx="2">
                  <v>-0.024887</v>
                </pt>
                <pt idx="3">
                  <v>0.027816</v>
                </pt>
                <pt idx="4">
                  <v>-0.014005</v>
                </pt>
                <pt idx="5">
                  <v>-0.017616</v>
                </pt>
                <pt idx="6">
                  <v>-0.006173</v>
                </pt>
                <pt idx="7">
                  <v>-0.009783999999999999</v>
                </pt>
                <pt idx="8">
                  <v>-0.018311</v>
                </pt>
                <pt idx="9">
                  <v>-0.021923</v>
                </pt>
                <pt idx="10">
                  <v>-0.011272</v>
                </pt>
                <pt idx="11">
                  <v>-0.018365</v>
                </pt>
                <pt idx="12">
                  <v>-0.012517</v>
                </pt>
                <pt idx="13">
                  <v>-0.014128</v>
                </pt>
                <pt idx="14">
                  <v>-0.02136</v>
                </pt>
                <pt idx="15">
                  <v>-0.019545</v>
                </pt>
                <pt idx="16">
                  <v>-0.015892</v>
                </pt>
                <pt idx="17">
                  <v>-0.021309</v>
                </pt>
                <pt idx="18">
                  <v>-0.017301</v>
                </pt>
                <pt idx="19">
                  <v>-0.00434</v>
                </pt>
                <pt idx="20">
                  <v>0.001077</v>
                </pt>
                <pt idx="21">
                  <v>-0.007882</v>
                </pt>
                <pt idx="22">
                  <v>-0.020525</v>
                </pt>
                <pt idx="23">
                  <v>-0.019916</v>
                </pt>
                <pt idx="24">
                  <v>-0.020485</v>
                </pt>
                <pt idx="25">
                  <v>-0.022652</v>
                </pt>
                <pt idx="26">
                  <v>-0.009218</v>
                </pt>
                <pt idx="27">
                  <v>-0.007979</v>
                </pt>
                <pt idx="28">
                  <v>-0.022536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594635632"/>
        <axId val="594630928"/>
      </scatterChart>
      <valAx>
        <axId val="594635632"/>
        <scaling>
          <orientation val="minMax"/>
          <max val="1"/>
        </scaling>
        <delete val="0"/>
        <axPos val="b"/>
        <title>
          <tx>
            <rich>
              <a:bodyPr xmlns:a="http://schemas.openxmlformats.org/drawingml/2006/main" rot="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28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N"/>
                  <a:t>concentration(x)</a:t>
                </a:r>
              </a:p>
            </rich>
          </tx>
          <layout/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anchor="ctr" anchorCtr="1"/>
            <a:lstStyle xmlns:a="http://schemas.openxmlformats.org/drawingml/2006/main"/>
            <a:p xmlns:a="http://schemas.openxmlformats.org/drawingml/2006/main">
              <a:pPr>
                <a:defRPr sz="2800" b="0" i="0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out"/>
        <minorTickMark val="none"/>
        <tickLblPos val="nextTo"/>
        <spPr>
          <a:noFill xmlns:a="http://schemas.openxmlformats.org/drawingml/2006/main"/>
          <a:ln xmlns:a="http://schemas.openxmlformats.org/drawingml/2006/main" w="25400" cap="flat" cmpd="sng" algn="ctr">
            <a:solidFill>
              <a:schemeClr val="tx1"/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28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t/>
            </a:r>
            <a:endParaRPr lang="en-US"/>
          </a:p>
        </txPr>
        <crossAx val="594630928"/>
        <crossesAt val="-1"/>
        <crossBetween val="midCat"/>
      </valAx>
      <valAx>
        <axId val="594630928"/>
        <scaling>
          <orientation val="minMax"/>
        </scaling>
        <delete val="0"/>
        <axPos val="l"/>
        <title>
          <tx>
            <rich>
              <a:bodyPr xmlns:a="http://schemas.openxmlformats.org/drawingml/2006/main" rot="-540000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28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N"/>
                  <a:t xml:space="preserve">energy </a:t>
                </a:r>
              </a:p>
            </rich>
          </tx>
          <layout/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-5400000" spcFirstLastPara="1" vertOverflow="ellipsis" vert="horz" wrap="square" anchor="ctr" anchorCtr="1"/>
            <a:lstStyle xmlns:a="http://schemas.openxmlformats.org/drawingml/2006/main"/>
            <a:p xmlns:a="http://schemas.openxmlformats.org/drawingml/2006/main">
              <a:pPr>
                <a:defRPr sz="2800" b="0" i="0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r>
                <a:t/>
              </a:r>
              <a:endParaRPr lang="en-US"/>
            </a:p>
          </txPr>
        </title>
        <numFmt formatCode="General" sourceLinked="0"/>
        <majorTickMark val="out"/>
        <minorTickMark val="none"/>
        <tickLblPos val="nextTo"/>
        <spPr>
          <a:noFill xmlns:a="http://schemas.openxmlformats.org/drawingml/2006/main"/>
          <a:ln xmlns:a="http://schemas.openxmlformats.org/drawingml/2006/main" w="25400" cap="flat" cmpd="sng" algn="ctr">
            <a:solidFill>
              <a:schemeClr val="tx1"/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28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t/>
            </a:r>
            <a:endParaRPr lang="en-US"/>
          </a:p>
        </txPr>
        <crossAx val="594635632"/>
        <crossesAt val="0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6375902279077287"/>
          <y val="0.07776425674063467"/>
          <w val="0.2544827626018888"/>
          <h val="0.1289757416686551"/>
        </manualLayout>
      </layout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6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r>
            <a:t/>
          </a:r>
          <a:endParaRPr lang="en-US"/>
        </a:p>
      </txPr>
    </legend>
    <plotVisOnly val="1"/>
    <dispBlanksAs val="gap"/>
  </chart>
</chartSpace>
</file>

<file path=xl/charts/chart4.xml><?xml version="1.0" encoding="utf-8"?>
<chartSpace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1903800771237906"/>
          <y val="0.04139136091135961"/>
          <w val="0.7228023183319094"/>
          <h val="0.7661456939914633"/>
        </manualLayout>
      </layout>
      <scatterChart>
        <scatterStyle val="smoothMarker"/>
        <varyColors val="0"/>
        <ser>
          <idx val="4"/>
          <order val="0"/>
          <tx>
            <v>disordered phase (CE)</v>
          </tx>
          <spPr>
            <a:ln xmlns:a="http://schemas.openxmlformats.org/drawingml/2006/main" w="19050" cap="rnd">
              <a:solidFill>
                <a:sysClr val="windowText" lastClr="000000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'clusinfo.out'!$H$1:$AB$1</f>
              <numCache>
                <formatCode>General</formatCode>
                <ptCount val="21"/>
                <pt idx="0">
                  <v>0</v>
                </pt>
                <pt idx="1">
                  <v>0.05</v>
                </pt>
                <pt idx="2">
                  <v>0.1</v>
                </pt>
                <pt idx="3">
                  <v>0.15</v>
                </pt>
                <pt idx="4">
                  <v>0.2</v>
                </pt>
                <pt idx="5">
                  <v>0.25</v>
                </pt>
                <pt idx="6">
                  <v>0.3</v>
                </pt>
                <pt idx="7">
                  <v>0.35</v>
                </pt>
                <pt idx="8">
                  <v>0.4</v>
                </pt>
                <pt idx="9">
                  <v>0.45</v>
                </pt>
                <pt idx="10">
                  <v>0.5</v>
                </pt>
                <pt idx="11">
                  <v>0.55</v>
                </pt>
                <pt idx="12">
                  <v>0.6</v>
                </pt>
                <pt idx="13">
                  <v>0.65</v>
                </pt>
                <pt idx="14">
                  <v>0.7</v>
                </pt>
                <pt idx="15">
                  <v>0.75</v>
                </pt>
                <pt idx="16">
                  <v>0.8</v>
                </pt>
                <pt idx="17">
                  <v>0.85</v>
                </pt>
                <pt idx="18">
                  <v>0.9</v>
                </pt>
                <pt idx="19">
                  <v>0.95</v>
                </pt>
                <pt idx="20">
                  <v>1</v>
                </pt>
              </numCache>
            </numRef>
          </xVal>
          <yVal>
            <numRef>
              <f>'clusinfo.out'!$H$7:$AB$7</f>
              <numCache>
                <formatCode>0.000000</formatCode>
                <ptCount val="21"/>
                <pt idx="0">
                  <v>547.5637250000001</v>
                </pt>
                <pt idx="1">
                  <v>716.430448070359</v>
                </pt>
                <pt idx="2">
                  <v>917.8808309968412</v>
                </pt>
                <pt idx="3">
                  <v>1151.914873845261</v>
                </pt>
                <pt idx="4">
                  <v>1418.532576593682</v>
                </pt>
                <pt idx="5">
                  <v>1717.733939242102</v>
                </pt>
                <pt idx="6">
                  <v>2049.518961812461</v>
                </pt>
                <pt idx="7">
                  <v>2413.887644238943</v>
                </pt>
                <pt idx="8">
                  <v>2810.839986609302</v>
                </pt>
                <pt idx="9">
                  <v>3240.375988857722</v>
                </pt>
                <pt idx="10">
                  <v>3702.495651006142</v>
                </pt>
                <pt idx="11">
                  <v>4197.198973054564</v>
                </pt>
                <pt idx="12">
                  <v>4724.485955002984</v>
                </pt>
                <pt idx="13">
                  <v>5284.356596851405</v>
                </pt>
                <pt idx="14">
                  <v>5876.810898599824</v>
                </pt>
                <pt idx="15">
                  <v>6501.848860248246</v>
                </pt>
                <pt idx="16">
                  <v>7159.470481796666</v>
                </pt>
                <pt idx="17">
                  <v>7849.675763223147</v>
                </pt>
                <pt idx="18">
                  <v>8572.464704593505</v>
                </pt>
                <pt idx="19">
                  <v>9327.837305841927</v>
                </pt>
                <pt idx="20">
                  <v>10115.79356699035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594629360"/>
        <axId val="594630536"/>
      </scatterChart>
      <scatterChart>
        <scatterStyle val="lineMarker"/>
        <varyColors val="0"/>
        <ser>
          <idx val="5"/>
          <order val="1"/>
          <tx>
            <v>CE</v>
          </tx>
          <spPr>
            <a:ln xmlns:a="http://schemas.openxmlformats.org/drawingml/2006/main" w="19050" cap="rnd">
              <a:solidFill>
                <a:sysClr val="windowText" lastClr="000000"/>
              </a:solidFill>
              <a:prstDash val="dash"/>
              <a:round/>
            </a:ln>
          </spPr>
          <marker>
            <symbol val="circle"/>
            <size val="10"/>
            <spPr>
              <a:solidFill xmlns:a="http://schemas.openxmlformats.org/drawingml/2006/main">
                <a:schemeClr val="accent3"/>
              </a:solidFill>
              <a:ln xmlns:a="http://schemas.openxmlformats.org/drawingml/2006/main" w="9525">
                <a:solidFill>
                  <a:sysClr val="windowText" lastClr="000000"/>
                </a:solidFill>
                <a:prstDash val="solid"/>
              </a:ln>
            </spPr>
          </marker>
          <xVal>
            <numRef>
              <f>gs.out!$A$2:$A$50</f>
              <numCache>
                <formatCode>General</formatCode>
                <ptCount val="49"/>
                <pt idx="0">
                  <v>0</v>
                </pt>
                <pt idx="1">
                  <v>0.333333</v>
                </pt>
                <pt idx="2">
                  <v>0.75</v>
                </pt>
                <pt idx="3">
                  <v>1</v>
                </pt>
              </numCache>
            </numRef>
          </xVal>
          <yVal>
            <numRef>
              <f>gs.out!$G$2:$G$50</f>
              <numCache>
                <formatCode>General</formatCode>
                <ptCount val="49"/>
                <pt idx="0">
                  <v>547.8531859999999</v>
                </pt>
                <pt idx="1">
                  <v>1771.079671806782</v>
                </pt>
                <pt idx="2">
                  <v>6074.33908499276</v>
                </pt>
                <pt idx="3">
                  <v>10116.08302799035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</numCache>
            </numRef>
          </yVal>
          <smooth val="0"/>
        </ser>
        <ser>
          <idx val="6"/>
          <order val="2"/>
          <tx>
            <v>Ueus</v>
          </tx>
          <spPr>
            <a:ln xmlns:a="http://schemas.openxmlformats.org/drawingml/2006/main" w="25400" cap="rnd">
              <a:noFill/>
              <a:prstDash val="solid"/>
              <a:round/>
            </a:ln>
          </spPr>
          <marker>
            <symbol val="x"/>
            <size val="10"/>
            <spPr>
              <a:noFill xmlns:a="http://schemas.openxmlformats.org/drawingml/2006/main"/>
              <a:ln xmlns:a="http://schemas.openxmlformats.org/drawingml/2006/main" w="9525">
                <a:solidFill>
                  <a:schemeClr val="tx1"/>
                </a:solidFill>
                <a:prstDash val="solid"/>
              </a:ln>
            </spPr>
          </marker>
          <xVal>
            <numRef>
              <f>'expt-data'!$A$3:$A$9</f>
              <numCache>
                <formatCode>General</formatCode>
                <ptCount val="7"/>
                <pt idx="0">
                  <v>0.02</v>
                </pt>
                <pt idx="1">
                  <v>0.06</v>
                </pt>
                <pt idx="2">
                  <v>0.25</v>
                </pt>
                <pt idx="3">
                  <v>0.5</v>
                </pt>
                <pt idx="4">
                  <v>0.75</v>
                </pt>
                <pt idx="5">
                  <v>0.88</v>
                </pt>
                <pt idx="6">
                  <v>0.98</v>
                </pt>
              </numCache>
            </numRef>
          </xVal>
          <yVal>
            <numRef>
              <f>'expt-data'!$B$3:$B$9</f>
              <numCache>
                <formatCode>General</formatCode>
                <ptCount val="7"/>
                <pt idx="0">
                  <v>200</v>
                </pt>
                <pt idx="1">
                  <v>590</v>
                </pt>
                <pt idx="2">
                  <v>1150</v>
                </pt>
                <pt idx="3">
                  <v>8540</v>
                </pt>
                <pt idx="4">
                  <v>7570</v>
                </pt>
                <pt idx="5">
                  <v>5880</v>
                </pt>
                <pt idx="6">
                  <v>6920</v>
                </pt>
              </numCache>
            </numRef>
          </yVal>
          <smooth val="0"/>
        </ser>
        <ser>
          <idx val="7"/>
          <order val="3"/>
          <tx>
            <v>ravi</v>
          </tx>
          <spPr>
            <a:ln xmlns:a="http://schemas.openxmlformats.org/drawingml/2006/main" w="25400" cap="rnd">
              <a:noFill/>
              <a:prstDash val="solid"/>
              <a:round/>
            </a:ln>
          </spPr>
          <marker>
            <symbol val="circle"/>
            <size val="9"/>
            <spPr>
              <a:noFill xmlns:a="http://schemas.openxmlformats.org/drawingml/2006/main"/>
              <a:ln xmlns:a="http://schemas.openxmlformats.org/drawingml/2006/main" w="9525">
                <a:solidFill>
                  <a:schemeClr val="tx1"/>
                </a:solidFill>
                <a:prstDash val="solid"/>
              </a:ln>
            </spPr>
          </marker>
          <xVal>
            <numRef>
              <f>'expt-data'!$C$3:$C$6</f>
              <numCache>
                <formatCode>General</formatCode>
                <ptCount val="4"/>
                <pt idx="0">
                  <v>0.80425</v>
                </pt>
                <pt idx="1">
                  <v>0.66586</v>
                </pt>
                <pt idx="2">
                  <v>0.49521</v>
                </pt>
                <pt idx="3">
                  <v>0.32935</v>
                </pt>
              </numCache>
            </numRef>
          </xVal>
          <yVal>
            <numRef>
              <f>'expt-data'!$D$3:$D$6</f>
              <numCache>
                <formatCode>General</formatCode>
                <ptCount val="4"/>
                <pt idx="0">
                  <v>5924.3018</v>
                </pt>
                <pt idx="1">
                  <v>3456.16434</v>
                </pt>
                <pt idx="2">
                  <v>1587.21115</v>
                </pt>
                <pt idx="3">
                  <v>313.58275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594629360"/>
        <axId val="594630536"/>
      </scatterChart>
      <valAx>
        <axId val="594629360"/>
        <scaling>
          <orientation val="minMax"/>
          <max val="1"/>
        </scaling>
        <delete val="0"/>
        <axPos val="b"/>
        <title>
          <tx>
            <rich>
              <a:bodyPr xmlns:a="http://schemas.openxmlformats.org/drawingml/2006/main" rot="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28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N"/>
                  <a:t>concentration(x)</a:t>
                </a:r>
              </a:p>
            </rich>
          </tx>
          <layout/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anchor="ctr" anchorCtr="1"/>
            <a:lstStyle xmlns:a="http://schemas.openxmlformats.org/drawingml/2006/main"/>
            <a:p xmlns:a="http://schemas.openxmlformats.org/drawingml/2006/main">
              <a:pPr>
                <a:defRPr sz="2800" b="0" i="0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out"/>
        <minorTickMark val="none"/>
        <tickLblPos val="nextTo"/>
        <spPr>
          <a:noFill xmlns:a="http://schemas.openxmlformats.org/drawingml/2006/main"/>
          <a:ln xmlns:a="http://schemas.openxmlformats.org/drawingml/2006/main" w="25400" cap="flat" cmpd="sng" algn="ctr">
            <a:solidFill>
              <a:schemeClr val="tx1"/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28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t/>
            </a:r>
            <a:endParaRPr lang="en-US"/>
          </a:p>
        </txPr>
        <crossAx val="594630536"/>
        <crossesAt val="-10000"/>
        <crossBetween val="midCat"/>
      </valAx>
      <valAx>
        <axId val="594630536"/>
        <scaling>
          <orientation val="minMax"/>
        </scaling>
        <delete val="0"/>
        <axPos val="l"/>
        <title>
          <tx>
            <rich>
              <a:bodyPr xmlns:a="http://schemas.openxmlformats.org/drawingml/2006/main" rot="-540000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28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N"/>
                  <a:t xml:space="preserve">energy </a:t>
                </a:r>
              </a:p>
            </rich>
          </tx>
          <layout/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-5400000" spcFirstLastPara="1" vertOverflow="ellipsis" vert="horz" wrap="square" anchor="ctr" anchorCtr="1"/>
            <a:lstStyle xmlns:a="http://schemas.openxmlformats.org/drawingml/2006/main"/>
            <a:p xmlns:a="http://schemas.openxmlformats.org/drawingml/2006/main">
              <a:pPr>
                <a:defRPr sz="2800" b="0" i="0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r>
                <a:t/>
              </a:r>
              <a:endParaRPr lang="en-US"/>
            </a:p>
          </txPr>
        </title>
        <numFmt formatCode="General" sourceLinked="0"/>
        <majorTickMark val="out"/>
        <minorTickMark val="none"/>
        <tickLblPos val="nextTo"/>
        <spPr>
          <a:noFill xmlns:a="http://schemas.openxmlformats.org/drawingml/2006/main"/>
          <a:ln xmlns:a="http://schemas.openxmlformats.org/drawingml/2006/main" w="25400" cap="flat" cmpd="sng" algn="ctr">
            <a:solidFill>
              <a:schemeClr val="tx1"/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28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t/>
            </a:r>
            <a:endParaRPr lang="en-US"/>
          </a:p>
        </txPr>
        <crossAx val="594629360"/>
        <crossesAt val="0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7006806059066664"/>
          <y val="0.6207294997216257"/>
          <w val="0.2123026300598055"/>
          <h val="0.1548047403165513"/>
        </manualLayout>
      </layout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r>
            <a:t/>
          </a:r>
          <a:endParaRPr lang="en-US"/>
        </a:p>
      </txPr>
    </legend>
    <plotVisOnly val="1"/>
    <dispBlanksAs val="gap"/>
  </chart>
</chartSpace>
</file>

<file path=xl/charts/chart5.xml><?xml version="1.0" encoding="utf-8"?>
<chartSpace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1903800771237906"/>
          <y val="0.04139136091135961"/>
          <w val="0.7228023183319094"/>
          <h val="0.7661456939914633"/>
        </manualLayout>
      </layout>
      <scatterChart>
        <scatterStyle val="lineMarker"/>
        <varyColors val="0"/>
        <ser>
          <idx val="0"/>
          <order val="0"/>
          <tx>
            <v>Calculated Vs Fitted Energies</v>
          </tx>
          <spPr>
            <a:ln xmlns:a="http://schemas.openxmlformats.org/drawingml/2006/main" w="25400" cap="rnd">
              <a:noFill/>
              <a:prstDash val="solid"/>
              <a:round/>
            </a:ln>
          </spPr>
          <marker>
            <symbol val="circle"/>
            <size val="10"/>
            <spPr>
              <a:noFill xmlns:a="http://schemas.openxmlformats.org/drawingml/2006/main"/>
              <a:ln xmlns:a="http://schemas.openxmlformats.org/drawingml/2006/main" w="9525">
                <a:solidFill>
                  <a:schemeClr val="tx1"/>
                </a:solidFill>
                <a:prstDash val="solid"/>
              </a:ln>
            </spPr>
          </marker>
          <xVal>
            <numRef>
              <f>fit.out!$B$2:$B$200</f>
              <numCache>
                <formatCode>General</formatCode>
                <ptCount val="199"/>
                <pt idx="0">
                  <v>0</v>
                </pt>
                <pt idx="1">
                  <v>0</v>
                </pt>
                <pt idx="2">
                  <v>-0.017929</v>
                </pt>
                <pt idx="3">
                  <v>0.024369</v>
                </pt>
                <pt idx="4">
                  <v>-0.015295</v>
                </pt>
                <pt idx="5">
                  <v>-0.015725</v>
                </pt>
                <pt idx="6">
                  <v>0.003449</v>
                </pt>
                <pt idx="7">
                  <v>-0.010652</v>
                </pt>
                <pt idx="8">
                  <v>-0.028465</v>
                </pt>
                <pt idx="9">
                  <v>-0.021367</v>
                </pt>
                <pt idx="10">
                  <v>-0.013263</v>
                </pt>
                <pt idx="11">
                  <v>-0.017194</v>
                </pt>
                <pt idx="12">
                  <v>-0.013586</v>
                </pt>
                <pt idx="13">
                  <v>-0.014003</v>
                </pt>
                <pt idx="14">
                  <v>-0.026865</v>
                </pt>
                <pt idx="15">
                  <v>-0.031976</v>
                </pt>
                <pt idx="16">
                  <v>-0.010152</v>
                </pt>
                <pt idx="17">
                  <v>-0.016046</v>
                </pt>
                <pt idx="18">
                  <v>-0.011948</v>
                </pt>
                <pt idx="19">
                  <v>-0.005925</v>
                </pt>
                <pt idx="20">
                  <v>0.008893</v>
                </pt>
                <pt idx="21">
                  <v>-0.01022</v>
                </pt>
                <pt idx="22">
                  <v>-0.015709</v>
                </pt>
                <pt idx="23">
                  <v>-0.022202</v>
                </pt>
                <pt idx="24">
                  <v>-0.023495</v>
                </pt>
                <pt idx="25">
                  <v>-0.025883</v>
                </pt>
                <pt idx="26">
                  <v>-0.006442</v>
                </pt>
                <pt idx="27">
                  <v>-0.007957000000000001</v>
                </pt>
                <pt idx="28">
                  <v>-0.024915</v>
                </pt>
              </numCache>
            </numRef>
          </xVal>
          <yVal>
            <numRef>
              <f>fit.out!$C$2:$C$200</f>
              <numCache>
                <formatCode>General</formatCode>
                <ptCount val="199"/>
                <pt idx="0">
                  <v>0.005678</v>
                </pt>
                <pt idx="1">
                  <v>-0.005156</v>
                </pt>
                <pt idx="2">
                  <v>-0.024887</v>
                </pt>
                <pt idx="3">
                  <v>0.027816</v>
                </pt>
                <pt idx="4">
                  <v>-0.014005</v>
                </pt>
                <pt idx="5">
                  <v>-0.017616</v>
                </pt>
                <pt idx="6">
                  <v>-0.006173</v>
                </pt>
                <pt idx="7">
                  <v>-0.009783999999999999</v>
                </pt>
                <pt idx="8">
                  <v>-0.018311</v>
                </pt>
                <pt idx="9">
                  <v>-0.021923</v>
                </pt>
                <pt idx="10">
                  <v>-0.011272</v>
                </pt>
                <pt idx="11">
                  <v>-0.018365</v>
                </pt>
                <pt idx="12">
                  <v>-0.012517</v>
                </pt>
                <pt idx="13">
                  <v>-0.014128</v>
                </pt>
                <pt idx="14">
                  <v>-0.02136</v>
                </pt>
                <pt idx="15">
                  <v>-0.019545</v>
                </pt>
                <pt idx="16">
                  <v>-0.015892</v>
                </pt>
                <pt idx="17">
                  <v>-0.021309</v>
                </pt>
                <pt idx="18">
                  <v>-0.017301</v>
                </pt>
                <pt idx="19">
                  <v>-0.00434</v>
                </pt>
                <pt idx="20">
                  <v>0.001077</v>
                </pt>
                <pt idx="21">
                  <v>-0.007882</v>
                </pt>
                <pt idx="22">
                  <v>-0.020525</v>
                </pt>
                <pt idx="23">
                  <v>-0.019916</v>
                </pt>
                <pt idx="24">
                  <v>-0.020485</v>
                </pt>
                <pt idx="25">
                  <v>-0.022652</v>
                </pt>
                <pt idx="26">
                  <v>-0.009218</v>
                </pt>
                <pt idx="27">
                  <v>-0.007979</v>
                </pt>
                <pt idx="28">
                  <v>-0.022536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594631320"/>
        <axId val="594632888"/>
      </scatterChart>
      <scatterChart>
        <scatterStyle val="smoothMarker"/>
        <varyColors val="0"/>
        <ser>
          <idx val="1"/>
          <order val="1"/>
          <tx>
            <v>reference line</v>
          </tx>
          <spPr>
            <a:ln xmlns:a="http://schemas.openxmlformats.org/drawingml/2006/main" w="19050" cap="rnd">
              <a:solidFill>
                <a:schemeClr val="tx1"/>
              </a:solidFill>
              <a:prstDash val="dash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fit.out!$K$2:$K$3</f>
              <numCache>
                <formatCode>General</formatCode>
                <ptCount val="2"/>
                <pt idx="0">
                  <v>-0.1</v>
                </pt>
                <pt idx="1">
                  <v>0.1</v>
                </pt>
              </numCache>
            </numRef>
          </xVal>
          <yVal>
            <numRef>
              <f>fit.out!$L$2:$L$3</f>
              <numCache>
                <formatCode>General</formatCode>
                <ptCount val="2"/>
                <pt idx="0">
                  <v>-0.1</v>
                </pt>
                <pt idx="1">
                  <v>0.1</v>
                </pt>
              </numCache>
            </numRef>
          </yVal>
          <smooth val="1"/>
        </ser>
        <ser>
          <idx val="2"/>
          <order val="2"/>
          <tx>
            <v>zero-line</v>
          </tx>
          <spPr>
            <a:ln xmlns:a="http://schemas.openxmlformats.org/drawingml/2006/main"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dPt>
            <idx val="1"/>
            <marker>
              <symbol val="none"/>
              <spPr>
                <a:ln xmlns:a="http://schemas.openxmlformats.org/drawingml/2006/main">
                  <a:prstDash val="solid"/>
                </a:ln>
              </spPr>
            </marker>
            <bubble3D val="0"/>
            <spPr>
              <a:ln xmlns:a="http://schemas.openxmlformats.org/drawingml/2006/main" w="22225" cap="rnd">
                <a:solidFill>
                  <a:schemeClr val="accent3"/>
                </a:solidFill>
                <a:prstDash val="dash"/>
                <a:round/>
              </a:ln>
            </spPr>
          </dPt>
          <xVal>
            <numRef>
              <f>fit.out!$I$2:$I$3</f>
              <numCache>
                <formatCode>General</formatCode>
                <ptCount val="2"/>
                <pt idx="0">
                  <v>-0.1</v>
                </pt>
                <pt idx="1">
                  <v>0.1</v>
                </pt>
              </numCache>
            </numRef>
          </xVal>
          <yVal>
            <numRef>
              <f>fit.out!$J$2:$J$3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594631320"/>
        <axId val="594632888"/>
      </scatterChart>
      <valAx>
        <axId val="594631320"/>
        <scaling>
          <orientation val="minMax"/>
          <max val="0.05000000000000001"/>
          <min val="-0.05000000000000001"/>
        </scaling>
        <delete val="0"/>
        <axPos val="b"/>
        <title>
          <tx>
            <rich>
              <a:bodyPr xmlns:a="http://schemas.openxmlformats.org/drawingml/2006/main" rot="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28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N"/>
                  <a:t>calculated energy</a:t>
                </a:r>
              </a:p>
            </rich>
          </tx>
          <layout/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anchor="ctr" anchorCtr="1"/>
            <a:lstStyle xmlns:a="http://schemas.openxmlformats.org/drawingml/2006/main"/>
            <a:p xmlns:a="http://schemas.openxmlformats.org/drawingml/2006/main">
              <a:pPr>
                <a:defRPr sz="2800" b="0" i="0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out"/>
        <minorTickMark val="none"/>
        <tickLblPos val="nextTo"/>
        <spPr>
          <a:noFill xmlns:a="http://schemas.openxmlformats.org/drawingml/2006/main"/>
          <a:ln xmlns:a="http://schemas.openxmlformats.org/drawingml/2006/main" w="25400" cap="flat" cmpd="sng" algn="ctr">
            <a:solidFill>
              <a:schemeClr val="tx1"/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28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t/>
            </a:r>
            <a:endParaRPr lang="en-US"/>
          </a:p>
        </txPr>
        <crossAx val="594632888"/>
        <crossesAt val="-0.5"/>
        <crossBetween val="midCat"/>
      </valAx>
      <valAx>
        <axId val="594632888"/>
        <scaling>
          <orientation val="minMax"/>
          <max val="0.05000000000000001"/>
          <min val="-0.05000000000000001"/>
        </scaling>
        <delete val="0"/>
        <axPos val="l"/>
        <title>
          <tx>
            <rich>
              <a:bodyPr xmlns:a="http://schemas.openxmlformats.org/drawingml/2006/main" rot="-540000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28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N"/>
                  <a:t>fitted</a:t>
                </a:r>
                <a:r>
                  <a:rPr lang="en-IN" baseline="0"/>
                  <a:t xml:space="preserve"> </a:t>
                </a:r>
                <a:r>
                  <a:rPr lang="en-IN"/>
                  <a:t xml:space="preserve">energy 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1120846514420302"/>
              <y val="0.2750496643236965"/>
            </manualLayout>
          </layout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-5400000" spcFirstLastPara="1" vertOverflow="ellipsis" vert="horz" wrap="square" anchor="ctr" anchorCtr="1"/>
            <a:lstStyle xmlns:a="http://schemas.openxmlformats.org/drawingml/2006/main"/>
            <a:p xmlns:a="http://schemas.openxmlformats.org/drawingml/2006/main">
              <a:pPr>
                <a:defRPr sz="2800" b="0" i="0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out"/>
        <minorTickMark val="none"/>
        <tickLblPos val="nextTo"/>
        <spPr>
          <a:noFill xmlns:a="http://schemas.openxmlformats.org/drawingml/2006/main"/>
          <a:ln xmlns:a="http://schemas.openxmlformats.org/drawingml/2006/main" w="25400" cap="flat" cmpd="sng" algn="ctr">
            <a:solidFill>
              <a:schemeClr val="tx1"/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28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t/>
            </a:r>
            <a:endParaRPr lang="en-US"/>
          </a:p>
        </txPr>
        <crossAx val="594631320"/>
        <crossesAt val="-0.5"/>
        <crossBetween val="midCat"/>
      </valAx>
    </plotArea>
    <plotVisOnly val="1"/>
    <dispBlanksAs val="gap"/>
  </chart>
</chartSpace>
</file>

<file path=xl/charts/chart6.xml><?xml version="1.0" encoding="utf-8"?>
<chartSpace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1903800771237906"/>
          <y val="0.04139136091135961"/>
          <w val="0.7228023183319094"/>
          <h val="0.7661456939914633"/>
        </manualLayout>
      </layout>
      <scatterChart>
        <scatterStyle val="lineMarker"/>
        <varyColors val="0"/>
        <ser>
          <idx val="0"/>
          <order val="0"/>
          <tx>
            <v>Residuals of the fit</v>
          </tx>
          <spPr>
            <a:ln xmlns:a="http://schemas.openxmlformats.org/drawingml/2006/main" w="25400" cap="rnd">
              <a:noFill/>
              <a:prstDash val="solid"/>
              <a:round/>
            </a:ln>
          </spPr>
          <marker>
            <symbol val="star"/>
            <size val="10"/>
            <spPr>
              <a:noFill xmlns:a="http://schemas.openxmlformats.org/drawingml/2006/main"/>
              <a:ln xmlns:a="http://schemas.openxmlformats.org/drawingml/2006/main" w="9525">
                <a:solidFill>
                  <a:schemeClr val="tx1"/>
                </a:solidFill>
                <a:prstDash val="solid"/>
              </a:ln>
            </spPr>
          </marker>
          <xVal>
            <numRef>
              <f>fit.out!$A$2:$A$200</f>
              <numCache>
                <formatCode>General</formatCode>
                <ptCount val="199"/>
                <pt idx="0">
                  <v>0</v>
                </pt>
                <pt idx="1">
                  <v>1</v>
                </pt>
                <pt idx="2">
                  <v>0.5</v>
                </pt>
                <pt idx="3">
                  <v>0.5</v>
                </pt>
                <pt idx="4">
                  <v>0.333333</v>
                </pt>
                <pt idx="5">
                  <v>0.666667</v>
                </pt>
                <pt idx="6">
                  <v>0.333333</v>
                </pt>
                <pt idx="7">
                  <v>0.666667</v>
                </pt>
                <pt idx="8">
                  <v>0.333333</v>
                </pt>
                <pt idx="9">
                  <v>0.666667</v>
                </pt>
                <pt idx="10">
                  <v>0.5</v>
                </pt>
                <pt idx="11">
                  <v>0.5</v>
                </pt>
                <pt idx="12">
                  <v>0.5</v>
                </pt>
                <pt idx="13">
                  <v>0.25</v>
                </pt>
                <pt idx="14">
                  <v>0.5</v>
                </pt>
                <pt idx="15">
                  <v>0.75</v>
                </pt>
                <pt idx="16">
                  <v>0.25</v>
                </pt>
                <pt idx="17">
                  <v>0.75</v>
                </pt>
                <pt idx="18">
                  <v>0.5</v>
                </pt>
                <pt idx="19">
                  <v>0.75</v>
                </pt>
                <pt idx="20">
                  <v>0.25</v>
                </pt>
                <pt idx="21">
                  <v>0.4</v>
                </pt>
                <pt idx="22">
                  <v>0.6</v>
                </pt>
                <pt idx="23">
                  <v>0.6</v>
                </pt>
                <pt idx="24">
                  <v>0.4</v>
                </pt>
                <pt idx="25">
                  <v>0.6</v>
                </pt>
                <pt idx="26">
                  <v>0.2</v>
                </pt>
                <pt idx="27">
                  <v>0.166667</v>
                </pt>
                <pt idx="28">
                  <v>0.5</v>
                </pt>
              </numCache>
            </numRef>
          </xVal>
          <yVal>
            <numRef>
              <f>fit.out!$D$2:$D$200</f>
              <numCache>
                <formatCode>General</formatCode>
                <ptCount val="199"/>
                <pt idx="0">
                  <v>-0.005678</v>
                </pt>
                <pt idx="1">
                  <v>0.005156</v>
                </pt>
                <pt idx="2">
                  <v>0.006958</v>
                </pt>
                <pt idx="3">
                  <v>-0.003447</v>
                </pt>
                <pt idx="4">
                  <v>-0.00129</v>
                </pt>
                <pt idx="5">
                  <v>0.001891</v>
                </pt>
                <pt idx="6">
                  <v>0.009622</v>
                </pt>
                <pt idx="7">
                  <v>-0.000868</v>
                </pt>
                <pt idx="8">
                  <v>-0.010154</v>
                </pt>
                <pt idx="9">
                  <v>0.000556</v>
                </pt>
                <pt idx="10">
                  <v>-0.001991</v>
                </pt>
                <pt idx="11">
                  <v>0.001171</v>
                </pt>
                <pt idx="12">
                  <v>-0.001069</v>
                </pt>
                <pt idx="13">
                  <v>0.000125</v>
                </pt>
                <pt idx="14">
                  <v>-0.005505</v>
                </pt>
                <pt idx="15">
                  <v>-0.012431</v>
                </pt>
                <pt idx="16">
                  <v>0.00574</v>
                </pt>
                <pt idx="17">
                  <v>0.005263</v>
                </pt>
                <pt idx="18">
                  <v>0.005353</v>
                </pt>
                <pt idx="19">
                  <v>-0.001585</v>
                </pt>
                <pt idx="20">
                  <v>0.007816</v>
                </pt>
                <pt idx="21">
                  <v>-0.002338</v>
                </pt>
                <pt idx="22">
                  <v>0.004815</v>
                </pt>
                <pt idx="23">
                  <v>-0.002286</v>
                </pt>
                <pt idx="24">
                  <v>-0.00301</v>
                </pt>
                <pt idx="25">
                  <v>-0.003232</v>
                </pt>
                <pt idx="26">
                  <v>0.002776</v>
                </pt>
                <pt idx="27">
                  <v>2.1e-05</v>
                </pt>
                <pt idx="28">
                  <v>-0.002379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594636024"/>
        <axId val="594631712"/>
      </scatterChart>
      <scatterChart>
        <scatterStyle val="smoothMarker"/>
        <varyColors val="0"/>
        <ser>
          <idx val="1"/>
          <order val="1"/>
          <tx>
            <v>reference line</v>
          </tx>
          <spPr>
            <a:ln xmlns:a="http://schemas.openxmlformats.org/drawingml/2006/main" w="19050" cap="rnd">
              <a:solidFill>
                <a:schemeClr val="tx1"/>
              </a:solidFill>
              <a:prstDash val="dash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fit.out!$M$2:$M$3</f>
              <numCache>
                <formatCode>General</formatCode>
                <ptCount val="2"/>
                <pt idx="0">
                  <v>0</v>
                </pt>
                <pt idx="1">
                  <v>1</v>
                </pt>
              </numCache>
            </numRef>
          </xVal>
          <yVal>
            <numRef>
              <f>fit.out!$N$2:$N$3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594636024"/>
        <axId val="594631712"/>
      </scatterChart>
      <valAx>
        <axId val="594636024"/>
        <scaling>
          <orientation val="minMax"/>
          <max val="1"/>
        </scaling>
        <delete val="0"/>
        <axPos val="b"/>
        <title>
          <tx>
            <rich>
              <a:bodyPr xmlns:a="http://schemas.openxmlformats.org/drawingml/2006/main" rot="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28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N" sz="2800" b="0" i="0" baseline="0">
                    <effectLst/>
                  </a:rPr>
                  <a:t>concentration(x)</a:t>
                </a:r>
                <a:endParaRPr lang="en-IN" sz="2800">
                  <effectLst/>
                </a:endParaRPr>
              </a:p>
            </rich>
          </tx>
          <layout/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anchor="ctr" anchorCtr="1"/>
            <a:lstStyle xmlns:a="http://schemas.openxmlformats.org/drawingml/2006/main"/>
            <a:p xmlns:a="http://schemas.openxmlformats.org/drawingml/2006/main">
              <a:pPr>
                <a:defRPr sz="2800" b="0" i="0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out"/>
        <minorTickMark val="none"/>
        <tickLblPos val="nextTo"/>
        <spPr>
          <a:noFill xmlns:a="http://schemas.openxmlformats.org/drawingml/2006/main"/>
          <a:ln xmlns:a="http://schemas.openxmlformats.org/drawingml/2006/main" w="25400" cap="flat" cmpd="sng" algn="ctr">
            <a:solidFill>
              <a:schemeClr val="tx1"/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28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t/>
            </a:r>
            <a:endParaRPr lang="en-US"/>
          </a:p>
        </txPr>
        <crossAx val="594631712"/>
        <crossesAt val="-0.2"/>
        <crossBetween val="midCat"/>
      </valAx>
      <valAx>
        <axId val="594631712"/>
        <scaling>
          <orientation val="minMax"/>
        </scaling>
        <delete val="0"/>
        <axPos val="l"/>
        <title>
          <tx>
            <rich>
              <a:bodyPr xmlns:a="http://schemas.openxmlformats.org/drawingml/2006/main" rot="-540000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28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N"/>
                  <a:t xml:space="preserve">energy 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05338483544817782"/>
              <y val="0.3134668257269437"/>
            </manualLayout>
          </layout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-5400000" spcFirstLastPara="1" vertOverflow="ellipsis" vert="horz" wrap="square" anchor="ctr" anchorCtr="1"/>
            <a:lstStyle xmlns:a="http://schemas.openxmlformats.org/drawingml/2006/main"/>
            <a:p xmlns:a="http://schemas.openxmlformats.org/drawingml/2006/main">
              <a:pPr>
                <a:defRPr sz="2800" b="0" i="0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out"/>
        <minorTickMark val="none"/>
        <tickLblPos val="nextTo"/>
        <spPr>
          <a:noFill xmlns:a="http://schemas.openxmlformats.org/drawingml/2006/main"/>
          <a:ln xmlns:a="http://schemas.openxmlformats.org/drawingml/2006/main" w="25400" cap="flat" cmpd="sng" algn="ctr">
            <a:solidFill>
              <a:schemeClr val="tx1"/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28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t/>
            </a:r>
            <a:endParaRPr lang="en-US"/>
          </a:p>
        </txPr>
        <crossAx val="594636024"/>
        <crossesAt val="-0.5"/>
        <crossBetween val="midCat"/>
      </valAx>
    </plotArea>
    <plotVisOnly val="1"/>
    <dispBlanksAs val="gap"/>
  </chart>
</chartSpace>
</file>

<file path=xl/charts/chart7.xml><?xml version="1.0" encoding="utf-8"?>
<chartSpace xmlns="http://schemas.openxmlformats.org/drawingml/2006/chart">
  <chart>
    <plotArea>
      <layout/>
      <scatterChart>
        <scatterStyle val="lineMarker"/>
        <varyColors val="0"/>
        <ser>
          <idx val="0"/>
          <order val="0"/>
          <tx>
            <v>eci</v>
          </tx>
          <spPr>
            <a:ln xmlns:a="http://schemas.openxmlformats.org/drawingml/2006/main" w="25400" cap="rnd">
              <a:noFill/>
              <a:prstDash val="solid"/>
              <a:round/>
            </a:ln>
          </spPr>
          <marker>
            <symbol val="plus"/>
            <size val="10"/>
            <spPr>
              <a:noFill xmlns:a="http://schemas.openxmlformats.org/drawingml/2006/main"/>
              <a:ln xmlns:a="http://schemas.openxmlformats.org/drawingml/2006/main" w="9525">
                <a:solidFill>
                  <a:schemeClr val="tx1"/>
                </a:solidFill>
                <a:prstDash val="solid"/>
              </a:ln>
            </spPr>
          </marker>
          <xVal>
            <numRef>
              <f>'clusinfo.out'!$E$11:$E$15</f>
              <numCache>
                <formatCode>General</formatCode>
                <ptCount val="5"/>
                <pt idx="0">
                  <v>3.045</v>
                </pt>
                <pt idx="1">
                  <v>3.516063</v>
                </pt>
                <pt idx="2">
                  <v>4.972464</v>
                </pt>
                <pt idx="3">
                  <v>5.830731</v>
                </pt>
                <pt idx="4">
                  <v>6.09</v>
                </pt>
              </numCache>
            </numRef>
          </xVal>
          <yVal>
            <numRef>
              <f>'clusinfo.out'!$D$11:$D$15</f>
              <numCache>
                <formatCode>General</formatCode>
                <ptCount val="5"/>
                <pt idx="0">
                  <v>-0.000628</v>
                </pt>
                <pt idx="1">
                  <v>0.004733</v>
                </pt>
                <pt idx="2">
                  <v>0.002499</v>
                </pt>
                <pt idx="3">
                  <v>-0.0009389999999999999</v>
                </pt>
                <pt idx="4">
                  <v>0.000368</v>
                </pt>
              </numCache>
            </numRef>
          </yVal>
          <smooth val="0"/>
        </ser>
        <ser>
          <idx val="1"/>
          <order val="1"/>
          <tx>
            <v>zeroline</v>
          </tx>
          <spPr>
            <a:ln xmlns:a="http://schemas.openxmlformats.org/drawingml/2006/main" w="12700" cap="rnd">
              <a:solidFill>
                <a:schemeClr val="tx1"/>
              </a:solidFill>
              <a:prstDash val="dash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/>
              </a:solidFill>
              <a:ln xmlns:a="http://schemas.openxmlformats.org/drawingml/2006/main" w="9525">
                <a:solidFill>
                  <a:schemeClr val="accent1"/>
                </a:solidFill>
                <a:prstDash val="solid"/>
              </a:ln>
            </spPr>
          </marker>
          <xVal>
            <numRef>
              <f>'clusinfo.out'!$A$1:$A$2</f>
              <numCache>
                <formatCode>General</formatCode>
                <ptCount val="2"/>
                <pt idx="0">
                  <v>0</v>
                </pt>
                <pt idx="1">
                  <v>50</v>
                </pt>
              </numCache>
            </numRef>
          </xVal>
          <yVal>
            <numRef>
              <f>'clusinfo.out'!$B$1:$B$2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594634064"/>
        <axId val="594634456"/>
      </scatterChart>
      <valAx>
        <axId val="594634064"/>
        <scaling>
          <orientation val="minMax"/>
          <max val="15"/>
          <min val="0"/>
        </scaling>
        <delete val="0"/>
        <axPos val="b"/>
        <title>
          <tx>
            <rich>
              <a:bodyPr xmlns:a="http://schemas.openxmlformats.org/drawingml/2006/main" rot="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28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N"/>
                  <a:t>cluster diameter (Å)</a:t>
                </a:r>
              </a:p>
            </rich>
          </tx>
          <layout/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anchor="ctr" anchorCtr="1"/>
            <a:lstStyle xmlns:a="http://schemas.openxmlformats.org/drawingml/2006/main"/>
            <a:p xmlns:a="http://schemas.openxmlformats.org/drawingml/2006/main">
              <a:pPr>
                <a:defRPr sz="2800" b="0" i="0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r>
                <a:t/>
              </a:r>
              <a:endParaRPr lang="en-US"/>
            </a:p>
          </txPr>
        </title>
        <numFmt formatCode="General" sourceLinked="0"/>
        <majorTickMark val="in"/>
        <minorTickMark val="none"/>
        <tickLblPos val="nextTo"/>
        <spPr>
          <a:noFill xmlns:a="http://schemas.openxmlformats.org/drawingml/2006/main"/>
          <a:ln xmlns:a="http://schemas.openxmlformats.org/drawingml/2006/main" w="25400" cap="flat" cmpd="sng" algn="ctr">
            <a:solidFill>
              <a:schemeClr val="tx1"/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28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t/>
            </a:r>
            <a:endParaRPr lang="en-US"/>
          </a:p>
        </txPr>
        <crossAx val="594634456"/>
        <crossesAt val="-0.1"/>
        <crossBetween val="midCat"/>
        <majorUnit val="5"/>
        <minorUnit val="5"/>
      </valAx>
      <valAx>
        <axId val="594634456"/>
        <scaling>
          <orientation val="minMax"/>
        </scaling>
        <delete val="0"/>
        <axPos val="l"/>
        <title>
          <tx>
            <rich>
              <a:bodyPr xmlns:a="http://schemas.openxmlformats.org/drawingml/2006/main" rot="-540000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28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N"/>
                  <a:t xml:space="preserve"> energy  </a:t>
                </a:r>
              </a:p>
            </rich>
          </tx>
          <layout/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-5400000" spcFirstLastPara="1" vertOverflow="ellipsis" vert="horz" wrap="square" anchor="ctr" anchorCtr="1"/>
            <a:lstStyle xmlns:a="http://schemas.openxmlformats.org/drawingml/2006/main"/>
            <a:p xmlns:a="http://schemas.openxmlformats.org/drawingml/2006/main">
              <a:pPr>
                <a:defRPr sz="2800" b="0" i="0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in"/>
        <minorTickMark val="none"/>
        <tickLblPos val="nextTo"/>
        <spPr>
          <a:noFill xmlns:a="http://schemas.openxmlformats.org/drawingml/2006/main"/>
          <a:ln xmlns:a="http://schemas.openxmlformats.org/drawingml/2006/main" w="25400" cap="flat" cmpd="sng" algn="ctr">
            <a:solidFill>
              <a:schemeClr val="tx1"/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28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t/>
            </a:r>
            <a:endParaRPr lang="en-US"/>
          </a:p>
        </txPr>
        <crossAx val="594634064"/>
        <crosses val="autoZero"/>
        <crossBetween val="midCat"/>
      </valAx>
    </plotArea>
    <plotVisOnly val="1"/>
    <dispBlanksAs val="gap"/>
  </chart>
</chartSpace>
</file>

<file path=xl/charts/chart8.xml><?xml version="1.0" encoding="utf-8"?>
<chartSpace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2109079363613273"/>
          <y val="0.04141923168694822"/>
          <w val="0.7729630313806082"/>
          <h val="0.7440453352421856"/>
        </manualLayout>
      </layout>
      <scatterChart>
        <scatterStyle val="lineMarker"/>
        <varyColors val="0"/>
        <ser>
          <idx val="0"/>
          <order val="0"/>
          <tx>
            <v>eci</v>
          </tx>
          <spPr>
            <a:ln xmlns:a="http://schemas.openxmlformats.org/drawingml/2006/main" w="25400" cap="rnd">
              <a:noFill/>
              <a:prstDash val="solid"/>
              <a:round/>
            </a:ln>
          </spPr>
          <marker>
            <symbol val="plus"/>
            <size val="10"/>
            <spPr>
              <a:noFill xmlns:a="http://schemas.openxmlformats.org/drawingml/2006/main"/>
              <a:ln xmlns:a="http://schemas.openxmlformats.org/drawingml/2006/main" w="9525">
                <a:solidFill>
                  <a:schemeClr val="tx1"/>
                </a:solidFill>
                <a:prstDash val="solid"/>
              </a:ln>
            </spPr>
          </marker>
          <xVal>
            <numRef>
              <f>'clusinfo.out'!$E$11:$E$100</f>
              <numCache>
                <formatCode>General</formatCode>
                <ptCount val="90"/>
                <pt idx="0">
                  <v>3.045</v>
                </pt>
                <pt idx="1">
                  <v>3.516063</v>
                </pt>
                <pt idx="2">
                  <v>4.972464</v>
                </pt>
                <pt idx="3">
                  <v>5.830731</v>
                </pt>
                <pt idx="4">
                  <v>6.09</v>
                </pt>
                <pt idx="5">
                  <v>-30</v>
                </pt>
                <pt idx="6">
                  <v>-30</v>
                </pt>
                <pt idx="7">
                  <v>-30</v>
                </pt>
                <pt idx="8">
                  <v>-30</v>
                </pt>
                <pt idx="9">
                  <v>-30</v>
                </pt>
                <pt idx="10">
                  <v>-30</v>
                </pt>
                <pt idx="11">
                  <v>-30</v>
                </pt>
                <pt idx="12">
                  <v>-30</v>
                </pt>
                <pt idx="13">
                  <v>-30</v>
                </pt>
                <pt idx="14">
                  <v>-30</v>
                </pt>
                <pt idx="15">
                  <v>-30</v>
                </pt>
                <pt idx="16">
                  <v>-30</v>
                </pt>
                <pt idx="17">
                  <v>-30</v>
                </pt>
                <pt idx="18">
                  <v>-30</v>
                </pt>
                <pt idx="19">
                  <v>-30</v>
                </pt>
                <pt idx="20">
                  <v>-30</v>
                </pt>
                <pt idx="21">
                  <v>-30</v>
                </pt>
                <pt idx="22">
                  <v>-30</v>
                </pt>
                <pt idx="23">
                  <v>-30</v>
                </pt>
                <pt idx="24">
                  <v>-30</v>
                </pt>
                <pt idx="25">
                  <v>-30</v>
                </pt>
                <pt idx="26">
                  <v>-30</v>
                </pt>
                <pt idx="27">
                  <v>-30</v>
                </pt>
                <pt idx="28">
                  <v>-30</v>
                </pt>
                <pt idx="29">
                  <v>-30</v>
                </pt>
                <pt idx="30">
                  <v>-30</v>
                </pt>
                <pt idx="31">
                  <v>-30</v>
                </pt>
                <pt idx="32">
                  <v>-30</v>
                </pt>
                <pt idx="33">
                  <v>-30</v>
                </pt>
                <pt idx="34">
                  <v>-30</v>
                </pt>
                <pt idx="35">
                  <v>-30</v>
                </pt>
                <pt idx="36">
                  <v>-30</v>
                </pt>
                <pt idx="37">
                  <v>-30</v>
                </pt>
                <pt idx="38">
                  <v>-30</v>
                </pt>
                <pt idx="39">
                  <v>-30</v>
                </pt>
                <pt idx="40">
                  <v>-30</v>
                </pt>
                <pt idx="41">
                  <v>-30</v>
                </pt>
                <pt idx="42">
                  <v>-30</v>
                </pt>
                <pt idx="43">
                  <v>-30</v>
                </pt>
                <pt idx="44">
                  <v>-30</v>
                </pt>
                <pt idx="45">
                  <v>-30</v>
                </pt>
                <pt idx="46">
                  <v>-30</v>
                </pt>
                <pt idx="47">
                  <v>-30</v>
                </pt>
                <pt idx="48">
                  <v>-30</v>
                </pt>
                <pt idx="49">
                  <v>-30</v>
                </pt>
                <pt idx="50">
                  <v>-30</v>
                </pt>
                <pt idx="51">
                  <v>-30</v>
                </pt>
                <pt idx="52">
                  <v>-30</v>
                </pt>
                <pt idx="53">
                  <v>-30</v>
                </pt>
                <pt idx="54">
                  <v>-30</v>
                </pt>
                <pt idx="55">
                  <v>-30</v>
                </pt>
                <pt idx="56">
                  <v>-30</v>
                </pt>
                <pt idx="57">
                  <v>-30</v>
                </pt>
                <pt idx="58">
                  <v>-30</v>
                </pt>
                <pt idx="59">
                  <v>-30</v>
                </pt>
                <pt idx="60">
                  <v>-30</v>
                </pt>
                <pt idx="61">
                  <v>-30</v>
                </pt>
                <pt idx="62">
                  <v>-30</v>
                </pt>
                <pt idx="63">
                  <v>-30</v>
                </pt>
                <pt idx="64">
                  <v>-30</v>
                </pt>
                <pt idx="65">
                  <v>-30</v>
                </pt>
                <pt idx="66">
                  <v>-30</v>
                </pt>
                <pt idx="67">
                  <v>-30</v>
                </pt>
                <pt idx="68">
                  <v>-30</v>
                </pt>
                <pt idx="69">
                  <v>-30</v>
                </pt>
                <pt idx="70">
                  <v>-30</v>
                </pt>
                <pt idx="71">
                  <v>-30</v>
                </pt>
                <pt idx="72">
                  <v>-30</v>
                </pt>
                <pt idx="73">
                  <v>-30</v>
                </pt>
                <pt idx="74">
                  <v>-30</v>
                </pt>
                <pt idx="75">
                  <v>-30</v>
                </pt>
                <pt idx="76">
                  <v>-30</v>
                </pt>
                <pt idx="77">
                  <v>-30</v>
                </pt>
                <pt idx="78">
                  <v>-30</v>
                </pt>
                <pt idx="79">
                  <v>-30</v>
                </pt>
                <pt idx="80">
                  <v>-30</v>
                </pt>
                <pt idx="81">
                  <v>-30</v>
                </pt>
                <pt idx="82">
                  <v>-30</v>
                </pt>
                <pt idx="83">
                  <v>-30</v>
                </pt>
                <pt idx="84">
                  <v>-30</v>
                </pt>
                <pt idx="85">
                  <v>-30</v>
                </pt>
                <pt idx="86">
                  <v>-30</v>
                </pt>
                <pt idx="87">
                  <v>-30</v>
                </pt>
                <pt idx="88">
                  <v>-30</v>
                </pt>
                <pt idx="89">
                  <v>-30</v>
                </pt>
              </numCache>
            </numRef>
          </xVal>
          <yVal>
            <numRef>
              <f>'clusinfo.out'!$D$11:$D$100</f>
              <numCache>
                <formatCode>General</formatCode>
                <ptCount val="90"/>
                <pt idx="0">
                  <v>-0.000628</v>
                </pt>
                <pt idx="1">
                  <v>0.004733</v>
                </pt>
                <pt idx="2">
                  <v>0.002499</v>
                </pt>
                <pt idx="3">
                  <v>-0.0009389999999999999</v>
                </pt>
                <pt idx="4">
                  <v>0.000368</v>
                </pt>
              </numCache>
            </numRef>
          </yVal>
          <smooth val="0"/>
        </ser>
        <ser>
          <idx val="1"/>
          <order val="1"/>
          <tx>
            <v>zeroline</v>
          </tx>
          <spPr>
            <a:ln xmlns:a="http://schemas.openxmlformats.org/drawingml/2006/main" w="12700" cap="rnd">
              <a:solidFill>
                <a:schemeClr val="tx1"/>
              </a:solidFill>
              <a:prstDash val="dash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/>
              </a:solidFill>
              <a:ln xmlns:a="http://schemas.openxmlformats.org/drawingml/2006/main" w="9525">
                <a:solidFill>
                  <a:schemeClr val="accent1"/>
                </a:solidFill>
                <a:prstDash val="solid"/>
              </a:ln>
            </spPr>
          </marker>
          <xVal>
            <numRef>
              <f>'clusinfo.out'!$A$1:$A$2</f>
              <numCache>
                <formatCode>General</formatCode>
                <ptCount val="2"/>
                <pt idx="0">
                  <v>0</v>
                </pt>
                <pt idx="1">
                  <v>50</v>
                </pt>
              </numCache>
            </numRef>
          </xVal>
          <yVal>
            <numRef>
              <f>'clusinfo.out'!$B$1:$B$2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594634848"/>
        <axId val="594630144"/>
      </scatterChart>
      <valAx>
        <axId val="594634848"/>
        <scaling>
          <orientation val="minMax"/>
          <max val="50"/>
          <min val="0"/>
        </scaling>
        <delete val="0"/>
        <axPos val="b"/>
        <title>
          <tx>
            <rich>
              <a:bodyPr xmlns:a="http://schemas.openxmlformats.org/drawingml/2006/main" rot="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28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N"/>
                  <a:t>cluster diameter (Å)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4086320918096382"/>
              <y val="0.8541514356160026"/>
            </manualLayout>
          </layout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anchor="ctr" anchorCtr="1"/>
            <a:lstStyle xmlns:a="http://schemas.openxmlformats.org/drawingml/2006/main"/>
            <a:p xmlns:a="http://schemas.openxmlformats.org/drawingml/2006/main">
              <a:pPr>
                <a:defRPr sz="2800" b="0" i="0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r>
                <a:t/>
              </a:r>
              <a:endParaRPr lang="en-US"/>
            </a:p>
          </txPr>
        </title>
        <numFmt formatCode="General" sourceLinked="0"/>
        <majorTickMark val="in"/>
        <minorTickMark val="none"/>
        <spPr>
          <a:noFill xmlns:a="http://schemas.openxmlformats.org/drawingml/2006/main"/>
          <a:ln xmlns:a="http://schemas.openxmlformats.org/drawingml/2006/main" w="25400" cap="flat" cmpd="sng" algn="ctr">
            <a:solidFill>
              <a:schemeClr val="tx1"/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28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t/>
            </a:r>
            <a:endParaRPr lang="en-US"/>
          </a:p>
        </txPr>
        <crossAx val="594630144"/>
        <crossesAt val="-0.1"/>
        <crossBetween val="midCat"/>
        <majorUnit val="5"/>
        <minorUnit val="5"/>
      </valAx>
      <valAx>
        <axId val="594630144"/>
        <scaling>
          <orientation val="minMax"/>
        </scaling>
        <delete val="0"/>
        <axPos val="l"/>
        <title>
          <tx>
            <rich>
              <a:bodyPr xmlns:a="http://schemas.openxmlformats.org/drawingml/2006/main" rot="-540000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28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N"/>
                  <a:t xml:space="preserve"> energy  </a:t>
                </a:r>
              </a:p>
            </rich>
          </tx>
          <layout/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-5400000" spcFirstLastPara="1" vertOverflow="ellipsis" vert="horz" wrap="square" anchor="ctr" anchorCtr="1"/>
            <a:lstStyle xmlns:a="http://schemas.openxmlformats.org/drawingml/2006/main"/>
            <a:p xmlns:a="http://schemas.openxmlformats.org/drawingml/2006/main">
              <a:pPr>
                <a:defRPr sz="2800" b="0" i="0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in"/>
        <minorTickMark val="none"/>
        <tickLblPos val="nextTo"/>
        <spPr>
          <a:noFill xmlns:a="http://schemas.openxmlformats.org/drawingml/2006/main"/>
          <a:ln xmlns:a="http://schemas.openxmlformats.org/drawingml/2006/main" w="25400" cap="flat" cmpd="sng" algn="ctr">
            <a:solidFill>
              <a:schemeClr val="tx1"/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28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t/>
            </a:r>
            <a:endParaRPr lang="en-US"/>
          </a:p>
        </txPr>
        <crossAx val="594634848"/>
        <crosses val="autoZero"/>
        <crossBetween val="midCat"/>
      </valAx>
    </plotArea>
    <plotVisOnly val="1"/>
    <dispBlanksAs val="gap"/>
  </chart>
</chartSpace>
</file>

<file path=xl/chart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chart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chart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chart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chart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chart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chart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chart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chartsheets/sheet1.xml><?xml version="1.0" encoding="utf-8"?>
<chartsheet xmlns="http://schemas.openxmlformats.org/spreadsheetml/2006/main">
  <sheetPr/>
  <sheetViews>
    <sheetView zoomScale="60" workbookViewId="0"/>
  </sheetViews>
  <pageMargins left="0.7" right="0.7" top="0.75" bottom="0.75" header="0.3" footer="0.3"/>
  <drawing xmlns:r="http://schemas.openxmlformats.org/officeDocument/2006/relationships" r:id="rId1"/>
</chartsheet>
</file>

<file path=xl/chartsheets/sheet2.xml><?xml version="1.0" encoding="utf-8"?>
<chartsheet xmlns="http://schemas.openxmlformats.org/spreadsheetml/2006/main">
  <sheetPr/>
  <sheetViews>
    <sheetView tabSelected="1" zoomScale="60" workbookViewId="0"/>
  </sheetViews>
  <pageMargins left="0.7" right="0.7" top="0.75" bottom="0.75" header="0.3" footer="0.3"/>
  <drawing xmlns:r="http://schemas.openxmlformats.org/officeDocument/2006/relationships" r:id="rId1"/>
</chartsheet>
</file>

<file path=xl/chartsheets/sheet3.xml><?xml version="1.0" encoding="utf-8"?>
<chartsheet xmlns="http://schemas.openxmlformats.org/spreadsheetml/2006/main">
  <sheetPr/>
  <sheetViews>
    <sheetView zoomScale="60" workbookViewId="0"/>
  </sheetViews>
  <pageMargins left="0.7" right="0.7" top="0.75" bottom="0.75" header="0.3" footer="0.3"/>
  <drawing xmlns:r="http://schemas.openxmlformats.org/officeDocument/2006/relationships" r:id="rId1"/>
</chartsheet>
</file>

<file path=xl/chartsheets/sheet4.xml><?xml version="1.0" encoding="utf-8"?>
<chartsheet xmlns="http://schemas.openxmlformats.org/spreadsheetml/2006/main">
  <sheetPr/>
  <sheetViews>
    <sheetView zoomScale="60" workbookViewId="0"/>
  </sheetViews>
  <pageMargins left="0.7" right="0.7" top="0.75" bottom="0.75" header="0.3" footer="0.3"/>
  <drawing xmlns:r="http://schemas.openxmlformats.org/officeDocument/2006/relationships" r:id="rId1"/>
</chartsheet>
</file>

<file path=xl/chartsheets/sheet5.xml><?xml version="1.0" encoding="utf-8"?>
<chartsheet xmlns="http://schemas.openxmlformats.org/spreadsheetml/2006/main">
  <sheetPr/>
  <sheetViews>
    <sheetView zoomScale="60" workbookViewId="0"/>
  </sheetViews>
  <pageMargins left="0.7" right="0.7" top="0.75" bottom="0.75" header="0.3" footer="0.3"/>
  <drawing xmlns:r="http://schemas.openxmlformats.org/officeDocument/2006/relationships" r:id="rId1"/>
</chartsheet>
</file>

<file path=xl/chartsheets/sheet6.xml><?xml version="1.0" encoding="utf-8"?>
<chartsheet xmlns="http://schemas.openxmlformats.org/spreadsheetml/2006/main">
  <sheetPr/>
  <sheetViews>
    <sheetView zoomScale="70" workbookViewId="0"/>
  </sheetViews>
  <pageMargins left="0.7" right="0.7" top="0.75" bottom="0.75" header="0.3" footer="0.3"/>
  <drawing xmlns:r="http://schemas.openxmlformats.org/officeDocument/2006/relationships" r:id="rId1"/>
</chartsheet>
</file>

<file path=xl/chartsheets/sheet7.xml><?xml version="1.0" encoding="utf-8"?>
<chartsheet xmlns="http://schemas.openxmlformats.org/spreadsheetml/2006/main">
  <sheetPr/>
  <sheetViews>
    <sheetView zoomScale="60" workbookViewId="0"/>
  </sheetViews>
  <pageMargins left="0.7" right="0.7" top="0.75" bottom="0.75" header="0.3" footer="0.3"/>
  <drawing xmlns:r="http://schemas.openxmlformats.org/officeDocument/2006/relationships" r:id="rId1"/>
</chartsheet>
</file>

<file path=xl/chartsheets/sheet8.xml><?xml version="1.0" encoding="utf-8"?>
<chartsheet xmlns="http://schemas.openxmlformats.org/spreadsheetml/2006/main">
  <sheetPr/>
  <sheetViews>
    <sheetView zoomScale="60" workbookViewId="0"/>
  </sheetViews>
  <pageMargins left="0.7" right="0.7" top="0.75" bottom="0.75" header="0.3" footer="0.3"/>
  <drawing xmlns:r="http://schemas.openxmlformats.org/officeDocument/2006/relationships" r:id="rId1"/>
</chartsheet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drawing1.xml><?xml version="1.0" encoding="utf-8"?>
<wsDr xmlns="http://schemas.openxmlformats.org/drawingml/2006/spreadsheetDrawing">
  <absoluteAnchor>
    <pos x="0" y="0"/>
    <ext cx="0" cy="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absoluteAnchor>
</wsDr>
</file>

<file path=xl/drawings/drawing2.xml><?xml version="1.0" encoding="utf-8"?>
<wsDr xmlns="http://schemas.openxmlformats.org/drawingml/2006/spreadsheetDrawing">
  <absoluteAnchor>
    <pos x="0" y="0"/>
    <ext cx="0" cy="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absoluteAnchor>
</wsDr>
</file>

<file path=xl/drawings/drawing3.xml><?xml version="1.0" encoding="utf-8"?>
<wsDr xmlns="http://schemas.openxmlformats.org/drawingml/2006/spreadsheetDrawing">
  <absoluteAnchor>
    <pos x="0" y="0"/>
    <ext cx="0" cy="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absoluteAnchor>
</wsDr>
</file>

<file path=xl/drawings/drawing4.xml><?xml version="1.0" encoding="utf-8"?>
<wsDr xmlns="http://schemas.openxmlformats.org/drawingml/2006/spreadsheetDrawing">
  <absoluteAnchor>
    <pos x="0" y="0"/>
    <ext cx="0" cy="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absoluteAnchor>
</wsDr>
</file>

<file path=xl/drawings/drawing5.xml><?xml version="1.0" encoding="utf-8"?>
<wsDr xmlns="http://schemas.openxmlformats.org/drawingml/2006/spreadsheetDrawing">
  <absoluteAnchor>
    <pos x="0" y="0"/>
    <ext cx="0" cy="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absoluteAnchor>
</wsDr>
</file>

<file path=xl/drawings/drawing6.xml><?xml version="1.0" encoding="utf-8"?>
<wsDr xmlns="http://schemas.openxmlformats.org/drawingml/2006/spreadsheetDrawing">
  <absoluteAnchor>
    <pos x="0" y="0"/>
    <ext cx="0" cy="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absoluteAnchor>
</wsDr>
</file>

<file path=xl/drawings/drawing7.xml><?xml version="1.0" encoding="utf-8"?>
<wsDr xmlns="http://schemas.openxmlformats.org/drawingml/2006/spreadsheetDrawing">
  <absoluteAnchor>
    <pos x="0" y="0"/>
    <ext cx="0" cy="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absoluteAnchor>
</wsDr>
</file>

<file path=xl/drawings/drawing8.xml><?xml version="1.0" encoding="utf-8"?>
<wsDr xmlns="http://schemas.openxmlformats.org/drawingml/2006/spreadsheetDrawing">
  <absoluteAnchor>
    <pos x="0" y="0"/>
    <ext cx="0" cy="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absolute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8"/>
  <sheetViews>
    <sheetView workbookViewId="0">
      <selection activeCell="B6" sqref="B6"/>
    </sheetView>
  </sheetViews>
  <sheetFormatPr baseColWidth="8" defaultRowHeight="14.4"/>
  <sheetData>
    <row r="1">
      <c r="A1" t="inlineStr">
        <is>
          <t>Output of this template:</t>
        </is>
      </c>
    </row>
    <row r="2">
      <c r="A2" t="inlineStr">
        <is>
          <t>1. plot of calculated ground state energy</t>
        </is>
      </c>
    </row>
    <row r="3">
      <c r="A3" t="inlineStr">
        <is>
          <t>2. plot of fitted ground state energy</t>
        </is>
      </c>
    </row>
    <row r="4">
      <c r="A4" t="inlineStr">
        <is>
          <t>3. Calculated vs fitted energies with CE(random) energy</t>
        </is>
      </c>
    </row>
    <row r="5">
      <c r="A5" t="inlineStr">
        <is>
          <t>4.  Energy of formation with CE(random) energy and CE(fitted) energy</t>
        </is>
      </c>
    </row>
    <row r="6">
      <c r="A6" t="inlineStr">
        <is>
          <t>5. Fitted vs Calculated energy</t>
        </is>
      </c>
    </row>
    <row r="7">
      <c r="A7" t="inlineStr">
        <is>
          <t>6. Residuals</t>
        </is>
      </c>
    </row>
    <row r="8">
      <c r="A8" t="inlineStr">
        <is>
          <t>7. EPI</t>
        </is>
      </c>
    </row>
    <row r="9">
      <c r="A9" t="inlineStr">
        <is>
          <t>8. ECI</t>
        </is>
      </c>
    </row>
    <row r="11">
      <c r="A11" t="inlineStr">
        <is>
          <t>How to use this template:</t>
        </is>
      </c>
    </row>
    <row r="12">
      <c r="A12" t="inlineStr">
        <is>
          <t>1. copy content of the file "clusinfo.out" in the tab "clusinfo.out"</t>
        </is>
      </c>
    </row>
    <row r="13">
      <c r="A13" t="inlineStr">
        <is>
          <t>2. copy content of the file "eci.out" in the tab "clusinfo.out"</t>
        </is>
      </c>
    </row>
    <row r="14">
      <c r="A14" t="inlineStr">
        <is>
          <t>3. copy content of file "fit.out" in the tab "fit.out"</t>
        </is>
      </c>
    </row>
    <row r="15">
      <c r="A15" t="inlineStr">
        <is>
          <t>4. copy content of  "gs.out" in the tab "gs.out"</t>
        </is>
      </c>
    </row>
    <row r="16">
      <c r="A16" t="inlineStr">
        <is>
          <t>5. copy content of "ref_energy.out" in the tab "ref_energy.out"</t>
        </is>
      </c>
    </row>
    <row r="18">
      <c r="A18" t="inlineStr">
        <is>
          <t>* Currently CE(random) energy works for 5 EPIs  only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B100"/>
  <sheetViews>
    <sheetView topLeftCell="H1" zoomScale="110" zoomScaleNormal="110" workbookViewId="0">
      <selection activeCell="G13" sqref="G13"/>
    </sheetView>
  </sheetViews>
  <sheetFormatPr baseColWidth="8" defaultRowHeight="14.4"/>
  <cols>
    <col width="11.88671875" bestFit="1" customWidth="1" min="1" max="1"/>
    <col width="8.44140625" bestFit="1" customWidth="1" min="2" max="2"/>
    <col width="11.109375" bestFit="1" customWidth="1" min="3" max="3"/>
    <col width="9.6640625" bestFit="1" customWidth="1" min="4" max="4"/>
    <col width="17.33203125" bestFit="1" customWidth="1" min="5" max="5"/>
    <col width="10.33203125" bestFit="1" customWidth="1" min="6" max="6"/>
    <col width="14.88671875" bestFit="1" customWidth="1" min="7" max="7"/>
    <col width="10.5546875" bestFit="1" customWidth="1" min="8" max="8"/>
    <col width="10.6640625" bestFit="1" customWidth="1" min="9" max="9"/>
    <col width="10.5546875" bestFit="1" customWidth="1" min="10" max="10"/>
    <col width="11.5546875" bestFit="1" customWidth="1" min="11" max="27"/>
    <col width="12.5546875" bestFit="1" customWidth="1" min="28" max="28"/>
  </cols>
  <sheetData>
    <row r="1" ht="15.6" customHeight="1" thickBot="1">
      <c r="A1" t="n">
        <v>0</v>
      </c>
      <c r="B1" t="n">
        <v>0</v>
      </c>
      <c r="C1" s="2" t="inlineStr">
        <is>
          <t>ref_energy</t>
        </is>
      </c>
      <c r="D1" s="6">
        <f>'ref_energy.out'!A2</f>
        <v/>
      </c>
      <c r="E1" s="3">
        <f>'ref_energy.out'!B2</f>
        <v/>
      </c>
      <c r="G1" s="9" t="inlineStr">
        <is>
          <t>concentration</t>
        </is>
      </c>
      <c r="H1" s="7" t="n">
        <v>0</v>
      </c>
      <c r="I1" s="7" t="n">
        <v>0.05</v>
      </c>
      <c r="J1" s="7" t="n">
        <v>0.1</v>
      </c>
      <c r="K1" s="7" t="n">
        <v>0.15</v>
      </c>
      <c r="L1" s="7" t="n">
        <v>0.2</v>
      </c>
      <c r="M1" s="7" t="n">
        <v>0.25</v>
      </c>
      <c r="N1" s="7" t="n">
        <v>0.3</v>
      </c>
      <c r="O1" s="7" t="n">
        <v>0.35</v>
      </c>
      <c r="P1" s="7" t="n">
        <v>0.4</v>
      </c>
      <c r="Q1" s="7" t="n">
        <v>0.45</v>
      </c>
      <c r="R1" s="7" t="n">
        <v>0.5</v>
      </c>
      <c r="S1" s="7" t="n">
        <v>0.55</v>
      </c>
      <c r="T1" s="7" t="n">
        <v>0.6</v>
      </c>
      <c r="U1" s="7" t="n">
        <v>0.65</v>
      </c>
      <c r="V1" s="7" t="n">
        <v>0.7</v>
      </c>
      <c r="W1" s="7" t="n">
        <v>0.75</v>
      </c>
      <c r="X1" s="7" t="n">
        <v>0.8</v>
      </c>
      <c r="Y1" s="7" t="n">
        <v>0.85</v>
      </c>
      <c r="Z1" s="7" t="n">
        <v>0.9</v>
      </c>
      <c r="AA1" s="7" t="n">
        <v>0.95</v>
      </c>
      <c r="AB1" s="4" t="n">
        <v>1</v>
      </c>
    </row>
    <row r="2" ht="15" customHeight="1" thickBot="1">
      <c r="A2" t="n">
        <v>50</v>
      </c>
      <c r="B2" t="n">
        <v>0</v>
      </c>
      <c r="C2" s="4" t="n"/>
      <c r="D2" s="8">
        <f>'ref_energy.out'!A3</f>
        <v/>
      </c>
      <c r="E2" s="5">
        <f>'ref_energy.out'!B3</f>
        <v/>
      </c>
      <c r="G2" t="inlineStr">
        <is>
          <t>e_mix_form</t>
        </is>
      </c>
      <c r="H2">
        <f>(H$1*$E$2+(1-H$1)*$E$1)</f>
        <v/>
      </c>
      <c r="I2">
        <f>(I$1*$E$2+(1-I$1)*$E$1)</f>
        <v/>
      </c>
      <c r="J2">
        <f>(J$1*$E$2+(1-J$1)*$E$1)</f>
        <v/>
      </c>
      <c r="K2">
        <f>(K$1*$E$2+(1-K$1)*$E$1)</f>
        <v/>
      </c>
      <c r="L2">
        <f>(L$1*$E$2+(1-L$1)*$E$1)</f>
        <v/>
      </c>
      <c r="M2">
        <f>(M$1*$E$2+(1-M$1)*$E$1)</f>
        <v/>
      </c>
      <c r="N2">
        <f>(N$1*$E$2+(1-N$1)*$E$1)</f>
        <v/>
      </c>
      <c r="O2">
        <f>(O$1*$E$2+(1-O$1)*$E$1)</f>
        <v/>
      </c>
      <c r="P2">
        <f>(P$1*$E$2+(1-P$1)*$E$1)</f>
        <v/>
      </c>
      <c r="Q2">
        <f>(Q$1*$E$2+(1-Q$1)*$E$1)</f>
        <v/>
      </c>
      <c r="R2">
        <f>(R$1*$E$2+(1-R$1)*$E$1)</f>
        <v/>
      </c>
      <c r="S2">
        <f>(S$1*$E$2+(1-S$1)*$E$1)</f>
        <v/>
      </c>
      <c r="T2">
        <f>(T$1*$E$2+(1-T$1)*$E$1)</f>
        <v/>
      </c>
      <c r="U2">
        <f>(U$1*$E$2+(1-U$1)*$E$1)</f>
        <v/>
      </c>
      <c r="V2">
        <f>(V$1*$E$2+(1-V$1)*$E$1)</f>
        <v/>
      </c>
      <c r="W2">
        <f>(W$1*$E$2+(1-W$1)*$E$1)</f>
        <v/>
      </c>
      <c r="X2">
        <f>(X$1*$E$2+(1-X$1)*$E$1)</f>
        <v/>
      </c>
      <c r="Y2">
        <f>(Y$1*$E$2+(1-Y$1)*$E$1)</f>
        <v/>
      </c>
      <c r="Z2">
        <f>(Z$1*$E$2+(1-Z$1)*$E$1)</f>
        <v/>
      </c>
      <c r="AA2">
        <f>(AA$1*$E$2+(1-AA$1)*$E$1)</f>
        <v/>
      </c>
      <c r="AB2">
        <f>(AB$1*$E$2+(1-AB$1)*$E$1)</f>
        <v/>
      </c>
    </row>
    <row r="3">
      <c r="G3" t="inlineStr">
        <is>
          <t>e_mix</t>
        </is>
      </c>
      <c r="H3">
        <f>(H$1*$D$2+(1-H$1)*$D$1)</f>
        <v/>
      </c>
      <c r="I3">
        <f>(I$1*$D$2+(1-I$1)*$D$1)</f>
        <v/>
      </c>
      <c r="J3">
        <f>(J$1*$D$2+(1-J$1)*$D$1)</f>
        <v/>
      </c>
      <c r="K3">
        <f>(K$1*$D$2+(1-K$1)*$D$1)</f>
        <v/>
      </c>
      <c r="L3">
        <f>(L$1*$D$2+(1-L$1)*$D$1)</f>
        <v/>
      </c>
      <c r="M3">
        <f>(M$1*$D$2+(1-M$1)*$D$1)</f>
        <v/>
      </c>
      <c r="N3">
        <f>(N$1*$D$2+(1-N$1)*$D$1)</f>
        <v/>
      </c>
      <c r="O3">
        <f>(O$1*$D$2+(1-O$1)*$D$1)</f>
        <v/>
      </c>
      <c r="P3">
        <f>(P$1*$D$2+(1-P$1)*$D$1)</f>
        <v/>
      </c>
      <c r="Q3">
        <f>(Q$1*$D$2+(1-Q$1)*$D$1)</f>
        <v/>
      </c>
      <c r="R3">
        <f>(R$1*$D$2+(1-R$1)*$D$1)</f>
        <v/>
      </c>
      <c r="S3">
        <f>(S$1*$D$2+(1-S$1)*$D$1)</f>
        <v/>
      </c>
      <c r="T3">
        <f>(T$1*$D$2+(1-T$1)*$D$1)</f>
        <v/>
      </c>
      <c r="U3">
        <f>(U$1*$D$2+(1-U$1)*$D$1)</f>
        <v/>
      </c>
      <c r="V3">
        <f>(V$1*$D$2+(1-V$1)*$D$1)</f>
        <v/>
      </c>
      <c r="W3">
        <f>(W$1*$D$2+(1-W$1)*$D$1)</f>
        <v/>
      </c>
      <c r="X3">
        <f>(X$1*$D$2+(1-X$1)*$D$1)</f>
        <v/>
      </c>
      <c r="Y3">
        <f>(Y$1*$D$2+(1-Y$1)*$D$1)</f>
        <v/>
      </c>
      <c r="Z3">
        <f>(Z$1*$D$2+(1-Z$1)*$D$1)</f>
        <v/>
      </c>
      <c r="AA3">
        <f>(AA$1*$D$2+(1-AA$1)*$D$1)</f>
        <v/>
      </c>
      <c r="AB3">
        <f>(AB$1*$D$2+(1-AB$1)*$D$1)</f>
        <v/>
      </c>
    </row>
    <row r="4">
      <c r="G4" t="inlineStr">
        <is>
          <t>del_e_mix</t>
        </is>
      </c>
      <c r="H4">
        <f>H3-H2</f>
        <v/>
      </c>
      <c r="I4">
        <f>I3-I2</f>
        <v/>
      </c>
      <c r="J4">
        <f>J3-J2</f>
        <v/>
      </c>
      <c r="K4">
        <f>K3-K2</f>
        <v/>
      </c>
      <c r="L4">
        <f>L3-L2</f>
        <v/>
      </c>
      <c r="M4">
        <f>M3-M2</f>
        <v/>
      </c>
      <c r="N4">
        <f>N3-N2</f>
        <v/>
      </c>
      <c r="O4">
        <f>O3-O2</f>
        <v/>
      </c>
      <c r="P4">
        <f>P3-P2</f>
        <v/>
      </c>
      <c r="Q4">
        <f>Q3-Q2</f>
        <v/>
      </c>
      <c r="R4">
        <f>R3-R2</f>
        <v/>
      </c>
      <c r="S4">
        <f>S3-S2</f>
        <v/>
      </c>
      <c r="T4">
        <f>T3-T2</f>
        <v/>
      </c>
      <c r="U4">
        <f>U3-U2</f>
        <v/>
      </c>
      <c r="V4">
        <f>V3-V2</f>
        <v/>
      </c>
      <c r="W4">
        <f>W3-W2</f>
        <v/>
      </c>
      <c r="X4">
        <f>X3-X2</f>
        <v/>
      </c>
      <c r="Y4">
        <f>Y3-Y2</f>
        <v/>
      </c>
      <c r="Z4">
        <f>Z3-Z2</f>
        <v/>
      </c>
      <c r="AA4">
        <f>AA3-AA2</f>
        <v/>
      </c>
      <c r="AB4">
        <f>AB3-AB2</f>
        <v/>
      </c>
    </row>
    <row r="5" ht="15" customHeight="1">
      <c r="G5" s="10" t="inlineStr">
        <is>
          <t>ce_rand_mix</t>
        </is>
      </c>
      <c r="H5" s="11">
        <f>SUMPRODUCT($C9:$C100,$F9:$F100,H9:H100)</f>
        <v/>
      </c>
      <c r="I5" s="11">
        <f>SUMPRODUCT($C9:$C100,$F9:$F100,I9:I100)</f>
        <v/>
      </c>
      <c r="J5" s="11">
        <f>SUMPRODUCT($C9:$C100,$F9:$F100,J9:J100)</f>
        <v/>
      </c>
      <c r="K5" s="11">
        <f>SUMPRODUCT($C9:$C100,$F9:$F100,K9:K100)</f>
        <v/>
      </c>
      <c r="L5" s="11">
        <f>SUMPRODUCT($C9:$C100,$F9:$F100,L9:L100)</f>
        <v/>
      </c>
      <c r="M5" s="11">
        <f>SUMPRODUCT($C9:$C100,$F9:$F100,M9:M100)</f>
        <v/>
      </c>
      <c r="N5" s="11">
        <f>SUMPRODUCT($C9:$C100,$F9:$F100,N9:N100)</f>
        <v/>
      </c>
      <c r="O5" s="11">
        <f>SUMPRODUCT($C9:$C100,$F9:$F100,O9:O100)</f>
        <v/>
      </c>
      <c r="P5" s="11">
        <f>SUMPRODUCT($C9:$C100,$F9:$F100,P9:P100)</f>
        <v/>
      </c>
      <c r="Q5" s="11">
        <f>SUMPRODUCT($C9:$C100,$F9:$F100,Q9:Q100)</f>
        <v/>
      </c>
      <c r="R5" s="11">
        <f>SUMPRODUCT($C9:$C100,$F9:$F100,R9:R100)</f>
        <v/>
      </c>
      <c r="S5" s="11">
        <f>SUMPRODUCT($C9:$C100,$F9:$F100,S9:S100)</f>
        <v/>
      </c>
      <c r="T5" s="11">
        <f>SUMPRODUCT($C9:$C100,$F9:$F100,T9:T100)</f>
        <v/>
      </c>
      <c r="U5" s="11">
        <f>SUMPRODUCT($C9:$C100,$F9:$F100,U9:U100)</f>
        <v/>
      </c>
      <c r="V5" s="11">
        <f>SUMPRODUCT($C9:$C100,$F9:$F100,V9:V100)</f>
        <v/>
      </c>
      <c r="W5" s="11">
        <f>SUMPRODUCT($C9:$C100,$F9:$F100,W9:W100)</f>
        <v/>
      </c>
      <c r="X5" s="11">
        <f>SUMPRODUCT($C9:$C100,$F9:$F100,X9:X100)</f>
        <v/>
      </c>
      <c r="Y5" s="11">
        <f>SUMPRODUCT($C9:$C100,$F9:$F100,Y9:Y100)</f>
        <v/>
      </c>
      <c r="Z5" s="11">
        <f>SUMPRODUCT($C9:$C100,$F9:$F100,Z9:Z100)</f>
        <v/>
      </c>
      <c r="AA5" s="11">
        <f>SUMPRODUCT($C9:$C100,$F9:$F100,AA9:AA100)</f>
        <v/>
      </c>
      <c r="AB5" s="11">
        <f>SUMPRODUCT($C9:$C100,$F9:$F100,AB9:AB100)</f>
        <v/>
      </c>
    </row>
    <row r="6" ht="15" customHeight="1">
      <c r="G6" s="12" t="inlineStr">
        <is>
          <t>ce_rand_form</t>
        </is>
      </c>
      <c r="H6" s="11">
        <f>H5+H4</f>
        <v/>
      </c>
      <c r="I6" s="11">
        <f>I5+I4</f>
        <v/>
      </c>
      <c r="J6" s="11">
        <f>J5+J4</f>
        <v/>
      </c>
      <c r="K6" s="11">
        <f>K5+K4</f>
        <v/>
      </c>
      <c r="L6" s="11">
        <f>L5+L4</f>
        <v/>
      </c>
      <c r="M6" s="11">
        <f>M5+M4</f>
        <v/>
      </c>
      <c r="N6" s="11">
        <f>N5+N4</f>
        <v/>
      </c>
      <c r="O6" s="11">
        <f>O5+O4</f>
        <v/>
      </c>
      <c r="P6" s="11">
        <f>P5+P4</f>
        <v/>
      </c>
      <c r="Q6" s="11">
        <f>Q5+Q4</f>
        <v/>
      </c>
      <c r="R6" s="11">
        <f>R5+R4</f>
        <v/>
      </c>
      <c r="S6" s="11">
        <f>S5+S4</f>
        <v/>
      </c>
      <c r="T6" s="11">
        <f>T5+T4</f>
        <v/>
      </c>
      <c r="U6" s="11">
        <f>U5+U4</f>
        <v/>
      </c>
      <c r="V6" s="11">
        <f>V5+V4</f>
        <v/>
      </c>
      <c r="W6" s="11">
        <f>W5+W4</f>
        <v/>
      </c>
      <c r="X6" s="11">
        <f>X5+X4</f>
        <v/>
      </c>
      <c r="Y6" s="11">
        <f>Y5+Y4</f>
        <v/>
      </c>
      <c r="Z6" s="11">
        <f>Z5+Z4</f>
        <v/>
      </c>
      <c r="AA6" s="11">
        <f>AA5+AA4</f>
        <v/>
      </c>
      <c r="AB6" s="11">
        <f>AB5+AB4</f>
        <v/>
      </c>
    </row>
    <row r="7" ht="15" customHeight="1">
      <c r="G7" s="12" t="inlineStr">
        <is>
          <t>ce_rand_form(J)</t>
        </is>
      </c>
      <c r="H7" s="11">
        <f>96487*H6</f>
        <v/>
      </c>
      <c r="I7" s="11">
        <f>96487*I6</f>
        <v/>
      </c>
      <c r="J7" s="11">
        <f>96487*J6</f>
        <v/>
      </c>
      <c r="K7" s="11">
        <f>96487*K6</f>
        <v/>
      </c>
      <c r="L7" s="11">
        <f>96487*L6</f>
        <v/>
      </c>
      <c r="M7" s="11">
        <f>96487*M6</f>
        <v/>
      </c>
      <c r="N7" s="11">
        <f>96487*N6</f>
        <v/>
      </c>
      <c r="O7" s="11">
        <f>96487*O6</f>
        <v/>
      </c>
      <c r="P7" s="11">
        <f>96487*P6</f>
        <v/>
      </c>
      <c r="Q7" s="11">
        <f>96487*Q6</f>
        <v/>
      </c>
      <c r="R7" s="11">
        <f>96487*R6</f>
        <v/>
      </c>
      <c r="S7" s="11">
        <f>96487*S6</f>
        <v/>
      </c>
      <c r="T7" s="11">
        <f>96487*T6</f>
        <v/>
      </c>
      <c r="U7" s="11">
        <f>96487*U6</f>
        <v/>
      </c>
      <c r="V7" s="11">
        <f>96487*V6</f>
        <v/>
      </c>
      <c r="W7" s="11">
        <f>96487*W6</f>
        <v/>
      </c>
      <c r="X7" s="11">
        <f>96487*X6</f>
        <v/>
      </c>
      <c r="Y7" s="11">
        <f>96487*Y6</f>
        <v/>
      </c>
      <c r="Z7" s="11">
        <f>96487*Z6</f>
        <v/>
      </c>
      <c r="AA7" s="11">
        <f>96487*AA6</f>
        <v/>
      </c>
      <c r="AB7" s="11">
        <f>96487*AB6</f>
        <v/>
      </c>
    </row>
    <row r="8">
      <c r="A8" t="inlineStr">
        <is>
          <t>num of sites</t>
        </is>
      </c>
      <c r="B8" t="inlineStr">
        <is>
          <t>distance</t>
        </is>
      </c>
      <c r="C8" t="inlineStr">
        <is>
          <t>multiplicity</t>
        </is>
      </c>
      <c r="D8" t="inlineStr">
        <is>
          <t>eci</t>
        </is>
      </c>
      <c r="E8" t="inlineStr">
        <is>
          <t>modified distance</t>
        </is>
      </c>
      <c r="F8" t="inlineStr">
        <is>
          <t>eci (full set)</t>
        </is>
      </c>
    </row>
    <row r="9">
      <c r="A9" s="13" t="n">
        <v>0</v>
      </c>
      <c r="B9" s="13" t="n"/>
      <c r="C9" s="13" t="n">
        <v>1</v>
      </c>
      <c r="D9" s="13" t="n"/>
      <c r="E9" s="13" t="n"/>
      <c r="F9" t="n">
        <v>-0.016627</v>
      </c>
      <c r="H9">
        <f>IF($A9=0,1,(2*H$1-1)^$A9)</f>
        <v/>
      </c>
      <c r="I9">
        <f>IF($A9=0,1,(2*I$1-1)^$A9)</f>
        <v/>
      </c>
      <c r="J9">
        <f>IF($A9=0,1,(2*J$1-1)^$A9)</f>
        <v/>
      </c>
      <c r="K9">
        <f>IF($A9=0,1,(2*K$1-1)^$A9)</f>
        <v/>
      </c>
      <c r="L9">
        <f>IF($A9=0,1,(2*L$1-1)^$A9)</f>
        <v/>
      </c>
      <c r="M9">
        <f>IF($A9=0,1,(2*M$1-1)^$A9)</f>
        <v/>
      </c>
      <c r="N9">
        <f>IF($A9=0,1,(2*N$1-1)^$A9)</f>
        <v/>
      </c>
      <c r="O9">
        <f>IF($A9=0,1,(2*O$1-1)^$A9)</f>
        <v/>
      </c>
      <c r="P9">
        <f>IF($A9=0,1,(2*P$1-1)^$A9)</f>
        <v/>
      </c>
      <c r="Q9">
        <f>IF($A9=0,1,(2*Q$1-1)^$A9)</f>
        <v/>
      </c>
      <c r="R9">
        <f>IF($A9=0,1,(2*R$1-1)^$A9)</f>
        <v/>
      </c>
      <c r="S9">
        <f>IF($A9=0,1,(2*S$1-1)^$A9)</f>
        <v/>
      </c>
      <c r="T9">
        <f>IF($A9=0,1,(2*T$1-1)^$A9)</f>
        <v/>
      </c>
      <c r="U9">
        <f>IF($A9=0,1,(2*U$1-1)^$A9)</f>
        <v/>
      </c>
      <c r="V9">
        <f>IF($A9=0,1,(2*V$1-1)^$A9)</f>
        <v/>
      </c>
      <c r="W9">
        <f>IF($A9=0,1,(2*W$1-1)^$A9)</f>
        <v/>
      </c>
      <c r="X9">
        <f>IF($A9=0,1,(2*X$1-1)^$A9)</f>
        <v/>
      </c>
      <c r="Y9">
        <f>IF($A9=0,1,(2*Y$1-1)^$A9)</f>
        <v/>
      </c>
      <c r="Z9">
        <f>IF($A9=0,1,(2*Z$1-1)^$A9)</f>
        <v/>
      </c>
      <c r="AA9">
        <f>IF($A9=0,1,(2*AA$1-1)^$A9)</f>
        <v/>
      </c>
      <c r="AB9">
        <f>IF($A9=0,1,(2*AB$1-1)^$A9)</f>
        <v/>
      </c>
    </row>
    <row r="10">
      <c r="A10" s="13" t="n">
        <v>2</v>
      </c>
      <c r="B10" s="13" t="n">
        <v>3.045</v>
      </c>
      <c r="C10" s="13" t="n">
        <v>4</v>
      </c>
      <c r="D10" s="13" t="n">
        <v>-0.000545</v>
      </c>
      <c r="E10" s="13" t="n"/>
      <c r="F10" t="n">
        <v>-0.005417</v>
      </c>
      <c r="H10">
        <f>IF($A10=0,1,(2*H$1-1)^$A10)</f>
        <v/>
      </c>
      <c r="I10">
        <f>IF($A10=0,1,(2*I$1-1)^$A10)</f>
        <v/>
      </c>
      <c r="J10">
        <f>IF($A10=0,1,(2*J$1-1)^$A10)</f>
        <v/>
      </c>
      <c r="K10">
        <f>IF($A10=0,1,(2*K$1-1)^$A10)</f>
        <v/>
      </c>
      <c r="L10">
        <f>IF($A10=0,1,(2*L$1-1)^$A10)</f>
        <v/>
      </c>
      <c r="M10">
        <f>IF($A10=0,1,(2*M$1-1)^$A10)</f>
        <v/>
      </c>
      <c r="N10">
        <f>IF($A10=0,1,(2*N$1-1)^$A10)</f>
        <v/>
      </c>
      <c r="O10">
        <f>IF($A10=0,1,(2*O$1-1)^$A10)</f>
        <v/>
      </c>
      <c r="P10">
        <f>IF($A10=0,1,(2*P$1-1)^$A10)</f>
        <v/>
      </c>
      <c r="Q10">
        <f>IF($A10=0,1,(2*Q$1-1)^$A10)</f>
        <v/>
      </c>
      <c r="R10">
        <f>IF($A10=0,1,(2*R$1-1)^$A10)</f>
        <v/>
      </c>
      <c r="S10">
        <f>IF($A10=0,1,(2*S$1-1)^$A10)</f>
        <v/>
      </c>
      <c r="T10">
        <f>IF($A10=0,1,(2*T$1-1)^$A10)</f>
        <v/>
      </c>
      <c r="U10">
        <f>IF($A10=0,1,(2*U$1-1)^$A10)</f>
        <v/>
      </c>
      <c r="V10">
        <f>IF($A10=0,1,(2*V$1-1)^$A10)</f>
        <v/>
      </c>
      <c r="W10">
        <f>IF($A10=0,1,(2*W$1-1)^$A10)</f>
        <v/>
      </c>
      <c r="X10">
        <f>IF($A10=0,1,(2*X$1-1)^$A10)</f>
        <v/>
      </c>
      <c r="Y10">
        <f>IF($A10=0,1,(2*Y$1-1)^$A10)</f>
        <v/>
      </c>
      <c r="Z10">
        <f>IF($A10=0,1,(2*Z$1-1)^$A10)</f>
        <v/>
      </c>
      <c r="AA10">
        <f>IF($A10=0,1,(2*AA$1-1)^$A10)</f>
        <v/>
      </c>
      <c r="AB10">
        <f>IF($A10=0,1,(2*AB$1-1)^$A10)</f>
        <v/>
      </c>
    </row>
    <row r="11">
      <c r="A11" t="n">
        <v>2</v>
      </c>
      <c r="B11" t="n">
        <v>3.516063</v>
      </c>
      <c r="C11" t="n">
        <v>3</v>
      </c>
      <c r="D11" t="n">
        <v>0.005178</v>
      </c>
      <c r="E11">
        <f>(A11-2)*15+B11</f>
        <v/>
      </c>
      <c r="F11" t="n">
        <v>-0.000628</v>
      </c>
      <c r="H11">
        <f>IF($A11=0,1,(2*H$1-1)^$A11)</f>
        <v/>
      </c>
      <c r="I11">
        <f>IF($A11=0,1,(2*I$1-1)^$A11)</f>
        <v/>
      </c>
      <c r="J11">
        <f>IF($A11=0,1,(2*J$1-1)^$A11)</f>
        <v/>
      </c>
      <c r="K11">
        <f>IF($A11=0,1,(2*K$1-1)^$A11)</f>
        <v/>
      </c>
      <c r="L11">
        <f>IF($A11=0,1,(2*L$1-1)^$A11)</f>
        <v/>
      </c>
      <c r="M11">
        <f>IF($A11=0,1,(2*M$1-1)^$A11)</f>
        <v/>
      </c>
      <c r="N11">
        <f>IF($A11=0,1,(2*N$1-1)^$A11)</f>
        <v/>
      </c>
      <c r="O11">
        <f>IF($A11=0,1,(2*O$1-1)^$A11)</f>
        <v/>
      </c>
      <c r="P11">
        <f>IF($A11=0,1,(2*P$1-1)^$A11)</f>
        <v/>
      </c>
      <c r="Q11">
        <f>IF($A11=0,1,(2*Q$1-1)^$A11)</f>
        <v/>
      </c>
      <c r="R11">
        <f>IF($A11=0,1,(2*R$1-1)^$A11)</f>
        <v/>
      </c>
      <c r="S11">
        <f>IF($A11=0,1,(2*S$1-1)^$A11)</f>
        <v/>
      </c>
      <c r="T11">
        <f>IF($A11=0,1,(2*T$1-1)^$A11)</f>
        <v/>
      </c>
      <c r="U11">
        <f>IF($A11=0,1,(2*U$1-1)^$A11)</f>
        <v/>
      </c>
      <c r="V11">
        <f>IF($A11=0,1,(2*V$1-1)^$A11)</f>
        <v/>
      </c>
      <c r="W11">
        <f>IF($A11=0,1,(2*W$1-1)^$A11)</f>
        <v/>
      </c>
      <c r="X11">
        <f>IF($A11=0,1,(2*X$1-1)^$A11)</f>
        <v/>
      </c>
      <c r="Y11">
        <f>IF($A11=0,1,(2*Y$1-1)^$A11)</f>
        <v/>
      </c>
      <c r="Z11">
        <f>IF($A11=0,1,(2*Z$1-1)^$A11)</f>
        <v/>
      </c>
      <c r="AA11">
        <f>IF($A11=0,1,(2*AA$1-1)^$A11)</f>
        <v/>
      </c>
      <c r="AB11">
        <f>IF($A11=0,1,(2*AB$1-1)^$A11)</f>
        <v/>
      </c>
    </row>
    <row r="12">
      <c r="A12" t="n">
        <v>2</v>
      </c>
      <c r="B12" t="n">
        <v>4.972464</v>
      </c>
      <c r="C12" t="n">
        <v>6</v>
      </c>
      <c r="D12" t="n">
        <v>0.003867</v>
      </c>
      <c r="E12">
        <f>(A12-2)*15+B12</f>
        <v/>
      </c>
      <c r="F12" t="n">
        <v>0.004733</v>
      </c>
      <c r="H12">
        <f>IF($A12=0,1,(2*H$1-1)^$A12)</f>
        <v/>
      </c>
      <c r="I12">
        <f>IF($A12=0,1,(2*I$1-1)^$A12)</f>
        <v/>
      </c>
      <c r="J12">
        <f>IF($A12=0,1,(2*J$1-1)^$A12)</f>
        <v/>
      </c>
      <c r="K12">
        <f>IF($A12=0,1,(2*K$1-1)^$A12)</f>
        <v/>
      </c>
      <c r="L12">
        <f>IF($A12=0,1,(2*L$1-1)^$A12)</f>
        <v/>
      </c>
      <c r="M12">
        <f>IF($A12=0,1,(2*M$1-1)^$A12)</f>
        <v/>
      </c>
      <c r="N12">
        <f>IF($A12=0,1,(2*N$1-1)^$A12)</f>
        <v/>
      </c>
      <c r="O12">
        <f>IF($A12=0,1,(2*O$1-1)^$A12)</f>
        <v/>
      </c>
      <c r="P12">
        <f>IF($A12=0,1,(2*P$1-1)^$A12)</f>
        <v/>
      </c>
      <c r="Q12">
        <f>IF($A12=0,1,(2*Q$1-1)^$A12)</f>
        <v/>
      </c>
      <c r="R12">
        <f>IF($A12=0,1,(2*R$1-1)^$A12)</f>
        <v/>
      </c>
      <c r="S12">
        <f>IF($A12=0,1,(2*S$1-1)^$A12)</f>
        <v/>
      </c>
      <c r="T12">
        <f>IF($A12=0,1,(2*T$1-1)^$A12)</f>
        <v/>
      </c>
      <c r="U12">
        <f>IF($A12=0,1,(2*U$1-1)^$A12)</f>
        <v/>
      </c>
      <c r="V12">
        <f>IF($A12=0,1,(2*V$1-1)^$A12)</f>
        <v/>
      </c>
      <c r="W12">
        <f>IF($A12=0,1,(2*W$1-1)^$A12)</f>
        <v/>
      </c>
      <c r="X12">
        <f>IF($A12=0,1,(2*X$1-1)^$A12)</f>
        <v/>
      </c>
      <c r="Y12">
        <f>IF($A12=0,1,(2*Y$1-1)^$A12)</f>
        <v/>
      </c>
      <c r="Z12">
        <f>IF($A12=0,1,(2*Z$1-1)^$A12)</f>
        <v/>
      </c>
      <c r="AA12">
        <f>IF($A12=0,1,(2*AA$1-1)^$A12)</f>
        <v/>
      </c>
      <c r="AB12">
        <f>IF($A12=0,1,(2*AB$1-1)^$A12)</f>
        <v/>
      </c>
    </row>
    <row r="13">
      <c r="A13" t="n">
        <v>2</v>
      </c>
      <c r="B13" t="n">
        <v>5.830731</v>
      </c>
      <c r="C13" t="n">
        <v>12</v>
      </c>
      <c r="D13" t="n">
        <v>-0.000708</v>
      </c>
      <c r="E13">
        <f>(A13-2)*15+B13</f>
        <v/>
      </c>
      <c r="F13" t="n">
        <v>0.002499</v>
      </c>
      <c r="H13">
        <f>IF($A13=0,1,(2*H$1-1)^$A13)</f>
        <v/>
      </c>
      <c r="I13">
        <f>IF($A13=0,1,(2*I$1-1)^$A13)</f>
        <v/>
      </c>
      <c r="J13">
        <f>IF($A13=0,1,(2*J$1-1)^$A13)</f>
        <v/>
      </c>
      <c r="K13">
        <f>IF($A13=0,1,(2*K$1-1)^$A13)</f>
        <v/>
      </c>
      <c r="L13">
        <f>IF($A13=0,1,(2*L$1-1)^$A13)</f>
        <v/>
      </c>
      <c r="M13">
        <f>IF($A13=0,1,(2*M$1-1)^$A13)</f>
        <v/>
      </c>
      <c r="N13">
        <f>IF($A13=0,1,(2*N$1-1)^$A13)</f>
        <v/>
      </c>
      <c r="O13">
        <f>IF($A13=0,1,(2*O$1-1)^$A13)</f>
        <v/>
      </c>
      <c r="P13">
        <f>IF($A13=0,1,(2*P$1-1)^$A13)</f>
        <v/>
      </c>
      <c r="Q13">
        <f>IF($A13=0,1,(2*Q$1-1)^$A13)</f>
        <v/>
      </c>
      <c r="R13">
        <f>IF($A13=0,1,(2*R$1-1)^$A13)</f>
        <v/>
      </c>
      <c r="S13">
        <f>IF($A13=0,1,(2*S$1-1)^$A13)</f>
        <v/>
      </c>
      <c r="T13">
        <f>IF($A13=0,1,(2*T$1-1)^$A13)</f>
        <v/>
      </c>
      <c r="U13">
        <f>IF($A13=0,1,(2*U$1-1)^$A13)</f>
        <v/>
      </c>
      <c r="V13">
        <f>IF($A13=0,1,(2*V$1-1)^$A13)</f>
        <v/>
      </c>
      <c r="W13">
        <f>IF($A13=0,1,(2*W$1-1)^$A13)</f>
        <v/>
      </c>
      <c r="X13">
        <f>IF($A13=0,1,(2*X$1-1)^$A13)</f>
        <v/>
      </c>
      <c r="Y13">
        <f>IF($A13=0,1,(2*Y$1-1)^$A13)</f>
        <v/>
      </c>
      <c r="Z13">
        <f>IF($A13=0,1,(2*Z$1-1)^$A13)</f>
        <v/>
      </c>
      <c r="AA13">
        <f>IF($A13=0,1,(2*AA$1-1)^$A13)</f>
        <v/>
      </c>
      <c r="AB13">
        <f>IF($A13=0,1,(2*AB$1-1)^$A13)</f>
        <v/>
      </c>
    </row>
    <row r="14">
      <c r="A14" t="n">
        <v>2</v>
      </c>
      <c r="B14" t="n">
        <v>6.09</v>
      </c>
      <c r="C14" t="n">
        <v>4</v>
      </c>
      <c r="D14" t="n">
        <v>-0.000789</v>
      </c>
      <c r="E14">
        <f>(A14-2)*15+B14</f>
        <v/>
      </c>
      <c r="F14" t="n">
        <v>-0.0009389999999999999</v>
      </c>
      <c r="H14">
        <f>IF($A14=0,1,(2*H$1-1)^$A14)</f>
        <v/>
      </c>
      <c r="I14">
        <f>IF($A14=0,1,(2*I$1-1)^$A14)</f>
        <v/>
      </c>
      <c r="J14">
        <f>IF($A14=0,1,(2*J$1-1)^$A14)</f>
        <v/>
      </c>
      <c r="K14">
        <f>IF($A14=0,1,(2*K$1-1)^$A14)</f>
        <v/>
      </c>
      <c r="L14">
        <f>IF($A14=0,1,(2*L$1-1)^$A14)</f>
        <v/>
      </c>
      <c r="M14">
        <f>IF($A14=0,1,(2*M$1-1)^$A14)</f>
        <v/>
      </c>
      <c r="N14">
        <f>IF($A14=0,1,(2*N$1-1)^$A14)</f>
        <v/>
      </c>
      <c r="O14">
        <f>IF($A14=0,1,(2*O$1-1)^$A14)</f>
        <v/>
      </c>
      <c r="P14">
        <f>IF($A14=0,1,(2*P$1-1)^$A14)</f>
        <v/>
      </c>
      <c r="Q14">
        <f>IF($A14=0,1,(2*Q$1-1)^$A14)</f>
        <v/>
      </c>
      <c r="R14">
        <f>IF($A14=0,1,(2*R$1-1)^$A14)</f>
        <v/>
      </c>
      <c r="S14">
        <f>IF($A14=0,1,(2*S$1-1)^$A14)</f>
        <v/>
      </c>
      <c r="T14">
        <f>IF($A14=0,1,(2*T$1-1)^$A14)</f>
        <v/>
      </c>
      <c r="U14">
        <f>IF($A14=0,1,(2*U$1-1)^$A14)</f>
        <v/>
      </c>
      <c r="V14">
        <f>IF($A14=0,1,(2*V$1-1)^$A14)</f>
        <v/>
      </c>
      <c r="W14">
        <f>IF($A14=0,1,(2*W$1-1)^$A14)</f>
        <v/>
      </c>
      <c r="X14">
        <f>IF($A14=0,1,(2*X$1-1)^$A14)</f>
        <v/>
      </c>
      <c r="Y14">
        <f>IF($A14=0,1,(2*Y$1-1)^$A14)</f>
        <v/>
      </c>
      <c r="Z14">
        <f>IF($A14=0,1,(2*Z$1-1)^$A14)</f>
        <v/>
      </c>
      <c r="AA14">
        <f>IF($A14=0,1,(2*AA$1-1)^$A14)</f>
        <v/>
      </c>
      <c r="AB14">
        <f>IF($A14=0,1,(2*AB$1-1)^$A14)</f>
        <v/>
      </c>
    </row>
    <row r="15">
      <c r="A15" t="n">
        <v>2</v>
      </c>
      <c r="B15" t="n">
        <v>7.032126</v>
      </c>
      <c r="C15" t="n">
        <v>3</v>
      </c>
      <c r="D15" t="n">
        <v>0.003434</v>
      </c>
      <c r="E15">
        <f>(A15-2)*15+B15</f>
        <v/>
      </c>
      <c r="F15" t="n">
        <v>0.000368</v>
      </c>
      <c r="H15">
        <f>IF($A15=0,1,(2*H$1-1)^$A15)</f>
        <v/>
      </c>
      <c r="I15">
        <f>IF($A15=0,1,(2*I$1-1)^$A15)</f>
        <v/>
      </c>
      <c r="J15">
        <f>IF($A15=0,1,(2*J$1-1)^$A15)</f>
        <v/>
      </c>
      <c r="K15">
        <f>IF($A15=0,1,(2*K$1-1)^$A15)</f>
        <v/>
      </c>
      <c r="L15">
        <f>IF($A15=0,1,(2*L$1-1)^$A15)</f>
        <v/>
      </c>
      <c r="M15">
        <f>IF($A15=0,1,(2*M$1-1)^$A15)</f>
        <v/>
      </c>
      <c r="N15">
        <f>IF($A15=0,1,(2*N$1-1)^$A15)</f>
        <v/>
      </c>
      <c r="O15">
        <f>IF($A15=0,1,(2*O$1-1)^$A15)</f>
        <v/>
      </c>
      <c r="P15">
        <f>IF($A15=0,1,(2*P$1-1)^$A15)</f>
        <v/>
      </c>
      <c r="Q15">
        <f>IF($A15=0,1,(2*Q$1-1)^$A15)</f>
        <v/>
      </c>
      <c r="R15">
        <f>IF($A15=0,1,(2*R$1-1)^$A15)</f>
        <v/>
      </c>
      <c r="S15">
        <f>IF($A15=0,1,(2*S$1-1)^$A15)</f>
        <v/>
      </c>
      <c r="T15">
        <f>IF($A15=0,1,(2*T$1-1)^$A15)</f>
        <v/>
      </c>
      <c r="U15">
        <f>IF($A15=0,1,(2*U$1-1)^$A15)</f>
        <v/>
      </c>
      <c r="V15">
        <f>IF($A15=0,1,(2*V$1-1)^$A15)</f>
        <v/>
      </c>
      <c r="W15">
        <f>IF($A15=0,1,(2*W$1-1)^$A15)</f>
        <v/>
      </c>
      <c r="X15">
        <f>IF($A15=0,1,(2*X$1-1)^$A15)</f>
        <v/>
      </c>
      <c r="Y15">
        <f>IF($A15=0,1,(2*Y$1-1)^$A15)</f>
        <v/>
      </c>
      <c r="Z15">
        <f>IF($A15=0,1,(2*Z$1-1)^$A15)</f>
        <v/>
      </c>
      <c r="AA15">
        <f>IF($A15=0,1,(2*AA$1-1)^$A15)</f>
        <v/>
      </c>
      <c r="AB15">
        <f>IF($A15=0,1,(2*AB$1-1)^$A15)</f>
        <v/>
      </c>
    </row>
    <row r="16">
      <c r="A16" t="n">
        <v>2</v>
      </c>
      <c r="B16" t="n">
        <v>7.663082</v>
      </c>
      <c r="C16" t="n">
        <v>12</v>
      </c>
      <c r="D16" t="n">
        <v>-0.000109</v>
      </c>
      <c r="E16">
        <f>(A16-2)*15+B16</f>
        <v/>
      </c>
      <c r="H16">
        <f>IF($A16=0,1,(2*H$1-1)^$A16)</f>
        <v/>
      </c>
      <c r="I16">
        <f>IF($A16=0,1,(2*I$1-1)^$A16)</f>
        <v/>
      </c>
      <c r="J16">
        <f>IF($A16=0,1,(2*J$1-1)^$A16)</f>
        <v/>
      </c>
      <c r="K16">
        <f>IF($A16=0,1,(2*K$1-1)^$A16)</f>
        <v/>
      </c>
      <c r="L16">
        <f>IF($A16=0,1,(2*L$1-1)^$A16)</f>
        <v/>
      </c>
      <c r="M16">
        <f>IF($A16=0,1,(2*M$1-1)^$A16)</f>
        <v/>
      </c>
      <c r="N16">
        <f>IF($A16=0,1,(2*N$1-1)^$A16)</f>
        <v/>
      </c>
      <c r="O16">
        <f>IF($A16=0,1,(2*O$1-1)^$A16)</f>
        <v/>
      </c>
      <c r="P16">
        <f>IF($A16=0,1,(2*P$1-1)^$A16)</f>
        <v/>
      </c>
      <c r="Q16">
        <f>IF($A16=0,1,(2*Q$1-1)^$A16)</f>
        <v/>
      </c>
      <c r="R16">
        <f>IF($A16=0,1,(2*R$1-1)^$A16)</f>
        <v/>
      </c>
      <c r="S16">
        <f>IF($A16=0,1,(2*S$1-1)^$A16)</f>
        <v/>
      </c>
      <c r="T16">
        <f>IF($A16=0,1,(2*T$1-1)^$A16)</f>
        <v/>
      </c>
      <c r="U16">
        <f>IF($A16=0,1,(2*U$1-1)^$A16)</f>
        <v/>
      </c>
      <c r="V16">
        <f>IF($A16=0,1,(2*V$1-1)^$A16)</f>
        <v/>
      </c>
      <c r="W16">
        <f>IF($A16=0,1,(2*W$1-1)^$A16)</f>
        <v/>
      </c>
      <c r="X16">
        <f>IF($A16=0,1,(2*X$1-1)^$A16)</f>
        <v/>
      </c>
      <c r="Y16">
        <f>IF($A16=0,1,(2*Y$1-1)^$A16)</f>
        <v/>
      </c>
      <c r="Z16">
        <f>IF($A16=0,1,(2*Z$1-1)^$A16)</f>
        <v/>
      </c>
      <c r="AA16">
        <f>IF($A16=0,1,(2*AA$1-1)^$A16)</f>
        <v/>
      </c>
      <c r="AB16">
        <f>IF($A16=0,1,(2*AB$1-1)^$A16)</f>
        <v/>
      </c>
    </row>
    <row r="17">
      <c r="A17" t="n">
        <v>2</v>
      </c>
      <c r="B17" t="n">
        <v>7.862156</v>
      </c>
      <c r="C17" t="n">
        <v>12</v>
      </c>
      <c r="D17" t="n">
        <v>-0.000626</v>
      </c>
      <c r="E17">
        <f>(A17-2)*15+B17</f>
        <v/>
      </c>
      <c r="H17">
        <f>IF($A17=0,1,(2*H$1-1)^$A17)</f>
        <v/>
      </c>
      <c r="I17">
        <f>IF($A17=0,1,(2*I$1-1)^$A17)</f>
        <v/>
      </c>
      <c r="J17">
        <f>IF($A17=0,1,(2*J$1-1)^$A17)</f>
        <v/>
      </c>
      <c r="K17">
        <f>IF($A17=0,1,(2*K$1-1)^$A17)</f>
        <v/>
      </c>
      <c r="L17">
        <f>IF($A17=0,1,(2*L$1-1)^$A17)</f>
        <v/>
      </c>
      <c r="M17">
        <f>IF($A17=0,1,(2*M$1-1)^$A17)</f>
        <v/>
      </c>
      <c r="N17">
        <f>IF($A17=0,1,(2*N$1-1)^$A17)</f>
        <v/>
      </c>
      <c r="O17">
        <f>IF($A17=0,1,(2*O$1-1)^$A17)</f>
        <v/>
      </c>
      <c r="P17">
        <f>IF($A17=0,1,(2*P$1-1)^$A17)</f>
        <v/>
      </c>
      <c r="Q17">
        <f>IF($A17=0,1,(2*Q$1-1)^$A17)</f>
        <v/>
      </c>
      <c r="R17">
        <f>IF($A17=0,1,(2*R$1-1)^$A17)</f>
        <v/>
      </c>
      <c r="S17">
        <f>IF($A17=0,1,(2*S$1-1)^$A17)</f>
        <v/>
      </c>
      <c r="T17">
        <f>IF($A17=0,1,(2*T$1-1)^$A17)</f>
        <v/>
      </c>
      <c r="U17">
        <f>IF($A17=0,1,(2*U$1-1)^$A17)</f>
        <v/>
      </c>
      <c r="V17">
        <f>IF($A17=0,1,(2*V$1-1)^$A17)</f>
        <v/>
      </c>
      <c r="W17">
        <f>IF($A17=0,1,(2*W$1-1)^$A17)</f>
        <v/>
      </c>
      <c r="X17">
        <f>IF($A17=0,1,(2*X$1-1)^$A17)</f>
        <v/>
      </c>
      <c r="Y17">
        <f>IF($A17=0,1,(2*Y$1-1)^$A17)</f>
        <v/>
      </c>
      <c r="Z17">
        <f>IF($A17=0,1,(2*Z$1-1)^$A17)</f>
        <v/>
      </c>
      <c r="AA17">
        <f>IF($A17=0,1,(2*AA$1-1)^$A17)</f>
        <v/>
      </c>
      <c r="AB17">
        <f>IF($A17=0,1,(2*AB$1-1)^$A17)</f>
        <v/>
      </c>
    </row>
    <row r="18">
      <c r="A18" t="n">
        <v>2</v>
      </c>
      <c r="B18" t="n">
        <v>8.61256</v>
      </c>
      <c r="C18" t="n">
        <v>12</v>
      </c>
      <c r="D18" t="n">
        <v>-0.0009300000000000001</v>
      </c>
      <c r="E18">
        <f>(A18-2)*15+B18</f>
        <v/>
      </c>
      <c r="H18">
        <f>IF($A18=0,1,(2*H$1-1)^$A18)</f>
        <v/>
      </c>
      <c r="I18">
        <f>IF($A18=0,1,(2*I$1-1)^$A18)</f>
        <v/>
      </c>
      <c r="J18">
        <f>IF($A18=0,1,(2*J$1-1)^$A18)</f>
        <v/>
      </c>
      <c r="K18">
        <f>IF($A18=0,1,(2*K$1-1)^$A18)</f>
        <v/>
      </c>
      <c r="L18">
        <f>IF($A18=0,1,(2*L$1-1)^$A18)</f>
        <v/>
      </c>
      <c r="M18">
        <f>IF($A18=0,1,(2*M$1-1)^$A18)</f>
        <v/>
      </c>
      <c r="N18">
        <f>IF($A18=0,1,(2*N$1-1)^$A18)</f>
        <v/>
      </c>
      <c r="O18">
        <f>IF($A18=0,1,(2*O$1-1)^$A18)</f>
        <v/>
      </c>
      <c r="P18">
        <f>IF($A18=0,1,(2*P$1-1)^$A18)</f>
        <v/>
      </c>
      <c r="Q18">
        <f>IF($A18=0,1,(2*Q$1-1)^$A18)</f>
        <v/>
      </c>
      <c r="R18">
        <f>IF($A18=0,1,(2*R$1-1)^$A18)</f>
        <v/>
      </c>
      <c r="S18">
        <f>IF($A18=0,1,(2*S$1-1)^$A18)</f>
        <v/>
      </c>
      <c r="T18">
        <f>IF($A18=0,1,(2*T$1-1)^$A18)</f>
        <v/>
      </c>
      <c r="U18">
        <f>IF($A18=0,1,(2*U$1-1)^$A18)</f>
        <v/>
      </c>
      <c r="V18">
        <f>IF($A18=0,1,(2*V$1-1)^$A18)</f>
        <v/>
      </c>
      <c r="W18">
        <f>IF($A18=0,1,(2*W$1-1)^$A18)</f>
        <v/>
      </c>
      <c r="X18">
        <f>IF($A18=0,1,(2*X$1-1)^$A18)</f>
        <v/>
      </c>
      <c r="Y18">
        <f>IF($A18=0,1,(2*Y$1-1)^$A18)</f>
        <v/>
      </c>
      <c r="Z18">
        <f>IF($A18=0,1,(2*Z$1-1)^$A18)</f>
        <v/>
      </c>
      <c r="AA18">
        <f>IF($A18=0,1,(2*AA$1-1)^$A18)</f>
        <v/>
      </c>
      <c r="AB18">
        <f>IF($A18=0,1,(2*AB$1-1)^$A18)</f>
        <v/>
      </c>
    </row>
    <row r="19">
      <c r="A19" t="n">
        <v>3</v>
      </c>
      <c r="B19" t="n">
        <v>3.516063</v>
      </c>
      <c r="C19" t="n">
        <v>12</v>
      </c>
      <c r="D19" t="n">
        <v>0.001937</v>
      </c>
      <c r="E19">
        <f>(A19-2)*15+B19</f>
        <v/>
      </c>
      <c r="H19">
        <f>IF($A19=0,1,(2*H$1-1)^$A19)</f>
        <v/>
      </c>
      <c r="I19">
        <f>IF($A19=0,1,(2*I$1-1)^$A19)</f>
        <v/>
      </c>
      <c r="J19">
        <f>IF($A19=0,1,(2*J$1-1)^$A19)</f>
        <v/>
      </c>
      <c r="K19">
        <f>IF($A19=0,1,(2*K$1-1)^$A19)</f>
        <v/>
      </c>
      <c r="L19">
        <f>IF($A19=0,1,(2*L$1-1)^$A19)</f>
        <v/>
      </c>
      <c r="M19">
        <f>IF($A19=0,1,(2*M$1-1)^$A19)</f>
        <v/>
      </c>
      <c r="N19">
        <f>IF($A19=0,1,(2*N$1-1)^$A19)</f>
        <v/>
      </c>
      <c r="O19">
        <f>IF($A19=0,1,(2*O$1-1)^$A19)</f>
        <v/>
      </c>
      <c r="P19">
        <f>IF($A19=0,1,(2*P$1-1)^$A19)</f>
        <v/>
      </c>
      <c r="Q19">
        <f>IF($A19=0,1,(2*Q$1-1)^$A19)</f>
        <v/>
      </c>
      <c r="R19">
        <f>IF($A19=0,1,(2*R$1-1)^$A19)</f>
        <v/>
      </c>
      <c r="S19">
        <f>IF($A19=0,1,(2*S$1-1)^$A19)</f>
        <v/>
      </c>
      <c r="T19">
        <f>IF($A19=0,1,(2*T$1-1)^$A19)</f>
        <v/>
      </c>
      <c r="U19">
        <f>IF($A19=0,1,(2*U$1-1)^$A19)</f>
        <v/>
      </c>
      <c r="V19">
        <f>IF($A19=0,1,(2*V$1-1)^$A19)</f>
        <v/>
      </c>
      <c r="W19">
        <f>IF($A19=0,1,(2*W$1-1)^$A19)</f>
        <v/>
      </c>
      <c r="X19">
        <f>IF($A19=0,1,(2*X$1-1)^$A19)</f>
        <v/>
      </c>
      <c r="Y19">
        <f>IF($A19=0,1,(2*Y$1-1)^$A19)</f>
        <v/>
      </c>
      <c r="Z19">
        <f>IF($A19=0,1,(2*Z$1-1)^$A19)</f>
        <v/>
      </c>
      <c r="AA19">
        <f>IF($A19=0,1,(2*AA$1-1)^$A19)</f>
        <v/>
      </c>
      <c r="AB19">
        <f>IF($A19=0,1,(2*AB$1-1)^$A19)</f>
        <v/>
      </c>
    </row>
    <row r="20">
      <c r="A20" t="n">
        <v>3</v>
      </c>
      <c r="B20" t="n">
        <v>4.972464</v>
      </c>
      <c r="C20" t="n">
        <v>12</v>
      </c>
      <c r="D20" t="n">
        <v>-0.000964</v>
      </c>
      <c r="E20">
        <f>(A20-2)*15+B20</f>
        <v/>
      </c>
      <c r="H20">
        <f>IF($A20=0,1,(2*H$1-1)^$A20)</f>
        <v/>
      </c>
      <c r="I20">
        <f>IF($A20=0,1,(2*I$1-1)^$A20)</f>
        <v/>
      </c>
      <c r="J20">
        <f>IF($A20=0,1,(2*J$1-1)^$A20)</f>
        <v/>
      </c>
      <c r="K20">
        <f>IF($A20=0,1,(2*K$1-1)^$A20)</f>
        <v/>
      </c>
      <c r="L20">
        <f>IF($A20=0,1,(2*L$1-1)^$A20)</f>
        <v/>
      </c>
      <c r="M20">
        <f>IF($A20=0,1,(2*M$1-1)^$A20)</f>
        <v/>
      </c>
      <c r="N20">
        <f>IF($A20=0,1,(2*N$1-1)^$A20)</f>
        <v/>
      </c>
      <c r="O20">
        <f>IF($A20=0,1,(2*O$1-1)^$A20)</f>
        <v/>
      </c>
      <c r="P20">
        <f>IF($A20=0,1,(2*P$1-1)^$A20)</f>
        <v/>
      </c>
      <c r="Q20">
        <f>IF($A20=0,1,(2*Q$1-1)^$A20)</f>
        <v/>
      </c>
      <c r="R20">
        <f>IF($A20=0,1,(2*R$1-1)^$A20)</f>
        <v/>
      </c>
      <c r="S20">
        <f>IF($A20=0,1,(2*S$1-1)^$A20)</f>
        <v/>
      </c>
      <c r="T20">
        <f>IF($A20=0,1,(2*T$1-1)^$A20)</f>
        <v/>
      </c>
      <c r="U20">
        <f>IF($A20=0,1,(2*U$1-1)^$A20)</f>
        <v/>
      </c>
      <c r="V20">
        <f>IF($A20=0,1,(2*V$1-1)^$A20)</f>
        <v/>
      </c>
      <c r="W20">
        <f>IF($A20=0,1,(2*W$1-1)^$A20)</f>
        <v/>
      </c>
      <c r="X20">
        <f>IF($A20=0,1,(2*X$1-1)^$A20)</f>
        <v/>
      </c>
      <c r="Y20">
        <f>IF($A20=0,1,(2*Y$1-1)^$A20)</f>
        <v/>
      </c>
      <c r="Z20">
        <f>IF($A20=0,1,(2*Z$1-1)^$A20)</f>
        <v/>
      </c>
      <c r="AA20">
        <f>IF($A20=0,1,(2*AA$1-1)^$A20)</f>
        <v/>
      </c>
      <c r="AB20">
        <f>IF($A20=0,1,(2*AB$1-1)^$A20)</f>
        <v/>
      </c>
    </row>
    <row r="21">
      <c r="A21" t="n">
        <v>3</v>
      </c>
      <c r="B21" t="n">
        <v>4.972464</v>
      </c>
      <c r="C21" t="n">
        <v>12</v>
      </c>
      <c r="D21" t="n">
        <v>-0.001053</v>
      </c>
      <c r="E21">
        <f>(A21-2)*15+B21</f>
        <v/>
      </c>
      <c r="H21">
        <f>IF($A21=0,1,(2*H$1-1)^$A21)</f>
        <v/>
      </c>
      <c r="I21">
        <f>IF($A21=0,1,(2*I$1-1)^$A21)</f>
        <v/>
      </c>
      <c r="J21">
        <f>IF($A21=0,1,(2*J$1-1)^$A21)</f>
        <v/>
      </c>
      <c r="K21">
        <f>IF($A21=0,1,(2*K$1-1)^$A21)</f>
        <v/>
      </c>
      <c r="L21">
        <f>IF($A21=0,1,(2*L$1-1)^$A21)</f>
        <v/>
      </c>
      <c r="M21">
        <f>IF($A21=0,1,(2*M$1-1)^$A21)</f>
        <v/>
      </c>
      <c r="N21">
        <f>IF($A21=0,1,(2*N$1-1)^$A21)</f>
        <v/>
      </c>
      <c r="O21">
        <f>IF($A21=0,1,(2*O$1-1)^$A21)</f>
        <v/>
      </c>
      <c r="P21">
        <f>IF($A21=0,1,(2*P$1-1)^$A21)</f>
        <v/>
      </c>
      <c r="Q21">
        <f>IF($A21=0,1,(2*Q$1-1)^$A21)</f>
        <v/>
      </c>
      <c r="R21">
        <f>IF($A21=0,1,(2*R$1-1)^$A21)</f>
        <v/>
      </c>
      <c r="S21">
        <f>IF($A21=0,1,(2*S$1-1)^$A21)</f>
        <v/>
      </c>
      <c r="T21">
        <f>IF($A21=0,1,(2*T$1-1)^$A21)</f>
        <v/>
      </c>
      <c r="U21">
        <f>IF($A21=0,1,(2*U$1-1)^$A21)</f>
        <v/>
      </c>
      <c r="V21">
        <f>IF($A21=0,1,(2*V$1-1)^$A21)</f>
        <v/>
      </c>
      <c r="W21">
        <f>IF($A21=0,1,(2*W$1-1)^$A21)</f>
        <v/>
      </c>
      <c r="X21">
        <f>IF($A21=0,1,(2*X$1-1)^$A21)</f>
        <v/>
      </c>
      <c r="Y21">
        <f>IF($A21=0,1,(2*Y$1-1)^$A21)</f>
        <v/>
      </c>
      <c r="Z21">
        <f>IF($A21=0,1,(2*Z$1-1)^$A21)</f>
        <v/>
      </c>
      <c r="AA21">
        <f>IF($A21=0,1,(2*AA$1-1)^$A21)</f>
        <v/>
      </c>
      <c r="AB21">
        <f>IF($A21=0,1,(2*AB$1-1)^$A21)</f>
        <v/>
      </c>
    </row>
    <row r="22">
      <c r="A22" t="n">
        <v>3</v>
      </c>
      <c r="B22" t="n">
        <v>4.972464</v>
      </c>
      <c r="C22" t="n">
        <v>8</v>
      </c>
      <c r="D22" t="n">
        <v>0.001711</v>
      </c>
      <c r="E22">
        <f>(A22-2)*15+B22</f>
        <v/>
      </c>
      <c r="H22">
        <f>IF($A22=0,1,(2*H$1-1)^$A22)</f>
        <v/>
      </c>
      <c r="I22">
        <f>IF($A22=0,1,(2*I$1-1)^$A22)</f>
        <v/>
      </c>
      <c r="J22">
        <f>IF($A22=0,1,(2*J$1-1)^$A22)</f>
        <v/>
      </c>
      <c r="K22">
        <f>IF($A22=0,1,(2*K$1-1)^$A22)</f>
        <v/>
      </c>
      <c r="L22">
        <f>IF($A22=0,1,(2*L$1-1)^$A22)</f>
        <v/>
      </c>
      <c r="M22">
        <f>IF($A22=0,1,(2*M$1-1)^$A22)</f>
        <v/>
      </c>
      <c r="N22">
        <f>IF($A22=0,1,(2*N$1-1)^$A22)</f>
        <v/>
      </c>
      <c r="O22">
        <f>IF($A22=0,1,(2*O$1-1)^$A22)</f>
        <v/>
      </c>
      <c r="P22">
        <f>IF($A22=0,1,(2*P$1-1)^$A22)</f>
        <v/>
      </c>
      <c r="Q22">
        <f>IF($A22=0,1,(2*Q$1-1)^$A22)</f>
        <v/>
      </c>
      <c r="R22">
        <f>IF($A22=0,1,(2*R$1-1)^$A22)</f>
        <v/>
      </c>
      <c r="S22">
        <f>IF($A22=0,1,(2*S$1-1)^$A22)</f>
        <v/>
      </c>
      <c r="T22">
        <f>IF($A22=0,1,(2*T$1-1)^$A22)</f>
        <v/>
      </c>
      <c r="U22">
        <f>IF($A22=0,1,(2*U$1-1)^$A22)</f>
        <v/>
      </c>
      <c r="V22">
        <f>IF($A22=0,1,(2*V$1-1)^$A22)</f>
        <v/>
      </c>
      <c r="W22">
        <f>IF($A22=0,1,(2*W$1-1)^$A22)</f>
        <v/>
      </c>
      <c r="X22">
        <f>IF($A22=0,1,(2*X$1-1)^$A22)</f>
        <v/>
      </c>
      <c r="Y22">
        <f>IF($A22=0,1,(2*Y$1-1)^$A22)</f>
        <v/>
      </c>
      <c r="Z22">
        <f>IF($A22=0,1,(2*Z$1-1)^$A22)</f>
        <v/>
      </c>
      <c r="AA22">
        <f>IF($A22=0,1,(2*AA$1-1)^$A22)</f>
        <v/>
      </c>
      <c r="AB22">
        <f>IF($A22=0,1,(2*AB$1-1)^$A22)</f>
        <v/>
      </c>
    </row>
    <row r="23">
      <c r="A23" t="n">
        <v>3</v>
      </c>
      <c r="B23" t="n">
        <v>5.830731</v>
      </c>
      <c r="C23" t="n">
        <v>24</v>
      </c>
      <c r="D23" t="n">
        <v>-0.000421</v>
      </c>
      <c r="E23">
        <f>(A23-2)*15+B23</f>
        <v/>
      </c>
      <c r="H23">
        <f>IF($A23=0,1,(2*H$1-1)^$A23)</f>
        <v/>
      </c>
      <c r="I23">
        <f>IF($A23=0,1,(2*I$1-1)^$A23)</f>
        <v/>
      </c>
      <c r="J23">
        <f>IF($A23=0,1,(2*J$1-1)^$A23)</f>
        <v/>
      </c>
      <c r="K23">
        <f>IF($A23=0,1,(2*K$1-1)^$A23)</f>
        <v/>
      </c>
      <c r="L23">
        <f>IF($A23=0,1,(2*L$1-1)^$A23)</f>
        <v/>
      </c>
      <c r="M23">
        <f>IF($A23=0,1,(2*M$1-1)^$A23)</f>
        <v/>
      </c>
      <c r="N23">
        <f>IF($A23=0,1,(2*N$1-1)^$A23)</f>
        <v/>
      </c>
      <c r="O23">
        <f>IF($A23=0,1,(2*O$1-1)^$A23)</f>
        <v/>
      </c>
      <c r="P23">
        <f>IF($A23=0,1,(2*P$1-1)^$A23)</f>
        <v/>
      </c>
      <c r="Q23">
        <f>IF($A23=0,1,(2*Q$1-1)^$A23)</f>
        <v/>
      </c>
      <c r="R23">
        <f>IF($A23=0,1,(2*R$1-1)^$A23)</f>
        <v/>
      </c>
      <c r="S23">
        <f>IF($A23=0,1,(2*S$1-1)^$A23)</f>
        <v/>
      </c>
      <c r="T23">
        <f>IF($A23=0,1,(2*T$1-1)^$A23)</f>
        <v/>
      </c>
      <c r="U23">
        <f>IF($A23=0,1,(2*U$1-1)^$A23)</f>
        <v/>
      </c>
      <c r="V23">
        <f>IF($A23=0,1,(2*V$1-1)^$A23)</f>
        <v/>
      </c>
      <c r="W23">
        <f>IF($A23=0,1,(2*W$1-1)^$A23)</f>
        <v/>
      </c>
      <c r="X23">
        <f>IF($A23=0,1,(2*X$1-1)^$A23)</f>
        <v/>
      </c>
      <c r="Y23">
        <f>IF($A23=0,1,(2*Y$1-1)^$A23)</f>
        <v/>
      </c>
      <c r="Z23">
        <f>IF($A23=0,1,(2*Z$1-1)^$A23)</f>
        <v/>
      </c>
      <c r="AA23">
        <f>IF($A23=0,1,(2*AA$1-1)^$A23)</f>
        <v/>
      </c>
      <c r="AB23">
        <f>IF($A23=0,1,(2*AB$1-1)^$A23)</f>
        <v/>
      </c>
    </row>
    <row r="24">
      <c r="A24" t="n">
        <v>3</v>
      </c>
      <c r="B24" t="n">
        <v>5.830731</v>
      </c>
      <c r="C24" t="n">
        <v>48</v>
      </c>
      <c r="D24" t="n">
        <v>0.001133</v>
      </c>
      <c r="E24">
        <f>(A24-2)*15+B24</f>
        <v/>
      </c>
      <c r="H24">
        <f>IF($A24=0,1,(2*H$1-1)^$A24)</f>
        <v/>
      </c>
      <c r="I24">
        <f>IF($A24=0,1,(2*I$1-1)^$A24)</f>
        <v/>
      </c>
      <c r="J24">
        <f>IF($A24=0,1,(2*J$1-1)^$A24)</f>
        <v/>
      </c>
      <c r="K24">
        <f>IF($A24=0,1,(2*K$1-1)^$A24)</f>
        <v/>
      </c>
      <c r="L24">
        <f>IF($A24=0,1,(2*L$1-1)^$A24)</f>
        <v/>
      </c>
      <c r="M24">
        <f>IF($A24=0,1,(2*M$1-1)^$A24)</f>
        <v/>
      </c>
      <c r="N24">
        <f>IF($A24=0,1,(2*N$1-1)^$A24)</f>
        <v/>
      </c>
      <c r="O24">
        <f>IF($A24=0,1,(2*O$1-1)^$A24)</f>
        <v/>
      </c>
      <c r="P24">
        <f>IF($A24=0,1,(2*P$1-1)^$A24)</f>
        <v/>
      </c>
      <c r="Q24">
        <f>IF($A24=0,1,(2*Q$1-1)^$A24)</f>
        <v/>
      </c>
      <c r="R24">
        <f>IF($A24=0,1,(2*R$1-1)^$A24)</f>
        <v/>
      </c>
      <c r="S24">
        <f>IF($A24=0,1,(2*S$1-1)^$A24)</f>
        <v/>
      </c>
      <c r="T24">
        <f>IF($A24=0,1,(2*T$1-1)^$A24)</f>
        <v/>
      </c>
      <c r="U24">
        <f>IF($A24=0,1,(2*U$1-1)^$A24)</f>
        <v/>
      </c>
      <c r="V24">
        <f>IF($A24=0,1,(2*V$1-1)^$A24)</f>
        <v/>
      </c>
      <c r="W24">
        <f>IF($A24=0,1,(2*W$1-1)^$A24)</f>
        <v/>
      </c>
      <c r="X24">
        <f>IF($A24=0,1,(2*X$1-1)^$A24)</f>
        <v/>
      </c>
      <c r="Y24">
        <f>IF($A24=0,1,(2*Y$1-1)^$A24)</f>
        <v/>
      </c>
      <c r="Z24">
        <f>IF($A24=0,1,(2*Z$1-1)^$A24)</f>
        <v/>
      </c>
      <c r="AA24">
        <f>IF($A24=0,1,(2*AA$1-1)^$A24)</f>
        <v/>
      </c>
      <c r="AB24">
        <f>IF($A24=0,1,(2*AB$1-1)^$A24)</f>
        <v/>
      </c>
    </row>
    <row r="25">
      <c r="A25" t="n">
        <v>3</v>
      </c>
      <c r="B25" t="n">
        <v>5.830731</v>
      </c>
      <c r="C25" t="n">
        <v>24</v>
      </c>
      <c r="D25" t="n">
        <v>-0.000568</v>
      </c>
      <c r="E25">
        <f>(A25-2)*15+B25</f>
        <v/>
      </c>
      <c r="H25">
        <f>IF($A25=0,1,(2*H$1-1)^$A25)</f>
        <v/>
      </c>
      <c r="I25">
        <f>IF($A25=0,1,(2*I$1-1)^$A25)</f>
        <v/>
      </c>
      <c r="J25">
        <f>IF($A25=0,1,(2*J$1-1)^$A25)</f>
        <v/>
      </c>
      <c r="K25">
        <f>IF($A25=0,1,(2*K$1-1)^$A25)</f>
        <v/>
      </c>
      <c r="L25">
        <f>IF($A25=0,1,(2*L$1-1)^$A25)</f>
        <v/>
      </c>
      <c r="M25">
        <f>IF($A25=0,1,(2*M$1-1)^$A25)</f>
        <v/>
      </c>
      <c r="N25">
        <f>IF($A25=0,1,(2*N$1-1)^$A25)</f>
        <v/>
      </c>
      <c r="O25">
        <f>IF($A25=0,1,(2*O$1-1)^$A25)</f>
        <v/>
      </c>
      <c r="P25">
        <f>IF($A25=0,1,(2*P$1-1)^$A25)</f>
        <v/>
      </c>
      <c r="Q25">
        <f>IF($A25=0,1,(2*Q$1-1)^$A25)</f>
        <v/>
      </c>
      <c r="R25">
        <f>IF($A25=0,1,(2*R$1-1)^$A25)</f>
        <v/>
      </c>
      <c r="S25">
        <f>IF($A25=0,1,(2*S$1-1)^$A25)</f>
        <v/>
      </c>
      <c r="T25">
        <f>IF($A25=0,1,(2*T$1-1)^$A25)</f>
        <v/>
      </c>
      <c r="U25">
        <f>IF($A25=0,1,(2*U$1-1)^$A25)</f>
        <v/>
      </c>
      <c r="V25">
        <f>IF($A25=0,1,(2*V$1-1)^$A25)</f>
        <v/>
      </c>
      <c r="W25">
        <f>IF($A25=0,1,(2*W$1-1)^$A25)</f>
        <v/>
      </c>
      <c r="X25">
        <f>IF($A25=0,1,(2*X$1-1)^$A25)</f>
        <v/>
      </c>
      <c r="Y25">
        <f>IF($A25=0,1,(2*Y$1-1)^$A25)</f>
        <v/>
      </c>
      <c r="Z25">
        <f>IF($A25=0,1,(2*Z$1-1)^$A25)</f>
        <v/>
      </c>
      <c r="AA25">
        <f>IF($A25=0,1,(2*AA$1-1)^$A25)</f>
        <v/>
      </c>
      <c r="AB25">
        <f>IF($A25=0,1,(2*AB$1-1)^$A25)</f>
        <v/>
      </c>
    </row>
    <row r="26">
      <c r="A26" t="n">
        <v>3</v>
      </c>
      <c r="B26" t="n">
        <v>5.830731</v>
      </c>
      <c r="C26" t="n">
        <v>12</v>
      </c>
      <c r="D26" t="n">
        <v>-0.00139</v>
      </c>
      <c r="E26">
        <f>(A26-2)*15+B26</f>
        <v/>
      </c>
      <c r="H26">
        <f>IF($A26=0,1,(2*H$1-1)^$A26)</f>
        <v/>
      </c>
      <c r="I26">
        <f>IF($A26=0,1,(2*I$1-1)^$A26)</f>
        <v/>
      </c>
      <c r="J26">
        <f>IF($A26=0,1,(2*J$1-1)^$A26)</f>
        <v/>
      </c>
      <c r="K26">
        <f>IF($A26=0,1,(2*K$1-1)^$A26)</f>
        <v/>
      </c>
      <c r="L26">
        <f>IF($A26=0,1,(2*L$1-1)^$A26)</f>
        <v/>
      </c>
      <c r="M26">
        <f>IF($A26=0,1,(2*M$1-1)^$A26)</f>
        <v/>
      </c>
      <c r="N26">
        <f>IF($A26=0,1,(2*N$1-1)^$A26)</f>
        <v/>
      </c>
      <c r="O26">
        <f>IF($A26=0,1,(2*O$1-1)^$A26)</f>
        <v/>
      </c>
      <c r="P26">
        <f>IF($A26=0,1,(2*P$1-1)^$A26)</f>
        <v/>
      </c>
      <c r="Q26">
        <f>IF($A26=0,1,(2*Q$1-1)^$A26)</f>
        <v/>
      </c>
      <c r="R26">
        <f>IF($A26=0,1,(2*R$1-1)^$A26)</f>
        <v/>
      </c>
      <c r="S26">
        <f>IF($A26=0,1,(2*S$1-1)^$A26)</f>
        <v/>
      </c>
      <c r="T26">
        <f>IF($A26=0,1,(2*T$1-1)^$A26)</f>
        <v/>
      </c>
      <c r="U26">
        <f>IF($A26=0,1,(2*U$1-1)^$A26)</f>
        <v/>
      </c>
      <c r="V26">
        <f>IF($A26=0,1,(2*V$1-1)^$A26)</f>
        <v/>
      </c>
      <c r="W26">
        <f>IF($A26=0,1,(2*W$1-1)^$A26)</f>
        <v/>
      </c>
      <c r="X26">
        <f>IF($A26=0,1,(2*X$1-1)^$A26)</f>
        <v/>
      </c>
      <c r="Y26">
        <f>IF($A26=0,1,(2*Y$1-1)^$A26)</f>
        <v/>
      </c>
      <c r="Z26">
        <f>IF($A26=0,1,(2*Z$1-1)^$A26)</f>
        <v/>
      </c>
      <c r="AA26">
        <f>IF($A26=0,1,(2*AA$1-1)^$A26)</f>
        <v/>
      </c>
      <c r="AB26">
        <f>IF($A26=0,1,(2*AB$1-1)^$A26)</f>
        <v/>
      </c>
    </row>
    <row r="27">
      <c r="A27" t="n">
        <v>3</v>
      </c>
      <c r="B27" t="n">
        <v>5.830731</v>
      </c>
      <c r="C27" t="n">
        <v>24</v>
      </c>
      <c r="D27" t="n">
        <v>-0.000327</v>
      </c>
      <c r="E27">
        <f>(A27-2)*15+B27</f>
        <v/>
      </c>
      <c r="H27">
        <f>IF($A27=0,1,(2*H$1-1)^$A27)</f>
        <v/>
      </c>
      <c r="I27">
        <f>IF($A27=0,1,(2*I$1-1)^$A27)</f>
        <v/>
      </c>
      <c r="J27">
        <f>IF($A27=0,1,(2*J$1-1)^$A27)</f>
        <v/>
      </c>
      <c r="K27">
        <f>IF($A27=0,1,(2*K$1-1)^$A27)</f>
        <v/>
      </c>
      <c r="L27">
        <f>IF($A27=0,1,(2*L$1-1)^$A27)</f>
        <v/>
      </c>
      <c r="M27">
        <f>IF($A27=0,1,(2*M$1-1)^$A27)</f>
        <v/>
      </c>
      <c r="N27">
        <f>IF($A27=0,1,(2*N$1-1)^$A27)</f>
        <v/>
      </c>
      <c r="O27">
        <f>IF($A27=0,1,(2*O$1-1)^$A27)</f>
        <v/>
      </c>
      <c r="P27">
        <f>IF($A27=0,1,(2*P$1-1)^$A27)</f>
        <v/>
      </c>
      <c r="Q27">
        <f>IF($A27=0,1,(2*Q$1-1)^$A27)</f>
        <v/>
      </c>
      <c r="R27">
        <f>IF($A27=0,1,(2*R$1-1)^$A27)</f>
        <v/>
      </c>
      <c r="S27">
        <f>IF($A27=0,1,(2*S$1-1)^$A27)</f>
        <v/>
      </c>
      <c r="T27">
        <f>IF($A27=0,1,(2*T$1-1)^$A27)</f>
        <v/>
      </c>
      <c r="U27">
        <f>IF($A27=0,1,(2*U$1-1)^$A27)</f>
        <v/>
      </c>
      <c r="V27">
        <f>IF($A27=0,1,(2*V$1-1)^$A27)</f>
        <v/>
      </c>
      <c r="W27">
        <f>IF($A27=0,1,(2*W$1-1)^$A27)</f>
        <v/>
      </c>
      <c r="X27">
        <f>IF($A27=0,1,(2*X$1-1)^$A27)</f>
        <v/>
      </c>
      <c r="Y27">
        <f>IF($A27=0,1,(2*Y$1-1)^$A27)</f>
        <v/>
      </c>
      <c r="Z27">
        <f>IF($A27=0,1,(2*Z$1-1)^$A27)</f>
        <v/>
      </c>
      <c r="AA27">
        <f>IF($A27=0,1,(2*AA$1-1)^$A27)</f>
        <v/>
      </c>
      <c r="AB27">
        <f>IF($A27=0,1,(2*AB$1-1)^$A27)</f>
        <v/>
      </c>
    </row>
    <row r="28">
      <c r="A28" t="n">
        <v>3</v>
      </c>
      <c r="B28" t="n">
        <v>6.09</v>
      </c>
      <c r="C28" t="n">
        <v>4</v>
      </c>
      <c r="D28" t="n">
        <v>-0.008331</v>
      </c>
      <c r="E28">
        <f>(A28-2)*15+B28</f>
        <v/>
      </c>
      <c r="H28">
        <f>IF($A28=0,1,(2*H$1-1)^$A28)</f>
        <v/>
      </c>
      <c r="I28">
        <f>IF($A28=0,1,(2*I$1-1)^$A28)</f>
        <v/>
      </c>
      <c r="J28">
        <f>IF($A28=0,1,(2*J$1-1)^$A28)</f>
        <v/>
      </c>
      <c r="K28">
        <f>IF($A28=0,1,(2*K$1-1)^$A28)</f>
        <v/>
      </c>
      <c r="L28">
        <f>IF($A28=0,1,(2*L$1-1)^$A28)</f>
        <v/>
      </c>
      <c r="M28">
        <f>IF($A28=0,1,(2*M$1-1)^$A28)</f>
        <v/>
      </c>
      <c r="N28">
        <f>IF($A28=0,1,(2*N$1-1)^$A28)</f>
        <v/>
      </c>
      <c r="O28">
        <f>IF($A28=0,1,(2*O$1-1)^$A28)</f>
        <v/>
      </c>
      <c r="P28">
        <f>IF($A28=0,1,(2*P$1-1)^$A28)</f>
        <v/>
      </c>
      <c r="Q28">
        <f>IF($A28=0,1,(2*Q$1-1)^$A28)</f>
        <v/>
      </c>
      <c r="R28">
        <f>IF($A28=0,1,(2*R$1-1)^$A28)</f>
        <v/>
      </c>
      <c r="S28">
        <f>IF($A28=0,1,(2*S$1-1)^$A28)</f>
        <v/>
      </c>
      <c r="T28">
        <f>IF($A28=0,1,(2*T$1-1)^$A28)</f>
        <v/>
      </c>
      <c r="U28">
        <f>IF($A28=0,1,(2*U$1-1)^$A28)</f>
        <v/>
      </c>
      <c r="V28">
        <f>IF($A28=0,1,(2*V$1-1)^$A28)</f>
        <v/>
      </c>
      <c r="W28">
        <f>IF($A28=0,1,(2*W$1-1)^$A28)</f>
        <v/>
      </c>
      <c r="X28">
        <f>IF($A28=0,1,(2*X$1-1)^$A28)</f>
        <v/>
      </c>
      <c r="Y28">
        <f>IF($A28=0,1,(2*Y$1-1)^$A28)</f>
        <v/>
      </c>
      <c r="Z28">
        <f>IF($A28=0,1,(2*Z$1-1)^$A28)</f>
        <v/>
      </c>
      <c r="AA28">
        <f>IF($A28=0,1,(2*AA$1-1)^$A28)</f>
        <v/>
      </c>
      <c r="AB28">
        <f>IF($A28=0,1,(2*AB$1-1)^$A28)</f>
        <v/>
      </c>
    </row>
    <row r="29">
      <c r="A29" t="n">
        <v>3</v>
      </c>
      <c r="B29" t="n">
        <v>6.09</v>
      </c>
      <c r="C29" t="n">
        <v>24</v>
      </c>
      <c r="D29" t="n">
        <v>0.0009479999999999999</v>
      </c>
      <c r="E29">
        <f>(A29-2)*15+B29</f>
        <v/>
      </c>
      <c r="H29">
        <f>IF($A29=0,1,(2*H$1-1)^$A29)</f>
        <v/>
      </c>
      <c r="I29">
        <f>IF($A29=0,1,(2*I$1-1)^$A29)</f>
        <v/>
      </c>
      <c r="J29">
        <f>IF($A29=0,1,(2*J$1-1)^$A29)</f>
        <v/>
      </c>
      <c r="K29">
        <f>IF($A29=0,1,(2*K$1-1)^$A29)</f>
        <v/>
      </c>
      <c r="L29">
        <f>IF($A29=0,1,(2*L$1-1)^$A29)</f>
        <v/>
      </c>
      <c r="M29">
        <f>IF($A29=0,1,(2*M$1-1)^$A29)</f>
        <v/>
      </c>
      <c r="N29">
        <f>IF($A29=0,1,(2*N$1-1)^$A29)</f>
        <v/>
      </c>
      <c r="O29">
        <f>IF($A29=0,1,(2*O$1-1)^$A29)</f>
        <v/>
      </c>
      <c r="P29">
        <f>IF($A29=0,1,(2*P$1-1)^$A29)</f>
        <v/>
      </c>
      <c r="Q29">
        <f>IF($A29=0,1,(2*Q$1-1)^$A29)</f>
        <v/>
      </c>
      <c r="R29">
        <f>IF($A29=0,1,(2*R$1-1)^$A29)</f>
        <v/>
      </c>
      <c r="S29">
        <f>IF($A29=0,1,(2*S$1-1)^$A29)</f>
        <v/>
      </c>
      <c r="T29">
        <f>IF($A29=0,1,(2*T$1-1)^$A29)</f>
        <v/>
      </c>
      <c r="U29">
        <f>IF($A29=0,1,(2*U$1-1)^$A29)</f>
        <v/>
      </c>
      <c r="V29">
        <f>IF($A29=0,1,(2*V$1-1)^$A29)</f>
        <v/>
      </c>
      <c r="W29">
        <f>IF($A29=0,1,(2*W$1-1)^$A29)</f>
        <v/>
      </c>
      <c r="X29">
        <f>IF($A29=0,1,(2*X$1-1)^$A29)</f>
        <v/>
      </c>
      <c r="Y29">
        <f>IF($A29=0,1,(2*Y$1-1)^$A29)</f>
        <v/>
      </c>
      <c r="Z29">
        <f>IF($A29=0,1,(2*Z$1-1)^$A29)</f>
        <v/>
      </c>
      <c r="AA29">
        <f>IF($A29=0,1,(2*AA$1-1)^$A29)</f>
        <v/>
      </c>
      <c r="AB29">
        <f>IF($A29=0,1,(2*AB$1-1)^$A29)</f>
        <v/>
      </c>
    </row>
    <row r="30">
      <c r="A30" t="n">
        <v>3</v>
      </c>
      <c r="B30" t="n">
        <v>6.09</v>
      </c>
      <c r="C30" t="n">
        <v>24</v>
      </c>
      <c r="D30" t="n">
        <v>0.00095</v>
      </c>
      <c r="E30">
        <f>(A30-2)*15+B30</f>
        <v/>
      </c>
      <c r="H30">
        <f>IF($A30=0,1,(2*H$1-1)^$A30)</f>
        <v/>
      </c>
      <c r="I30">
        <f>IF($A30=0,1,(2*I$1-1)^$A30)</f>
        <v/>
      </c>
      <c r="J30">
        <f>IF($A30=0,1,(2*J$1-1)^$A30)</f>
        <v/>
      </c>
      <c r="K30">
        <f>IF($A30=0,1,(2*K$1-1)^$A30)</f>
        <v/>
      </c>
      <c r="L30">
        <f>IF($A30=0,1,(2*L$1-1)^$A30)</f>
        <v/>
      </c>
      <c r="M30">
        <f>IF($A30=0,1,(2*M$1-1)^$A30)</f>
        <v/>
      </c>
      <c r="N30">
        <f>IF($A30=0,1,(2*N$1-1)^$A30)</f>
        <v/>
      </c>
      <c r="O30">
        <f>IF($A30=0,1,(2*O$1-1)^$A30)</f>
        <v/>
      </c>
      <c r="P30">
        <f>IF($A30=0,1,(2*P$1-1)^$A30)</f>
        <v/>
      </c>
      <c r="Q30">
        <f>IF($A30=0,1,(2*Q$1-1)^$A30)</f>
        <v/>
      </c>
      <c r="R30">
        <f>IF($A30=0,1,(2*R$1-1)^$A30)</f>
        <v/>
      </c>
      <c r="S30">
        <f>IF($A30=0,1,(2*S$1-1)^$A30)</f>
        <v/>
      </c>
      <c r="T30">
        <f>IF($A30=0,1,(2*T$1-1)^$A30)</f>
        <v/>
      </c>
      <c r="U30">
        <f>IF($A30=0,1,(2*U$1-1)^$A30)</f>
        <v/>
      </c>
      <c r="V30">
        <f>IF($A30=0,1,(2*V$1-1)^$A30)</f>
        <v/>
      </c>
      <c r="W30">
        <f>IF($A30=0,1,(2*W$1-1)^$A30)</f>
        <v/>
      </c>
      <c r="X30">
        <f>IF($A30=0,1,(2*X$1-1)^$A30)</f>
        <v/>
      </c>
      <c r="Y30">
        <f>IF($A30=0,1,(2*Y$1-1)^$A30)</f>
        <v/>
      </c>
      <c r="Z30">
        <f>IF($A30=0,1,(2*Z$1-1)^$A30)</f>
        <v/>
      </c>
      <c r="AA30">
        <f>IF($A30=0,1,(2*AA$1-1)^$A30)</f>
        <v/>
      </c>
      <c r="AB30">
        <f>IF($A30=0,1,(2*AB$1-1)^$A30)</f>
        <v/>
      </c>
    </row>
    <row r="31">
      <c r="A31" t="n">
        <v>3</v>
      </c>
      <c r="B31" t="n">
        <v>6.09</v>
      </c>
      <c r="C31" t="n">
        <v>24</v>
      </c>
      <c r="D31" t="n">
        <v>0.001288</v>
      </c>
      <c r="E31">
        <f>(A31-2)*15+B31</f>
        <v/>
      </c>
      <c r="H31">
        <f>IF($A31=0,1,(2*H$1-1)^$A31)</f>
        <v/>
      </c>
      <c r="I31">
        <f>IF($A31=0,1,(2*I$1-1)^$A31)</f>
        <v/>
      </c>
      <c r="J31">
        <f>IF($A31=0,1,(2*J$1-1)^$A31)</f>
        <v/>
      </c>
      <c r="K31">
        <f>IF($A31=0,1,(2*K$1-1)^$A31)</f>
        <v/>
      </c>
      <c r="L31">
        <f>IF($A31=0,1,(2*L$1-1)^$A31)</f>
        <v/>
      </c>
      <c r="M31">
        <f>IF($A31=0,1,(2*M$1-1)^$A31)</f>
        <v/>
      </c>
      <c r="N31">
        <f>IF($A31=0,1,(2*N$1-1)^$A31)</f>
        <v/>
      </c>
      <c r="O31">
        <f>IF($A31=0,1,(2*O$1-1)^$A31)</f>
        <v/>
      </c>
      <c r="P31">
        <f>IF($A31=0,1,(2*P$1-1)^$A31)</f>
        <v/>
      </c>
      <c r="Q31">
        <f>IF($A31=0,1,(2*Q$1-1)^$A31)</f>
        <v/>
      </c>
      <c r="R31">
        <f>IF($A31=0,1,(2*R$1-1)^$A31)</f>
        <v/>
      </c>
      <c r="S31">
        <f>IF($A31=0,1,(2*S$1-1)^$A31)</f>
        <v/>
      </c>
      <c r="T31">
        <f>IF($A31=0,1,(2*T$1-1)^$A31)</f>
        <v/>
      </c>
      <c r="U31">
        <f>IF($A31=0,1,(2*U$1-1)^$A31)</f>
        <v/>
      </c>
      <c r="V31">
        <f>IF($A31=0,1,(2*V$1-1)^$A31)</f>
        <v/>
      </c>
      <c r="W31">
        <f>IF($A31=0,1,(2*W$1-1)^$A31)</f>
        <v/>
      </c>
      <c r="X31">
        <f>IF($A31=0,1,(2*X$1-1)^$A31)</f>
        <v/>
      </c>
      <c r="Y31">
        <f>IF($A31=0,1,(2*Y$1-1)^$A31)</f>
        <v/>
      </c>
      <c r="Z31">
        <f>IF($A31=0,1,(2*Z$1-1)^$A31)</f>
        <v/>
      </c>
      <c r="AA31">
        <f>IF($A31=0,1,(2*AA$1-1)^$A31)</f>
        <v/>
      </c>
      <c r="AB31">
        <f>IF($A31=0,1,(2*AB$1-1)^$A31)</f>
        <v/>
      </c>
    </row>
    <row r="32">
      <c r="A32" t="n">
        <v>3</v>
      </c>
      <c r="B32" t="n">
        <v>7.032126</v>
      </c>
      <c r="C32" t="n">
        <v>24</v>
      </c>
      <c r="D32" t="n">
        <v>0.000364</v>
      </c>
      <c r="E32">
        <f>(A32-2)*15+B32</f>
        <v/>
      </c>
      <c r="H32">
        <f>IF($A32=0,1,(2*H$1-1)^$A32)</f>
        <v/>
      </c>
      <c r="I32">
        <f>IF($A32=0,1,(2*I$1-1)^$A32)</f>
        <v/>
      </c>
      <c r="J32">
        <f>IF($A32=0,1,(2*J$1-1)^$A32)</f>
        <v/>
      </c>
      <c r="K32">
        <f>IF($A32=0,1,(2*K$1-1)^$A32)</f>
        <v/>
      </c>
      <c r="L32">
        <f>IF($A32=0,1,(2*L$1-1)^$A32)</f>
        <v/>
      </c>
      <c r="M32">
        <f>IF($A32=0,1,(2*M$1-1)^$A32)</f>
        <v/>
      </c>
      <c r="N32">
        <f>IF($A32=0,1,(2*N$1-1)^$A32)</f>
        <v/>
      </c>
      <c r="O32">
        <f>IF($A32=0,1,(2*O$1-1)^$A32)</f>
        <v/>
      </c>
      <c r="P32">
        <f>IF($A32=0,1,(2*P$1-1)^$A32)</f>
        <v/>
      </c>
      <c r="Q32">
        <f>IF($A32=0,1,(2*Q$1-1)^$A32)</f>
        <v/>
      </c>
      <c r="R32">
        <f>IF($A32=0,1,(2*R$1-1)^$A32)</f>
        <v/>
      </c>
      <c r="S32">
        <f>IF($A32=0,1,(2*S$1-1)^$A32)</f>
        <v/>
      </c>
      <c r="T32">
        <f>IF($A32=0,1,(2*T$1-1)^$A32)</f>
        <v/>
      </c>
      <c r="U32">
        <f>IF($A32=0,1,(2*U$1-1)^$A32)</f>
        <v/>
      </c>
      <c r="V32">
        <f>IF($A32=0,1,(2*V$1-1)^$A32)</f>
        <v/>
      </c>
      <c r="W32">
        <f>IF($A32=0,1,(2*W$1-1)^$A32)</f>
        <v/>
      </c>
      <c r="X32">
        <f>IF($A32=0,1,(2*X$1-1)^$A32)</f>
        <v/>
      </c>
      <c r="Y32">
        <f>IF($A32=0,1,(2*Y$1-1)^$A32)</f>
        <v/>
      </c>
      <c r="Z32">
        <f>IF($A32=0,1,(2*Z$1-1)^$A32)</f>
        <v/>
      </c>
      <c r="AA32">
        <f>IF($A32=0,1,(2*AA$1-1)^$A32)</f>
        <v/>
      </c>
      <c r="AB32">
        <f>IF($A32=0,1,(2*AB$1-1)^$A32)</f>
        <v/>
      </c>
    </row>
    <row r="33">
      <c r="A33" t="n">
        <v>3</v>
      </c>
      <c r="B33" t="n">
        <v>7.032126</v>
      </c>
      <c r="C33" t="n">
        <v>3</v>
      </c>
      <c r="D33" t="n">
        <v>0.000527</v>
      </c>
      <c r="E33">
        <f>(A33-2)*15+B33</f>
        <v/>
      </c>
      <c r="H33">
        <f>IF($A33=0,1,(2*H$1-1)^$A33)</f>
        <v/>
      </c>
      <c r="I33">
        <f>IF($A33=0,1,(2*I$1-1)^$A33)</f>
        <v/>
      </c>
      <c r="J33">
        <f>IF($A33=0,1,(2*J$1-1)^$A33)</f>
        <v/>
      </c>
      <c r="K33">
        <f>IF($A33=0,1,(2*K$1-1)^$A33)</f>
        <v/>
      </c>
      <c r="L33">
        <f>IF($A33=0,1,(2*L$1-1)^$A33)</f>
        <v/>
      </c>
      <c r="M33">
        <f>IF($A33=0,1,(2*M$1-1)^$A33)</f>
        <v/>
      </c>
      <c r="N33">
        <f>IF($A33=0,1,(2*N$1-1)^$A33)</f>
        <v/>
      </c>
      <c r="O33">
        <f>IF($A33=0,1,(2*O$1-1)^$A33)</f>
        <v/>
      </c>
      <c r="P33">
        <f>IF($A33=0,1,(2*P$1-1)^$A33)</f>
        <v/>
      </c>
      <c r="Q33">
        <f>IF($A33=0,1,(2*Q$1-1)^$A33)</f>
        <v/>
      </c>
      <c r="R33">
        <f>IF($A33=0,1,(2*R$1-1)^$A33)</f>
        <v/>
      </c>
      <c r="S33">
        <f>IF($A33=0,1,(2*S$1-1)^$A33)</f>
        <v/>
      </c>
      <c r="T33">
        <f>IF($A33=0,1,(2*T$1-1)^$A33)</f>
        <v/>
      </c>
      <c r="U33">
        <f>IF($A33=0,1,(2*U$1-1)^$A33)</f>
        <v/>
      </c>
      <c r="V33">
        <f>IF($A33=0,1,(2*V$1-1)^$A33)</f>
        <v/>
      </c>
      <c r="W33">
        <f>IF($A33=0,1,(2*W$1-1)^$A33)</f>
        <v/>
      </c>
      <c r="X33">
        <f>IF($A33=0,1,(2*X$1-1)^$A33)</f>
        <v/>
      </c>
      <c r="Y33">
        <f>IF($A33=0,1,(2*Y$1-1)^$A33)</f>
        <v/>
      </c>
      <c r="Z33">
        <f>IF($A33=0,1,(2*Z$1-1)^$A33)</f>
        <v/>
      </c>
      <c r="AA33">
        <f>IF($A33=0,1,(2*AA$1-1)^$A33)</f>
        <v/>
      </c>
      <c r="AB33">
        <f>IF($A33=0,1,(2*AB$1-1)^$A33)</f>
        <v/>
      </c>
    </row>
    <row r="34">
      <c r="A34" t="n">
        <v>3</v>
      </c>
      <c r="B34" t="n">
        <v>7.032126</v>
      </c>
      <c r="C34" t="n">
        <v>12</v>
      </c>
      <c r="D34" t="n">
        <v>0.000398</v>
      </c>
      <c r="E34">
        <f>(A34-2)*15+B34</f>
        <v/>
      </c>
      <c r="H34">
        <f>IF($A34=0,1,(2*H$1-1)^$A34)</f>
        <v/>
      </c>
      <c r="I34">
        <f>IF($A34=0,1,(2*I$1-1)^$A34)</f>
        <v/>
      </c>
      <c r="J34">
        <f>IF($A34=0,1,(2*J$1-1)^$A34)</f>
        <v/>
      </c>
      <c r="K34">
        <f>IF($A34=0,1,(2*K$1-1)^$A34)</f>
        <v/>
      </c>
      <c r="L34">
        <f>IF($A34=0,1,(2*L$1-1)^$A34)</f>
        <v/>
      </c>
      <c r="M34">
        <f>IF($A34=0,1,(2*M$1-1)^$A34)</f>
        <v/>
      </c>
      <c r="N34">
        <f>IF($A34=0,1,(2*N$1-1)^$A34)</f>
        <v/>
      </c>
      <c r="O34">
        <f>IF($A34=0,1,(2*O$1-1)^$A34)</f>
        <v/>
      </c>
      <c r="P34">
        <f>IF($A34=0,1,(2*P$1-1)^$A34)</f>
        <v/>
      </c>
      <c r="Q34">
        <f>IF($A34=0,1,(2*Q$1-1)^$A34)</f>
        <v/>
      </c>
      <c r="R34">
        <f>IF($A34=0,1,(2*R$1-1)^$A34)</f>
        <v/>
      </c>
      <c r="S34">
        <f>IF($A34=0,1,(2*S$1-1)^$A34)</f>
        <v/>
      </c>
      <c r="T34">
        <f>IF($A34=0,1,(2*T$1-1)^$A34)</f>
        <v/>
      </c>
      <c r="U34">
        <f>IF($A34=0,1,(2*U$1-1)^$A34)</f>
        <v/>
      </c>
      <c r="V34">
        <f>IF($A34=0,1,(2*V$1-1)^$A34)</f>
        <v/>
      </c>
      <c r="W34">
        <f>IF($A34=0,1,(2*W$1-1)^$A34)</f>
        <v/>
      </c>
      <c r="X34">
        <f>IF($A34=0,1,(2*X$1-1)^$A34)</f>
        <v/>
      </c>
      <c r="Y34">
        <f>IF($A34=0,1,(2*Y$1-1)^$A34)</f>
        <v/>
      </c>
      <c r="Z34">
        <f>IF($A34=0,1,(2*Z$1-1)^$A34)</f>
        <v/>
      </c>
      <c r="AA34">
        <f>IF($A34=0,1,(2*AA$1-1)^$A34)</f>
        <v/>
      </c>
      <c r="AB34">
        <f>IF($A34=0,1,(2*AB$1-1)^$A34)</f>
        <v/>
      </c>
    </row>
    <row r="35">
      <c r="A35" t="n">
        <v>3</v>
      </c>
      <c r="B35" t="n">
        <v>7.032126</v>
      </c>
      <c r="C35" t="n">
        <v>12</v>
      </c>
      <c r="D35" t="n">
        <v>-0.000427</v>
      </c>
      <c r="E35">
        <f>(A35-2)*15+B35</f>
        <v/>
      </c>
      <c r="H35">
        <f>IF($A35=0,1,(2*H$1-1)^$A35)</f>
        <v/>
      </c>
      <c r="I35">
        <f>IF($A35=0,1,(2*I$1-1)^$A35)</f>
        <v/>
      </c>
      <c r="J35">
        <f>IF($A35=0,1,(2*J$1-1)^$A35)</f>
        <v/>
      </c>
      <c r="K35">
        <f>IF($A35=0,1,(2*K$1-1)^$A35)</f>
        <v/>
      </c>
      <c r="L35">
        <f>IF($A35=0,1,(2*L$1-1)^$A35)</f>
        <v/>
      </c>
      <c r="M35">
        <f>IF($A35=0,1,(2*M$1-1)^$A35)</f>
        <v/>
      </c>
      <c r="N35">
        <f>IF($A35=0,1,(2*N$1-1)^$A35)</f>
        <v/>
      </c>
      <c r="O35">
        <f>IF($A35=0,1,(2*O$1-1)^$A35)</f>
        <v/>
      </c>
      <c r="P35">
        <f>IF($A35=0,1,(2*P$1-1)^$A35)</f>
        <v/>
      </c>
      <c r="Q35">
        <f>IF($A35=0,1,(2*Q$1-1)^$A35)</f>
        <v/>
      </c>
      <c r="R35">
        <f>IF($A35=0,1,(2*R$1-1)^$A35)</f>
        <v/>
      </c>
      <c r="S35">
        <f>IF($A35=0,1,(2*S$1-1)^$A35)</f>
        <v/>
      </c>
      <c r="T35">
        <f>IF($A35=0,1,(2*T$1-1)^$A35)</f>
        <v/>
      </c>
      <c r="U35">
        <f>IF($A35=0,1,(2*U$1-1)^$A35)</f>
        <v/>
      </c>
      <c r="V35">
        <f>IF($A35=0,1,(2*V$1-1)^$A35)</f>
        <v/>
      </c>
      <c r="W35">
        <f>IF($A35=0,1,(2*W$1-1)^$A35)</f>
        <v/>
      </c>
      <c r="X35">
        <f>IF($A35=0,1,(2*X$1-1)^$A35)</f>
        <v/>
      </c>
      <c r="Y35">
        <f>IF($A35=0,1,(2*Y$1-1)^$A35)</f>
        <v/>
      </c>
      <c r="Z35">
        <f>IF($A35=0,1,(2*Z$1-1)^$A35)</f>
        <v/>
      </c>
      <c r="AA35">
        <f>IF($A35=0,1,(2*AA$1-1)^$A35)</f>
        <v/>
      </c>
      <c r="AB35">
        <f>IF($A35=0,1,(2*AB$1-1)^$A35)</f>
        <v/>
      </c>
    </row>
    <row r="36">
      <c r="A36" t="n">
        <v>3</v>
      </c>
      <c r="B36" t="n">
        <v>7.663082</v>
      </c>
      <c r="C36" t="n">
        <v>24</v>
      </c>
      <c r="D36" t="n">
        <v>-0.001535</v>
      </c>
      <c r="E36">
        <f>(A36-2)*15+B36</f>
        <v/>
      </c>
      <c r="H36">
        <f>IF($A36=0,1,(2*H$1-1)^$A36)</f>
        <v/>
      </c>
      <c r="I36">
        <f>IF($A36=0,1,(2*I$1-1)^$A36)</f>
        <v/>
      </c>
      <c r="J36">
        <f>IF($A36=0,1,(2*J$1-1)^$A36)</f>
        <v/>
      </c>
      <c r="K36">
        <f>IF($A36=0,1,(2*K$1-1)^$A36)</f>
        <v/>
      </c>
      <c r="L36">
        <f>IF($A36=0,1,(2*L$1-1)^$A36)</f>
        <v/>
      </c>
      <c r="M36">
        <f>IF($A36=0,1,(2*M$1-1)^$A36)</f>
        <v/>
      </c>
      <c r="N36">
        <f>IF($A36=0,1,(2*N$1-1)^$A36)</f>
        <v/>
      </c>
      <c r="O36">
        <f>IF($A36=0,1,(2*O$1-1)^$A36)</f>
        <v/>
      </c>
      <c r="P36">
        <f>IF($A36=0,1,(2*P$1-1)^$A36)</f>
        <v/>
      </c>
      <c r="Q36">
        <f>IF($A36=0,1,(2*Q$1-1)^$A36)</f>
        <v/>
      </c>
      <c r="R36">
        <f>IF($A36=0,1,(2*R$1-1)^$A36)</f>
        <v/>
      </c>
      <c r="S36">
        <f>IF($A36=0,1,(2*S$1-1)^$A36)</f>
        <v/>
      </c>
      <c r="T36">
        <f>IF($A36=0,1,(2*T$1-1)^$A36)</f>
        <v/>
      </c>
      <c r="U36">
        <f>IF($A36=0,1,(2*U$1-1)^$A36)</f>
        <v/>
      </c>
      <c r="V36">
        <f>IF($A36=0,1,(2*V$1-1)^$A36)</f>
        <v/>
      </c>
      <c r="W36">
        <f>IF($A36=0,1,(2*W$1-1)^$A36)</f>
        <v/>
      </c>
      <c r="X36">
        <f>IF($A36=0,1,(2*X$1-1)^$A36)</f>
        <v/>
      </c>
      <c r="Y36">
        <f>IF($A36=0,1,(2*Y$1-1)^$A36)</f>
        <v/>
      </c>
      <c r="Z36">
        <f>IF($A36=0,1,(2*Z$1-1)^$A36)</f>
        <v/>
      </c>
      <c r="AA36">
        <f>IF($A36=0,1,(2*AA$1-1)^$A36)</f>
        <v/>
      </c>
      <c r="AB36">
        <f>IF($A36=0,1,(2*AB$1-1)^$A36)</f>
        <v/>
      </c>
    </row>
    <row r="37">
      <c r="A37" t="n">
        <v>3</v>
      </c>
      <c r="B37" t="n">
        <v>7.663082</v>
      </c>
      <c r="C37" t="n">
        <v>24</v>
      </c>
      <c r="D37" t="n">
        <v>-0.0006310000000000001</v>
      </c>
      <c r="E37">
        <f>(A37-2)*15+B37</f>
        <v/>
      </c>
      <c r="H37">
        <f>IF($A37=0,1,(2*H$1-1)^$A37)</f>
        <v/>
      </c>
      <c r="I37">
        <f>IF($A37=0,1,(2*I$1-1)^$A37)</f>
        <v/>
      </c>
      <c r="J37">
        <f>IF($A37=0,1,(2*J$1-1)^$A37)</f>
        <v/>
      </c>
      <c r="K37">
        <f>IF($A37=0,1,(2*K$1-1)^$A37)</f>
        <v/>
      </c>
      <c r="L37">
        <f>IF($A37=0,1,(2*L$1-1)^$A37)</f>
        <v/>
      </c>
      <c r="M37">
        <f>IF($A37=0,1,(2*M$1-1)^$A37)</f>
        <v/>
      </c>
      <c r="N37">
        <f>IF($A37=0,1,(2*N$1-1)^$A37)</f>
        <v/>
      </c>
      <c r="O37">
        <f>IF($A37=0,1,(2*O$1-1)^$A37)</f>
        <v/>
      </c>
      <c r="P37">
        <f>IF($A37=0,1,(2*P$1-1)^$A37)</f>
        <v/>
      </c>
      <c r="Q37">
        <f>IF($A37=0,1,(2*Q$1-1)^$A37)</f>
        <v/>
      </c>
      <c r="R37">
        <f>IF($A37=0,1,(2*R$1-1)^$A37)</f>
        <v/>
      </c>
      <c r="S37">
        <f>IF($A37=0,1,(2*S$1-1)^$A37)</f>
        <v/>
      </c>
      <c r="T37">
        <f>IF($A37=0,1,(2*T$1-1)^$A37)</f>
        <v/>
      </c>
      <c r="U37">
        <f>IF($A37=0,1,(2*U$1-1)^$A37)</f>
        <v/>
      </c>
      <c r="V37">
        <f>IF($A37=0,1,(2*V$1-1)^$A37)</f>
        <v/>
      </c>
      <c r="W37">
        <f>IF($A37=0,1,(2*W$1-1)^$A37)</f>
        <v/>
      </c>
      <c r="X37">
        <f>IF($A37=0,1,(2*X$1-1)^$A37)</f>
        <v/>
      </c>
      <c r="Y37">
        <f>IF($A37=0,1,(2*Y$1-1)^$A37)</f>
        <v/>
      </c>
      <c r="Z37">
        <f>IF($A37=0,1,(2*Z$1-1)^$A37)</f>
        <v/>
      </c>
      <c r="AA37">
        <f>IF($A37=0,1,(2*AA$1-1)^$A37)</f>
        <v/>
      </c>
      <c r="AB37">
        <f>IF($A37=0,1,(2*AB$1-1)^$A37)</f>
        <v/>
      </c>
    </row>
    <row r="38">
      <c r="A38" t="n">
        <v>3</v>
      </c>
      <c r="B38" t="n">
        <v>7.663082</v>
      </c>
      <c r="C38" t="n">
        <v>48</v>
      </c>
      <c r="D38" t="n">
        <v>-0.000687</v>
      </c>
      <c r="E38">
        <f>(A38-2)*15+B38</f>
        <v/>
      </c>
      <c r="H38">
        <f>IF($A38=0,1,(2*H$1-1)^$A38)</f>
        <v/>
      </c>
      <c r="I38">
        <f>IF($A38=0,1,(2*I$1-1)^$A38)</f>
        <v/>
      </c>
      <c r="J38">
        <f>IF($A38=0,1,(2*J$1-1)^$A38)</f>
        <v/>
      </c>
      <c r="K38">
        <f>IF($A38=0,1,(2*K$1-1)^$A38)</f>
        <v/>
      </c>
      <c r="L38">
        <f>IF($A38=0,1,(2*L$1-1)^$A38)</f>
        <v/>
      </c>
      <c r="M38">
        <f>IF($A38=0,1,(2*M$1-1)^$A38)</f>
        <v/>
      </c>
      <c r="N38">
        <f>IF($A38=0,1,(2*N$1-1)^$A38)</f>
        <v/>
      </c>
      <c r="O38">
        <f>IF($A38=0,1,(2*O$1-1)^$A38)</f>
        <v/>
      </c>
      <c r="P38">
        <f>IF($A38=0,1,(2*P$1-1)^$A38)</f>
        <v/>
      </c>
      <c r="Q38">
        <f>IF($A38=0,1,(2*Q$1-1)^$A38)</f>
        <v/>
      </c>
      <c r="R38">
        <f>IF($A38=0,1,(2*R$1-1)^$A38)</f>
        <v/>
      </c>
      <c r="S38">
        <f>IF($A38=0,1,(2*S$1-1)^$A38)</f>
        <v/>
      </c>
      <c r="T38">
        <f>IF($A38=0,1,(2*T$1-1)^$A38)</f>
        <v/>
      </c>
      <c r="U38">
        <f>IF($A38=0,1,(2*U$1-1)^$A38)</f>
        <v/>
      </c>
      <c r="V38">
        <f>IF($A38=0,1,(2*V$1-1)^$A38)</f>
        <v/>
      </c>
      <c r="W38">
        <f>IF($A38=0,1,(2*W$1-1)^$A38)</f>
        <v/>
      </c>
      <c r="X38">
        <f>IF($A38=0,1,(2*X$1-1)^$A38)</f>
        <v/>
      </c>
      <c r="Y38">
        <f>IF($A38=0,1,(2*Y$1-1)^$A38)</f>
        <v/>
      </c>
      <c r="Z38">
        <f>IF($A38=0,1,(2*Z$1-1)^$A38)</f>
        <v/>
      </c>
      <c r="AA38">
        <f>IF($A38=0,1,(2*AA$1-1)^$A38)</f>
        <v/>
      </c>
      <c r="AB38">
        <f>IF($A38=0,1,(2*AB$1-1)^$A38)</f>
        <v/>
      </c>
    </row>
    <row r="39">
      <c r="A39" t="n">
        <v>3</v>
      </c>
      <c r="B39" t="n">
        <v>7.663082</v>
      </c>
      <c r="C39" t="n">
        <v>12</v>
      </c>
      <c r="D39" t="n">
        <v>0.00281</v>
      </c>
      <c r="E39">
        <f>(A39-2)*15+B39</f>
        <v/>
      </c>
      <c r="H39">
        <f>IF($A39=0,1,(2*H$1-1)^$A39)</f>
        <v/>
      </c>
      <c r="I39">
        <f>IF($A39=0,1,(2*I$1-1)^$A39)</f>
        <v/>
      </c>
      <c r="J39">
        <f>IF($A39=0,1,(2*J$1-1)^$A39)</f>
        <v/>
      </c>
      <c r="K39">
        <f>IF($A39=0,1,(2*K$1-1)^$A39)</f>
        <v/>
      </c>
      <c r="L39">
        <f>IF($A39=0,1,(2*L$1-1)^$A39)</f>
        <v/>
      </c>
      <c r="M39">
        <f>IF($A39=0,1,(2*M$1-1)^$A39)</f>
        <v/>
      </c>
      <c r="N39">
        <f>IF($A39=0,1,(2*N$1-1)^$A39)</f>
        <v/>
      </c>
      <c r="O39">
        <f>IF($A39=0,1,(2*O$1-1)^$A39)</f>
        <v/>
      </c>
      <c r="P39">
        <f>IF($A39=0,1,(2*P$1-1)^$A39)</f>
        <v/>
      </c>
      <c r="Q39">
        <f>IF($A39=0,1,(2*Q$1-1)^$A39)</f>
        <v/>
      </c>
      <c r="R39">
        <f>IF($A39=0,1,(2*R$1-1)^$A39)</f>
        <v/>
      </c>
      <c r="S39">
        <f>IF($A39=0,1,(2*S$1-1)^$A39)</f>
        <v/>
      </c>
      <c r="T39">
        <f>IF($A39=0,1,(2*T$1-1)^$A39)</f>
        <v/>
      </c>
      <c r="U39">
        <f>IF($A39=0,1,(2*U$1-1)^$A39)</f>
        <v/>
      </c>
      <c r="V39">
        <f>IF($A39=0,1,(2*V$1-1)^$A39)</f>
        <v/>
      </c>
      <c r="W39">
        <f>IF($A39=0,1,(2*W$1-1)^$A39)</f>
        <v/>
      </c>
      <c r="X39">
        <f>IF($A39=0,1,(2*X$1-1)^$A39)</f>
        <v/>
      </c>
      <c r="Y39">
        <f>IF($A39=0,1,(2*Y$1-1)^$A39)</f>
        <v/>
      </c>
      <c r="Z39">
        <f>IF($A39=0,1,(2*Z$1-1)^$A39)</f>
        <v/>
      </c>
      <c r="AA39">
        <f>IF($A39=0,1,(2*AA$1-1)^$A39)</f>
        <v/>
      </c>
      <c r="AB39">
        <f>IF($A39=0,1,(2*AB$1-1)^$A39)</f>
        <v/>
      </c>
    </row>
    <row r="40">
      <c r="A40" t="n">
        <v>3</v>
      </c>
      <c r="B40" t="n">
        <v>7.663082</v>
      </c>
      <c r="C40" t="n">
        <v>48</v>
      </c>
      <c r="D40" t="n">
        <v>0.000206</v>
      </c>
      <c r="E40">
        <f>(A40-2)*15+B40</f>
        <v/>
      </c>
      <c r="H40">
        <f>IF($A40=0,1,(2*H$1-1)^$A40)</f>
        <v/>
      </c>
      <c r="I40">
        <f>IF($A40=0,1,(2*I$1-1)^$A40)</f>
        <v/>
      </c>
      <c r="J40">
        <f>IF($A40=0,1,(2*J$1-1)^$A40)</f>
        <v/>
      </c>
      <c r="K40">
        <f>IF($A40=0,1,(2*K$1-1)^$A40)</f>
        <v/>
      </c>
      <c r="L40">
        <f>IF($A40=0,1,(2*L$1-1)^$A40)</f>
        <v/>
      </c>
      <c r="M40">
        <f>IF($A40=0,1,(2*M$1-1)^$A40)</f>
        <v/>
      </c>
      <c r="N40">
        <f>IF($A40=0,1,(2*N$1-1)^$A40)</f>
        <v/>
      </c>
      <c r="O40">
        <f>IF($A40=0,1,(2*O$1-1)^$A40)</f>
        <v/>
      </c>
      <c r="P40">
        <f>IF($A40=0,1,(2*P$1-1)^$A40)</f>
        <v/>
      </c>
      <c r="Q40">
        <f>IF($A40=0,1,(2*Q$1-1)^$A40)</f>
        <v/>
      </c>
      <c r="R40">
        <f>IF($A40=0,1,(2*R$1-1)^$A40)</f>
        <v/>
      </c>
      <c r="S40">
        <f>IF($A40=0,1,(2*S$1-1)^$A40)</f>
        <v/>
      </c>
      <c r="T40">
        <f>IF($A40=0,1,(2*T$1-1)^$A40)</f>
        <v/>
      </c>
      <c r="U40">
        <f>IF($A40=0,1,(2*U$1-1)^$A40)</f>
        <v/>
      </c>
      <c r="V40">
        <f>IF($A40=0,1,(2*V$1-1)^$A40)</f>
        <v/>
      </c>
      <c r="W40">
        <f>IF($A40=0,1,(2*W$1-1)^$A40)</f>
        <v/>
      </c>
      <c r="X40">
        <f>IF($A40=0,1,(2*X$1-1)^$A40)</f>
        <v/>
      </c>
      <c r="Y40">
        <f>IF($A40=0,1,(2*Y$1-1)^$A40)</f>
        <v/>
      </c>
      <c r="Z40">
        <f>IF($A40=0,1,(2*Z$1-1)^$A40)</f>
        <v/>
      </c>
      <c r="AA40">
        <f>IF($A40=0,1,(2*AA$1-1)^$A40)</f>
        <v/>
      </c>
      <c r="AB40">
        <f>IF($A40=0,1,(2*AB$1-1)^$A40)</f>
        <v/>
      </c>
    </row>
    <row r="41">
      <c r="A41" t="n">
        <v>3</v>
      </c>
      <c r="B41" t="n">
        <v>7.663082</v>
      </c>
      <c r="C41" t="n">
        <v>24</v>
      </c>
      <c r="D41" t="n">
        <v>0.000416</v>
      </c>
      <c r="E41">
        <f>(A41-2)*15+B41</f>
        <v/>
      </c>
      <c r="H41">
        <f>IF($A41=0,1,(2*H$1-1)^$A41)</f>
        <v/>
      </c>
      <c r="I41">
        <f>IF($A41=0,1,(2*I$1-1)^$A41)</f>
        <v/>
      </c>
      <c r="J41">
        <f>IF($A41=0,1,(2*J$1-1)^$A41)</f>
        <v/>
      </c>
      <c r="K41">
        <f>IF($A41=0,1,(2*K$1-1)^$A41)</f>
        <v/>
      </c>
      <c r="L41">
        <f>IF($A41=0,1,(2*L$1-1)^$A41)</f>
        <v/>
      </c>
      <c r="M41">
        <f>IF($A41=0,1,(2*M$1-1)^$A41)</f>
        <v/>
      </c>
      <c r="N41">
        <f>IF($A41=0,1,(2*N$1-1)^$A41)</f>
        <v/>
      </c>
      <c r="O41">
        <f>IF($A41=0,1,(2*O$1-1)^$A41)</f>
        <v/>
      </c>
      <c r="P41">
        <f>IF($A41=0,1,(2*P$1-1)^$A41)</f>
        <v/>
      </c>
      <c r="Q41">
        <f>IF($A41=0,1,(2*Q$1-1)^$A41)</f>
        <v/>
      </c>
      <c r="R41">
        <f>IF($A41=0,1,(2*R$1-1)^$A41)</f>
        <v/>
      </c>
      <c r="S41">
        <f>IF($A41=0,1,(2*S$1-1)^$A41)</f>
        <v/>
      </c>
      <c r="T41">
        <f>IF($A41=0,1,(2*T$1-1)^$A41)</f>
        <v/>
      </c>
      <c r="U41">
        <f>IF($A41=0,1,(2*U$1-1)^$A41)</f>
        <v/>
      </c>
      <c r="V41">
        <f>IF($A41=0,1,(2*V$1-1)^$A41)</f>
        <v/>
      </c>
      <c r="W41">
        <f>IF($A41=0,1,(2*W$1-1)^$A41)</f>
        <v/>
      </c>
      <c r="X41">
        <f>IF($A41=0,1,(2*X$1-1)^$A41)</f>
        <v/>
      </c>
      <c r="Y41">
        <f>IF($A41=0,1,(2*Y$1-1)^$A41)</f>
        <v/>
      </c>
      <c r="Z41">
        <f>IF($A41=0,1,(2*Z$1-1)^$A41)</f>
        <v/>
      </c>
      <c r="AA41">
        <f>IF($A41=0,1,(2*AA$1-1)^$A41)</f>
        <v/>
      </c>
      <c r="AB41">
        <f>IF($A41=0,1,(2*AB$1-1)^$A41)</f>
        <v/>
      </c>
    </row>
    <row r="42">
      <c r="A42" t="n">
        <v>3</v>
      </c>
      <c r="B42" t="n">
        <v>7.663082</v>
      </c>
      <c r="C42" t="n">
        <v>24</v>
      </c>
      <c r="D42" t="n">
        <v>4.3e-05</v>
      </c>
      <c r="E42">
        <f>(A42-2)*15+B42</f>
        <v/>
      </c>
      <c r="H42">
        <f>IF($A42=0,1,(2*H$1-1)^$A42)</f>
        <v/>
      </c>
      <c r="I42">
        <f>IF($A42=0,1,(2*I$1-1)^$A42)</f>
        <v/>
      </c>
      <c r="J42">
        <f>IF($A42=0,1,(2*J$1-1)^$A42)</f>
        <v/>
      </c>
      <c r="K42">
        <f>IF($A42=0,1,(2*K$1-1)^$A42)</f>
        <v/>
      </c>
      <c r="L42">
        <f>IF($A42=0,1,(2*L$1-1)^$A42)</f>
        <v/>
      </c>
      <c r="M42">
        <f>IF($A42=0,1,(2*M$1-1)^$A42)</f>
        <v/>
      </c>
      <c r="N42">
        <f>IF($A42=0,1,(2*N$1-1)^$A42)</f>
        <v/>
      </c>
      <c r="O42">
        <f>IF($A42=0,1,(2*O$1-1)^$A42)</f>
        <v/>
      </c>
      <c r="P42">
        <f>IF($A42=0,1,(2*P$1-1)^$A42)</f>
        <v/>
      </c>
      <c r="Q42">
        <f>IF($A42=0,1,(2*Q$1-1)^$A42)</f>
        <v/>
      </c>
      <c r="R42">
        <f>IF($A42=0,1,(2*R$1-1)^$A42)</f>
        <v/>
      </c>
      <c r="S42">
        <f>IF($A42=0,1,(2*S$1-1)^$A42)</f>
        <v/>
      </c>
      <c r="T42">
        <f>IF($A42=0,1,(2*T$1-1)^$A42)</f>
        <v/>
      </c>
      <c r="U42">
        <f>IF($A42=0,1,(2*U$1-1)^$A42)</f>
        <v/>
      </c>
      <c r="V42">
        <f>IF($A42=0,1,(2*V$1-1)^$A42)</f>
        <v/>
      </c>
      <c r="W42">
        <f>IF($A42=0,1,(2*W$1-1)^$A42)</f>
        <v/>
      </c>
      <c r="X42">
        <f>IF($A42=0,1,(2*X$1-1)^$A42)</f>
        <v/>
      </c>
      <c r="Y42">
        <f>IF($A42=0,1,(2*Y$1-1)^$A42)</f>
        <v/>
      </c>
      <c r="Z42">
        <f>IF($A42=0,1,(2*Z$1-1)^$A42)</f>
        <v/>
      </c>
      <c r="AA42">
        <f>IF($A42=0,1,(2*AA$1-1)^$A42)</f>
        <v/>
      </c>
      <c r="AB42">
        <f>IF($A42=0,1,(2*AB$1-1)^$A42)</f>
        <v/>
      </c>
    </row>
    <row r="43">
      <c r="A43" t="n">
        <v>3</v>
      </c>
      <c r="B43" t="n">
        <v>7.663082</v>
      </c>
      <c r="C43" t="n">
        <v>48</v>
      </c>
      <c r="D43" t="n">
        <v>-0.000245</v>
      </c>
      <c r="E43">
        <f>(A43-2)*15+B43</f>
        <v/>
      </c>
      <c r="H43">
        <f>IF($A43=0,1,(2*H$1-1)^$A43)</f>
        <v/>
      </c>
      <c r="I43">
        <f>IF($A43=0,1,(2*I$1-1)^$A43)</f>
        <v/>
      </c>
      <c r="J43">
        <f>IF($A43=0,1,(2*J$1-1)^$A43)</f>
        <v/>
      </c>
      <c r="K43">
        <f>IF($A43=0,1,(2*K$1-1)^$A43)</f>
        <v/>
      </c>
      <c r="L43">
        <f>IF($A43=0,1,(2*L$1-1)^$A43)</f>
        <v/>
      </c>
      <c r="M43">
        <f>IF($A43=0,1,(2*M$1-1)^$A43)</f>
        <v/>
      </c>
      <c r="N43">
        <f>IF($A43=0,1,(2*N$1-1)^$A43)</f>
        <v/>
      </c>
      <c r="O43">
        <f>IF($A43=0,1,(2*O$1-1)^$A43)</f>
        <v/>
      </c>
      <c r="P43">
        <f>IF($A43=0,1,(2*P$1-1)^$A43)</f>
        <v/>
      </c>
      <c r="Q43">
        <f>IF($A43=0,1,(2*Q$1-1)^$A43)</f>
        <v/>
      </c>
      <c r="R43">
        <f>IF($A43=0,1,(2*R$1-1)^$A43)</f>
        <v/>
      </c>
      <c r="S43">
        <f>IF($A43=0,1,(2*S$1-1)^$A43)</f>
        <v/>
      </c>
      <c r="T43">
        <f>IF($A43=0,1,(2*T$1-1)^$A43)</f>
        <v/>
      </c>
      <c r="U43">
        <f>IF($A43=0,1,(2*U$1-1)^$A43)</f>
        <v/>
      </c>
      <c r="V43">
        <f>IF($A43=0,1,(2*V$1-1)^$A43)</f>
        <v/>
      </c>
      <c r="W43">
        <f>IF($A43=0,1,(2*W$1-1)^$A43)</f>
        <v/>
      </c>
      <c r="X43">
        <f>IF($A43=0,1,(2*X$1-1)^$A43)</f>
        <v/>
      </c>
      <c r="Y43">
        <f>IF($A43=0,1,(2*Y$1-1)^$A43)</f>
        <v/>
      </c>
      <c r="Z43">
        <f>IF($A43=0,1,(2*Z$1-1)^$A43)</f>
        <v/>
      </c>
      <c r="AA43">
        <f>IF($A43=0,1,(2*AA$1-1)^$A43)</f>
        <v/>
      </c>
      <c r="AB43">
        <f>IF($A43=0,1,(2*AB$1-1)^$A43)</f>
        <v/>
      </c>
    </row>
    <row r="44">
      <c r="A44" t="n">
        <v>4</v>
      </c>
      <c r="B44" t="n">
        <v>3.516063</v>
      </c>
      <c r="C44" t="n">
        <v>6</v>
      </c>
      <c r="D44" t="n">
        <v>-0.000287</v>
      </c>
      <c r="E44">
        <f>(A44-2)*15+B44</f>
        <v/>
      </c>
      <c r="H44">
        <f>IF($A44=0,1,(2*H$1-1)^$A44)</f>
        <v/>
      </c>
      <c r="I44">
        <f>IF($A44=0,1,(2*I$1-1)^$A44)</f>
        <v/>
      </c>
      <c r="J44">
        <f>IF($A44=0,1,(2*J$1-1)^$A44)</f>
        <v/>
      </c>
      <c r="K44">
        <f>IF($A44=0,1,(2*K$1-1)^$A44)</f>
        <v/>
      </c>
      <c r="L44">
        <f>IF($A44=0,1,(2*L$1-1)^$A44)</f>
        <v/>
      </c>
      <c r="M44">
        <f>IF($A44=0,1,(2*M$1-1)^$A44)</f>
        <v/>
      </c>
      <c r="N44">
        <f>IF($A44=0,1,(2*N$1-1)^$A44)</f>
        <v/>
      </c>
      <c r="O44">
        <f>IF($A44=0,1,(2*O$1-1)^$A44)</f>
        <v/>
      </c>
      <c r="P44">
        <f>IF($A44=0,1,(2*P$1-1)^$A44)</f>
        <v/>
      </c>
      <c r="Q44">
        <f>IF($A44=0,1,(2*Q$1-1)^$A44)</f>
        <v/>
      </c>
      <c r="R44">
        <f>IF($A44=0,1,(2*R$1-1)^$A44)</f>
        <v/>
      </c>
      <c r="S44">
        <f>IF($A44=0,1,(2*S$1-1)^$A44)</f>
        <v/>
      </c>
      <c r="T44">
        <f>IF($A44=0,1,(2*T$1-1)^$A44)</f>
        <v/>
      </c>
      <c r="U44">
        <f>IF($A44=0,1,(2*U$1-1)^$A44)</f>
        <v/>
      </c>
      <c r="V44">
        <f>IF($A44=0,1,(2*V$1-1)^$A44)</f>
        <v/>
      </c>
      <c r="W44">
        <f>IF($A44=0,1,(2*W$1-1)^$A44)</f>
        <v/>
      </c>
      <c r="X44">
        <f>IF($A44=0,1,(2*X$1-1)^$A44)</f>
        <v/>
      </c>
      <c r="Y44">
        <f>IF($A44=0,1,(2*Y$1-1)^$A44)</f>
        <v/>
      </c>
      <c r="Z44">
        <f>IF($A44=0,1,(2*Z$1-1)^$A44)</f>
        <v/>
      </c>
      <c r="AA44">
        <f>IF($A44=0,1,(2*AA$1-1)^$A44)</f>
        <v/>
      </c>
      <c r="AB44">
        <f>IF($A44=0,1,(2*AB$1-1)^$A44)</f>
        <v/>
      </c>
    </row>
    <row r="45">
      <c r="A45" t="n">
        <v>4</v>
      </c>
      <c r="B45" t="n">
        <v>4.972464</v>
      </c>
      <c r="C45" t="n">
        <v>6</v>
      </c>
      <c r="D45" t="n">
        <v>6.7e-05</v>
      </c>
      <c r="E45">
        <f>(A45-2)*15+B45</f>
        <v/>
      </c>
      <c r="H45">
        <f>IF($A45=0,1,(2*H$1-1)^$A45)</f>
        <v/>
      </c>
      <c r="I45">
        <f>IF($A45=0,1,(2*I$1-1)^$A45)</f>
        <v/>
      </c>
      <c r="J45">
        <f>IF($A45=0,1,(2*J$1-1)^$A45)</f>
        <v/>
      </c>
      <c r="K45">
        <f>IF($A45=0,1,(2*K$1-1)^$A45)</f>
        <v/>
      </c>
      <c r="L45">
        <f>IF($A45=0,1,(2*L$1-1)^$A45)</f>
        <v/>
      </c>
      <c r="M45">
        <f>IF($A45=0,1,(2*M$1-1)^$A45)</f>
        <v/>
      </c>
      <c r="N45">
        <f>IF($A45=0,1,(2*N$1-1)^$A45)</f>
        <v/>
      </c>
      <c r="O45">
        <f>IF($A45=0,1,(2*O$1-1)^$A45)</f>
        <v/>
      </c>
      <c r="P45">
        <f>IF($A45=0,1,(2*P$1-1)^$A45)</f>
        <v/>
      </c>
      <c r="Q45">
        <f>IF($A45=0,1,(2*Q$1-1)^$A45)</f>
        <v/>
      </c>
      <c r="R45">
        <f>IF($A45=0,1,(2*R$1-1)^$A45)</f>
        <v/>
      </c>
      <c r="S45">
        <f>IF($A45=0,1,(2*S$1-1)^$A45)</f>
        <v/>
      </c>
      <c r="T45">
        <f>IF($A45=0,1,(2*T$1-1)^$A45)</f>
        <v/>
      </c>
      <c r="U45">
        <f>IF($A45=0,1,(2*U$1-1)^$A45)</f>
        <v/>
      </c>
      <c r="V45">
        <f>IF($A45=0,1,(2*V$1-1)^$A45)</f>
        <v/>
      </c>
      <c r="W45">
        <f>IF($A45=0,1,(2*W$1-1)^$A45)</f>
        <v/>
      </c>
      <c r="X45">
        <f>IF($A45=0,1,(2*X$1-1)^$A45)</f>
        <v/>
      </c>
      <c r="Y45">
        <f>IF($A45=0,1,(2*Y$1-1)^$A45)</f>
        <v/>
      </c>
      <c r="Z45">
        <f>IF($A45=0,1,(2*Z$1-1)^$A45)</f>
        <v/>
      </c>
      <c r="AA45">
        <f>IF($A45=0,1,(2*AA$1-1)^$A45)</f>
        <v/>
      </c>
      <c r="AB45">
        <f>IF($A45=0,1,(2*AB$1-1)^$A45)</f>
        <v/>
      </c>
    </row>
    <row r="46">
      <c r="A46" t="n">
        <v>4</v>
      </c>
      <c r="B46" t="n">
        <v>4.972464</v>
      </c>
      <c r="C46" t="n">
        <v>24</v>
      </c>
      <c r="D46" t="n">
        <v>1.1e-05</v>
      </c>
      <c r="E46">
        <f>(A46-2)*15+B46</f>
        <v/>
      </c>
      <c r="H46">
        <f>IF($A46=0,1,(2*H$1-1)^$A46)</f>
        <v/>
      </c>
      <c r="I46">
        <f>IF($A46=0,1,(2*I$1-1)^$A46)</f>
        <v/>
      </c>
      <c r="J46">
        <f>IF($A46=0,1,(2*J$1-1)^$A46)</f>
        <v/>
      </c>
      <c r="K46">
        <f>IF($A46=0,1,(2*K$1-1)^$A46)</f>
        <v/>
      </c>
      <c r="L46">
        <f>IF($A46=0,1,(2*L$1-1)^$A46)</f>
        <v/>
      </c>
      <c r="M46">
        <f>IF($A46=0,1,(2*M$1-1)^$A46)</f>
        <v/>
      </c>
      <c r="N46">
        <f>IF($A46=0,1,(2*N$1-1)^$A46)</f>
        <v/>
      </c>
      <c r="O46">
        <f>IF($A46=0,1,(2*O$1-1)^$A46)</f>
        <v/>
      </c>
      <c r="P46">
        <f>IF($A46=0,1,(2*P$1-1)^$A46)</f>
        <v/>
      </c>
      <c r="Q46">
        <f>IF($A46=0,1,(2*Q$1-1)^$A46)</f>
        <v/>
      </c>
      <c r="R46">
        <f>IF($A46=0,1,(2*R$1-1)^$A46)</f>
        <v/>
      </c>
      <c r="S46">
        <f>IF($A46=0,1,(2*S$1-1)^$A46)</f>
        <v/>
      </c>
      <c r="T46">
        <f>IF($A46=0,1,(2*T$1-1)^$A46)</f>
        <v/>
      </c>
      <c r="U46">
        <f>IF($A46=0,1,(2*U$1-1)^$A46)</f>
        <v/>
      </c>
      <c r="V46">
        <f>IF($A46=0,1,(2*V$1-1)^$A46)</f>
        <v/>
      </c>
      <c r="W46">
        <f>IF($A46=0,1,(2*W$1-1)^$A46)</f>
        <v/>
      </c>
      <c r="X46">
        <f>IF($A46=0,1,(2*X$1-1)^$A46)</f>
        <v/>
      </c>
      <c r="Y46">
        <f>IF($A46=0,1,(2*Y$1-1)^$A46)</f>
        <v/>
      </c>
      <c r="Z46">
        <f>IF($A46=0,1,(2*Z$1-1)^$A46)</f>
        <v/>
      </c>
      <c r="AA46">
        <f>IF($A46=0,1,(2*AA$1-1)^$A46)</f>
        <v/>
      </c>
      <c r="AB46">
        <f>IF($A46=0,1,(2*AB$1-1)^$A46)</f>
        <v/>
      </c>
    </row>
    <row r="47">
      <c r="A47" t="n">
        <v>4</v>
      </c>
      <c r="B47" t="n">
        <v>4.972464</v>
      </c>
      <c r="C47" t="n">
        <v>3</v>
      </c>
      <c r="D47" t="n">
        <v>0.000137</v>
      </c>
      <c r="E47">
        <f>(A47-2)*15+B47</f>
        <v/>
      </c>
      <c r="H47">
        <f>IF($A47=0,1,(2*H$1-1)^$A47)</f>
        <v/>
      </c>
      <c r="I47">
        <f>IF($A47=0,1,(2*I$1-1)^$A47)</f>
        <v/>
      </c>
      <c r="J47">
        <f>IF($A47=0,1,(2*J$1-1)^$A47)</f>
        <v/>
      </c>
      <c r="K47">
        <f>IF($A47=0,1,(2*K$1-1)^$A47)</f>
        <v/>
      </c>
      <c r="L47">
        <f>IF($A47=0,1,(2*L$1-1)^$A47)</f>
        <v/>
      </c>
      <c r="M47">
        <f>IF($A47=0,1,(2*M$1-1)^$A47)</f>
        <v/>
      </c>
      <c r="N47">
        <f>IF($A47=0,1,(2*N$1-1)^$A47)</f>
        <v/>
      </c>
      <c r="O47">
        <f>IF($A47=0,1,(2*O$1-1)^$A47)</f>
        <v/>
      </c>
      <c r="P47">
        <f>IF($A47=0,1,(2*P$1-1)^$A47)</f>
        <v/>
      </c>
      <c r="Q47">
        <f>IF($A47=0,1,(2*Q$1-1)^$A47)</f>
        <v/>
      </c>
      <c r="R47">
        <f>IF($A47=0,1,(2*R$1-1)^$A47)</f>
        <v/>
      </c>
      <c r="S47">
        <f>IF($A47=0,1,(2*S$1-1)^$A47)</f>
        <v/>
      </c>
      <c r="T47">
        <f>IF($A47=0,1,(2*T$1-1)^$A47)</f>
        <v/>
      </c>
      <c r="U47">
        <f>IF($A47=0,1,(2*U$1-1)^$A47)</f>
        <v/>
      </c>
      <c r="V47">
        <f>IF($A47=0,1,(2*V$1-1)^$A47)</f>
        <v/>
      </c>
      <c r="W47">
        <f>IF($A47=0,1,(2*W$1-1)^$A47)</f>
        <v/>
      </c>
      <c r="X47">
        <f>IF($A47=0,1,(2*X$1-1)^$A47)</f>
        <v/>
      </c>
      <c r="Y47">
        <f>IF($A47=0,1,(2*Y$1-1)^$A47)</f>
        <v/>
      </c>
      <c r="Z47">
        <f>IF($A47=0,1,(2*Z$1-1)^$A47)</f>
        <v/>
      </c>
      <c r="AA47">
        <f>IF($A47=0,1,(2*AA$1-1)^$A47)</f>
        <v/>
      </c>
      <c r="AB47">
        <f>IF($A47=0,1,(2*AB$1-1)^$A47)</f>
        <v/>
      </c>
    </row>
    <row r="48">
      <c r="A48" t="n">
        <v>4</v>
      </c>
      <c r="B48" t="n">
        <v>4.972464</v>
      </c>
      <c r="C48" t="n">
        <v>8</v>
      </c>
      <c r="D48" t="n">
        <v>-0.000358</v>
      </c>
      <c r="E48">
        <f>(A48-2)*15+B48</f>
        <v/>
      </c>
      <c r="H48">
        <f>IF($A48=0,1,(2*H$1-1)^$A48)</f>
        <v/>
      </c>
      <c r="I48">
        <f>IF($A48=0,1,(2*I$1-1)^$A48)</f>
        <v/>
      </c>
      <c r="J48">
        <f>IF($A48=0,1,(2*J$1-1)^$A48)</f>
        <v/>
      </c>
      <c r="K48">
        <f>IF($A48=0,1,(2*K$1-1)^$A48)</f>
        <v/>
      </c>
      <c r="L48">
        <f>IF($A48=0,1,(2*L$1-1)^$A48)</f>
        <v/>
      </c>
      <c r="M48">
        <f>IF($A48=0,1,(2*M$1-1)^$A48)</f>
        <v/>
      </c>
      <c r="N48">
        <f>IF($A48=0,1,(2*N$1-1)^$A48)</f>
        <v/>
      </c>
      <c r="O48">
        <f>IF($A48=0,1,(2*O$1-1)^$A48)</f>
        <v/>
      </c>
      <c r="P48">
        <f>IF($A48=0,1,(2*P$1-1)^$A48)</f>
        <v/>
      </c>
      <c r="Q48">
        <f>IF($A48=0,1,(2*Q$1-1)^$A48)</f>
        <v/>
      </c>
      <c r="R48">
        <f>IF($A48=0,1,(2*R$1-1)^$A48)</f>
        <v/>
      </c>
      <c r="S48">
        <f>IF($A48=0,1,(2*S$1-1)^$A48)</f>
        <v/>
      </c>
      <c r="T48">
        <f>IF($A48=0,1,(2*T$1-1)^$A48)</f>
        <v/>
      </c>
      <c r="U48">
        <f>IF($A48=0,1,(2*U$1-1)^$A48)</f>
        <v/>
      </c>
      <c r="V48">
        <f>IF($A48=0,1,(2*V$1-1)^$A48)</f>
        <v/>
      </c>
      <c r="W48">
        <f>IF($A48=0,1,(2*W$1-1)^$A48)</f>
        <v/>
      </c>
      <c r="X48">
        <f>IF($A48=0,1,(2*X$1-1)^$A48)</f>
        <v/>
      </c>
      <c r="Y48">
        <f>IF($A48=0,1,(2*Y$1-1)^$A48)</f>
        <v/>
      </c>
      <c r="Z48">
        <f>IF($A48=0,1,(2*Z$1-1)^$A48)</f>
        <v/>
      </c>
      <c r="AA48">
        <f>IF($A48=0,1,(2*AA$1-1)^$A48)</f>
        <v/>
      </c>
      <c r="AB48">
        <f>IF($A48=0,1,(2*AB$1-1)^$A48)</f>
        <v/>
      </c>
    </row>
    <row r="49">
      <c r="A49" t="n">
        <v>4</v>
      </c>
      <c r="B49" t="n">
        <v>4.972464</v>
      </c>
      <c r="C49" t="n">
        <v>8</v>
      </c>
      <c r="D49" t="n">
        <v>0.0008050000000000001</v>
      </c>
      <c r="E49">
        <f>(A49-2)*15+B49</f>
        <v/>
      </c>
      <c r="H49">
        <f>IF($A49=0,1,(2*H$1-1)^$A49)</f>
        <v/>
      </c>
      <c r="I49">
        <f>IF($A49=0,1,(2*I$1-1)^$A49)</f>
        <v/>
      </c>
      <c r="J49">
        <f>IF($A49=0,1,(2*J$1-1)^$A49)</f>
        <v/>
      </c>
      <c r="K49">
        <f>IF($A49=0,1,(2*K$1-1)^$A49)</f>
        <v/>
      </c>
      <c r="L49">
        <f>IF($A49=0,1,(2*L$1-1)^$A49)</f>
        <v/>
      </c>
      <c r="M49">
        <f>IF($A49=0,1,(2*M$1-1)^$A49)</f>
        <v/>
      </c>
      <c r="N49">
        <f>IF($A49=0,1,(2*N$1-1)^$A49)</f>
        <v/>
      </c>
      <c r="O49">
        <f>IF($A49=0,1,(2*O$1-1)^$A49)</f>
        <v/>
      </c>
      <c r="P49">
        <f>IF($A49=0,1,(2*P$1-1)^$A49)</f>
        <v/>
      </c>
      <c r="Q49">
        <f>IF($A49=0,1,(2*Q$1-1)^$A49)</f>
        <v/>
      </c>
      <c r="R49">
        <f>IF($A49=0,1,(2*R$1-1)^$A49)</f>
        <v/>
      </c>
      <c r="S49">
        <f>IF($A49=0,1,(2*S$1-1)^$A49)</f>
        <v/>
      </c>
      <c r="T49">
        <f>IF($A49=0,1,(2*T$1-1)^$A49)</f>
        <v/>
      </c>
      <c r="U49">
        <f>IF($A49=0,1,(2*U$1-1)^$A49)</f>
        <v/>
      </c>
      <c r="V49">
        <f>IF($A49=0,1,(2*V$1-1)^$A49)</f>
        <v/>
      </c>
      <c r="W49">
        <f>IF($A49=0,1,(2*W$1-1)^$A49)</f>
        <v/>
      </c>
      <c r="X49">
        <f>IF($A49=0,1,(2*X$1-1)^$A49)</f>
        <v/>
      </c>
      <c r="Y49">
        <f>IF($A49=0,1,(2*Y$1-1)^$A49)</f>
        <v/>
      </c>
      <c r="Z49">
        <f>IF($A49=0,1,(2*Z$1-1)^$A49)</f>
        <v/>
      </c>
      <c r="AA49">
        <f>IF($A49=0,1,(2*AA$1-1)^$A49)</f>
        <v/>
      </c>
      <c r="AB49">
        <f>IF($A49=0,1,(2*AB$1-1)^$A49)</f>
        <v/>
      </c>
    </row>
    <row r="50">
      <c r="A50" t="n">
        <v>4</v>
      </c>
      <c r="B50" t="n">
        <v>4.972464</v>
      </c>
      <c r="C50" t="n">
        <v>2</v>
      </c>
      <c r="D50" t="n">
        <v>-0.001968</v>
      </c>
      <c r="E50">
        <f>(A50-2)*15+B50</f>
        <v/>
      </c>
      <c r="H50">
        <f>IF($A50=0,1,(2*H$1-1)^$A50)</f>
        <v/>
      </c>
      <c r="I50">
        <f>IF($A50=0,1,(2*I$1-1)^$A50)</f>
        <v/>
      </c>
      <c r="J50">
        <f>IF($A50=0,1,(2*J$1-1)^$A50)</f>
        <v/>
      </c>
      <c r="K50">
        <f>IF($A50=0,1,(2*K$1-1)^$A50)</f>
        <v/>
      </c>
      <c r="L50">
        <f>IF($A50=0,1,(2*L$1-1)^$A50)</f>
        <v/>
      </c>
      <c r="M50">
        <f>IF($A50=0,1,(2*M$1-1)^$A50)</f>
        <v/>
      </c>
      <c r="N50">
        <f>IF($A50=0,1,(2*N$1-1)^$A50)</f>
        <v/>
      </c>
      <c r="O50">
        <f>IF($A50=0,1,(2*O$1-1)^$A50)</f>
        <v/>
      </c>
      <c r="P50">
        <f>IF($A50=0,1,(2*P$1-1)^$A50)</f>
        <v/>
      </c>
      <c r="Q50">
        <f>IF($A50=0,1,(2*Q$1-1)^$A50)</f>
        <v/>
      </c>
      <c r="R50">
        <f>IF($A50=0,1,(2*R$1-1)^$A50)</f>
        <v/>
      </c>
      <c r="S50">
        <f>IF($A50=0,1,(2*S$1-1)^$A50)</f>
        <v/>
      </c>
      <c r="T50">
        <f>IF($A50=0,1,(2*T$1-1)^$A50)</f>
        <v/>
      </c>
      <c r="U50">
        <f>IF($A50=0,1,(2*U$1-1)^$A50)</f>
        <v/>
      </c>
      <c r="V50">
        <f>IF($A50=0,1,(2*V$1-1)^$A50)</f>
        <v/>
      </c>
      <c r="W50">
        <f>IF($A50=0,1,(2*W$1-1)^$A50)</f>
        <v/>
      </c>
      <c r="X50">
        <f>IF($A50=0,1,(2*X$1-1)^$A50)</f>
        <v/>
      </c>
      <c r="Y50">
        <f>IF($A50=0,1,(2*Y$1-1)^$A50)</f>
        <v/>
      </c>
      <c r="Z50">
        <f>IF($A50=0,1,(2*Z$1-1)^$A50)</f>
        <v/>
      </c>
      <c r="AA50">
        <f>IF($A50=0,1,(2*AA$1-1)^$A50)</f>
        <v/>
      </c>
      <c r="AB50">
        <f>IF($A50=0,1,(2*AB$1-1)^$A50)</f>
        <v/>
      </c>
    </row>
    <row r="51">
      <c r="E51">
        <f>(A51-2)*15+B51</f>
        <v/>
      </c>
      <c r="H51">
        <f>IF($A51=0,1,(2*H$1-1)^$A51)</f>
        <v/>
      </c>
      <c r="I51">
        <f>IF($A51=0,1,(2*I$1-1)^$A51)</f>
        <v/>
      </c>
      <c r="J51">
        <f>IF($A51=0,1,(2*J$1-1)^$A51)</f>
        <v/>
      </c>
      <c r="K51">
        <f>IF($A51=0,1,(2*K$1-1)^$A51)</f>
        <v/>
      </c>
      <c r="L51">
        <f>IF($A51=0,1,(2*L$1-1)^$A51)</f>
        <v/>
      </c>
      <c r="M51">
        <f>IF($A51=0,1,(2*M$1-1)^$A51)</f>
        <v/>
      </c>
      <c r="N51">
        <f>IF($A51=0,1,(2*N$1-1)^$A51)</f>
        <v/>
      </c>
      <c r="O51">
        <f>IF($A51=0,1,(2*O$1-1)^$A51)</f>
        <v/>
      </c>
      <c r="P51">
        <f>IF($A51=0,1,(2*P$1-1)^$A51)</f>
        <v/>
      </c>
      <c r="Q51">
        <f>IF($A51=0,1,(2*Q$1-1)^$A51)</f>
        <v/>
      </c>
      <c r="R51">
        <f>IF($A51=0,1,(2*R$1-1)^$A51)</f>
        <v/>
      </c>
      <c r="S51">
        <f>IF($A51=0,1,(2*S$1-1)^$A51)</f>
        <v/>
      </c>
      <c r="T51">
        <f>IF($A51=0,1,(2*T$1-1)^$A51)</f>
        <v/>
      </c>
      <c r="U51">
        <f>IF($A51=0,1,(2*U$1-1)^$A51)</f>
        <v/>
      </c>
      <c r="V51">
        <f>IF($A51=0,1,(2*V$1-1)^$A51)</f>
        <v/>
      </c>
      <c r="W51">
        <f>IF($A51=0,1,(2*W$1-1)^$A51)</f>
        <v/>
      </c>
      <c r="X51">
        <f>IF($A51=0,1,(2*X$1-1)^$A51)</f>
        <v/>
      </c>
      <c r="Y51">
        <f>IF($A51=0,1,(2*Y$1-1)^$A51)</f>
        <v/>
      </c>
      <c r="Z51">
        <f>IF($A51=0,1,(2*Z$1-1)^$A51)</f>
        <v/>
      </c>
      <c r="AA51">
        <f>IF($A51=0,1,(2*AA$1-1)^$A51)</f>
        <v/>
      </c>
      <c r="AB51">
        <f>IF($A51=0,1,(2*AB$1-1)^$A51)</f>
        <v/>
      </c>
    </row>
    <row r="52">
      <c r="E52">
        <f>(A52-2)*15+B52</f>
        <v/>
      </c>
      <c r="H52">
        <f>IF($A52=0,1,(2*H$1-1)^$A52)</f>
        <v/>
      </c>
      <c r="I52">
        <f>IF($A52=0,1,(2*I$1-1)^$A52)</f>
        <v/>
      </c>
      <c r="J52">
        <f>IF($A52=0,1,(2*J$1-1)^$A52)</f>
        <v/>
      </c>
      <c r="K52">
        <f>IF($A52=0,1,(2*K$1-1)^$A52)</f>
        <v/>
      </c>
      <c r="L52">
        <f>IF($A52=0,1,(2*L$1-1)^$A52)</f>
        <v/>
      </c>
      <c r="M52">
        <f>IF($A52=0,1,(2*M$1-1)^$A52)</f>
        <v/>
      </c>
      <c r="N52">
        <f>IF($A52=0,1,(2*N$1-1)^$A52)</f>
        <v/>
      </c>
      <c r="O52">
        <f>IF($A52=0,1,(2*O$1-1)^$A52)</f>
        <v/>
      </c>
      <c r="P52">
        <f>IF($A52=0,1,(2*P$1-1)^$A52)</f>
        <v/>
      </c>
      <c r="Q52">
        <f>IF($A52=0,1,(2*Q$1-1)^$A52)</f>
        <v/>
      </c>
      <c r="R52">
        <f>IF($A52=0,1,(2*R$1-1)^$A52)</f>
        <v/>
      </c>
      <c r="S52">
        <f>IF($A52=0,1,(2*S$1-1)^$A52)</f>
        <v/>
      </c>
      <c r="T52">
        <f>IF($A52=0,1,(2*T$1-1)^$A52)</f>
        <v/>
      </c>
      <c r="U52">
        <f>IF($A52=0,1,(2*U$1-1)^$A52)</f>
        <v/>
      </c>
      <c r="V52">
        <f>IF($A52=0,1,(2*V$1-1)^$A52)</f>
        <v/>
      </c>
      <c r="W52">
        <f>IF($A52=0,1,(2*W$1-1)^$A52)</f>
        <v/>
      </c>
      <c r="X52">
        <f>IF($A52=0,1,(2*X$1-1)^$A52)</f>
        <v/>
      </c>
      <c r="Y52">
        <f>IF($A52=0,1,(2*Y$1-1)^$A52)</f>
        <v/>
      </c>
      <c r="Z52">
        <f>IF($A52=0,1,(2*Z$1-1)^$A52)</f>
        <v/>
      </c>
      <c r="AA52">
        <f>IF($A52=0,1,(2*AA$1-1)^$A52)</f>
        <v/>
      </c>
      <c r="AB52">
        <f>IF($A52=0,1,(2*AB$1-1)^$A52)</f>
        <v/>
      </c>
    </row>
    <row r="53">
      <c r="E53">
        <f>(A53-2)*15+B53</f>
        <v/>
      </c>
      <c r="H53">
        <f>IF($A53=0,1,(2*H$1-1)^$A53)</f>
        <v/>
      </c>
      <c r="I53">
        <f>IF($A53=0,1,(2*I$1-1)^$A53)</f>
        <v/>
      </c>
      <c r="J53">
        <f>IF($A53=0,1,(2*J$1-1)^$A53)</f>
        <v/>
      </c>
      <c r="K53">
        <f>IF($A53=0,1,(2*K$1-1)^$A53)</f>
        <v/>
      </c>
      <c r="L53">
        <f>IF($A53=0,1,(2*L$1-1)^$A53)</f>
        <v/>
      </c>
      <c r="M53">
        <f>IF($A53=0,1,(2*M$1-1)^$A53)</f>
        <v/>
      </c>
      <c r="N53">
        <f>IF($A53=0,1,(2*N$1-1)^$A53)</f>
        <v/>
      </c>
      <c r="O53">
        <f>IF($A53=0,1,(2*O$1-1)^$A53)</f>
        <v/>
      </c>
      <c r="P53">
        <f>IF($A53=0,1,(2*P$1-1)^$A53)</f>
        <v/>
      </c>
      <c r="Q53">
        <f>IF($A53=0,1,(2*Q$1-1)^$A53)</f>
        <v/>
      </c>
      <c r="R53">
        <f>IF($A53=0,1,(2*R$1-1)^$A53)</f>
        <v/>
      </c>
      <c r="S53">
        <f>IF($A53=0,1,(2*S$1-1)^$A53)</f>
        <v/>
      </c>
      <c r="T53">
        <f>IF($A53=0,1,(2*T$1-1)^$A53)</f>
        <v/>
      </c>
      <c r="U53">
        <f>IF($A53=0,1,(2*U$1-1)^$A53)</f>
        <v/>
      </c>
      <c r="V53">
        <f>IF($A53=0,1,(2*V$1-1)^$A53)</f>
        <v/>
      </c>
      <c r="W53">
        <f>IF($A53=0,1,(2*W$1-1)^$A53)</f>
        <v/>
      </c>
      <c r="X53">
        <f>IF($A53=0,1,(2*X$1-1)^$A53)</f>
        <v/>
      </c>
      <c r="Y53">
        <f>IF($A53=0,1,(2*Y$1-1)^$A53)</f>
        <v/>
      </c>
      <c r="Z53">
        <f>IF($A53=0,1,(2*Z$1-1)^$A53)</f>
        <v/>
      </c>
      <c r="AA53">
        <f>IF($A53=0,1,(2*AA$1-1)^$A53)</f>
        <v/>
      </c>
      <c r="AB53">
        <f>IF($A53=0,1,(2*AB$1-1)^$A53)</f>
        <v/>
      </c>
    </row>
    <row r="54">
      <c r="E54">
        <f>(A54-2)*15+B54</f>
        <v/>
      </c>
      <c r="H54">
        <f>IF($A54=0,1,(2*H$1-1)^$A54)</f>
        <v/>
      </c>
      <c r="I54">
        <f>IF($A54=0,1,(2*I$1-1)^$A54)</f>
        <v/>
      </c>
      <c r="J54">
        <f>IF($A54=0,1,(2*J$1-1)^$A54)</f>
        <v/>
      </c>
      <c r="K54">
        <f>IF($A54=0,1,(2*K$1-1)^$A54)</f>
        <v/>
      </c>
      <c r="L54">
        <f>IF($A54=0,1,(2*L$1-1)^$A54)</f>
        <v/>
      </c>
      <c r="M54">
        <f>IF($A54=0,1,(2*M$1-1)^$A54)</f>
        <v/>
      </c>
      <c r="N54">
        <f>IF($A54=0,1,(2*N$1-1)^$A54)</f>
        <v/>
      </c>
      <c r="O54">
        <f>IF($A54=0,1,(2*O$1-1)^$A54)</f>
        <v/>
      </c>
      <c r="P54">
        <f>IF($A54=0,1,(2*P$1-1)^$A54)</f>
        <v/>
      </c>
      <c r="Q54">
        <f>IF($A54=0,1,(2*Q$1-1)^$A54)</f>
        <v/>
      </c>
      <c r="R54">
        <f>IF($A54=0,1,(2*R$1-1)^$A54)</f>
        <v/>
      </c>
      <c r="S54">
        <f>IF($A54=0,1,(2*S$1-1)^$A54)</f>
        <v/>
      </c>
      <c r="T54">
        <f>IF($A54=0,1,(2*T$1-1)^$A54)</f>
        <v/>
      </c>
      <c r="U54">
        <f>IF($A54=0,1,(2*U$1-1)^$A54)</f>
        <v/>
      </c>
      <c r="V54">
        <f>IF($A54=0,1,(2*V$1-1)^$A54)</f>
        <v/>
      </c>
      <c r="W54">
        <f>IF($A54=0,1,(2*W$1-1)^$A54)</f>
        <v/>
      </c>
      <c r="X54">
        <f>IF($A54=0,1,(2*X$1-1)^$A54)</f>
        <v/>
      </c>
      <c r="Y54">
        <f>IF($A54=0,1,(2*Y$1-1)^$A54)</f>
        <v/>
      </c>
      <c r="Z54">
        <f>IF($A54=0,1,(2*Z$1-1)^$A54)</f>
        <v/>
      </c>
      <c r="AA54">
        <f>IF($A54=0,1,(2*AA$1-1)^$A54)</f>
        <v/>
      </c>
      <c r="AB54">
        <f>IF($A54=0,1,(2*AB$1-1)^$A54)</f>
        <v/>
      </c>
    </row>
    <row r="55">
      <c r="E55">
        <f>(A55-2)*15+B55</f>
        <v/>
      </c>
      <c r="H55">
        <f>IF($A55=0,1,(2*H$1-1)^$A55)</f>
        <v/>
      </c>
      <c r="I55">
        <f>IF($A55=0,1,(2*I$1-1)^$A55)</f>
        <v/>
      </c>
      <c r="J55">
        <f>IF($A55=0,1,(2*J$1-1)^$A55)</f>
        <v/>
      </c>
      <c r="K55">
        <f>IF($A55=0,1,(2*K$1-1)^$A55)</f>
        <v/>
      </c>
      <c r="L55">
        <f>IF($A55=0,1,(2*L$1-1)^$A55)</f>
        <v/>
      </c>
      <c r="M55">
        <f>IF($A55=0,1,(2*M$1-1)^$A55)</f>
        <v/>
      </c>
      <c r="N55">
        <f>IF($A55=0,1,(2*N$1-1)^$A55)</f>
        <v/>
      </c>
      <c r="O55">
        <f>IF($A55=0,1,(2*O$1-1)^$A55)</f>
        <v/>
      </c>
      <c r="P55">
        <f>IF($A55=0,1,(2*P$1-1)^$A55)</f>
        <v/>
      </c>
      <c r="Q55">
        <f>IF($A55=0,1,(2*Q$1-1)^$A55)</f>
        <v/>
      </c>
      <c r="R55">
        <f>IF($A55=0,1,(2*R$1-1)^$A55)</f>
        <v/>
      </c>
      <c r="S55">
        <f>IF($A55=0,1,(2*S$1-1)^$A55)</f>
        <v/>
      </c>
      <c r="T55">
        <f>IF($A55=0,1,(2*T$1-1)^$A55)</f>
        <v/>
      </c>
      <c r="U55">
        <f>IF($A55=0,1,(2*U$1-1)^$A55)</f>
        <v/>
      </c>
      <c r="V55">
        <f>IF($A55=0,1,(2*V$1-1)^$A55)</f>
        <v/>
      </c>
      <c r="W55">
        <f>IF($A55=0,1,(2*W$1-1)^$A55)</f>
        <v/>
      </c>
      <c r="X55">
        <f>IF($A55=0,1,(2*X$1-1)^$A55)</f>
        <v/>
      </c>
      <c r="Y55">
        <f>IF($A55=0,1,(2*Y$1-1)^$A55)</f>
        <v/>
      </c>
      <c r="Z55">
        <f>IF($A55=0,1,(2*Z$1-1)^$A55)</f>
        <v/>
      </c>
      <c r="AA55">
        <f>IF($A55=0,1,(2*AA$1-1)^$A55)</f>
        <v/>
      </c>
      <c r="AB55">
        <f>IF($A55=0,1,(2*AB$1-1)^$A55)</f>
        <v/>
      </c>
    </row>
    <row r="56">
      <c r="E56">
        <f>(A56-2)*15+B56</f>
        <v/>
      </c>
      <c r="H56">
        <f>IF($A56=0,1,(2*H$1-1)^$A56)</f>
        <v/>
      </c>
      <c r="I56">
        <f>IF($A56=0,1,(2*I$1-1)^$A56)</f>
        <v/>
      </c>
      <c r="J56">
        <f>IF($A56=0,1,(2*J$1-1)^$A56)</f>
        <v/>
      </c>
      <c r="K56">
        <f>IF($A56=0,1,(2*K$1-1)^$A56)</f>
        <v/>
      </c>
      <c r="L56">
        <f>IF($A56=0,1,(2*L$1-1)^$A56)</f>
        <v/>
      </c>
      <c r="M56">
        <f>IF($A56=0,1,(2*M$1-1)^$A56)</f>
        <v/>
      </c>
      <c r="N56">
        <f>IF($A56=0,1,(2*N$1-1)^$A56)</f>
        <v/>
      </c>
      <c r="O56">
        <f>IF($A56=0,1,(2*O$1-1)^$A56)</f>
        <v/>
      </c>
      <c r="P56">
        <f>IF($A56=0,1,(2*P$1-1)^$A56)</f>
        <v/>
      </c>
      <c r="Q56">
        <f>IF($A56=0,1,(2*Q$1-1)^$A56)</f>
        <v/>
      </c>
      <c r="R56">
        <f>IF($A56=0,1,(2*R$1-1)^$A56)</f>
        <v/>
      </c>
      <c r="S56">
        <f>IF($A56=0,1,(2*S$1-1)^$A56)</f>
        <v/>
      </c>
      <c r="T56">
        <f>IF($A56=0,1,(2*T$1-1)^$A56)</f>
        <v/>
      </c>
      <c r="U56">
        <f>IF($A56=0,1,(2*U$1-1)^$A56)</f>
        <v/>
      </c>
      <c r="V56">
        <f>IF($A56=0,1,(2*V$1-1)^$A56)</f>
        <v/>
      </c>
      <c r="W56">
        <f>IF($A56=0,1,(2*W$1-1)^$A56)</f>
        <v/>
      </c>
      <c r="X56">
        <f>IF($A56=0,1,(2*X$1-1)^$A56)</f>
        <v/>
      </c>
      <c r="Y56">
        <f>IF($A56=0,1,(2*Y$1-1)^$A56)</f>
        <v/>
      </c>
      <c r="Z56">
        <f>IF($A56=0,1,(2*Z$1-1)^$A56)</f>
        <v/>
      </c>
      <c r="AA56">
        <f>IF($A56=0,1,(2*AA$1-1)^$A56)</f>
        <v/>
      </c>
      <c r="AB56">
        <f>IF($A56=0,1,(2*AB$1-1)^$A56)</f>
        <v/>
      </c>
    </row>
    <row r="57">
      <c r="E57">
        <f>(A57-2)*15+B57</f>
        <v/>
      </c>
      <c r="H57">
        <f>IF($A57=0,1,(2*H$1-1)^$A57)</f>
        <v/>
      </c>
      <c r="I57">
        <f>IF($A57=0,1,(2*I$1-1)^$A57)</f>
        <v/>
      </c>
      <c r="J57">
        <f>IF($A57=0,1,(2*J$1-1)^$A57)</f>
        <v/>
      </c>
      <c r="K57">
        <f>IF($A57=0,1,(2*K$1-1)^$A57)</f>
        <v/>
      </c>
      <c r="L57">
        <f>IF($A57=0,1,(2*L$1-1)^$A57)</f>
        <v/>
      </c>
      <c r="M57">
        <f>IF($A57=0,1,(2*M$1-1)^$A57)</f>
        <v/>
      </c>
      <c r="N57">
        <f>IF($A57=0,1,(2*N$1-1)^$A57)</f>
        <v/>
      </c>
      <c r="O57">
        <f>IF($A57=0,1,(2*O$1-1)^$A57)</f>
        <v/>
      </c>
      <c r="P57">
        <f>IF($A57=0,1,(2*P$1-1)^$A57)</f>
        <v/>
      </c>
      <c r="Q57">
        <f>IF($A57=0,1,(2*Q$1-1)^$A57)</f>
        <v/>
      </c>
      <c r="R57">
        <f>IF($A57=0,1,(2*R$1-1)^$A57)</f>
        <v/>
      </c>
      <c r="S57">
        <f>IF($A57=0,1,(2*S$1-1)^$A57)</f>
        <v/>
      </c>
      <c r="T57">
        <f>IF($A57=0,1,(2*T$1-1)^$A57)</f>
        <v/>
      </c>
      <c r="U57">
        <f>IF($A57=0,1,(2*U$1-1)^$A57)</f>
        <v/>
      </c>
      <c r="V57">
        <f>IF($A57=0,1,(2*V$1-1)^$A57)</f>
        <v/>
      </c>
      <c r="W57">
        <f>IF($A57=0,1,(2*W$1-1)^$A57)</f>
        <v/>
      </c>
      <c r="X57">
        <f>IF($A57=0,1,(2*X$1-1)^$A57)</f>
        <v/>
      </c>
      <c r="Y57">
        <f>IF($A57=0,1,(2*Y$1-1)^$A57)</f>
        <v/>
      </c>
      <c r="Z57">
        <f>IF($A57=0,1,(2*Z$1-1)^$A57)</f>
        <v/>
      </c>
      <c r="AA57">
        <f>IF($A57=0,1,(2*AA$1-1)^$A57)</f>
        <v/>
      </c>
      <c r="AB57">
        <f>IF($A57=0,1,(2*AB$1-1)^$A57)</f>
        <v/>
      </c>
    </row>
    <row r="58">
      <c r="E58">
        <f>(A58-2)*15+B58</f>
        <v/>
      </c>
      <c r="H58">
        <f>IF($A58=0,1,(2*H$1-1)^$A58)</f>
        <v/>
      </c>
      <c r="I58">
        <f>IF($A58=0,1,(2*I$1-1)^$A58)</f>
        <v/>
      </c>
      <c r="J58">
        <f>IF($A58=0,1,(2*J$1-1)^$A58)</f>
        <v/>
      </c>
      <c r="K58">
        <f>IF($A58=0,1,(2*K$1-1)^$A58)</f>
        <v/>
      </c>
      <c r="L58">
        <f>IF($A58=0,1,(2*L$1-1)^$A58)</f>
        <v/>
      </c>
      <c r="M58">
        <f>IF($A58=0,1,(2*M$1-1)^$A58)</f>
        <v/>
      </c>
      <c r="N58">
        <f>IF($A58=0,1,(2*N$1-1)^$A58)</f>
        <v/>
      </c>
      <c r="O58">
        <f>IF($A58=0,1,(2*O$1-1)^$A58)</f>
        <v/>
      </c>
      <c r="P58">
        <f>IF($A58=0,1,(2*P$1-1)^$A58)</f>
        <v/>
      </c>
      <c r="Q58">
        <f>IF($A58=0,1,(2*Q$1-1)^$A58)</f>
        <v/>
      </c>
      <c r="R58">
        <f>IF($A58=0,1,(2*R$1-1)^$A58)</f>
        <v/>
      </c>
      <c r="S58">
        <f>IF($A58=0,1,(2*S$1-1)^$A58)</f>
        <v/>
      </c>
      <c r="T58">
        <f>IF($A58=0,1,(2*T$1-1)^$A58)</f>
        <v/>
      </c>
      <c r="U58">
        <f>IF($A58=0,1,(2*U$1-1)^$A58)</f>
        <v/>
      </c>
      <c r="V58">
        <f>IF($A58=0,1,(2*V$1-1)^$A58)</f>
        <v/>
      </c>
      <c r="W58">
        <f>IF($A58=0,1,(2*W$1-1)^$A58)</f>
        <v/>
      </c>
      <c r="X58">
        <f>IF($A58=0,1,(2*X$1-1)^$A58)</f>
        <v/>
      </c>
      <c r="Y58">
        <f>IF($A58=0,1,(2*Y$1-1)^$A58)</f>
        <v/>
      </c>
      <c r="Z58">
        <f>IF($A58=0,1,(2*Z$1-1)^$A58)</f>
        <v/>
      </c>
      <c r="AA58">
        <f>IF($A58=0,1,(2*AA$1-1)^$A58)</f>
        <v/>
      </c>
      <c r="AB58">
        <f>IF($A58=0,1,(2*AB$1-1)^$A58)</f>
        <v/>
      </c>
    </row>
    <row r="59">
      <c r="E59">
        <f>(A59-2)*15+B59</f>
        <v/>
      </c>
      <c r="H59">
        <f>IF($A59=0,1,(2*H$1-1)^$A59)</f>
        <v/>
      </c>
      <c r="I59">
        <f>IF($A59=0,1,(2*I$1-1)^$A59)</f>
        <v/>
      </c>
      <c r="J59">
        <f>IF($A59=0,1,(2*J$1-1)^$A59)</f>
        <v/>
      </c>
      <c r="K59">
        <f>IF($A59=0,1,(2*K$1-1)^$A59)</f>
        <v/>
      </c>
      <c r="L59">
        <f>IF($A59=0,1,(2*L$1-1)^$A59)</f>
        <v/>
      </c>
      <c r="M59">
        <f>IF($A59=0,1,(2*M$1-1)^$A59)</f>
        <v/>
      </c>
      <c r="N59">
        <f>IF($A59=0,1,(2*N$1-1)^$A59)</f>
        <v/>
      </c>
      <c r="O59">
        <f>IF($A59=0,1,(2*O$1-1)^$A59)</f>
        <v/>
      </c>
      <c r="P59">
        <f>IF($A59=0,1,(2*P$1-1)^$A59)</f>
        <v/>
      </c>
      <c r="Q59">
        <f>IF($A59=0,1,(2*Q$1-1)^$A59)</f>
        <v/>
      </c>
      <c r="R59">
        <f>IF($A59=0,1,(2*R$1-1)^$A59)</f>
        <v/>
      </c>
      <c r="S59">
        <f>IF($A59=0,1,(2*S$1-1)^$A59)</f>
        <v/>
      </c>
      <c r="T59">
        <f>IF($A59=0,1,(2*T$1-1)^$A59)</f>
        <v/>
      </c>
      <c r="U59">
        <f>IF($A59=0,1,(2*U$1-1)^$A59)</f>
        <v/>
      </c>
      <c r="V59">
        <f>IF($A59=0,1,(2*V$1-1)^$A59)</f>
        <v/>
      </c>
      <c r="W59">
        <f>IF($A59=0,1,(2*W$1-1)^$A59)</f>
        <v/>
      </c>
      <c r="X59">
        <f>IF($A59=0,1,(2*X$1-1)^$A59)</f>
        <v/>
      </c>
      <c r="Y59">
        <f>IF($A59=0,1,(2*Y$1-1)^$A59)</f>
        <v/>
      </c>
      <c r="Z59">
        <f>IF($A59=0,1,(2*Z$1-1)^$A59)</f>
        <v/>
      </c>
      <c r="AA59">
        <f>IF($A59=0,1,(2*AA$1-1)^$A59)</f>
        <v/>
      </c>
      <c r="AB59">
        <f>IF($A59=0,1,(2*AB$1-1)^$A59)</f>
        <v/>
      </c>
    </row>
    <row r="60">
      <c r="E60">
        <f>(A60-2)*15+B60</f>
        <v/>
      </c>
      <c r="H60">
        <f>IF($A60=0,1,(2*H$1-1)^$A60)</f>
        <v/>
      </c>
      <c r="I60">
        <f>IF($A60=0,1,(2*I$1-1)^$A60)</f>
        <v/>
      </c>
      <c r="J60">
        <f>IF($A60=0,1,(2*J$1-1)^$A60)</f>
        <v/>
      </c>
      <c r="K60">
        <f>IF($A60=0,1,(2*K$1-1)^$A60)</f>
        <v/>
      </c>
      <c r="L60">
        <f>IF($A60=0,1,(2*L$1-1)^$A60)</f>
        <v/>
      </c>
      <c r="M60">
        <f>IF($A60=0,1,(2*M$1-1)^$A60)</f>
        <v/>
      </c>
      <c r="N60">
        <f>IF($A60=0,1,(2*N$1-1)^$A60)</f>
        <v/>
      </c>
      <c r="O60">
        <f>IF($A60=0,1,(2*O$1-1)^$A60)</f>
        <v/>
      </c>
      <c r="P60">
        <f>IF($A60=0,1,(2*P$1-1)^$A60)</f>
        <v/>
      </c>
      <c r="Q60">
        <f>IF($A60=0,1,(2*Q$1-1)^$A60)</f>
        <v/>
      </c>
      <c r="R60">
        <f>IF($A60=0,1,(2*R$1-1)^$A60)</f>
        <v/>
      </c>
      <c r="S60">
        <f>IF($A60=0,1,(2*S$1-1)^$A60)</f>
        <v/>
      </c>
      <c r="T60">
        <f>IF($A60=0,1,(2*T$1-1)^$A60)</f>
        <v/>
      </c>
      <c r="U60">
        <f>IF($A60=0,1,(2*U$1-1)^$A60)</f>
        <v/>
      </c>
      <c r="V60">
        <f>IF($A60=0,1,(2*V$1-1)^$A60)</f>
        <v/>
      </c>
      <c r="W60">
        <f>IF($A60=0,1,(2*W$1-1)^$A60)</f>
        <v/>
      </c>
      <c r="X60">
        <f>IF($A60=0,1,(2*X$1-1)^$A60)</f>
        <v/>
      </c>
      <c r="Y60">
        <f>IF($A60=0,1,(2*Y$1-1)^$A60)</f>
        <v/>
      </c>
      <c r="Z60">
        <f>IF($A60=0,1,(2*Z$1-1)^$A60)</f>
        <v/>
      </c>
      <c r="AA60">
        <f>IF($A60=0,1,(2*AA$1-1)^$A60)</f>
        <v/>
      </c>
      <c r="AB60">
        <f>IF($A60=0,1,(2*AB$1-1)^$A60)</f>
        <v/>
      </c>
    </row>
    <row r="61">
      <c r="E61">
        <f>(A61-2)*15+B61</f>
        <v/>
      </c>
      <c r="H61">
        <f>IF($A61=0,1,(2*H$1-1)^$A61)</f>
        <v/>
      </c>
      <c r="I61">
        <f>IF($A61=0,1,(2*I$1-1)^$A61)</f>
        <v/>
      </c>
      <c r="J61">
        <f>IF($A61=0,1,(2*J$1-1)^$A61)</f>
        <v/>
      </c>
      <c r="K61">
        <f>IF($A61=0,1,(2*K$1-1)^$A61)</f>
        <v/>
      </c>
      <c r="L61">
        <f>IF($A61=0,1,(2*L$1-1)^$A61)</f>
        <v/>
      </c>
      <c r="M61">
        <f>IF($A61=0,1,(2*M$1-1)^$A61)</f>
        <v/>
      </c>
      <c r="N61">
        <f>IF($A61=0,1,(2*N$1-1)^$A61)</f>
        <v/>
      </c>
      <c r="O61">
        <f>IF($A61=0,1,(2*O$1-1)^$A61)</f>
        <v/>
      </c>
      <c r="P61">
        <f>IF($A61=0,1,(2*P$1-1)^$A61)</f>
        <v/>
      </c>
      <c r="Q61">
        <f>IF($A61=0,1,(2*Q$1-1)^$A61)</f>
        <v/>
      </c>
      <c r="R61">
        <f>IF($A61=0,1,(2*R$1-1)^$A61)</f>
        <v/>
      </c>
      <c r="S61">
        <f>IF($A61=0,1,(2*S$1-1)^$A61)</f>
        <v/>
      </c>
      <c r="T61">
        <f>IF($A61=0,1,(2*T$1-1)^$A61)</f>
        <v/>
      </c>
      <c r="U61">
        <f>IF($A61=0,1,(2*U$1-1)^$A61)</f>
        <v/>
      </c>
      <c r="V61">
        <f>IF($A61=0,1,(2*V$1-1)^$A61)</f>
        <v/>
      </c>
      <c r="W61">
        <f>IF($A61=0,1,(2*W$1-1)^$A61)</f>
        <v/>
      </c>
      <c r="X61">
        <f>IF($A61=0,1,(2*X$1-1)^$A61)</f>
        <v/>
      </c>
      <c r="Y61">
        <f>IF($A61=0,1,(2*Y$1-1)^$A61)</f>
        <v/>
      </c>
      <c r="Z61">
        <f>IF($A61=0,1,(2*Z$1-1)^$A61)</f>
        <v/>
      </c>
      <c r="AA61">
        <f>IF($A61=0,1,(2*AA$1-1)^$A61)</f>
        <v/>
      </c>
      <c r="AB61">
        <f>IF($A61=0,1,(2*AB$1-1)^$A61)</f>
        <v/>
      </c>
    </row>
    <row r="62">
      <c r="E62">
        <f>(A62-2)*15+B62</f>
        <v/>
      </c>
      <c r="H62">
        <f>IF($A62=0,1,(2*H$1-1)^$A62)</f>
        <v/>
      </c>
      <c r="I62">
        <f>IF($A62=0,1,(2*I$1-1)^$A62)</f>
        <v/>
      </c>
      <c r="J62">
        <f>IF($A62=0,1,(2*J$1-1)^$A62)</f>
        <v/>
      </c>
      <c r="K62">
        <f>IF($A62=0,1,(2*K$1-1)^$A62)</f>
        <v/>
      </c>
      <c r="L62">
        <f>IF($A62=0,1,(2*L$1-1)^$A62)</f>
        <v/>
      </c>
      <c r="M62">
        <f>IF($A62=0,1,(2*M$1-1)^$A62)</f>
        <v/>
      </c>
      <c r="N62">
        <f>IF($A62=0,1,(2*N$1-1)^$A62)</f>
        <v/>
      </c>
      <c r="O62">
        <f>IF($A62=0,1,(2*O$1-1)^$A62)</f>
        <v/>
      </c>
      <c r="P62">
        <f>IF($A62=0,1,(2*P$1-1)^$A62)</f>
        <v/>
      </c>
      <c r="Q62">
        <f>IF($A62=0,1,(2*Q$1-1)^$A62)</f>
        <v/>
      </c>
      <c r="R62">
        <f>IF($A62=0,1,(2*R$1-1)^$A62)</f>
        <v/>
      </c>
      <c r="S62">
        <f>IF($A62=0,1,(2*S$1-1)^$A62)</f>
        <v/>
      </c>
      <c r="T62">
        <f>IF($A62=0,1,(2*T$1-1)^$A62)</f>
        <v/>
      </c>
      <c r="U62">
        <f>IF($A62=0,1,(2*U$1-1)^$A62)</f>
        <v/>
      </c>
      <c r="V62">
        <f>IF($A62=0,1,(2*V$1-1)^$A62)</f>
        <v/>
      </c>
      <c r="W62">
        <f>IF($A62=0,1,(2*W$1-1)^$A62)</f>
        <v/>
      </c>
      <c r="X62">
        <f>IF($A62=0,1,(2*X$1-1)^$A62)</f>
        <v/>
      </c>
      <c r="Y62">
        <f>IF($A62=0,1,(2*Y$1-1)^$A62)</f>
        <v/>
      </c>
      <c r="Z62">
        <f>IF($A62=0,1,(2*Z$1-1)^$A62)</f>
        <v/>
      </c>
      <c r="AA62">
        <f>IF($A62=0,1,(2*AA$1-1)^$A62)</f>
        <v/>
      </c>
      <c r="AB62">
        <f>IF($A62=0,1,(2*AB$1-1)^$A62)</f>
        <v/>
      </c>
    </row>
    <row r="63">
      <c r="E63">
        <f>(A63-2)*15+B63</f>
        <v/>
      </c>
      <c r="H63">
        <f>IF($A63=0,1,(2*H$1-1)^$A63)</f>
        <v/>
      </c>
      <c r="I63">
        <f>IF($A63=0,1,(2*I$1-1)^$A63)</f>
        <v/>
      </c>
      <c r="J63">
        <f>IF($A63=0,1,(2*J$1-1)^$A63)</f>
        <v/>
      </c>
      <c r="K63">
        <f>IF($A63=0,1,(2*K$1-1)^$A63)</f>
        <v/>
      </c>
      <c r="L63">
        <f>IF($A63=0,1,(2*L$1-1)^$A63)</f>
        <v/>
      </c>
      <c r="M63">
        <f>IF($A63=0,1,(2*M$1-1)^$A63)</f>
        <v/>
      </c>
      <c r="N63">
        <f>IF($A63=0,1,(2*N$1-1)^$A63)</f>
        <v/>
      </c>
      <c r="O63">
        <f>IF($A63=0,1,(2*O$1-1)^$A63)</f>
        <v/>
      </c>
      <c r="P63">
        <f>IF($A63=0,1,(2*P$1-1)^$A63)</f>
        <v/>
      </c>
      <c r="Q63">
        <f>IF($A63=0,1,(2*Q$1-1)^$A63)</f>
        <v/>
      </c>
      <c r="R63">
        <f>IF($A63=0,1,(2*R$1-1)^$A63)</f>
        <v/>
      </c>
      <c r="S63">
        <f>IF($A63=0,1,(2*S$1-1)^$A63)</f>
        <v/>
      </c>
      <c r="T63">
        <f>IF($A63=0,1,(2*T$1-1)^$A63)</f>
        <v/>
      </c>
      <c r="U63">
        <f>IF($A63=0,1,(2*U$1-1)^$A63)</f>
        <v/>
      </c>
      <c r="V63">
        <f>IF($A63=0,1,(2*V$1-1)^$A63)</f>
        <v/>
      </c>
      <c r="W63">
        <f>IF($A63=0,1,(2*W$1-1)^$A63)</f>
        <v/>
      </c>
      <c r="X63">
        <f>IF($A63=0,1,(2*X$1-1)^$A63)</f>
        <v/>
      </c>
      <c r="Y63">
        <f>IF($A63=0,1,(2*Y$1-1)^$A63)</f>
        <v/>
      </c>
      <c r="Z63">
        <f>IF($A63=0,1,(2*Z$1-1)^$A63)</f>
        <v/>
      </c>
      <c r="AA63">
        <f>IF($A63=0,1,(2*AA$1-1)^$A63)</f>
        <v/>
      </c>
      <c r="AB63">
        <f>IF($A63=0,1,(2*AB$1-1)^$A63)</f>
        <v/>
      </c>
    </row>
    <row r="64">
      <c r="E64">
        <f>(A64-2)*15+B64</f>
        <v/>
      </c>
      <c r="H64">
        <f>IF($A64=0,1,(2*H$1-1)^$A64)</f>
        <v/>
      </c>
      <c r="I64">
        <f>IF($A64=0,1,(2*I$1-1)^$A64)</f>
        <v/>
      </c>
      <c r="J64">
        <f>IF($A64=0,1,(2*J$1-1)^$A64)</f>
        <v/>
      </c>
      <c r="K64">
        <f>IF($A64=0,1,(2*K$1-1)^$A64)</f>
        <v/>
      </c>
      <c r="L64">
        <f>IF($A64=0,1,(2*L$1-1)^$A64)</f>
        <v/>
      </c>
      <c r="M64">
        <f>IF($A64=0,1,(2*M$1-1)^$A64)</f>
        <v/>
      </c>
      <c r="N64">
        <f>IF($A64=0,1,(2*N$1-1)^$A64)</f>
        <v/>
      </c>
      <c r="O64">
        <f>IF($A64=0,1,(2*O$1-1)^$A64)</f>
        <v/>
      </c>
      <c r="P64">
        <f>IF($A64=0,1,(2*P$1-1)^$A64)</f>
        <v/>
      </c>
      <c r="Q64">
        <f>IF($A64=0,1,(2*Q$1-1)^$A64)</f>
        <v/>
      </c>
      <c r="R64">
        <f>IF($A64=0,1,(2*R$1-1)^$A64)</f>
        <v/>
      </c>
      <c r="S64">
        <f>IF($A64=0,1,(2*S$1-1)^$A64)</f>
        <v/>
      </c>
      <c r="T64">
        <f>IF($A64=0,1,(2*T$1-1)^$A64)</f>
        <v/>
      </c>
      <c r="U64">
        <f>IF($A64=0,1,(2*U$1-1)^$A64)</f>
        <v/>
      </c>
      <c r="V64">
        <f>IF($A64=0,1,(2*V$1-1)^$A64)</f>
        <v/>
      </c>
      <c r="W64">
        <f>IF($A64=0,1,(2*W$1-1)^$A64)</f>
        <v/>
      </c>
      <c r="X64">
        <f>IF($A64=0,1,(2*X$1-1)^$A64)</f>
        <v/>
      </c>
      <c r="Y64">
        <f>IF($A64=0,1,(2*Y$1-1)^$A64)</f>
        <v/>
      </c>
      <c r="Z64">
        <f>IF($A64=0,1,(2*Z$1-1)^$A64)</f>
        <v/>
      </c>
      <c r="AA64">
        <f>IF($A64=0,1,(2*AA$1-1)^$A64)</f>
        <v/>
      </c>
      <c r="AB64">
        <f>IF($A64=0,1,(2*AB$1-1)^$A64)</f>
        <v/>
      </c>
    </row>
    <row r="65">
      <c r="E65">
        <f>(A65-2)*15+B65</f>
        <v/>
      </c>
      <c r="H65">
        <f>IF($A65=0,1,(2*H$1-1)^$A65)</f>
        <v/>
      </c>
      <c r="I65">
        <f>IF($A65=0,1,(2*I$1-1)^$A65)</f>
        <v/>
      </c>
      <c r="J65">
        <f>IF($A65=0,1,(2*J$1-1)^$A65)</f>
        <v/>
      </c>
      <c r="K65">
        <f>IF($A65=0,1,(2*K$1-1)^$A65)</f>
        <v/>
      </c>
      <c r="L65">
        <f>IF($A65=0,1,(2*L$1-1)^$A65)</f>
        <v/>
      </c>
      <c r="M65">
        <f>IF($A65=0,1,(2*M$1-1)^$A65)</f>
        <v/>
      </c>
      <c r="N65">
        <f>IF($A65=0,1,(2*N$1-1)^$A65)</f>
        <v/>
      </c>
      <c r="O65">
        <f>IF($A65=0,1,(2*O$1-1)^$A65)</f>
        <v/>
      </c>
      <c r="P65">
        <f>IF($A65=0,1,(2*P$1-1)^$A65)</f>
        <v/>
      </c>
      <c r="Q65">
        <f>IF($A65=0,1,(2*Q$1-1)^$A65)</f>
        <v/>
      </c>
      <c r="R65">
        <f>IF($A65=0,1,(2*R$1-1)^$A65)</f>
        <v/>
      </c>
      <c r="S65">
        <f>IF($A65=0,1,(2*S$1-1)^$A65)</f>
        <v/>
      </c>
      <c r="T65">
        <f>IF($A65=0,1,(2*T$1-1)^$A65)</f>
        <v/>
      </c>
      <c r="U65">
        <f>IF($A65=0,1,(2*U$1-1)^$A65)</f>
        <v/>
      </c>
      <c r="V65">
        <f>IF($A65=0,1,(2*V$1-1)^$A65)</f>
        <v/>
      </c>
      <c r="W65">
        <f>IF($A65=0,1,(2*W$1-1)^$A65)</f>
        <v/>
      </c>
      <c r="X65">
        <f>IF($A65=0,1,(2*X$1-1)^$A65)</f>
        <v/>
      </c>
      <c r="Y65">
        <f>IF($A65=0,1,(2*Y$1-1)^$A65)</f>
        <v/>
      </c>
      <c r="Z65">
        <f>IF($A65=0,1,(2*Z$1-1)^$A65)</f>
        <v/>
      </c>
      <c r="AA65">
        <f>IF($A65=0,1,(2*AA$1-1)^$A65)</f>
        <v/>
      </c>
      <c r="AB65">
        <f>IF($A65=0,1,(2*AB$1-1)^$A65)</f>
        <v/>
      </c>
    </row>
    <row r="66">
      <c r="E66">
        <f>(A66-2)*15+B66</f>
        <v/>
      </c>
      <c r="H66">
        <f>IF($A66=0,1,(2*H$1-1)^$A66)</f>
        <v/>
      </c>
      <c r="I66">
        <f>IF($A66=0,1,(2*I$1-1)^$A66)</f>
        <v/>
      </c>
      <c r="J66">
        <f>IF($A66=0,1,(2*J$1-1)^$A66)</f>
        <v/>
      </c>
      <c r="K66">
        <f>IF($A66=0,1,(2*K$1-1)^$A66)</f>
        <v/>
      </c>
      <c r="L66">
        <f>IF($A66=0,1,(2*L$1-1)^$A66)</f>
        <v/>
      </c>
      <c r="M66">
        <f>IF($A66=0,1,(2*M$1-1)^$A66)</f>
        <v/>
      </c>
      <c r="N66">
        <f>IF($A66=0,1,(2*N$1-1)^$A66)</f>
        <v/>
      </c>
      <c r="O66">
        <f>IF($A66=0,1,(2*O$1-1)^$A66)</f>
        <v/>
      </c>
      <c r="P66">
        <f>IF($A66=0,1,(2*P$1-1)^$A66)</f>
        <v/>
      </c>
      <c r="Q66">
        <f>IF($A66=0,1,(2*Q$1-1)^$A66)</f>
        <v/>
      </c>
      <c r="R66">
        <f>IF($A66=0,1,(2*R$1-1)^$A66)</f>
        <v/>
      </c>
      <c r="S66">
        <f>IF($A66=0,1,(2*S$1-1)^$A66)</f>
        <v/>
      </c>
      <c r="T66">
        <f>IF($A66=0,1,(2*T$1-1)^$A66)</f>
        <v/>
      </c>
      <c r="U66">
        <f>IF($A66=0,1,(2*U$1-1)^$A66)</f>
        <v/>
      </c>
      <c r="V66">
        <f>IF($A66=0,1,(2*V$1-1)^$A66)</f>
        <v/>
      </c>
      <c r="W66">
        <f>IF($A66=0,1,(2*W$1-1)^$A66)</f>
        <v/>
      </c>
      <c r="X66">
        <f>IF($A66=0,1,(2*X$1-1)^$A66)</f>
        <v/>
      </c>
      <c r="Y66">
        <f>IF($A66=0,1,(2*Y$1-1)^$A66)</f>
        <v/>
      </c>
      <c r="Z66">
        <f>IF($A66=0,1,(2*Z$1-1)^$A66)</f>
        <v/>
      </c>
      <c r="AA66">
        <f>IF($A66=0,1,(2*AA$1-1)^$A66)</f>
        <v/>
      </c>
      <c r="AB66">
        <f>IF($A66=0,1,(2*AB$1-1)^$A66)</f>
        <v/>
      </c>
    </row>
    <row r="67">
      <c r="E67">
        <f>(A67-2)*15+B67</f>
        <v/>
      </c>
      <c r="H67">
        <f>IF($A67=0,1,(2*H$1-1)^$A67)</f>
        <v/>
      </c>
      <c r="I67">
        <f>IF($A67=0,1,(2*I$1-1)^$A67)</f>
        <v/>
      </c>
      <c r="J67">
        <f>IF($A67=0,1,(2*J$1-1)^$A67)</f>
        <v/>
      </c>
      <c r="K67">
        <f>IF($A67=0,1,(2*K$1-1)^$A67)</f>
        <v/>
      </c>
      <c r="L67">
        <f>IF($A67=0,1,(2*L$1-1)^$A67)</f>
        <v/>
      </c>
      <c r="M67">
        <f>IF($A67=0,1,(2*M$1-1)^$A67)</f>
        <v/>
      </c>
      <c r="N67">
        <f>IF($A67=0,1,(2*N$1-1)^$A67)</f>
        <v/>
      </c>
      <c r="O67">
        <f>IF($A67=0,1,(2*O$1-1)^$A67)</f>
        <v/>
      </c>
      <c r="P67">
        <f>IF($A67=0,1,(2*P$1-1)^$A67)</f>
        <v/>
      </c>
      <c r="Q67">
        <f>IF($A67=0,1,(2*Q$1-1)^$A67)</f>
        <v/>
      </c>
      <c r="R67">
        <f>IF($A67=0,1,(2*R$1-1)^$A67)</f>
        <v/>
      </c>
      <c r="S67">
        <f>IF($A67=0,1,(2*S$1-1)^$A67)</f>
        <v/>
      </c>
      <c r="T67">
        <f>IF($A67=0,1,(2*T$1-1)^$A67)</f>
        <v/>
      </c>
      <c r="U67">
        <f>IF($A67=0,1,(2*U$1-1)^$A67)</f>
        <v/>
      </c>
      <c r="V67">
        <f>IF($A67=0,1,(2*V$1-1)^$A67)</f>
        <v/>
      </c>
      <c r="W67">
        <f>IF($A67=0,1,(2*W$1-1)^$A67)</f>
        <v/>
      </c>
      <c r="X67">
        <f>IF($A67=0,1,(2*X$1-1)^$A67)</f>
        <v/>
      </c>
      <c r="Y67">
        <f>IF($A67=0,1,(2*Y$1-1)^$A67)</f>
        <v/>
      </c>
      <c r="Z67">
        <f>IF($A67=0,1,(2*Z$1-1)^$A67)</f>
        <v/>
      </c>
      <c r="AA67">
        <f>IF($A67=0,1,(2*AA$1-1)^$A67)</f>
        <v/>
      </c>
      <c r="AB67">
        <f>IF($A67=0,1,(2*AB$1-1)^$A67)</f>
        <v/>
      </c>
    </row>
    <row r="68">
      <c r="E68">
        <f>(A68-2)*15+B68</f>
        <v/>
      </c>
      <c r="H68">
        <f>IF($A68=0,1,(2*H$1-1)^$A68)</f>
        <v/>
      </c>
      <c r="I68">
        <f>IF($A68=0,1,(2*I$1-1)^$A68)</f>
        <v/>
      </c>
      <c r="J68">
        <f>IF($A68=0,1,(2*J$1-1)^$A68)</f>
        <v/>
      </c>
      <c r="K68">
        <f>IF($A68=0,1,(2*K$1-1)^$A68)</f>
        <v/>
      </c>
      <c r="L68">
        <f>IF($A68=0,1,(2*L$1-1)^$A68)</f>
        <v/>
      </c>
      <c r="M68">
        <f>IF($A68=0,1,(2*M$1-1)^$A68)</f>
        <v/>
      </c>
      <c r="N68">
        <f>IF($A68=0,1,(2*N$1-1)^$A68)</f>
        <v/>
      </c>
      <c r="O68">
        <f>IF($A68=0,1,(2*O$1-1)^$A68)</f>
        <v/>
      </c>
      <c r="P68">
        <f>IF($A68=0,1,(2*P$1-1)^$A68)</f>
        <v/>
      </c>
      <c r="Q68">
        <f>IF($A68=0,1,(2*Q$1-1)^$A68)</f>
        <v/>
      </c>
      <c r="R68">
        <f>IF($A68=0,1,(2*R$1-1)^$A68)</f>
        <v/>
      </c>
      <c r="S68">
        <f>IF($A68=0,1,(2*S$1-1)^$A68)</f>
        <v/>
      </c>
      <c r="T68">
        <f>IF($A68=0,1,(2*T$1-1)^$A68)</f>
        <v/>
      </c>
      <c r="U68">
        <f>IF($A68=0,1,(2*U$1-1)^$A68)</f>
        <v/>
      </c>
      <c r="V68">
        <f>IF($A68=0,1,(2*V$1-1)^$A68)</f>
        <v/>
      </c>
      <c r="W68">
        <f>IF($A68=0,1,(2*W$1-1)^$A68)</f>
        <v/>
      </c>
      <c r="X68">
        <f>IF($A68=0,1,(2*X$1-1)^$A68)</f>
        <v/>
      </c>
      <c r="Y68">
        <f>IF($A68=0,1,(2*Y$1-1)^$A68)</f>
        <v/>
      </c>
      <c r="Z68">
        <f>IF($A68=0,1,(2*Z$1-1)^$A68)</f>
        <v/>
      </c>
      <c r="AA68">
        <f>IF($A68=0,1,(2*AA$1-1)^$A68)</f>
        <v/>
      </c>
      <c r="AB68">
        <f>IF($A68=0,1,(2*AB$1-1)^$A68)</f>
        <v/>
      </c>
    </row>
    <row r="69">
      <c r="E69">
        <f>(A69-2)*15+B69</f>
        <v/>
      </c>
      <c r="H69">
        <f>IF($A69=0,1,(2*H$1-1)^$A69)</f>
        <v/>
      </c>
      <c r="I69">
        <f>IF($A69=0,1,(2*I$1-1)^$A69)</f>
        <v/>
      </c>
      <c r="J69">
        <f>IF($A69=0,1,(2*J$1-1)^$A69)</f>
        <v/>
      </c>
      <c r="K69">
        <f>IF($A69=0,1,(2*K$1-1)^$A69)</f>
        <v/>
      </c>
      <c r="L69">
        <f>IF($A69=0,1,(2*L$1-1)^$A69)</f>
        <v/>
      </c>
      <c r="M69">
        <f>IF($A69=0,1,(2*M$1-1)^$A69)</f>
        <v/>
      </c>
      <c r="N69">
        <f>IF($A69=0,1,(2*N$1-1)^$A69)</f>
        <v/>
      </c>
      <c r="O69">
        <f>IF($A69=0,1,(2*O$1-1)^$A69)</f>
        <v/>
      </c>
      <c r="P69">
        <f>IF($A69=0,1,(2*P$1-1)^$A69)</f>
        <v/>
      </c>
      <c r="Q69">
        <f>IF($A69=0,1,(2*Q$1-1)^$A69)</f>
        <v/>
      </c>
      <c r="R69">
        <f>IF($A69=0,1,(2*R$1-1)^$A69)</f>
        <v/>
      </c>
      <c r="S69">
        <f>IF($A69=0,1,(2*S$1-1)^$A69)</f>
        <v/>
      </c>
      <c r="T69">
        <f>IF($A69=0,1,(2*T$1-1)^$A69)</f>
        <v/>
      </c>
      <c r="U69">
        <f>IF($A69=0,1,(2*U$1-1)^$A69)</f>
        <v/>
      </c>
      <c r="V69">
        <f>IF($A69=0,1,(2*V$1-1)^$A69)</f>
        <v/>
      </c>
      <c r="W69">
        <f>IF($A69=0,1,(2*W$1-1)^$A69)</f>
        <v/>
      </c>
      <c r="X69">
        <f>IF($A69=0,1,(2*X$1-1)^$A69)</f>
        <v/>
      </c>
      <c r="Y69">
        <f>IF($A69=0,1,(2*Y$1-1)^$A69)</f>
        <v/>
      </c>
      <c r="Z69">
        <f>IF($A69=0,1,(2*Z$1-1)^$A69)</f>
        <v/>
      </c>
      <c r="AA69">
        <f>IF($A69=0,1,(2*AA$1-1)^$A69)</f>
        <v/>
      </c>
      <c r="AB69">
        <f>IF($A69=0,1,(2*AB$1-1)^$A69)</f>
        <v/>
      </c>
    </row>
    <row r="70">
      <c r="E70">
        <f>(A70-2)*15+B70</f>
        <v/>
      </c>
      <c r="H70">
        <f>IF($A70=0,1,(2*H$1-1)^$A70)</f>
        <v/>
      </c>
      <c r="I70">
        <f>IF($A70=0,1,(2*I$1-1)^$A70)</f>
        <v/>
      </c>
      <c r="J70">
        <f>IF($A70=0,1,(2*J$1-1)^$A70)</f>
        <v/>
      </c>
      <c r="K70">
        <f>IF($A70=0,1,(2*K$1-1)^$A70)</f>
        <v/>
      </c>
      <c r="L70">
        <f>IF($A70=0,1,(2*L$1-1)^$A70)</f>
        <v/>
      </c>
      <c r="M70">
        <f>IF($A70=0,1,(2*M$1-1)^$A70)</f>
        <v/>
      </c>
      <c r="N70">
        <f>IF($A70=0,1,(2*N$1-1)^$A70)</f>
        <v/>
      </c>
      <c r="O70">
        <f>IF($A70=0,1,(2*O$1-1)^$A70)</f>
        <v/>
      </c>
      <c r="P70">
        <f>IF($A70=0,1,(2*P$1-1)^$A70)</f>
        <v/>
      </c>
      <c r="Q70">
        <f>IF($A70=0,1,(2*Q$1-1)^$A70)</f>
        <v/>
      </c>
      <c r="R70">
        <f>IF($A70=0,1,(2*R$1-1)^$A70)</f>
        <v/>
      </c>
      <c r="S70">
        <f>IF($A70=0,1,(2*S$1-1)^$A70)</f>
        <v/>
      </c>
      <c r="T70">
        <f>IF($A70=0,1,(2*T$1-1)^$A70)</f>
        <v/>
      </c>
      <c r="U70">
        <f>IF($A70=0,1,(2*U$1-1)^$A70)</f>
        <v/>
      </c>
      <c r="V70">
        <f>IF($A70=0,1,(2*V$1-1)^$A70)</f>
        <v/>
      </c>
      <c r="W70">
        <f>IF($A70=0,1,(2*W$1-1)^$A70)</f>
        <v/>
      </c>
      <c r="X70">
        <f>IF($A70=0,1,(2*X$1-1)^$A70)</f>
        <v/>
      </c>
      <c r="Y70">
        <f>IF($A70=0,1,(2*Y$1-1)^$A70)</f>
        <v/>
      </c>
      <c r="Z70">
        <f>IF($A70=0,1,(2*Z$1-1)^$A70)</f>
        <v/>
      </c>
      <c r="AA70">
        <f>IF($A70=0,1,(2*AA$1-1)^$A70)</f>
        <v/>
      </c>
      <c r="AB70">
        <f>IF($A70=0,1,(2*AB$1-1)^$A70)</f>
        <v/>
      </c>
    </row>
    <row r="71">
      <c r="E71">
        <f>(A71-2)*15+B71</f>
        <v/>
      </c>
      <c r="H71">
        <f>IF($A71=0,1,(2*H$1-1)^$A71)</f>
        <v/>
      </c>
      <c r="I71">
        <f>IF($A71=0,1,(2*I$1-1)^$A71)</f>
        <v/>
      </c>
      <c r="J71">
        <f>IF($A71=0,1,(2*J$1-1)^$A71)</f>
        <v/>
      </c>
      <c r="K71">
        <f>IF($A71=0,1,(2*K$1-1)^$A71)</f>
        <v/>
      </c>
      <c r="L71">
        <f>IF($A71=0,1,(2*L$1-1)^$A71)</f>
        <v/>
      </c>
      <c r="M71">
        <f>IF($A71=0,1,(2*M$1-1)^$A71)</f>
        <v/>
      </c>
      <c r="N71">
        <f>IF($A71=0,1,(2*N$1-1)^$A71)</f>
        <v/>
      </c>
      <c r="O71">
        <f>IF($A71=0,1,(2*O$1-1)^$A71)</f>
        <v/>
      </c>
      <c r="P71">
        <f>IF($A71=0,1,(2*P$1-1)^$A71)</f>
        <v/>
      </c>
      <c r="Q71">
        <f>IF($A71=0,1,(2*Q$1-1)^$A71)</f>
        <v/>
      </c>
      <c r="R71">
        <f>IF($A71=0,1,(2*R$1-1)^$A71)</f>
        <v/>
      </c>
      <c r="S71">
        <f>IF($A71=0,1,(2*S$1-1)^$A71)</f>
        <v/>
      </c>
      <c r="T71">
        <f>IF($A71=0,1,(2*T$1-1)^$A71)</f>
        <v/>
      </c>
      <c r="U71">
        <f>IF($A71=0,1,(2*U$1-1)^$A71)</f>
        <v/>
      </c>
      <c r="V71">
        <f>IF($A71=0,1,(2*V$1-1)^$A71)</f>
        <v/>
      </c>
      <c r="W71">
        <f>IF($A71=0,1,(2*W$1-1)^$A71)</f>
        <v/>
      </c>
      <c r="X71">
        <f>IF($A71=0,1,(2*X$1-1)^$A71)</f>
        <v/>
      </c>
      <c r="Y71">
        <f>IF($A71=0,1,(2*Y$1-1)^$A71)</f>
        <v/>
      </c>
      <c r="Z71">
        <f>IF($A71=0,1,(2*Z$1-1)^$A71)</f>
        <v/>
      </c>
      <c r="AA71">
        <f>IF($A71=0,1,(2*AA$1-1)^$A71)</f>
        <v/>
      </c>
      <c r="AB71">
        <f>IF($A71=0,1,(2*AB$1-1)^$A71)</f>
        <v/>
      </c>
    </row>
    <row r="72">
      <c r="E72">
        <f>(A72-2)*15+B72</f>
        <v/>
      </c>
      <c r="H72">
        <f>IF($A72=0,1,(2*H$1-1)^$A72)</f>
        <v/>
      </c>
      <c r="I72">
        <f>IF($A72=0,1,(2*I$1-1)^$A72)</f>
        <v/>
      </c>
      <c r="J72">
        <f>IF($A72=0,1,(2*J$1-1)^$A72)</f>
        <v/>
      </c>
      <c r="K72">
        <f>IF($A72=0,1,(2*K$1-1)^$A72)</f>
        <v/>
      </c>
      <c r="L72">
        <f>IF($A72=0,1,(2*L$1-1)^$A72)</f>
        <v/>
      </c>
      <c r="M72">
        <f>IF($A72=0,1,(2*M$1-1)^$A72)</f>
        <v/>
      </c>
      <c r="N72">
        <f>IF($A72=0,1,(2*N$1-1)^$A72)</f>
        <v/>
      </c>
      <c r="O72">
        <f>IF($A72=0,1,(2*O$1-1)^$A72)</f>
        <v/>
      </c>
      <c r="P72">
        <f>IF($A72=0,1,(2*P$1-1)^$A72)</f>
        <v/>
      </c>
      <c r="Q72">
        <f>IF($A72=0,1,(2*Q$1-1)^$A72)</f>
        <v/>
      </c>
      <c r="R72">
        <f>IF($A72=0,1,(2*R$1-1)^$A72)</f>
        <v/>
      </c>
      <c r="S72">
        <f>IF($A72=0,1,(2*S$1-1)^$A72)</f>
        <v/>
      </c>
      <c r="T72">
        <f>IF($A72=0,1,(2*T$1-1)^$A72)</f>
        <v/>
      </c>
      <c r="U72">
        <f>IF($A72=0,1,(2*U$1-1)^$A72)</f>
        <v/>
      </c>
      <c r="V72">
        <f>IF($A72=0,1,(2*V$1-1)^$A72)</f>
        <v/>
      </c>
      <c r="W72">
        <f>IF($A72=0,1,(2*W$1-1)^$A72)</f>
        <v/>
      </c>
      <c r="X72">
        <f>IF($A72=0,1,(2*X$1-1)^$A72)</f>
        <v/>
      </c>
      <c r="Y72">
        <f>IF($A72=0,1,(2*Y$1-1)^$A72)</f>
        <v/>
      </c>
      <c r="Z72">
        <f>IF($A72=0,1,(2*Z$1-1)^$A72)</f>
        <v/>
      </c>
      <c r="AA72">
        <f>IF($A72=0,1,(2*AA$1-1)^$A72)</f>
        <v/>
      </c>
      <c r="AB72">
        <f>IF($A72=0,1,(2*AB$1-1)^$A72)</f>
        <v/>
      </c>
    </row>
    <row r="73">
      <c r="E73">
        <f>(A73-2)*15+B73</f>
        <v/>
      </c>
      <c r="H73">
        <f>IF($A73=0,1,(2*H$1-1)^$A73)</f>
        <v/>
      </c>
      <c r="I73">
        <f>IF($A73=0,1,(2*I$1-1)^$A73)</f>
        <v/>
      </c>
      <c r="J73">
        <f>IF($A73=0,1,(2*J$1-1)^$A73)</f>
        <v/>
      </c>
      <c r="K73">
        <f>IF($A73=0,1,(2*K$1-1)^$A73)</f>
        <v/>
      </c>
      <c r="L73">
        <f>IF($A73=0,1,(2*L$1-1)^$A73)</f>
        <v/>
      </c>
      <c r="M73">
        <f>IF($A73=0,1,(2*M$1-1)^$A73)</f>
        <v/>
      </c>
      <c r="N73">
        <f>IF($A73=0,1,(2*N$1-1)^$A73)</f>
        <v/>
      </c>
      <c r="O73">
        <f>IF($A73=0,1,(2*O$1-1)^$A73)</f>
        <v/>
      </c>
      <c r="P73">
        <f>IF($A73=0,1,(2*P$1-1)^$A73)</f>
        <v/>
      </c>
      <c r="Q73">
        <f>IF($A73=0,1,(2*Q$1-1)^$A73)</f>
        <v/>
      </c>
      <c r="R73">
        <f>IF($A73=0,1,(2*R$1-1)^$A73)</f>
        <v/>
      </c>
      <c r="S73">
        <f>IF($A73=0,1,(2*S$1-1)^$A73)</f>
        <v/>
      </c>
      <c r="T73">
        <f>IF($A73=0,1,(2*T$1-1)^$A73)</f>
        <v/>
      </c>
      <c r="U73">
        <f>IF($A73=0,1,(2*U$1-1)^$A73)</f>
        <v/>
      </c>
      <c r="V73">
        <f>IF($A73=0,1,(2*V$1-1)^$A73)</f>
        <v/>
      </c>
      <c r="W73">
        <f>IF($A73=0,1,(2*W$1-1)^$A73)</f>
        <v/>
      </c>
      <c r="X73">
        <f>IF($A73=0,1,(2*X$1-1)^$A73)</f>
        <v/>
      </c>
      <c r="Y73">
        <f>IF($A73=0,1,(2*Y$1-1)^$A73)</f>
        <v/>
      </c>
      <c r="Z73">
        <f>IF($A73=0,1,(2*Z$1-1)^$A73)</f>
        <v/>
      </c>
      <c r="AA73">
        <f>IF($A73=0,1,(2*AA$1-1)^$A73)</f>
        <v/>
      </c>
      <c r="AB73">
        <f>IF($A73=0,1,(2*AB$1-1)^$A73)</f>
        <v/>
      </c>
    </row>
    <row r="74">
      <c r="E74">
        <f>(A74-2)*15+B74</f>
        <v/>
      </c>
      <c r="H74">
        <f>IF($A74=0,1,(2*H$1-1)^$A74)</f>
        <v/>
      </c>
      <c r="I74">
        <f>IF($A74=0,1,(2*I$1-1)^$A74)</f>
        <v/>
      </c>
      <c r="J74">
        <f>IF($A74=0,1,(2*J$1-1)^$A74)</f>
        <v/>
      </c>
      <c r="K74">
        <f>IF($A74=0,1,(2*K$1-1)^$A74)</f>
        <v/>
      </c>
      <c r="L74">
        <f>IF($A74=0,1,(2*L$1-1)^$A74)</f>
        <v/>
      </c>
      <c r="M74">
        <f>IF($A74=0,1,(2*M$1-1)^$A74)</f>
        <v/>
      </c>
      <c r="N74">
        <f>IF($A74=0,1,(2*N$1-1)^$A74)</f>
        <v/>
      </c>
      <c r="O74">
        <f>IF($A74=0,1,(2*O$1-1)^$A74)</f>
        <v/>
      </c>
      <c r="P74">
        <f>IF($A74=0,1,(2*P$1-1)^$A74)</f>
        <v/>
      </c>
      <c r="Q74">
        <f>IF($A74=0,1,(2*Q$1-1)^$A74)</f>
        <v/>
      </c>
      <c r="R74">
        <f>IF($A74=0,1,(2*R$1-1)^$A74)</f>
        <v/>
      </c>
      <c r="S74">
        <f>IF($A74=0,1,(2*S$1-1)^$A74)</f>
        <v/>
      </c>
      <c r="T74">
        <f>IF($A74=0,1,(2*T$1-1)^$A74)</f>
        <v/>
      </c>
      <c r="U74">
        <f>IF($A74=0,1,(2*U$1-1)^$A74)</f>
        <v/>
      </c>
      <c r="V74">
        <f>IF($A74=0,1,(2*V$1-1)^$A74)</f>
        <v/>
      </c>
      <c r="W74">
        <f>IF($A74=0,1,(2*W$1-1)^$A74)</f>
        <v/>
      </c>
      <c r="X74">
        <f>IF($A74=0,1,(2*X$1-1)^$A74)</f>
        <v/>
      </c>
      <c r="Y74">
        <f>IF($A74=0,1,(2*Y$1-1)^$A74)</f>
        <v/>
      </c>
      <c r="Z74">
        <f>IF($A74=0,1,(2*Z$1-1)^$A74)</f>
        <v/>
      </c>
      <c r="AA74">
        <f>IF($A74=0,1,(2*AA$1-1)^$A74)</f>
        <v/>
      </c>
      <c r="AB74">
        <f>IF($A74=0,1,(2*AB$1-1)^$A74)</f>
        <v/>
      </c>
    </row>
    <row r="75">
      <c r="E75">
        <f>(A75-2)*15+B75</f>
        <v/>
      </c>
      <c r="H75">
        <f>IF($A75=0,1,(2*H$1-1)^$A75)</f>
        <v/>
      </c>
      <c r="I75">
        <f>IF($A75=0,1,(2*I$1-1)^$A75)</f>
        <v/>
      </c>
      <c r="J75">
        <f>IF($A75=0,1,(2*J$1-1)^$A75)</f>
        <v/>
      </c>
      <c r="K75">
        <f>IF($A75=0,1,(2*K$1-1)^$A75)</f>
        <v/>
      </c>
      <c r="L75">
        <f>IF($A75=0,1,(2*L$1-1)^$A75)</f>
        <v/>
      </c>
      <c r="M75">
        <f>IF($A75=0,1,(2*M$1-1)^$A75)</f>
        <v/>
      </c>
      <c r="N75">
        <f>IF($A75=0,1,(2*N$1-1)^$A75)</f>
        <v/>
      </c>
      <c r="O75">
        <f>IF($A75=0,1,(2*O$1-1)^$A75)</f>
        <v/>
      </c>
      <c r="P75">
        <f>IF($A75=0,1,(2*P$1-1)^$A75)</f>
        <v/>
      </c>
      <c r="Q75">
        <f>IF($A75=0,1,(2*Q$1-1)^$A75)</f>
        <v/>
      </c>
      <c r="R75">
        <f>IF($A75=0,1,(2*R$1-1)^$A75)</f>
        <v/>
      </c>
      <c r="S75">
        <f>IF($A75=0,1,(2*S$1-1)^$A75)</f>
        <v/>
      </c>
      <c r="T75">
        <f>IF($A75=0,1,(2*T$1-1)^$A75)</f>
        <v/>
      </c>
      <c r="U75">
        <f>IF($A75=0,1,(2*U$1-1)^$A75)</f>
        <v/>
      </c>
      <c r="V75">
        <f>IF($A75=0,1,(2*V$1-1)^$A75)</f>
        <v/>
      </c>
      <c r="W75">
        <f>IF($A75=0,1,(2*W$1-1)^$A75)</f>
        <v/>
      </c>
      <c r="X75">
        <f>IF($A75=0,1,(2*X$1-1)^$A75)</f>
        <v/>
      </c>
      <c r="Y75">
        <f>IF($A75=0,1,(2*Y$1-1)^$A75)</f>
        <v/>
      </c>
      <c r="Z75">
        <f>IF($A75=0,1,(2*Z$1-1)^$A75)</f>
        <v/>
      </c>
      <c r="AA75">
        <f>IF($A75=0,1,(2*AA$1-1)^$A75)</f>
        <v/>
      </c>
      <c r="AB75">
        <f>IF($A75=0,1,(2*AB$1-1)^$A75)</f>
        <v/>
      </c>
    </row>
    <row r="76">
      <c r="E76">
        <f>(A76-2)*15+B76</f>
        <v/>
      </c>
      <c r="H76">
        <f>IF($A76=0,1,(2*H$1-1)^$A76)</f>
        <v/>
      </c>
      <c r="I76">
        <f>IF($A76=0,1,(2*I$1-1)^$A76)</f>
        <v/>
      </c>
      <c r="J76">
        <f>IF($A76=0,1,(2*J$1-1)^$A76)</f>
        <v/>
      </c>
      <c r="K76">
        <f>IF($A76=0,1,(2*K$1-1)^$A76)</f>
        <v/>
      </c>
      <c r="L76">
        <f>IF($A76=0,1,(2*L$1-1)^$A76)</f>
        <v/>
      </c>
      <c r="M76">
        <f>IF($A76=0,1,(2*M$1-1)^$A76)</f>
        <v/>
      </c>
      <c r="N76">
        <f>IF($A76=0,1,(2*N$1-1)^$A76)</f>
        <v/>
      </c>
      <c r="O76">
        <f>IF($A76=0,1,(2*O$1-1)^$A76)</f>
        <v/>
      </c>
      <c r="P76">
        <f>IF($A76=0,1,(2*P$1-1)^$A76)</f>
        <v/>
      </c>
      <c r="Q76">
        <f>IF($A76=0,1,(2*Q$1-1)^$A76)</f>
        <v/>
      </c>
      <c r="R76">
        <f>IF($A76=0,1,(2*R$1-1)^$A76)</f>
        <v/>
      </c>
      <c r="S76">
        <f>IF($A76=0,1,(2*S$1-1)^$A76)</f>
        <v/>
      </c>
      <c r="T76">
        <f>IF($A76=0,1,(2*T$1-1)^$A76)</f>
        <v/>
      </c>
      <c r="U76">
        <f>IF($A76=0,1,(2*U$1-1)^$A76)</f>
        <v/>
      </c>
      <c r="V76">
        <f>IF($A76=0,1,(2*V$1-1)^$A76)</f>
        <v/>
      </c>
      <c r="W76">
        <f>IF($A76=0,1,(2*W$1-1)^$A76)</f>
        <v/>
      </c>
      <c r="X76">
        <f>IF($A76=0,1,(2*X$1-1)^$A76)</f>
        <v/>
      </c>
      <c r="Y76">
        <f>IF($A76=0,1,(2*Y$1-1)^$A76)</f>
        <v/>
      </c>
      <c r="Z76">
        <f>IF($A76=0,1,(2*Z$1-1)^$A76)</f>
        <v/>
      </c>
      <c r="AA76">
        <f>IF($A76=0,1,(2*AA$1-1)^$A76)</f>
        <v/>
      </c>
      <c r="AB76">
        <f>IF($A76=0,1,(2*AB$1-1)^$A76)</f>
        <v/>
      </c>
    </row>
    <row r="77">
      <c r="E77">
        <f>(A77-2)*15+B77</f>
        <v/>
      </c>
      <c r="H77">
        <f>IF($A77=0,1,(2*H$1-1)^$A77)</f>
        <v/>
      </c>
      <c r="I77">
        <f>IF($A77=0,1,(2*I$1-1)^$A77)</f>
        <v/>
      </c>
      <c r="J77">
        <f>IF($A77=0,1,(2*J$1-1)^$A77)</f>
        <v/>
      </c>
      <c r="K77">
        <f>IF($A77=0,1,(2*K$1-1)^$A77)</f>
        <v/>
      </c>
      <c r="L77">
        <f>IF($A77=0,1,(2*L$1-1)^$A77)</f>
        <v/>
      </c>
      <c r="M77">
        <f>IF($A77=0,1,(2*M$1-1)^$A77)</f>
        <v/>
      </c>
      <c r="N77">
        <f>IF($A77=0,1,(2*N$1-1)^$A77)</f>
        <v/>
      </c>
      <c r="O77">
        <f>IF($A77=0,1,(2*O$1-1)^$A77)</f>
        <v/>
      </c>
      <c r="P77">
        <f>IF($A77=0,1,(2*P$1-1)^$A77)</f>
        <v/>
      </c>
      <c r="Q77">
        <f>IF($A77=0,1,(2*Q$1-1)^$A77)</f>
        <v/>
      </c>
      <c r="R77">
        <f>IF($A77=0,1,(2*R$1-1)^$A77)</f>
        <v/>
      </c>
      <c r="S77">
        <f>IF($A77=0,1,(2*S$1-1)^$A77)</f>
        <v/>
      </c>
      <c r="T77">
        <f>IF($A77=0,1,(2*T$1-1)^$A77)</f>
        <v/>
      </c>
      <c r="U77">
        <f>IF($A77=0,1,(2*U$1-1)^$A77)</f>
        <v/>
      </c>
      <c r="V77">
        <f>IF($A77=0,1,(2*V$1-1)^$A77)</f>
        <v/>
      </c>
      <c r="W77">
        <f>IF($A77=0,1,(2*W$1-1)^$A77)</f>
        <v/>
      </c>
      <c r="X77">
        <f>IF($A77=0,1,(2*X$1-1)^$A77)</f>
        <v/>
      </c>
      <c r="Y77">
        <f>IF($A77=0,1,(2*Y$1-1)^$A77)</f>
        <v/>
      </c>
      <c r="Z77">
        <f>IF($A77=0,1,(2*Z$1-1)^$A77)</f>
        <v/>
      </c>
      <c r="AA77">
        <f>IF($A77=0,1,(2*AA$1-1)^$A77)</f>
        <v/>
      </c>
      <c r="AB77">
        <f>IF($A77=0,1,(2*AB$1-1)^$A77)</f>
        <v/>
      </c>
    </row>
    <row r="78">
      <c r="E78">
        <f>(A78-2)*15+B78</f>
        <v/>
      </c>
      <c r="H78">
        <f>IF($A78=0,1,(2*H$1-1)^$A78)</f>
        <v/>
      </c>
      <c r="I78">
        <f>IF($A78=0,1,(2*I$1-1)^$A78)</f>
        <v/>
      </c>
      <c r="J78">
        <f>IF($A78=0,1,(2*J$1-1)^$A78)</f>
        <v/>
      </c>
      <c r="K78">
        <f>IF($A78=0,1,(2*K$1-1)^$A78)</f>
        <v/>
      </c>
      <c r="L78">
        <f>IF($A78=0,1,(2*L$1-1)^$A78)</f>
        <v/>
      </c>
      <c r="M78">
        <f>IF($A78=0,1,(2*M$1-1)^$A78)</f>
        <v/>
      </c>
      <c r="N78">
        <f>IF($A78=0,1,(2*N$1-1)^$A78)</f>
        <v/>
      </c>
      <c r="O78">
        <f>IF($A78=0,1,(2*O$1-1)^$A78)</f>
        <v/>
      </c>
      <c r="P78">
        <f>IF($A78=0,1,(2*P$1-1)^$A78)</f>
        <v/>
      </c>
      <c r="Q78">
        <f>IF($A78=0,1,(2*Q$1-1)^$A78)</f>
        <v/>
      </c>
      <c r="R78">
        <f>IF($A78=0,1,(2*R$1-1)^$A78)</f>
        <v/>
      </c>
      <c r="S78">
        <f>IF($A78=0,1,(2*S$1-1)^$A78)</f>
        <v/>
      </c>
      <c r="T78">
        <f>IF($A78=0,1,(2*T$1-1)^$A78)</f>
        <v/>
      </c>
      <c r="U78">
        <f>IF($A78=0,1,(2*U$1-1)^$A78)</f>
        <v/>
      </c>
      <c r="V78">
        <f>IF($A78=0,1,(2*V$1-1)^$A78)</f>
        <v/>
      </c>
      <c r="W78">
        <f>IF($A78=0,1,(2*W$1-1)^$A78)</f>
        <v/>
      </c>
      <c r="X78">
        <f>IF($A78=0,1,(2*X$1-1)^$A78)</f>
        <v/>
      </c>
      <c r="Y78">
        <f>IF($A78=0,1,(2*Y$1-1)^$A78)</f>
        <v/>
      </c>
      <c r="Z78">
        <f>IF($A78=0,1,(2*Z$1-1)^$A78)</f>
        <v/>
      </c>
      <c r="AA78">
        <f>IF($A78=0,1,(2*AA$1-1)^$A78)</f>
        <v/>
      </c>
      <c r="AB78">
        <f>IF($A78=0,1,(2*AB$1-1)^$A78)</f>
        <v/>
      </c>
    </row>
    <row r="79">
      <c r="E79">
        <f>(A79-2)*15+B79</f>
        <v/>
      </c>
      <c r="H79">
        <f>IF($A79=0,1,(2*H$1-1)^$A79)</f>
        <v/>
      </c>
      <c r="I79">
        <f>IF($A79=0,1,(2*I$1-1)^$A79)</f>
        <v/>
      </c>
      <c r="J79">
        <f>IF($A79=0,1,(2*J$1-1)^$A79)</f>
        <v/>
      </c>
      <c r="K79">
        <f>IF($A79=0,1,(2*K$1-1)^$A79)</f>
        <v/>
      </c>
      <c r="L79">
        <f>IF($A79=0,1,(2*L$1-1)^$A79)</f>
        <v/>
      </c>
      <c r="M79">
        <f>IF($A79=0,1,(2*M$1-1)^$A79)</f>
        <v/>
      </c>
      <c r="N79">
        <f>IF($A79=0,1,(2*N$1-1)^$A79)</f>
        <v/>
      </c>
      <c r="O79">
        <f>IF($A79=0,1,(2*O$1-1)^$A79)</f>
        <v/>
      </c>
      <c r="P79">
        <f>IF($A79=0,1,(2*P$1-1)^$A79)</f>
        <v/>
      </c>
      <c r="Q79">
        <f>IF($A79=0,1,(2*Q$1-1)^$A79)</f>
        <v/>
      </c>
      <c r="R79">
        <f>IF($A79=0,1,(2*R$1-1)^$A79)</f>
        <v/>
      </c>
      <c r="S79">
        <f>IF($A79=0,1,(2*S$1-1)^$A79)</f>
        <v/>
      </c>
      <c r="T79">
        <f>IF($A79=0,1,(2*T$1-1)^$A79)</f>
        <v/>
      </c>
      <c r="U79">
        <f>IF($A79=0,1,(2*U$1-1)^$A79)</f>
        <v/>
      </c>
      <c r="V79">
        <f>IF($A79=0,1,(2*V$1-1)^$A79)</f>
        <v/>
      </c>
      <c r="W79">
        <f>IF($A79=0,1,(2*W$1-1)^$A79)</f>
        <v/>
      </c>
      <c r="X79">
        <f>IF($A79=0,1,(2*X$1-1)^$A79)</f>
        <v/>
      </c>
      <c r="Y79">
        <f>IF($A79=0,1,(2*Y$1-1)^$A79)</f>
        <v/>
      </c>
      <c r="Z79">
        <f>IF($A79=0,1,(2*Z$1-1)^$A79)</f>
        <v/>
      </c>
      <c r="AA79">
        <f>IF($A79=0,1,(2*AA$1-1)^$A79)</f>
        <v/>
      </c>
      <c r="AB79">
        <f>IF($A79=0,1,(2*AB$1-1)^$A79)</f>
        <v/>
      </c>
    </row>
    <row r="80">
      <c r="E80">
        <f>(A80-2)*15+B80</f>
        <v/>
      </c>
      <c r="H80">
        <f>IF($A80=0,1,(2*H$1-1)^$A80)</f>
        <v/>
      </c>
      <c r="I80">
        <f>IF($A80=0,1,(2*I$1-1)^$A80)</f>
        <v/>
      </c>
      <c r="J80">
        <f>IF($A80=0,1,(2*J$1-1)^$A80)</f>
        <v/>
      </c>
      <c r="K80">
        <f>IF($A80=0,1,(2*K$1-1)^$A80)</f>
        <v/>
      </c>
      <c r="L80">
        <f>IF($A80=0,1,(2*L$1-1)^$A80)</f>
        <v/>
      </c>
      <c r="M80">
        <f>IF($A80=0,1,(2*M$1-1)^$A80)</f>
        <v/>
      </c>
      <c r="N80">
        <f>IF($A80=0,1,(2*N$1-1)^$A80)</f>
        <v/>
      </c>
      <c r="O80">
        <f>IF($A80=0,1,(2*O$1-1)^$A80)</f>
        <v/>
      </c>
      <c r="P80">
        <f>IF($A80=0,1,(2*P$1-1)^$A80)</f>
        <v/>
      </c>
      <c r="Q80">
        <f>IF($A80=0,1,(2*Q$1-1)^$A80)</f>
        <v/>
      </c>
      <c r="R80">
        <f>IF($A80=0,1,(2*R$1-1)^$A80)</f>
        <v/>
      </c>
      <c r="S80">
        <f>IF($A80=0,1,(2*S$1-1)^$A80)</f>
        <v/>
      </c>
      <c r="T80">
        <f>IF($A80=0,1,(2*T$1-1)^$A80)</f>
        <v/>
      </c>
      <c r="U80">
        <f>IF($A80=0,1,(2*U$1-1)^$A80)</f>
        <v/>
      </c>
      <c r="V80">
        <f>IF($A80=0,1,(2*V$1-1)^$A80)</f>
        <v/>
      </c>
      <c r="W80">
        <f>IF($A80=0,1,(2*W$1-1)^$A80)</f>
        <v/>
      </c>
      <c r="X80">
        <f>IF($A80=0,1,(2*X$1-1)^$A80)</f>
        <v/>
      </c>
      <c r="Y80">
        <f>IF($A80=0,1,(2*Y$1-1)^$A80)</f>
        <v/>
      </c>
      <c r="Z80">
        <f>IF($A80=0,1,(2*Z$1-1)^$A80)</f>
        <v/>
      </c>
      <c r="AA80">
        <f>IF($A80=0,1,(2*AA$1-1)^$A80)</f>
        <v/>
      </c>
      <c r="AB80">
        <f>IF($A80=0,1,(2*AB$1-1)^$A80)</f>
        <v/>
      </c>
    </row>
    <row r="81">
      <c r="E81">
        <f>(A81-2)*15+B81</f>
        <v/>
      </c>
      <c r="H81">
        <f>IF($A81=0,1,(2*H$1-1)^$A81)</f>
        <v/>
      </c>
      <c r="I81">
        <f>IF($A81=0,1,(2*I$1-1)^$A81)</f>
        <v/>
      </c>
      <c r="J81">
        <f>IF($A81=0,1,(2*J$1-1)^$A81)</f>
        <v/>
      </c>
      <c r="K81">
        <f>IF($A81=0,1,(2*K$1-1)^$A81)</f>
        <v/>
      </c>
      <c r="L81">
        <f>IF($A81=0,1,(2*L$1-1)^$A81)</f>
        <v/>
      </c>
      <c r="M81">
        <f>IF($A81=0,1,(2*M$1-1)^$A81)</f>
        <v/>
      </c>
      <c r="N81">
        <f>IF($A81=0,1,(2*N$1-1)^$A81)</f>
        <v/>
      </c>
      <c r="O81">
        <f>IF($A81=0,1,(2*O$1-1)^$A81)</f>
        <v/>
      </c>
      <c r="P81">
        <f>IF($A81=0,1,(2*P$1-1)^$A81)</f>
        <v/>
      </c>
      <c r="Q81">
        <f>IF($A81=0,1,(2*Q$1-1)^$A81)</f>
        <v/>
      </c>
      <c r="R81">
        <f>IF($A81=0,1,(2*R$1-1)^$A81)</f>
        <v/>
      </c>
      <c r="S81">
        <f>IF($A81=0,1,(2*S$1-1)^$A81)</f>
        <v/>
      </c>
      <c r="T81">
        <f>IF($A81=0,1,(2*T$1-1)^$A81)</f>
        <v/>
      </c>
      <c r="U81">
        <f>IF($A81=0,1,(2*U$1-1)^$A81)</f>
        <v/>
      </c>
      <c r="V81">
        <f>IF($A81=0,1,(2*V$1-1)^$A81)</f>
        <v/>
      </c>
      <c r="W81">
        <f>IF($A81=0,1,(2*W$1-1)^$A81)</f>
        <v/>
      </c>
      <c r="X81">
        <f>IF($A81=0,1,(2*X$1-1)^$A81)</f>
        <v/>
      </c>
      <c r="Y81">
        <f>IF($A81=0,1,(2*Y$1-1)^$A81)</f>
        <v/>
      </c>
      <c r="Z81">
        <f>IF($A81=0,1,(2*Z$1-1)^$A81)</f>
        <v/>
      </c>
      <c r="AA81">
        <f>IF($A81=0,1,(2*AA$1-1)^$A81)</f>
        <v/>
      </c>
      <c r="AB81">
        <f>IF($A81=0,1,(2*AB$1-1)^$A81)</f>
        <v/>
      </c>
    </row>
    <row r="82">
      <c r="E82">
        <f>(A82-2)*15+B82</f>
        <v/>
      </c>
      <c r="H82">
        <f>IF($A82=0,1,(2*H$1-1)^$A82)</f>
        <v/>
      </c>
      <c r="I82">
        <f>IF($A82=0,1,(2*I$1-1)^$A82)</f>
        <v/>
      </c>
      <c r="J82">
        <f>IF($A82=0,1,(2*J$1-1)^$A82)</f>
        <v/>
      </c>
      <c r="K82">
        <f>IF($A82=0,1,(2*K$1-1)^$A82)</f>
        <v/>
      </c>
      <c r="L82">
        <f>IF($A82=0,1,(2*L$1-1)^$A82)</f>
        <v/>
      </c>
      <c r="M82">
        <f>IF($A82=0,1,(2*M$1-1)^$A82)</f>
        <v/>
      </c>
      <c r="N82">
        <f>IF($A82=0,1,(2*N$1-1)^$A82)</f>
        <v/>
      </c>
      <c r="O82">
        <f>IF($A82=0,1,(2*O$1-1)^$A82)</f>
        <v/>
      </c>
      <c r="P82">
        <f>IF($A82=0,1,(2*P$1-1)^$A82)</f>
        <v/>
      </c>
      <c r="Q82">
        <f>IF($A82=0,1,(2*Q$1-1)^$A82)</f>
        <v/>
      </c>
      <c r="R82">
        <f>IF($A82=0,1,(2*R$1-1)^$A82)</f>
        <v/>
      </c>
      <c r="S82">
        <f>IF($A82=0,1,(2*S$1-1)^$A82)</f>
        <v/>
      </c>
      <c r="T82">
        <f>IF($A82=0,1,(2*T$1-1)^$A82)</f>
        <v/>
      </c>
      <c r="U82">
        <f>IF($A82=0,1,(2*U$1-1)^$A82)</f>
        <v/>
      </c>
      <c r="V82">
        <f>IF($A82=0,1,(2*V$1-1)^$A82)</f>
        <v/>
      </c>
      <c r="W82">
        <f>IF($A82=0,1,(2*W$1-1)^$A82)</f>
        <v/>
      </c>
      <c r="X82">
        <f>IF($A82=0,1,(2*X$1-1)^$A82)</f>
        <v/>
      </c>
      <c r="Y82">
        <f>IF($A82=0,1,(2*Y$1-1)^$A82)</f>
        <v/>
      </c>
      <c r="Z82">
        <f>IF($A82=0,1,(2*Z$1-1)^$A82)</f>
        <v/>
      </c>
      <c r="AA82">
        <f>IF($A82=0,1,(2*AA$1-1)^$A82)</f>
        <v/>
      </c>
      <c r="AB82">
        <f>IF($A82=0,1,(2*AB$1-1)^$A82)</f>
        <v/>
      </c>
    </row>
    <row r="83">
      <c r="E83">
        <f>(A83-2)*15+B83</f>
        <v/>
      </c>
      <c r="H83">
        <f>IF($A83=0,1,(2*H$1-1)^$A83)</f>
        <v/>
      </c>
      <c r="I83">
        <f>IF($A83=0,1,(2*I$1-1)^$A83)</f>
        <v/>
      </c>
      <c r="J83">
        <f>IF($A83=0,1,(2*J$1-1)^$A83)</f>
        <v/>
      </c>
      <c r="K83">
        <f>IF($A83=0,1,(2*K$1-1)^$A83)</f>
        <v/>
      </c>
      <c r="L83">
        <f>IF($A83=0,1,(2*L$1-1)^$A83)</f>
        <v/>
      </c>
      <c r="M83">
        <f>IF($A83=0,1,(2*M$1-1)^$A83)</f>
        <v/>
      </c>
      <c r="N83">
        <f>IF($A83=0,1,(2*N$1-1)^$A83)</f>
        <v/>
      </c>
      <c r="O83">
        <f>IF($A83=0,1,(2*O$1-1)^$A83)</f>
        <v/>
      </c>
      <c r="P83">
        <f>IF($A83=0,1,(2*P$1-1)^$A83)</f>
        <v/>
      </c>
      <c r="Q83">
        <f>IF($A83=0,1,(2*Q$1-1)^$A83)</f>
        <v/>
      </c>
      <c r="R83">
        <f>IF($A83=0,1,(2*R$1-1)^$A83)</f>
        <v/>
      </c>
      <c r="S83">
        <f>IF($A83=0,1,(2*S$1-1)^$A83)</f>
        <v/>
      </c>
      <c r="T83">
        <f>IF($A83=0,1,(2*T$1-1)^$A83)</f>
        <v/>
      </c>
      <c r="U83">
        <f>IF($A83=0,1,(2*U$1-1)^$A83)</f>
        <v/>
      </c>
      <c r="V83">
        <f>IF($A83=0,1,(2*V$1-1)^$A83)</f>
        <v/>
      </c>
      <c r="W83">
        <f>IF($A83=0,1,(2*W$1-1)^$A83)</f>
        <v/>
      </c>
      <c r="X83">
        <f>IF($A83=0,1,(2*X$1-1)^$A83)</f>
        <v/>
      </c>
      <c r="Y83">
        <f>IF($A83=0,1,(2*Y$1-1)^$A83)</f>
        <v/>
      </c>
      <c r="Z83">
        <f>IF($A83=0,1,(2*Z$1-1)^$A83)</f>
        <v/>
      </c>
      <c r="AA83">
        <f>IF($A83=0,1,(2*AA$1-1)^$A83)</f>
        <v/>
      </c>
      <c r="AB83">
        <f>IF($A83=0,1,(2*AB$1-1)^$A83)</f>
        <v/>
      </c>
    </row>
    <row r="84">
      <c r="E84">
        <f>(A84-2)*15+B84</f>
        <v/>
      </c>
      <c r="H84">
        <f>IF($A84=0,1,(2*H$1-1)^$A84)</f>
        <v/>
      </c>
      <c r="I84">
        <f>IF($A84=0,1,(2*I$1-1)^$A84)</f>
        <v/>
      </c>
      <c r="J84">
        <f>IF($A84=0,1,(2*J$1-1)^$A84)</f>
        <v/>
      </c>
      <c r="K84">
        <f>IF($A84=0,1,(2*K$1-1)^$A84)</f>
        <v/>
      </c>
      <c r="L84">
        <f>IF($A84=0,1,(2*L$1-1)^$A84)</f>
        <v/>
      </c>
      <c r="M84">
        <f>IF($A84=0,1,(2*M$1-1)^$A84)</f>
        <v/>
      </c>
      <c r="N84">
        <f>IF($A84=0,1,(2*N$1-1)^$A84)</f>
        <v/>
      </c>
      <c r="O84">
        <f>IF($A84=0,1,(2*O$1-1)^$A84)</f>
        <v/>
      </c>
      <c r="P84">
        <f>IF($A84=0,1,(2*P$1-1)^$A84)</f>
        <v/>
      </c>
      <c r="Q84">
        <f>IF($A84=0,1,(2*Q$1-1)^$A84)</f>
        <v/>
      </c>
      <c r="R84">
        <f>IF($A84=0,1,(2*R$1-1)^$A84)</f>
        <v/>
      </c>
      <c r="S84">
        <f>IF($A84=0,1,(2*S$1-1)^$A84)</f>
        <v/>
      </c>
      <c r="T84">
        <f>IF($A84=0,1,(2*T$1-1)^$A84)</f>
        <v/>
      </c>
      <c r="U84">
        <f>IF($A84=0,1,(2*U$1-1)^$A84)</f>
        <v/>
      </c>
      <c r="V84">
        <f>IF($A84=0,1,(2*V$1-1)^$A84)</f>
        <v/>
      </c>
      <c r="W84">
        <f>IF($A84=0,1,(2*W$1-1)^$A84)</f>
        <v/>
      </c>
      <c r="X84">
        <f>IF($A84=0,1,(2*X$1-1)^$A84)</f>
        <v/>
      </c>
      <c r="Y84">
        <f>IF($A84=0,1,(2*Y$1-1)^$A84)</f>
        <v/>
      </c>
      <c r="Z84">
        <f>IF($A84=0,1,(2*Z$1-1)^$A84)</f>
        <v/>
      </c>
      <c r="AA84">
        <f>IF($A84=0,1,(2*AA$1-1)^$A84)</f>
        <v/>
      </c>
      <c r="AB84">
        <f>IF($A84=0,1,(2*AB$1-1)^$A84)</f>
        <v/>
      </c>
    </row>
    <row r="85">
      <c r="E85">
        <f>(A85-2)*15+B85</f>
        <v/>
      </c>
      <c r="H85">
        <f>IF($A85=0,1,(2*H$1-1)^$A85)</f>
        <v/>
      </c>
      <c r="I85">
        <f>IF($A85=0,1,(2*I$1-1)^$A85)</f>
        <v/>
      </c>
      <c r="J85">
        <f>IF($A85=0,1,(2*J$1-1)^$A85)</f>
        <v/>
      </c>
      <c r="K85">
        <f>IF($A85=0,1,(2*K$1-1)^$A85)</f>
        <v/>
      </c>
      <c r="L85">
        <f>IF($A85=0,1,(2*L$1-1)^$A85)</f>
        <v/>
      </c>
      <c r="M85">
        <f>IF($A85=0,1,(2*M$1-1)^$A85)</f>
        <v/>
      </c>
      <c r="N85">
        <f>IF($A85=0,1,(2*N$1-1)^$A85)</f>
        <v/>
      </c>
      <c r="O85">
        <f>IF($A85=0,1,(2*O$1-1)^$A85)</f>
        <v/>
      </c>
      <c r="P85">
        <f>IF($A85=0,1,(2*P$1-1)^$A85)</f>
        <v/>
      </c>
      <c r="Q85">
        <f>IF($A85=0,1,(2*Q$1-1)^$A85)</f>
        <v/>
      </c>
      <c r="R85">
        <f>IF($A85=0,1,(2*R$1-1)^$A85)</f>
        <v/>
      </c>
      <c r="S85">
        <f>IF($A85=0,1,(2*S$1-1)^$A85)</f>
        <v/>
      </c>
      <c r="T85">
        <f>IF($A85=0,1,(2*T$1-1)^$A85)</f>
        <v/>
      </c>
      <c r="U85">
        <f>IF($A85=0,1,(2*U$1-1)^$A85)</f>
        <v/>
      </c>
      <c r="V85">
        <f>IF($A85=0,1,(2*V$1-1)^$A85)</f>
        <v/>
      </c>
      <c r="W85">
        <f>IF($A85=0,1,(2*W$1-1)^$A85)</f>
        <v/>
      </c>
      <c r="X85">
        <f>IF($A85=0,1,(2*X$1-1)^$A85)</f>
        <v/>
      </c>
      <c r="Y85">
        <f>IF($A85=0,1,(2*Y$1-1)^$A85)</f>
        <v/>
      </c>
      <c r="Z85">
        <f>IF($A85=0,1,(2*Z$1-1)^$A85)</f>
        <v/>
      </c>
      <c r="AA85">
        <f>IF($A85=0,1,(2*AA$1-1)^$A85)</f>
        <v/>
      </c>
      <c r="AB85">
        <f>IF($A85=0,1,(2*AB$1-1)^$A85)</f>
        <v/>
      </c>
    </row>
    <row r="86">
      <c r="E86">
        <f>(A86-2)*15+B86</f>
        <v/>
      </c>
      <c r="H86">
        <f>IF($A86=0,1,(2*H$1-1)^$A86)</f>
        <v/>
      </c>
      <c r="I86">
        <f>IF($A86=0,1,(2*I$1-1)^$A86)</f>
        <v/>
      </c>
      <c r="J86">
        <f>IF($A86=0,1,(2*J$1-1)^$A86)</f>
        <v/>
      </c>
      <c r="K86">
        <f>IF($A86=0,1,(2*K$1-1)^$A86)</f>
        <v/>
      </c>
      <c r="L86">
        <f>IF($A86=0,1,(2*L$1-1)^$A86)</f>
        <v/>
      </c>
      <c r="M86">
        <f>IF($A86=0,1,(2*M$1-1)^$A86)</f>
        <v/>
      </c>
      <c r="N86">
        <f>IF($A86=0,1,(2*N$1-1)^$A86)</f>
        <v/>
      </c>
      <c r="O86">
        <f>IF($A86=0,1,(2*O$1-1)^$A86)</f>
        <v/>
      </c>
      <c r="P86">
        <f>IF($A86=0,1,(2*P$1-1)^$A86)</f>
        <v/>
      </c>
      <c r="Q86">
        <f>IF($A86=0,1,(2*Q$1-1)^$A86)</f>
        <v/>
      </c>
      <c r="R86">
        <f>IF($A86=0,1,(2*R$1-1)^$A86)</f>
        <v/>
      </c>
      <c r="S86">
        <f>IF($A86=0,1,(2*S$1-1)^$A86)</f>
        <v/>
      </c>
      <c r="T86">
        <f>IF($A86=0,1,(2*T$1-1)^$A86)</f>
        <v/>
      </c>
      <c r="U86">
        <f>IF($A86=0,1,(2*U$1-1)^$A86)</f>
        <v/>
      </c>
      <c r="V86">
        <f>IF($A86=0,1,(2*V$1-1)^$A86)</f>
        <v/>
      </c>
      <c r="W86">
        <f>IF($A86=0,1,(2*W$1-1)^$A86)</f>
        <v/>
      </c>
      <c r="X86">
        <f>IF($A86=0,1,(2*X$1-1)^$A86)</f>
        <v/>
      </c>
      <c r="Y86">
        <f>IF($A86=0,1,(2*Y$1-1)^$A86)</f>
        <v/>
      </c>
      <c r="Z86">
        <f>IF($A86=0,1,(2*Z$1-1)^$A86)</f>
        <v/>
      </c>
      <c r="AA86">
        <f>IF($A86=0,1,(2*AA$1-1)^$A86)</f>
        <v/>
      </c>
      <c r="AB86">
        <f>IF($A86=0,1,(2*AB$1-1)^$A86)</f>
        <v/>
      </c>
    </row>
    <row r="87">
      <c r="E87">
        <f>(A87-2)*15+B87</f>
        <v/>
      </c>
      <c r="H87">
        <f>IF($A87=0,1,(2*H$1-1)^$A87)</f>
        <v/>
      </c>
      <c r="I87">
        <f>IF($A87=0,1,(2*I$1-1)^$A87)</f>
        <v/>
      </c>
      <c r="J87">
        <f>IF($A87=0,1,(2*J$1-1)^$A87)</f>
        <v/>
      </c>
      <c r="K87">
        <f>IF($A87=0,1,(2*K$1-1)^$A87)</f>
        <v/>
      </c>
      <c r="L87">
        <f>IF($A87=0,1,(2*L$1-1)^$A87)</f>
        <v/>
      </c>
      <c r="M87">
        <f>IF($A87=0,1,(2*M$1-1)^$A87)</f>
        <v/>
      </c>
      <c r="N87">
        <f>IF($A87=0,1,(2*N$1-1)^$A87)</f>
        <v/>
      </c>
      <c r="O87">
        <f>IF($A87=0,1,(2*O$1-1)^$A87)</f>
        <v/>
      </c>
      <c r="P87">
        <f>IF($A87=0,1,(2*P$1-1)^$A87)</f>
        <v/>
      </c>
      <c r="Q87">
        <f>IF($A87=0,1,(2*Q$1-1)^$A87)</f>
        <v/>
      </c>
      <c r="R87">
        <f>IF($A87=0,1,(2*R$1-1)^$A87)</f>
        <v/>
      </c>
      <c r="S87">
        <f>IF($A87=0,1,(2*S$1-1)^$A87)</f>
        <v/>
      </c>
      <c r="T87">
        <f>IF($A87=0,1,(2*T$1-1)^$A87)</f>
        <v/>
      </c>
      <c r="U87">
        <f>IF($A87=0,1,(2*U$1-1)^$A87)</f>
        <v/>
      </c>
      <c r="V87">
        <f>IF($A87=0,1,(2*V$1-1)^$A87)</f>
        <v/>
      </c>
      <c r="W87">
        <f>IF($A87=0,1,(2*W$1-1)^$A87)</f>
        <v/>
      </c>
      <c r="X87">
        <f>IF($A87=0,1,(2*X$1-1)^$A87)</f>
        <v/>
      </c>
      <c r="Y87">
        <f>IF($A87=0,1,(2*Y$1-1)^$A87)</f>
        <v/>
      </c>
      <c r="Z87">
        <f>IF($A87=0,1,(2*Z$1-1)^$A87)</f>
        <v/>
      </c>
      <c r="AA87">
        <f>IF($A87=0,1,(2*AA$1-1)^$A87)</f>
        <v/>
      </c>
      <c r="AB87">
        <f>IF($A87=0,1,(2*AB$1-1)^$A87)</f>
        <v/>
      </c>
    </row>
    <row r="88">
      <c r="E88">
        <f>(A88-2)*15+B88</f>
        <v/>
      </c>
      <c r="H88">
        <f>IF($A88=0,1,(2*H$1-1)^$A88)</f>
        <v/>
      </c>
      <c r="I88">
        <f>IF($A88=0,1,(2*I$1-1)^$A88)</f>
        <v/>
      </c>
      <c r="J88">
        <f>IF($A88=0,1,(2*J$1-1)^$A88)</f>
        <v/>
      </c>
      <c r="K88">
        <f>IF($A88=0,1,(2*K$1-1)^$A88)</f>
        <v/>
      </c>
      <c r="L88">
        <f>IF($A88=0,1,(2*L$1-1)^$A88)</f>
        <v/>
      </c>
      <c r="M88">
        <f>IF($A88=0,1,(2*M$1-1)^$A88)</f>
        <v/>
      </c>
      <c r="N88">
        <f>IF($A88=0,1,(2*N$1-1)^$A88)</f>
        <v/>
      </c>
      <c r="O88">
        <f>IF($A88=0,1,(2*O$1-1)^$A88)</f>
        <v/>
      </c>
      <c r="P88">
        <f>IF($A88=0,1,(2*P$1-1)^$A88)</f>
        <v/>
      </c>
      <c r="Q88">
        <f>IF($A88=0,1,(2*Q$1-1)^$A88)</f>
        <v/>
      </c>
      <c r="R88">
        <f>IF($A88=0,1,(2*R$1-1)^$A88)</f>
        <v/>
      </c>
      <c r="S88">
        <f>IF($A88=0,1,(2*S$1-1)^$A88)</f>
        <v/>
      </c>
      <c r="T88">
        <f>IF($A88=0,1,(2*T$1-1)^$A88)</f>
        <v/>
      </c>
      <c r="U88">
        <f>IF($A88=0,1,(2*U$1-1)^$A88)</f>
        <v/>
      </c>
      <c r="V88">
        <f>IF($A88=0,1,(2*V$1-1)^$A88)</f>
        <v/>
      </c>
      <c r="W88">
        <f>IF($A88=0,1,(2*W$1-1)^$A88)</f>
        <v/>
      </c>
      <c r="X88">
        <f>IF($A88=0,1,(2*X$1-1)^$A88)</f>
        <v/>
      </c>
      <c r="Y88">
        <f>IF($A88=0,1,(2*Y$1-1)^$A88)</f>
        <v/>
      </c>
      <c r="Z88">
        <f>IF($A88=0,1,(2*Z$1-1)^$A88)</f>
        <v/>
      </c>
      <c r="AA88">
        <f>IF($A88=0,1,(2*AA$1-1)^$A88)</f>
        <v/>
      </c>
      <c r="AB88">
        <f>IF($A88=0,1,(2*AB$1-1)^$A88)</f>
        <v/>
      </c>
    </row>
    <row r="89">
      <c r="E89">
        <f>(A89-2)*15+B89</f>
        <v/>
      </c>
      <c r="H89">
        <f>IF($A89=0,1,(2*H$1-1)^$A89)</f>
        <v/>
      </c>
      <c r="I89">
        <f>IF($A89=0,1,(2*I$1-1)^$A89)</f>
        <v/>
      </c>
      <c r="J89">
        <f>IF($A89=0,1,(2*J$1-1)^$A89)</f>
        <v/>
      </c>
      <c r="K89">
        <f>IF($A89=0,1,(2*K$1-1)^$A89)</f>
        <v/>
      </c>
      <c r="L89">
        <f>IF($A89=0,1,(2*L$1-1)^$A89)</f>
        <v/>
      </c>
      <c r="M89">
        <f>IF($A89=0,1,(2*M$1-1)^$A89)</f>
        <v/>
      </c>
      <c r="N89">
        <f>IF($A89=0,1,(2*N$1-1)^$A89)</f>
        <v/>
      </c>
      <c r="O89">
        <f>IF($A89=0,1,(2*O$1-1)^$A89)</f>
        <v/>
      </c>
      <c r="P89">
        <f>IF($A89=0,1,(2*P$1-1)^$A89)</f>
        <v/>
      </c>
      <c r="Q89">
        <f>IF($A89=0,1,(2*Q$1-1)^$A89)</f>
        <v/>
      </c>
      <c r="R89">
        <f>IF($A89=0,1,(2*R$1-1)^$A89)</f>
        <v/>
      </c>
      <c r="S89">
        <f>IF($A89=0,1,(2*S$1-1)^$A89)</f>
        <v/>
      </c>
      <c r="T89">
        <f>IF($A89=0,1,(2*T$1-1)^$A89)</f>
        <v/>
      </c>
      <c r="U89">
        <f>IF($A89=0,1,(2*U$1-1)^$A89)</f>
        <v/>
      </c>
      <c r="V89">
        <f>IF($A89=0,1,(2*V$1-1)^$A89)</f>
        <v/>
      </c>
      <c r="W89">
        <f>IF($A89=0,1,(2*W$1-1)^$A89)</f>
        <v/>
      </c>
      <c r="X89">
        <f>IF($A89=0,1,(2*X$1-1)^$A89)</f>
        <v/>
      </c>
      <c r="Y89">
        <f>IF($A89=0,1,(2*Y$1-1)^$A89)</f>
        <v/>
      </c>
      <c r="Z89">
        <f>IF($A89=0,1,(2*Z$1-1)^$A89)</f>
        <v/>
      </c>
      <c r="AA89">
        <f>IF($A89=0,1,(2*AA$1-1)^$A89)</f>
        <v/>
      </c>
      <c r="AB89">
        <f>IF($A89=0,1,(2*AB$1-1)^$A89)</f>
        <v/>
      </c>
    </row>
    <row r="90">
      <c r="E90">
        <f>(A90-2)*15+B90</f>
        <v/>
      </c>
      <c r="H90">
        <f>IF($A90=0,1,(2*H$1-1)^$A90)</f>
        <v/>
      </c>
      <c r="I90">
        <f>IF($A90=0,1,(2*I$1-1)^$A90)</f>
        <v/>
      </c>
      <c r="J90">
        <f>IF($A90=0,1,(2*J$1-1)^$A90)</f>
        <v/>
      </c>
      <c r="K90">
        <f>IF($A90=0,1,(2*K$1-1)^$A90)</f>
        <v/>
      </c>
      <c r="L90">
        <f>IF($A90=0,1,(2*L$1-1)^$A90)</f>
        <v/>
      </c>
      <c r="M90">
        <f>IF($A90=0,1,(2*M$1-1)^$A90)</f>
        <v/>
      </c>
      <c r="N90">
        <f>IF($A90=0,1,(2*N$1-1)^$A90)</f>
        <v/>
      </c>
      <c r="O90">
        <f>IF($A90=0,1,(2*O$1-1)^$A90)</f>
        <v/>
      </c>
      <c r="P90">
        <f>IF($A90=0,1,(2*P$1-1)^$A90)</f>
        <v/>
      </c>
      <c r="Q90">
        <f>IF($A90=0,1,(2*Q$1-1)^$A90)</f>
        <v/>
      </c>
      <c r="R90">
        <f>IF($A90=0,1,(2*R$1-1)^$A90)</f>
        <v/>
      </c>
      <c r="S90">
        <f>IF($A90=0,1,(2*S$1-1)^$A90)</f>
        <v/>
      </c>
      <c r="T90">
        <f>IF($A90=0,1,(2*T$1-1)^$A90)</f>
        <v/>
      </c>
      <c r="U90">
        <f>IF($A90=0,1,(2*U$1-1)^$A90)</f>
        <v/>
      </c>
      <c r="V90">
        <f>IF($A90=0,1,(2*V$1-1)^$A90)</f>
        <v/>
      </c>
      <c r="W90">
        <f>IF($A90=0,1,(2*W$1-1)^$A90)</f>
        <v/>
      </c>
      <c r="X90">
        <f>IF($A90=0,1,(2*X$1-1)^$A90)</f>
        <v/>
      </c>
      <c r="Y90">
        <f>IF($A90=0,1,(2*Y$1-1)^$A90)</f>
        <v/>
      </c>
      <c r="Z90">
        <f>IF($A90=0,1,(2*Z$1-1)^$A90)</f>
        <v/>
      </c>
      <c r="AA90">
        <f>IF($A90=0,1,(2*AA$1-1)^$A90)</f>
        <v/>
      </c>
      <c r="AB90">
        <f>IF($A90=0,1,(2*AB$1-1)^$A90)</f>
        <v/>
      </c>
    </row>
    <row r="91">
      <c r="E91">
        <f>(A91-2)*15+B91</f>
        <v/>
      </c>
      <c r="H91">
        <f>IF($A91=0,1,(2*H$1-1)^$A91)</f>
        <v/>
      </c>
      <c r="I91">
        <f>IF($A91=0,1,(2*I$1-1)^$A91)</f>
        <v/>
      </c>
      <c r="J91">
        <f>IF($A91=0,1,(2*J$1-1)^$A91)</f>
        <v/>
      </c>
      <c r="K91">
        <f>IF($A91=0,1,(2*K$1-1)^$A91)</f>
        <v/>
      </c>
      <c r="L91">
        <f>IF($A91=0,1,(2*L$1-1)^$A91)</f>
        <v/>
      </c>
      <c r="M91">
        <f>IF($A91=0,1,(2*M$1-1)^$A91)</f>
        <v/>
      </c>
      <c r="N91">
        <f>IF($A91=0,1,(2*N$1-1)^$A91)</f>
        <v/>
      </c>
      <c r="O91">
        <f>IF($A91=0,1,(2*O$1-1)^$A91)</f>
        <v/>
      </c>
      <c r="P91">
        <f>IF($A91=0,1,(2*P$1-1)^$A91)</f>
        <v/>
      </c>
      <c r="Q91">
        <f>IF($A91=0,1,(2*Q$1-1)^$A91)</f>
        <v/>
      </c>
      <c r="R91">
        <f>IF($A91=0,1,(2*R$1-1)^$A91)</f>
        <v/>
      </c>
      <c r="S91">
        <f>IF($A91=0,1,(2*S$1-1)^$A91)</f>
        <v/>
      </c>
      <c r="T91">
        <f>IF($A91=0,1,(2*T$1-1)^$A91)</f>
        <v/>
      </c>
      <c r="U91">
        <f>IF($A91=0,1,(2*U$1-1)^$A91)</f>
        <v/>
      </c>
      <c r="V91">
        <f>IF($A91=0,1,(2*V$1-1)^$A91)</f>
        <v/>
      </c>
      <c r="W91">
        <f>IF($A91=0,1,(2*W$1-1)^$A91)</f>
        <v/>
      </c>
      <c r="X91">
        <f>IF($A91=0,1,(2*X$1-1)^$A91)</f>
        <v/>
      </c>
      <c r="Y91">
        <f>IF($A91=0,1,(2*Y$1-1)^$A91)</f>
        <v/>
      </c>
      <c r="Z91">
        <f>IF($A91=0,1,(2*Z$1-1)^$A91)</f>
        <v/>
      </c>
      <c r="AA91">
        <f>IF($A91=0,1,(2*AA$1-1)^$A91)</f>
        <v/>
      </c>
      <c r="AB91">
        <f>IF($A91=0,1,(2*AB$1-1)^$A91)</f>
        <v/>
      </c>
    </row>
    <row r="92">
      <c r="E92">
        <f>(A92-2)*15+B92</f>
        <v/>
      </c>
      <c r="H92">
        <f>IF($A92=0,1,(2*H$1-1)^$A92)</f>
        <v/>
      </c>
      <c r="I92">
        <f>IF($A92=0,1,(2*I$1-1)^$A92)</f>
        <v/>
      </c>
      <c r="J92">
        <f>IF($A92=0,1,(2*J$1-1)^$A92)</f>
        <v/>
      </c>
      <c r="K92">
        <f>IF($A92=0,1,(2*K$1-1)^$A92)</f>
        <v/>
      </c>
      <c r="L92">
        <f>IF($A92=0,1,(2*L$1-1)^$A92)</f>
        <v/>
      </c>
      <c r="M92">
        <f>IF($A92=0,1,(2*M$1-1)^$A92)</f>
        <v/>
      </c>
      <c r="N92">
        <f>IF($A92=0,1,(2*N$1-1)^$A92)</f>
        <v/>
      </c>
      <c r="O92">
        <f>IF($A92=0,1,(2*O$1-1)^$A92)</f>
        <v/>
      </c>
      <c r="P92">
        <f>IF($A92=0,1,(2*P$1-1)^$A92)</f>
        <v/>
      </c>
      <c r="Q92">
        <f>IF($A92=0,1,(2*Q$1-1)^$A92)</f>
        <v/>
      </c>
      <c r="R92">
        <f>IF($A92=0,1,(2*R$1-1)^$A92)</f>
        <v/>
      </c>
      <c r="S92">
        <f>IF($A92=0,1,(2*S$1-1)^$A92)</f>
        <v/>
      </c>
      <c r="T92">
        <f>IF($A92=0,1,(2*T$1-1)^$A92)</f>
        <v/>
      </c>
      <c r="U92">
        <f>IF($A92=0,1,(2*U$1-1)^$A92)</f>
        <v/>
      </c>
      <c r="V92">
        <f>IF($A92=0,1,(2*V$1-1)^$A92)</f>
        <v/>
      </c>
      <c r="W92">
        <f>IF($A92=0,1,(2*W$1-1)^$A92)</f>
        <v/>
      </c>
      <c r="X92">
        <f>IF($A92=0,1,(2*X$1-1)^$A92)</f>
        <v/>
      </c>
      <c r="Y92">
        <f>IF($A92=0,1,(2*Y$1-1)^$A92)</f>
        <v/>
      </c>
      <c r="Z92">
        <f>IF($A92=0,1,(2*Z$1-1)^$A92)</f>
        <v/>
      </c>
      <c r="AA92">
        <f>IF($A92=0,1,(2*AA$1-1)^$A92)</f>
        <v/>
      </c>
      <c r="AB92">
        <f>IF($A92=0,1,(2*AB$1-1)^$A92)</f>
        <v/>
      </c>
    </row>
    <row r="93">
      <c r="E93">
        <f>(A93-2)*15+B93</f>
        <v/>
      </c>
      <c r="H93">
        <f>IF($A93=0,1,(2*H$1-1)^$A93)</f>
        <v/>
      </c>
      <c r="I93">
        <f>IF($A93=0,1,(2*I$1-1)^$A93)</f>
        <v/>
      </c>
      <c r="J93">
        <f>IF($A93=0,1,(2*J$1-1)^$A93)</f>
        <v/>
      </c>
      <c r="K93">
        <f>IF($A93=0,1,(2*K$1-1)^$A93)</f>
        <v/>
      </c>
      <c r="L93">
        <f>IF($A93=0,1,(2*L$1-1)^$A93)</f>
        <v/>
      </c>
      <c r="M93">
        <f>IF($A93=0,1,(2*M$1-1)^$A93)</f>
        <v/>
      </c>
      <c r="N93">
        <f>IF($A93=0,1,(2*N$1-1)^$A93)</f>
        <v/>
      </c>
      <c r="O93">
        <f>IF($A93=0,1,(2*O$1-1)^$A93)</f>
        <v/>
      </c>
      <c r="P93">
        <f>IF($A93=0,1,(2*P$1-1)^$A93)</f>
        <v/>
      </c>
      <c r="Q93">
        <f>IF($A93=0,1,(2*Q$1-1)^$A93)</f>
        <v/>
      </c>
      <c r="R93">
        <f>IF($A93=0,1,(2*R$1-1)^$A93)</f>
        <v/>
      </c>
      <c r="S93">
        <f>IF($A93=0,1,(2*S$1-1)^$A93)</f>
        <v/>
      </c>
      <c r="T93">
        <f>IF($A93=0,1,(2*T$1-1)^$A93)</f>
        <v/>
      </c>
      <c r="U93">
        <f>IF($A93=0,1,(2*U$1-1)^$A93)</f>
        <v/>
      </c>
      <c r="V93">
        <f>IF($A93=0,1,(2*V$1-1)^$A93)</f>
        <v/>
      </c>
      <c r="W93">
        <f>IF($A93=0,1,(2*W$1-1)^$A93)</f>
        <v/>
      </c>
      <c r="X93">
        <f>IF($A93=0,1,(2*X$1-1)^$A93)</f>
        <v/>
      </c>
      <c r="Y93">
        <f>IF($A93=0,1,(2*Y$1-1)^$A93)</f>
        <v/>
      </c>
      <c r="Z93">
        <f>IF($A93=0,1,(2*Z$1-1)^$A93)</f>
        <v/>
      </c>
      <c r="AA93">
        <f>IF($A93=0,1,(2*AA$1-1)^$A93)</f>
        <v/>
      </c>
      <c r="AB93">
        <f>IF($A93=0,1,(2*AB$1-1)^$A93)</f>
        <v/>
      </c>
    </row>
    <row r="94">
      <c r="E94">
        <f>(A94-2)*15+B94</f>
        <v/>
      </c>
      <c r="H94">
        <f>IF($A94=0,1,(2*H$1-1)^$A94)</f>
        <v/>
      </c>
      <c r="I94">
        <f>IF($A94=0,1,(2*I$1-1)^$A94)</f>
        <v/>
      </c>
      <c r="J94">
        <f>IF($A94=0,1,(2*J$1-1)^$A94)</f>
        <v/>
      </c>
      <c r="K94">
        <f>IF($A94=0,1,(2*K$1-1)^$A94)</f>
        <v/>
      </c>
      <c r="L94">
        <f>IF($A94=0,1,(2*L$1-1)^$A94)</f>
        <v/>
      </c>
      <c r="M94">
        <f>IF($A94=0,1,(2*M$1-1)^$A94)</f>
        <v/>
      </c>
      <c r="N94">
        <f>IF($A94=0,1,(2*N$1-1)^$A94)</f>
        <v/>
      </c>
      <c r="O94">
        <f>IF($A94=0,1,(2*O$1-1)^$A94)</f>
        <v/>
      </c>
      <c r="P94">
        <f>IF($A94=0,1,(2*P$1-1)^$A94)</f>
        <v/>
      </c>
      <c r="Q94">
        <f>IF($A94=0,1,(2*Q$1-1)^$A94)</f>
        <v/>
      </c>
      <c r="R94">
        <f>IF($A94=0,1,(2*R$1-1)^$A94)</f>
        <v/>
      </c>
      <c r="S94">
        <f>IF($A94=0,1,(2*S$1-1)^$A94)</f>
        <v/>
      </c>
      <c r="T94">
        <f>IF($A94=0,1,(2*T$1-1)^$A94)</f>
        <v/>
      </c>
      <c r="U94">
        <f>IF($A94=0,1,(2*U$1-1)^$A94)</f>
        <v/>
      </c>
      <c r="V94">
        <f>IF($A94=0,1,(2*V$1-1)^$A94)</f>
        <v/>
      </c>
      <c r="W94">
        <f>IF($A94=0,1,(2*W$1-1)^$A94)</f>
        <v/>
      </c>
      <c r="X94">
        <f>IF($A94=0,1,(2*X$1-1)^$A94)</f>
        <v/>
      </c>
      <c r="Y94">
        <f>IF($A94=0,1,(2*Y$1-1)^$A94)</f>
        <v/>
      </c>
      <c r="Z94">
        <f>IF($A94=0,1,(2*Z$1-1)^$A94)</f>
        <v/>
      </c>
      <c r="AA94">
        <f>IF($A94=0,1,(2*AA$1-1)^$A94)</f>
        <v/>
      </c>
      <c r="AB94">
        <f>IF($A94=0,1,(2*AB$1-1)^$A94)</f>
        <v/>
      </c>
    </row>
    <row r="95">
      <c r="E95">
        <f>(A95-2)*15+B95</f>
        <v/>
      </c>
      <c r="H95">
        <f>IF($A95=0,1,(2*H$1-1)^$A95)</f>
        <v/>
      </c>
      <c r="I95">
        <f>IF($A95=0,1,(2*I$1-1)^$A95)</f>
        <v/>
      </c>
      <c r="J95">
        <f>IF($A95=0,1,(2*J$1-1)^$A95)</f>
        <v/>
      </c>
      <c r="K95">
        <f>IF($A95=0,1,(2*K$1-1)^$A95)</f>
        <v/>
      </c>
      <c r="L95">
        <f>IF($A95=0,1,(2*L$1-1)^$A95)</f>
        <v/>
      </c>
      <c r="M95">
        <f>IF($A95=0,1,(2*M$1-1)^$A95)</f>
        <v/>
      </c>
      <c r="N95">
        <f>IF($A95=0,1,(2*N$1-1)^$A95)</f>
        <v/>
      </c>
      <c r="O95">
        <f>IF($A95=0,1,(2*O$1-1)^$A95)</f>
        <v/>
      </c>
      <c r="P95">
        <f>IF($A95=0,1,(2*P$1-1)^$A95)</f>
        <v/>
      </c>
      <c r="Q95">
        <f>IF($A95=0,1,(2*Q$1-1)^$A95)</f>
        <v/>
      </c>
      <c r="R95">
        <f>IF($A95=0,1,(2*R$1-1)^$A95)</f>
        <v/>
      </c>
      <c r="S95">
        <f>IF($A95=0,1,(2*S$1-1)^$A95)</f>
        <v/>
      </c>
      <c r="T95">
        <f>IF($A95=0,1,(2*T$1-1)^$A95)</f>
        <v/>
      </c>
      <c r="U95">
        <f>IF($A95=0,1,(2*U$1-1)^$A95)</f>
        <v/>
      </c>
      <c r="V95">
        <f>IF($A95=0,1,(2*V$1-1)^$A95)</f>
        <v/>
      </c>
      <c r="W95">
        <f>IF($A95=0,1,(2*W$1-1)^$A95)</f>
        <v/>
      </c>
      <c r="X95">
        <f>IF($A95=0,1,(2*X$1-1)^$A95)</f>
        <v/>
      </c>
      <c r="Y95">
        <f>IF($A95=0,1,(2*Y$1-1)^$A95)</f>
        <v/>
      </c>
      <c r="Z95">
        <f>IF($A95=0,1,(2*Z$1-1)^$A95)</f>
        <v/>
      </c>
      <c r="AA95">
        <f>IF($A95=0,1,(2*AA$1-1)^$A95)</f>
        <v/>
      </c>
      <c r="AB95">
        <f>IF($A95=0,1,(2*AB$1-1)^$A95)</f>
        <v/>
      </c>
    </row>
    <row r="96">
      <c r="E96">
        <f>(A96-2)*15+B96</f>
        <v/>
      </c>
      <c r="H96">
        <f>IF($A96=0,1,(2*H$1-1)^$A96)</f>
        <v/>
      </c>
      <c r="I96">
        <f>IF($A96=0,1,(2*I$1-1)^$A96)</f>
        <v/>
      </c>
      <c r="J96">
        <f>IF($A96=0,1,(2*J$1-1)^$A96)</f>
        <v/>
      </c>
      <c r="K96">
        <f>IF($A96=0,1,(2*K$1-1)^$A96)</f>
        <v/>
      </c>
      <c r="L96">
        <f>IF($A96=0,1,(2*L$1-1)^$A96)</f>
        <v/>
      </c>
      <c r="M96">
        <f>IF($A96=0,1,(2*M$1-1)^$A96)</f>
        <v/>
      </c>
      <c r="N96">
        <f>IF($A96=0,1,(2*N$1-1)^$A96)</f>
        <v/>
      </c>
      <c r="O96">
        <f>IF($A96=0,1,(2*O$1-1)^$A96)</f>
        <v/>
      </c>
      <c r="P96">
        <f>IF($A96=0,1,(2*P$1-1)^$A96)</f>
        <v/>
      </c>
      <c r="Q96">
        <f>IF($A96=0,1,(2*Q$1-1)^$A96)</f>
        <v/>
      </c>
      <c r="R96">
        <f>IF($A96=0,1,(2*R$1-1)^$A96)</f>
        <v/>
      </c>
      <c r="S96">
        <f>IF($A96=0,1,(2*S$1-1)^$A96)</f>
        <v/>
      </c>
      <c r="T96">
        <f>IF($A96=0,1,(2*T$1-1)^$A96)</f>
        <v/>
      </c>
      <c r="U96">
        <f>IF($A96=0,1,(2*U$1-1)^$A96)</f>
        <v/>
      </c>
      <c r="V96">
        <f>IF($A96=0,1,(2*V$1-1)^$A96)</f>
        <v/>
      </c>
      <c r="W96">
        <f>IF($A96=0,1,(2*W$1-1)^$A96)</f>
        <v/>
      </c>
      <c r="X96">
        <f>IF($A96=0,1,(2*X$1-1)^$A96)</f>
        <v/>
      </c>
      <c r="Y96">
        <f>IF($A96=0,1,(2*Y$1-1)^$A96)</f>
        <v/>
      </c>
      <c r="Z96">
        <f>IF($A96=0,1,(2*Z$1-1)^$A96)</f>
        <v/>
      </c>
      <c r="AA96">
        <f>IF($A96=0,1,(2*AA$1-1)^$A96)</f>
        <v/>
      </c>
      <c r="AB96">
        <f>IF($A96=0,1,(2*AB$1-1)^$A96)</f>
        <v/>
      </c>
    </row>
    <row r="97">
      <c r="E97">
        <f>(A97-2)*15+B97</f>
        <v/>
      </c>
      <c r="H97">
        <f>IF($A97=0,1,(2*H$1-1)^$A97)</f>
        <v/>
      </c>
      <c r="I97">
        <f>IF($A97=0,1,(2*I$1-1)^$A97)</f>
        <v/>
      </c>
      <c r="J97">
        <f>IF($A97=0,1,(2*J$1-1)^$A97)</f>
        <v/>
      </c>
      <c r="K97">
        <f>IF($A97=0,1,(2*K$1-1)^$A97)</f>
        <v/>
      </c>
      <c r="L97">
        <f>IF($A97=0,1,(2*L$1-1)^$A97)</f>
        <v/>
      </c>
      <c r="M97">
        <f>IF($A97=0,1,(2*M$1-1)^$A97)</f>
        <v/>
      </c>
      <c r="N97">
        <f>IF($A97=0,1,(2*N$1-1)^$A97)</f>
        <v/>
      </c>
      <c r="O97">
        <f>IF($A97=0,1,(2*O$1-1)^$A97)</f>
        <v/>
      </c>
      <c r="P97">
        <f>IF($A97=0,1,(2*P$1-1)^$A97)</f>
        <v/>
      </c>
      <c r="Q97">
        <f>IF($A97=0,1,(2*Q$1-1)^$A97)</f>
        <v/>
      </c>
      <c r="R97">
        <f>IF($A97=0,1,(2*R$1-1)^$A97)</f>
        <v/>
      </c>
      <c r="S97">
        <f>IF($A97=0,1,(2*S$1-1)^$A97)</f>
        <v/>
      </c>
      <c r="T97">
        <f>IF($A97=0,1,(2*T$1-1)^$A97)</f>
        <v/>
      </c>
      <c r="U97">
        <f>IF($A97=0,1,(2*U$1-1)^$A97)</f>
        <v/>
      </c>
      <c r="V97">
        <f>IF($A97=0,1,(2*V$1-1)^$A97)</f>
        <v/>
      </c>
      <c r="W97">
        <f>IF($A97=0,1,(2*W$1-1)^$A97)</f>
        <v/>
      </c>
      <c r="X97">
        <f>IF($A97=0,1,(2*X$1-1)^$A97)</f>
        <v/>
      </c>
      <c r="Y97">
        <f>IF($A97=0,1,(2*Y$1-1)^$A97)</f>
        <v/>
      </c>
      <c r="Z97">
        <f>IF($A97=0,1,(2*Z$1-1)^$A97)</f>
        <v/>
      </c>
      <c r="AA97">
        <f>IF($A97=0,1,(2*AA$1-1)^$A97)</f>
        <v/>
      </c>
      <c r="AB97">
        <f>IF($A97=0,1,(2*AB$1-1)^$A97)</f>
        <v/>
      </c>
    </row>
    <row r="98">
      <c r="E98">
        <f>(A98-2)*15+B98</f>
        <v/>
      </c>
      <c r="H98">
        <f>IF($A98=0,1,(2*H$1-1)^$A98)</f>
        <v/>
      </c>
      <c r="I98">
        <f>IF($A98=0,1,(2*I$1-1)^$A98)</f>
        <v/>
      </c>
      <c r="J98">
        <f>IF($A98=0,1,(2*J$1-1)^$A98)</f>
        <v/>
      </c>
      <c r="K98">
        <f>IF($A98=0,1,(2*K$1-1)^$A98)</f>
        <v/>
      </c>
      <c r="L98">
        <f>IF($A98=0,1,(2*L$1-1)^$A98)</f>
        <v/>
      </c>
      <c r="M98">
        <f>IF($A98=0,1,(2*M$1-1)^$A98)</f>
        <v/>
      </c>
      <c r="N98">
        <f>IF($A98=0,1,(2*N$1-1)^$A98)</f>
        <v/>
      </c>
      <c r="O98">
        <f>IF($A98=0,1,(2*O$1-1)^$A98)</f>
        <v/>
      </c>
      <c r="P98">
        <f>IF($A98=0,1,(2*P$1-1)^$A98)</f>
        <v/>
      </c>
      <c r="Q98">
        <f>IF($A98=0,1,(2*Q$1-1)^$A98)</f>
        <v/>
      </c>
      <c r="R98">
        <f>IF($A98=0,1,(2*R$1-1)^$A98)</f>
        <v/>
      </c>
      <c r="S98">
        <f>IF($A98=0,1,(2*S$1-1)^$A98)</f>
        <v/>
      </c>
      <c r="T98">
        <f>IF($A98=0,1,(2*T$1-1)^$A98)</f>
        <v/>
      </c>
      <c r="U98">
        <f>IF($A98=0,1,(2*U$1-1)^$A98)</f>
        <v/>
      </c>
      <c r="V98">
        <f>IF($A98=0,1,(2*V$1-1)^$A98)</f>
        <v/>
      </c>
      <c r="W98">
        <f>IF($A98=0,1,(2*W$1-1)^$A98)</f>
        <v/>
      </c>
      <c r="X98">
        <f>IF($A98=0,1,(2*X$1-1)^$A98)</f>
        <v/>
      </c>
      <c r="Y98">
        <f>IF($A98=0,1,(2*Y$1-1)^$A98)</f>
        <v/>
      </c>
      <c r="Z98">
        <f>IF($A98=0,1,(2*Z$1-1)^$A98)</f>
        <v/>
      </c>
      <c r="AA98">
        <f>IF($A98=0,1,(2*AA$1-1)^$A98)</f>
        <v/>
      </c>
      <c r="AB98">
        <f>IF($A98=0,1,(2*AB$1-1)^$A98)</f>
        <v/>
      </c>
    </row>
    <row r="99">
      <c r="E99">
        <f>(A99-2)*15+B99</f>
        <v/>
      </c>
      <c r="H99">
        <f>IF($A99=0,1,(2*H$1-1)^$A99)</f>
        <v/>
      </c>
      <c r="I99">
        <f>IF($A99=0,1,(2*I$1-1)^$A99)</f>
        <v/>
      </c>
      <c r="J99">
        <f>IF($A99=0,1,(2*J$1-1)^$A99)</f>
        <v/>
      </c>
      <c r="K99">
        <f>IF($A99=0,1,(2*K$1-1)^$A99)</f>
        <v/>
      </c>
      <c r="L99">
        <f>IF($A99=0,1,(2*L$1-1)^$A99)</f>
        <v/>
      </c>
      <c r="M99">
        <f>IF($A99=0,1,(2*M$1-1)^$A99)</f>
        <v/>
      </c>
      <c r="N99">
        <f>IF($A99=0,1,(2*N$1-1)^$A99)</f>
        <v/>
      </c>
      <c r="O99">
        <f>IF($A99=0,1,(2*O$1-1)^$A99)</f>
        <v/>
      </c>
      <c r="P99">
        <f>IF($A99=0,1,(2*P$1-1)^$A99)</f>
        <v/>
      </c>
      <c r="Q99">
        <f>IF($A99=0,1,(2*Q$1-1)^$A99)</f>
        <v/>
      </c>
      <c r="R99">
        <f>IF($A99=0,1,(2*R$1-1)^$A99)</f>
        <v/>
      </c>
      <c r="S99">
        <f>IF($A99=0,1,(2*S$1-1)^$A99)</f>
        <v/>
      </c>
      <c r="T99">
        <f>IF($A99=0,1,(2*T$1-1)^$A99)</f>
        <v/>
      </c>
      <c r="U99">
        <f>IF($A99=0,1,(2*U$1-1)^$A99)</f>
        <v/>
      </c>
      <c r="V99">
        <f>IF($A99=0,1,(2*V$1-1)^$A99)</f>
        <v/>
      </c>
      <c r="W99">
        <f>IF($A99=0,1,(2*W$1-1)^$A99)</f>
        <v/>
      </c>
      <c r="X99">
        <f>IF($A99=0,1,(2*X$1-1)^$A99)</f>
        <v/>
      </c>
      <c r="Y99">
        <f>IF($A99=0,1,(2*Y$1-1)^$A99)</f>
        <v/>
      </c>
      <c r="Z99">
        <f>IF($A99=0,1,(2*Z$1-1)^$A99)</f>
        <v/>
      </c>
      <c r="AA99">
        <f>IF($A99=0,1,(2*AA$1-1)^$A99)</f>
        <v/>
      </c>
      <c r="AB99">
        <f>IF($A99=0,1,(2*AB$1-1)^$A99)</f>
        <v/>
      </c>
    </row>
    <row r="100">
      <c r="E100">
        <f>(A100-2)*15+B100</f>
        <v/>
      </c>
      <c r="H100">
        <f>IF($A100=0,1,(2*H$1-1)^$A100)</f>
        <v/>
      </c>
      <c r="I100">
        <f>IF($A100=0,1,(2*I$1-1)^$A100)</f>
        <v/>
      </c>
      <c r="J100">
        <f>IF($A100=0,1,(2*J$1-1)^$A100)</f>
        <v/>
      </c>
      <c r="K100">
        <f>IF($A100=0,1,(2*K$1-1)^$A100)</f>
        <v/>
      </c>
      <c r="L100">
        <f>IF($A100=0,1,(2*L$1-1)^$A100)</f>
        <v/>
      </c>
      <c r="M100">
        <f>IF($A100=0,1,(2*M$1-1)^$A100)</f>
        <v/>
      </c>
      <c r="N100">
        <f>IF($A100=0,1,(2*N$1-1)^$A100)</f>
        <v/>
      </c>
      <c r="O100">
        <f>IF($A100=0,1,(2*O$1-1)^$A100)</f>
        <v/>
      </c>
      <c r="P100">
        <f>IF($A100=0,1,(2*P$1-1)^$A100)</f>
        <v/>
      </c>
      <c r="Q100">
        <f>IF($A100=0,1,(2*Q$1-1)^$A100)</f>
        <v/>
      </c>
      <c r="R100">
        <f>IF($A100=0,1,(2*R$1-1)^$A100)</f>
        <v/>
      </c>
      <c r="S100">
        <f>IF($A100=0,1,(2*S$1-1)^$A100)</f>
        <v/>
      </c>
      <c r="T100">
        <f>IF($A100=0,1,(2*T$1-1)^$A100)</f>
        <v/>
      </c>
      <c r="U100">
        <f>IF($A100=0,1,(2*U$1-1)^$A100)</f>
        <v/>
      </c>
      <c r="V100">
        <f>IF($A100=0,1,(2*V$1-1)^$A100)</f>
        <v/>
      </c>
      <c r="W100">
        <f>IF($A100=0,1,(2*W$1-1)^$A100)</f>
        <v/>
      </c>
      <c r="X100">
        <f>IF($A100=0,1,(2*X$1-1)^$A100)</f>
        <v/>
      </c>
      <c r="Y100">
        <f>IF($A100=0,1,(2*Y$1-1)^$A100)</f>
        <v/>
      </c>
      <c r="Z100">
        <f>IF($A100=0,1,(2*Z$1-1)^$A100)</f>
        <v/>
      </c>
      <c r="AA100">
        <f>IF($A100=0,1,(2*AA$1-1)^$A100)</f>
        <v/>
      </c>
      <c r="AB100">
        <f>IF($A100=0,1,(2*AB$1-1)^$A100)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30"/>
  <sheetViews>
    <sheetView workbookViewId="0">
      <selection activeCell="L9" sqref="L9"/>
    </sheetView>
  </sheetViews>
  <sheetFormatPr baseColWidth="8" defaultRowHeight="14.4"/>
  <cols>
    <col width="12.109375" bestFit="1" customWidth="1" min="1" max="1"/>
    <col width="9.6640625" customWidth="1" min="2" max="2"/>
    <col width="11.5546875" bestFit="1" customWidth="1" min="3" max="3"/>
    <col width="21.88671875" bestFit="1" customWidth="1" min="4" max="4"/>
  </cols>
  <sheetData>
    <row r="1" ht="30" customHeight="1">
      <c r="A1" s="10" t="inlineStr">
        <is>
          <t>concentration</t>
        </is>
      </c>
      <c r="B1" t="inlineStr">
        <is>
          <t>energy</t>
        </is>
      </c>
      <c r="C1" s="10" t="inlineStr">
        <is>
          <t>fitted_energy</t>
        </is>
      </c>
      <c r="D1" t="inlineStr">
        <is>
          <t>(energy-fitted_energy)</t>
        </is>
      </c>
      <c r="E1" t="inlineStr">
        <is>
          <t xml:space="preserve">weight </t>
        </is>
      </c>
      <c r="F1" s="10" t="inlineStr">
        <is>
          <t>index</t>
        </is>
      </c>
      <c r="I1" s="14" t="inlineStr">
        <is>
          <t>zero_line</t>
        </is>
      </c>
      <c r="J1" s="14" t="n"/>
      <c r="K1" s="14" t="inlineStr">
        <is>
          <t>ref_line</t>
        </is>
      </c>
      <c r="L1" s="14" t="n"/>
      <c r="M1" s="14" t="n"/>
      <c r="N1" s="14" t="n"/>
    </row>
    <row r="2">
      <c r="A2" t="n">
        <v>0</v>
      </c>
      <c r="B2" t="n">
        <v>0</v>
      </c>
      <c r="C2" t="n">
        <v>0.005678</v>
      </c>
      <c r="D2" t="n">
        <v>-0.005678</v>
      </c>
      <c r="E2" t="n">
        <v>1</v>
      </c>
      <c r="F2" t="n">
        <v>0</v>
      </c>
      <c r="I2" s="14">
        <f>K2</f>
        <v/>
      </c>
      <c r="J2" s="14" t="n">
        <v>0</v>
      </c>
      <c r="K2" s="14" t="n">
        <v>-0.1</v>
      </c>
      <c r="L2" s="14">
        <f>K2</f>
        <v/>
      </c>
      <c r="M2" s="14" t="n">
        <v>0</v>
      </c>
      <c r="N2" s="14" t="n">
        <v>0</v>
      </c>
    </row>
    <row r="3">
      <c r="A3" t="n">
        <v>1</v>
      </c>
      <c r="B3" t="n">
        <v>0</v>
      </c>
      <c r="C3" t="n">
        <v>-0.005156</v>
      </c>
      <c r="D3" t="n">
        <v>0.005156</v>
      </c>
      <c r="E3" t="n">
        <v>1</v>
      </c>
      <c r="F3" t="n">
        <v>1</v>
      </c>
      <c r="I3" s="14">
        <f>K3</f>
        <v/>
      </c>
      <c r="J3" s="14" t="n">
        <v>0</v>
      </c>
      <c r="K3" s="14" t="n">
        <v>0.1</v>
      </c>
      <c r="L3" s="14">
        <f>K3</f>
        <v/>
      </c>
      <c r="M3" s="14" t="n">
        <v>1</v>
      </c>
      <c r="N3" s="14" t="n">
        <v>0</v>
      </c>
    </row>
    <row r="4">
      <c r="A4" t="n">
        <v>0.5</v>
      </c>
      <c r="B4" t="n">
        <v>-0.017929</v>
      </c>
      <c r="C4" t="n">
        <v>-0.024887</v>
      </c>
      <c r="D4" t="n">
        <v>0.006958</v>
      </c>
      <c r="E4" t="n">
        <v>1</v>
      </c>
      <c r="F4" t="n">
        <v>2</v>
      </c>
    </row>
    <row r="5">
      <c r="A5" t="n">
        <v>0.5</v>
      </c>
      <c r="B5" t="n">
        <v>0.024369</v>
      </c>
      <c r="C5" t="n">
        <v>0.027816</v>
      </c>
      <c r="D5" t="n">
        <v>-0.003447</v>
      </c>
      <c r="E5" t="n">
        <v>1</v>
      </c>
      <c r="F5" t="n">
        <v>3</v>
      </c>
    </row>
    <row r="6">
      <c r="A6" t="n">
        <v>0.333333</v>
      </c>
      <c r="B6" t="n">
        <v>-0.015295</v>
      </c>
      <c r="C6" t="n">
        <v>-0.014005</v>
      </c>
      <c r="D6" t="n">
        <v>-0.00129</v>
      </c>
      <c r="E6" t="n">
        <v>1</v>
      </c>
      <c r="F6" t="n">
        <v>4</v>
      </c>
    </row>
    <row r="7">
      <c r="A7" t="n">
        <v>0.666667</v>
      </c>
      <c r="B7" t="n">
        <v>-0.015725</v>
      </c>
      <c r="C7" t="n">
        <v>-0.017616</v>
      </c>
      <c r="D7" t="n">
        <v>0.001891</v>
      </c>
      <c r="E7" t="n">
        <v>1</v>
      </c>
      <c r="F7" t="n">
        <v>5</v>
      </c>
    </row>
    <row r="8">
      <c r="A8" t="n">
        <v>0.333333</v>
      </c>
      <c r="B8" t="n">
        <v>0.003449</v>
      </c>
      <c r="C8" t="n">
        <v>-0.006173</v>
      </c>
      <c r="D8" t="n">
        <v>0.009622</v>
      </c>
      <c r="E8" t="n">
        <v>1</v>
      </c>
      <c r="F8" t="n">
        <v>6</v>
      </c>
    </row>
    <row r="9">
      <c r="A9" t="n">
        <v>0.666667</v>
      </c>
      <c r="B9" t="n">
        <v>-0.010652</v>
      </c>
      <c r="C9" t="n">
        <v>-0.009783999999999999</v>
      </c>
      <c r="D9" t="n">
        <v>-0.000868</v>
      </c>
      <c r="E9" t="n">
        <v>1</v>
      </c>
      <c r="F9" t="n">
        <v>7</v>
      </c>
    </row>
    <row r="10">
      <c r="A10" t="n">
        <v>0.333333</v>
      </c>
      <c r="B10" t="n">
        <v>-0.028465</v>
      </c>
      <c r="C10" t="n">
        <v>-0.018311</v>
      </c>
      <c r="D10" t="n">
        <v>-0.010154</v>
      </c>
      <c r="E10" t="n">
        <v>1</v>
      </c>
      <c r="F10" t="n">
        <v>8</v>
      </c>
    </row>
    <row r="11">
      <c r="A11" t="n">
        <v>0.666667</v>
      </c>
      <c r="B11" t="n">
        <v>-0.021367</v>
      </c>
      <c r="C11" t="n">
        <v>-0.021923</v>
      </c>
      <c r="D11" t="n">
        <v>0.000556</v>
      </c>
      <c r="E11" t="n">
        <v>1</v>
      </c>
      <c r="F11" t="n">
        <v>9</v>
      </c>
    </row>
    <row r="12">
      <c r="A12" t="n">
        <v>0.5</v>
      </c>
      <c r="B12" t="n">
        <v>-0.013263</v>
      </c>
      <c r="C12" t="n">
        <v>-0.011272</v>
      </c>
      <c r="D12" t="n">
        <v>-0.001991</v>
      </c>
      <c r="E12" t="n">
        <v>1</v>
      </c>
      <c r="F12" t="n">
        <v>11</v>
      </c>
    </row>
    <row r="13">
      <c r="A13" t="n">
        <v>0.5</v>
      </c>
      <c r="B13" t="n">
        <v>-0.017194</v>
      </c>
      <c r="C13" t="n">
        <v>-0.018365</v>
      </c>
      <c r="D13" t="n">
        <v>0.001171</v>
      </c>
      <c r="E13" t="n">
        <v>1</v>
      </c>
      <c r="F13" t="n">
        <v>14</v>
      </c>
    </row>
    <row r="14">
      <c r="A14" t="n">
        <v>0.5</v>
      </c>
      <c r="B14" t="n">
        <v>-0.013586</v>
      </c>
      <c r="C14" t="n">
        <v>-0.012517</v>
      </c>
      <c r="D14" t="n">
        <v>-0.001069</v>
      </c>
      <c r="E14" t="n">
        <v>1</v>
      </c>
      <c r="F14" t="n">
        <v>17</v>
      </c>
    </row>
    <row r="15">
      <c r="A15" t="n">
        <v>0.25</v>
      </c>
      <c r="B15" t="n">
        <v>-0.014003</v>
      </c>
      <c r="C15" t="n">
        <v>-0.014128</v>
      </c>
      <c r="D15" t="n">
        <v>0.000125</v>
      </c>
      <c r="E15" t="n">
        <v>1</v>
      </c>
      <c r="F15" t="n">
        <v>21</v>
      </c>
    </row>
    <row r="16">
      <c r="A16" t="n">
        <v>0.5</v>
      </c>
      <c r="B16" t="n">
        <v>-0.026865</v>
      </c>
      <c r="C16" t="n">
        <v>-0.02136</v>
      </c>
      <c r="D16" t="n">
        <v>-0.005505</v>
      </c>
      <c r="E16" t="n">
        <v>1</v>
      </c>
      <c r="F16" t="n">
        <v>22</v>
      </c>
    </row>
    <row r="17">
      <c r="A17" t="n">
        <v>0.75</v>
      </c>
      <c r="B17" t="n">
        <v>-0.031976</v>
      </c>
      <c r="C17" t="n">
        <v>-0.019545</v>
      </c>
      <c r="D17" t="n">
        <v>-0.012431</v>
      </c>
      <c r="E17" t="n">
        <v>1</v>
      </c>
      <c r="F17" t="n">
        <v>23</v>
      </c>
    </row>
    <row r="18">
      <c r="A18" t="n">
        <v>0.25</v>
      </c>
      <c r="B18" t="n">
        <v>-0.010152</v>
      </c>
      <c r="C18" t="n">
        <v>-0.015892</v>
      </c>
      <c r="D18" t="n">
        <v>0.00574</v>
      </c>
      <c r="E18" t="n">
        <v>1</v>
      </c>
      <c r="F18" t="n">
        <v>24</v>
      </c>
    </row>
    <row r="19">
      <c r="A19" t="n">
        <v>0.75</v>
      </c>
      <c r="B19" t="n">
        <v>-0.016046</v>
      </c>
      <c r="C19" t="n">
        <v>-0.021309</v>
      </c>
      <c r="D19" t="n">
        <v>0.005263</v>
      </c>
      <c r="E19" t="n">
        <v>1</v>
      </c>
      <c r="F19" t="n">
        <v>25</v>
      </c>
    </row>
    <row r="20">
      <c r="A20" t="n">
        <v>0.5</v>
      </c>
      <c r="B20" t="n">
        <v>-0.011948</v>
      </c>
      <c r="C20" t="n">
        <v>-0.017301</v>
      </c>
      <c r="D20" t="n">
        <v>0.005353</v>
      </c>
      <c r="E20" t="n">
        <v>1</v>
      </c>
      <c r="F20" t="n">
        <v>27</v>
      </c>
    </row>
    <row r="21">
      <c r="A21" t="n">
        <v>0.75</v>
      </c>
      <c r="B21" t="n">
        <v>-0.005925</v>
      </c>
      <c r="C21" t="n">
        <v>-0.00434</v>
      </c>
      <c r="D21" t="n">
        <v>-0.001585</v>
      </c>
      <c r="E21" t="n">
        <v>1</v>
      </c>
      <c r="F21" t="n">
        <v>28</v>
      </c>
    </row>
    <row r="22">
      <c r="A22" t="n">
        <v>0.25</v>
      </c>
      <c r="B22" t="n">
        <v>0.008893</v>
      </c>
      <c r="C22" t="n">
        <v>0.001077</v>
      </c>
      <c r="D22" t="n">
        <v>0.007816</v>
      </c>
      <c r="E22" t="n">
        <v>1</v>
      </c>
      <c r="F22" t="n">
        <v>26</v>
      </c>
    </row>
    <row r="23">
      <c r="A23" t="n">
        <v>0.4</v>
      </c>
      <c r="B23" t="n">
        <v>-0.01022</v>
      </c>
      <c r="C23" t="n">
        <v>-0.007882</v>
      </c>
      <c r="D23" t="n">
        <v>-0.002338</v>
      </c>
      <c r="E23" t="n">
        <v>1</v>
      </c>
      <c r="F23" t="n">
        <v>31</v>
      </c>
    </row>
    <row r="24">
      <c r="A24" t="n">
        <v>0.6</v>
      </c>
      <c r="B24" t="n">
        <v>-0.015709</v>
      </c>
      <c r="C24" t="n">
        <v>-0.020525</v>
      </c>
      <c r="D24" t="n">
        <v>0.004815</v>
      </c>
      <c r="E24" t="n">
        <v>1</v>
      </c>
      <c r="F24" t="n">
        <v>32</v>
      </c>
    </row>
    <row r="25">
      <c r="A25" t="n">
        <v>0.6</v>
      </c>
      <c r="B25" t="n">
        <v>-0.022202</v>
      </c>
      <c r="C25" t="n">
        <v>-0.019916</v>
      </c>
      <c r="D25" t="n">
        <v>-0.002286</v>
      </c>
      <c r="E25" t="n">
        <v>1</v>
      </c>
      <c r="F25" t="n">
        <v>43</v>
      </c>
    </row>
    <row r="26">
      <c r="A26" t="n">
        <v>0.4</v>
      </c>
      <c r="B26" t="n">
        <v>-0.023495</v>
      </c>
      <c r="C26" t="n">
        <v>-0.020485</v>
      </c>
      <c r="D26" t="n">
        <v>-0.00301</v>
      </c>
      <c r="E26" t="n">
        <v>1</v>
      </c>
      <c r="F26" t="n">
        <v>46</v>
      </c>
    </row>
    <row r="27">
      <c r="A27" t="n">
        <v>0.6</v>
      </c>
      <c r="B27" t="n">
        <v>-0.025883</v>
      </c>
      <c r="C27" t="n">
        <v>-0.022652</v>
      </c>
      <c r="D27" t="n">
        <v>-0.003232</v>
      </c>
      <c r="E27" t="n">
        <v>1</v>
      </c>
      <c r="F27" t="n">
        <v>48</v>
      </c>
    </row>
    <row r="28">
      <c r="A28" t="n">
        <v>0.2</v>
      </c>
      <c r="B28" t="n">
        <v>-0.006442</v>
      </c>
      <c r="C28" t="n">
        <v>-0.009218</v>
      </c>
      <c r="D28" t="n">
        <v>0.002776</v>
      </c>
      <c r="E28" t="n">
        <v>1</v>
      </c>
      <c r="F28" t="n">
        <v>41</v>
      </c>
    </row>
    <row r="29">
      <c r="A29" t="n">
        <v>0.166667</v>
      </c>
      <c r="B29" t="n">
        <v>-0.007957000000000001</v>
      </c>
      <c r="C29" t="n">
        <v>-0.007979</v>
      </c>
      <c r="D29" t="n">
        <v>2.1e-05</v>
      </c>
      <c r="E29" t="n">
        <v>1</v>
      </c>
      <c r="F29" t="n">
        <v>73</v>
      </c>
    </row>
    <row r="30">
      <c r="A30" t="n">
        <v>0.5</v>
      </c>
      <c r="B30" t="n">
        <v>-0.024915</v>
      </c>
      <c r="C30" t="n">
        <v>-0.022536</v>
      </c>
      <c r="D30" t="n">
        <v>-0.002379</v>
      </c>
      <c r="E30" t="n">
        <v>1</v>
      </c>
      <c r="F30" t="n">
        <v>84</v>
      </c>
    </row>
  </sheetData>
  <pageMargins left="0.7" right="0.7" top="0.75" bottom="0.75" header="0.3" footer="0.3"/>
  <pageSetup orientation="portrait" paperSize="9" horizontalDpi="1200" verticalDpi="1200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20"/>
  <sheetViews>
    <sheetView workbookViewId="0">
      <selection activeCell="I7" sqref="I7"/>
    </sheetView>
  </sheetViews>
  <sheetFormatPr baseColWidth="8" defaultRowHeight="14.4"/>
  <cols>
    <col width="12.109375" bestFit="1" customWidth="1" min="1" max="1"/>
    <col width="9.6640625" bestFit="1" customWidth="1" min="2" max="2"/>
    <col width="11.5546875" bestFit="1" customWidth="1" min="3" max="3"/>
    <col width="6" bestFit="1" customWidth="1" min="4" max="4"/>
    <col width="13.77734375" bestFit="1" customWidth="1" min="5" max="5"/>
  </cols>
  <sheetData>
    <row r="1" ht="30" customHeight="1">
      <c r="A1" s="10" t="inlineStr">
        <is>
          <t>concentration</t>
        </is>
      </c>
      <c r="B1" t="inlineStr">
        <is>
          <t>energy</t>
        </is>
      </c>
      <c r="C1" s="10" t="inlineStr">
        <is>
          <t>fitted_energy</t>
        </is>
      </c>
      <c r="D1" t="inlineStr">
        <is>
          <t>index</t>
        </is>
      </c>
      <c r="E1" t="inlineStr">
        <is>
          <t>fitted_energy(J)</t>
        </is>
      </c>
      <c r="F1" s="10" t="inlineStr">
        <is>
          <t>delE</t>
        </is>
      </c>
      <c r="G1" t="inlineStr">
        <is>
          <t>e_form(J)</t>
        </is>
      </c>
    </row>
    <row r="2">
      <c r="A2" t="n">
        <v>0</v>
      </c>
      <c r="B2" t="n">
        <v>0</v>
      </c>
      <c r="C2" t="n">
        <v>0.005678</v>
      </c>
      <c r="D2" t="n">
        <v>0</v>
      </c>
      <c r="E2" s="13">
        <f>96487*C2</f>
        <v/>
      </c>
      <c r="F2" s="13">
        <f>96487*(-A2*('ref_energy.out'!$B$3-'ref_energy.out'!$A$3)-(1-A2)*('ref_energy.out'!$B$2-'ref_energy.out'!$A$2))</f>
        <v/>
      </c>
      <c r="G2" s="13">
        <f>E2+F2</f>
        <v/>
      </c>
    </row>
    <row r="3">
      <c r="A3" t="n">
        <v>0.333333</v>
      </c>
      <c r="B3" t="n">
        <v>-0.028465</v>
      </c>
      <c r="C3" t="n">
        <v>-0.018311</v>
      </c>
      <c r="D3" t="n">
        <v>8</v>
      </c>
      <c r="E3" s="13">
        <f>96487*C3</f>
        <v/>
      </c>
      <c r="F3" s="13">
        <f>96487*(-A3*('ref_energy.out'!$B$3-'ref_energy.out'!$A$3)-(1-A3)*('ref_energy.out'!$B$2-'ref_energy.out'!$A$2))</f>
        <v/>
      </c>
      <c r="G3" s="13">
        <f>E3+F3</f>
        <v/>
      </c>
    </row>
    <row r="4">
      <c r="A4" t="n">
        <v>0.75</v>
      </c>
      <c r="B4" t="n">
        <v>-0.031976</v>
      </c>
      <c r="C4" t="n">
        <v>-0.019545</v>
      </c>
      <c r="D4" t="n">
        <v>23</v>
      </c>
      <c r="E4" s="13">
        <f>96487*C4</f>
        <v/>
      </c>
      <c r="F4" s="13">
        <f>96487*(-A4*('ref_energy.out'!$B$3-'ref_energy.out'!$A$3)-(1-A4)*('ref_energy.out'!$B$2-'ref_energy.out'!$A$2))</f>
        <v/>
      </c>
      <c r="G4" s="13">
        <f>E4+F4</f>
        <v/>
      </c>
    </row>
    <row r="5">
      <c r="A5" t="n">
        <v>1</v>
      </c>
      <c r="B5" t="n">
        <v>0</v>
      </c>
      <c r="C5" t="n">
        <v>-0.005156</v>
      </c>
      <c r="D5" t="n">
        <v>1</v>
      </c>
      <c r="E5" s="13">
        <f>96487*C5</f>
        <v/>
      </c>
      <c r="F5" s="13">
        <f>96487*(-A5*('ref_energy.out'!$B$3-'ref_energy.out'!$A$3)-(1-A5)*('ref_energy.out'!$B$2-'ref_energy.out'!$A$2))</f>
        <v/>
      </c>
      <c r="G5" s="13">
        <f>E5+F5</f>
        <v/>
      </c>
    </row>
    <row r="6">
      <c r="E6" s="13">
        <f>96487*C6</f>
        <v/>
      </c>
      <c r="F6" s="13">
        <f>96487*(-A6*('ref_energy.out'!$B$3-'ref_energy.out'!$A$3)-(1-A6)*('ref_energy.out'!$B$2-'ref_energy.out'!$A$2))</f>
        <v/>
      </c>
      <c r="G6" s="13">
        <f>E6+F6</f>
        <v/>
      </c>
    </row>
    <row r="7">
      <c r="E7" s="13">
        <f>96487*C7</f>
        <v/>
      </c>
      <c r="F7" s="13">
        <f>96487*(-A7*('ref_energy.out'!$B$3-'ref_energy.out'!$A$3)-(1-A7)*('ref_energy.out'!$B$2-'ref_energy.out'!$A$2))</f>
        <v/>
      </c>
      <c r="G7" s="13">
        <f>E7+F7</f>
        <v/>
      </c>
    </row>
    <row r="8">
      <c r="E8" s="13">
        <f>96487*C8</f>
        <v/>
      </c>
      <c r="F8" s="13">
        <f>96487*(-A8*('ref_energy.out'!$B$3-'ref_energy.out'!$A$3)-(1-A8)*('ref_energy.out'!$B$2-'ref_energy.out'!$A$2))</f>
        <v/>
      </c>
      <c r="G8" s="13">
        <f>E8+F8</f>
        <v/>
      </c>
    </row>
    <row r="9">
      <c r="E9" s="13">
        <f>96487*C9</f>
        <v/>
      </c>
      <c r="F9" s="13">
        <f>96487*(-A9*('ref_energy.out'!$B$3-'ref_energy.out'!$A$3)-(1-A9)*('ref_energy.out'!$B$2-'ref_energy.out'!$A$2))</f>
        <v/>
      </c>
      <c r="G9" s="13">
        <f>E9+F9</f>
        <v/>
      </c>
    </row>
    <row r="10">
      <c r="E10" s="13">
        <f>96487*C10</f>
        <v/>
      </c>
      <c r="F10" s="13">
        <f>96487*(-A10*('ref_energy.out'!$B$3-'ref_energy.out'!$A$3)-(1-A10)*('ref_energy.out'!$B$2-'ref_energy.out'!$A$2))</f>
        <v/>
      </c>
      <c r="G10" s="13">
        <f>E10+F10</f>
        <v/>
      </c>
    </row>
    <row r="11">
      <c r="E11" s="13">
        <f>96487*C11</f>
        <v/>
      </c>
      <c r="F11" s="13">
        <f>96487*(-A11*('ref_energy.out'!$B$3-'ref_energy.out'!$A$3)-(1-A11)*('ref_energy.out'!$B$2-'ref_energy.out'!$A$2))</f>
        <v/>
      </c>
      <c r="G11" s="13">
        <f>E11+F11</f>
        <v/>
      </c>
    </row>
    <row r="12">
      <c r="E12" s="13">
        <f>96487*C12</f>
        <v/>
      </c>
      <c r="F12" s="13">
        <f>96487*(-A12*('ref_energy.out'!$B$3-'ref_energy.out'!$A$3)-(1-A12)*('ref_energy.out'!$B$2-'ref_energy.out'!$A$2))</f>
        <v/>
      </c>
      <c r="G12" s="13">
        <f>E12+F12</f>
        <v/>
      </c>
    </row>
    <row r="13">
      <c r="E13" s="13">
        <f>96487*C13</f>
        <v/>
      </c>
      <c r="F13" s="13">
        <f>96487*(-A13*('ref_energy.out'!$B$3-'ref_energy.out'!$A$3)-(1-A13)*('ref_energy.out'!$B$2-'ref_energy.out'!$A$2))</f>
        <v/>
      </c>
      <c r="G13" s="13">
        <f>E13+F13</f>
        <v/>
      </c>
    </row>
    <row r="14">
      <c r="E14" s="13">
        <f>96487*C14</f>
        <v/>
      </c>
      <c r="F14" s="13">
        <f>96487*(-A14*('ref_energy.out'!$B$3-'ref_energy.out'!$A$3)-(1-A14)*('ref_energy.out'!$B$2-'ref_energy.out'!$A$2))</f>
        <v/>
      </c>
      <c r="G14" s="13">
        <f>E14+F14</f>
        <v/>
      </c>
    </row>
    <row r="15">
      <c r="E15" s="13">
        <f>96487*C15</f>
        <v/>
      </c>
      <c r="F15" s="13">
        <f>96487*(-A15*('ref_energy.out'!$B$3-'ref_energy.out'!$A$3)-(1-A15)*('ref_energy.out'!$B$2-'ref_energy.out'!$A$2))</f>
        <v/>
      </c>
      <c r="G15" s="13">
        <f>E15+F15</f>
        <v/>
      </c>
    </row>
    <row r="16">
      <c r="E16" s="13">
        <f>96487*C16</f>
        <v/>
      </c>
      <c r="F16" s="13">
        <f>96487*(-A16*('ref_energy.out'!$B$3-'ref_energy.out'!$A$3)-(1-A16)*('ref_energy.out'!$B$2-'ref_energy.out'!$A$2))</f>
        <v/>
      </c>
      <c r="G16" s="13">
        <f>E16+F16</f>
        <v/>
      </c>
    </row>
    <row r="17">
      <c r="E17" s="13">
        <f>96487*C17</f>
        <v/>
      </c>
      <c r="F17" s="13">
        <f>96487*(-A17*('ref_energy.out'!$B$3-'ref_energy.out'!$A$3)-(1-A17)*('ref_energy.out'!$B$2-'ref_energy.out'!$A$2))</f>
        <v/>
      </c>
      <c r="G17" s="13">
        <f>E17+F17</f>
        <v/>
      </c>
    </row>
    <row r="18">
      <c r="E18" s="13">
        <f>96487*C18</f>
        <v/>
      </c>
      <c r="F18" s="13">
        <f>96487*(-A18*('ref_energy.out'!$B$3-'ref_energy.out'!$A$3)-(1-A18)*('ref_energy.out'!$B$2-'ref_energy.out'!$A$2))</f>
        <v/>
      </c>
      <c r="G18" s="13">
        <f>E18+F18</f>
        <v/>
      </c>
    </row>
    <row r="19">
      <c r="E19" s="13">
        <f>96487*C19</f>
        <v/>
      </c>
      <c r="F19" s="13">
        <f>96487*(-A19*('ref_energy.out'!$B$3-'ref_energy.out'!$A$3)-(1-A19)*('ref_energy.out'!$B$2-'ref_energy.out'!$A$2))</f>
        <v/>
      </c>
      <c r="G19" s="13">
        <f>E19+F19</f>
        <v/>
      </c>
    </row>
    <row r="20">
      <c r="E20" s="13">
        <f>96487*C20</f>
        <v/>
      </c>
      <c r="F20" s="13">
        <f>96487*(-A20*('ref_energy.out'!$B$3-'ref_energy.out'!$A$3)-(1-A20)*('ref_energy.out'!$B$2-'ref_energy.out'!$A$2))</f>
        <v/>
      </c>
      <c r="G20" s="13">
        <f>E20+F20</f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B4" sqref="B4"/>
    </sheetView>
  </sheetViews>
  <sheetFormatPr baseColWidth="8" defaultRowHeight="14.4"/>
  <sheetData>
    <row r="1">
      <c r="A1" t="inlineStr">
        <is>
          <t>mix</t>
        </is>
      </c>
      <c r="B1" t="inlineStr">
        <is>
          <t>formation</t>
        </is>
      </c>
    </row>
    <row r="2">
      <c r="A2" t="n">
        <v>-1604.57</v>
      </c>
      <c r="B2" t="n">
        <v>-1604.57</v>
      </c>
    </row>
    <row r="3">
      <c r="A3" t="n">
        <v>-1622.38</v>
      </c>
      <c r="B3" t="n">
        <v>-1622.49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9"/>
  <sheetViews>
    <sheetView workbookViewId="0">
      <selection activeCell="E10" sqref="E10"/>
    </sheetView>
  </sheetViews>
  <sheetFormatPr baseColWidth="8" defaultRowHeight="14.4"/>
  <cols>
    <col width="9.5546875" bestFit="1" customWidth="1" min="2" max="2"/>
  </cols>
  <sheetData>
    <row r="1">
      <c r="A1" t="inlineStr">
        <is>
          <t>69RUD</t>
        </is>
      </c>
      <c r="C1" t="inlineStr">
        <is>
          <t>C Ravi</t>
        </is>
      </c>
    </row>
    <row r="2">
      <c r="A2" t="inlineStr">
        <is>
          <t>xTi</t>
        </is>
      </c>
      <c r="B2" t="inlineStr">
        <is>
          <t>energy</t>
        </is>
      </c>
      <c r="C2" t="inlineStr">
        <is>
          <t>xTi</t>
        </is>
      </c>
      <c r="D2" t="inlineStr">
        <is>
          <t>energy</t>
        </is>
      </c>
    </row>
    <row r="3">
      <c r="A3" t="n">
        <v>0.02</v>
      </c>
      <c r="B3" t="n">
        <v>200</v>
      </c>
      <c r="C3" t="n">
        <v>0.80425</v>
      </c>
      <c r="D3" t="n">
        <v>5924.3018</v>
      </c>
    </row>
    <row r="4">
      <c r="A4" t="n">
        <v>0.06</v>
      </c>
      <c r="B4" t="n">
        <v>590</v>
      </c>
      <c r="C4" t="n">
        <v>0.66586</v>
      </c>
      <c r="D4" t="n">
        <v>3456.16434</v>
      </c>
    </row>
    <row r="5">
      <c r="A5" t="n">
        <v>0.25</v>
      </c>
      <c r="B5" t="n">
        <v>1150</v>
      </c>
      <c r="C5" t="n">
        <v>0.49521</v>
      </c>
      <c r="D5" t="n">
        <v>1587.21115</v>
      </c>
    </row>
    <row r="6">
      <c r="A6" t="n">
        <v>0.5</v>
      </c>
      <c r="B6" t="n">
        <v>8540</v>
      </c>
      <c r="C6" t="n">
        <v>0.32935</v>
      </c>
      <c r="D6" t="n">
        <v>313.58275</v>
      </c>
    </row>
    <row r="7">
      <c r="A7" t="n">
        <v>0.75</v>
      </c>
      <c r="B7" t="n">
        <v>7570</v>
      </c>
    </row>
    <row r="8">
      <c r="A8" t="n">
        <v>0.88</v>
      </c>
      <c r="B8" t="n">
        <v>5880</v>
      </c>
    </row>
    <row r="9">
      <c r="A9" t="n">
        <v>0.98</v>
      </c>
      <c r="B9" t="n">
        <v>6920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2021-07-27T06:41:08Z</dcterms:modified>
</cp:coreProperties>
</file>