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6"/>
  </bookViews>
  <sheets>
    <sheet name="Info" sheetId="1" r:id="rId1"/>
    <sheet name="Graphs" sheetId="4" r:id="rId2"/>
    <sheet name="Star" sheetId="5" r:id="rId3"/>
    <sheet name="Dark Matter" sheetId="2" r:id="rId4"/>
    <sheet name="Gas" sheetId="3" r:id="rId5"/>
    <sheet name="Within 20" sheetId="6" r:id="rId6"/>
    <sheet name="Binary Within 20" sheetId="8" r:id="rId7"/>
  </sheets>
  <calcPr calcId="145621"/>
</workbook>
</file>

<file path=xl/calcChain.xml><?xml version="1.0" encoding="utf-8"?>
<calcChain xmlns="http://schemas.openxmlformats.org/spreadsheetml/2006/main">
  <c r="M42" i="8" l="1"/>
  <c r="N42" i="8" s="1"/>
  <c r="M41" i="8"/>
  <c r="N41" i="8" s="1"/>
  <c r="M40" i="8"/>
  <c r="N40" i="8" s="1"/>
  <c r="M39" i="8"/>
  <c r="N39" i="8" s="1"/>
  <c r="M38" i="8"/>
  <c r="N38" i="8" s="1"/>
  <c r="M37" i="8"/>
  <c r="N37" i="8" s="1"/>
  <c r="M36" i="8"/>
  <c r="N36" i="8" s="1"/>
  <c r="M35" i="8"/>
  <c r="N35" i="8" s="1"/>
  <c r="M34" i="8"/>
  <c r="N34" i="8" s="1"/>
  <c r="M33" i="8"/>
  <c r="N33" i="8" s="1"/>
  <c r="M32" i="8"/>
  <c r="N32" i="8" s="1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5" i="8"/>
  <c r="N25" i="8" s="1"/>
  <c r="M24" i="8"/>
  <c r="N24" i="8" s="1"/>
  <c r="M23" i="8"/>
  <c r="N23" i="8" s="1"/>
  <c r="M22" i="8"/>
  <c r="N22" i="8" s="1"/>
  <c r="M21" i="8"/>
  <c r="N21" i="8" s="1"/>
  <c r="M20" i="8"/>
  <c r="N20" i="8" s="1"/>
  <c r="M19" i="8"/>
  <c r="N19" i="8" s="1"/>
  <c r="M18" i="8"/>
  <c r="N18" i="8" s="1"/>
  <c r="M17" i="8"/>
  <c r="N17" i="8" s="1"/>
  <c r="M16" i="8"/>
  <c r="N16" i="8" s="1"/>
  <c r="M15" i="8"/>
  <c r="N15" i="8" s="1"/>
  <c r="M14" i="8"/>
  <c r="N14" i="8" s="1"/>
  <c r="M13" i="8"/>
  <c r="N13" i="8" s="1"/>
  <c r="M12" i="8"/>
  <c r="N12" i="8" s="1"/>
  <c r="M11" i="8"/>
  <c r="N11" i="8" s="1"/>
  <c r="M10" i="8"/>
  <c r="N10" i="8" s="1"/>
  <c r="M9" i="8"/>
  <c r="N9" i="8" s="1"/>
  <c r="M8" i="8"/>
  <c r="N8" i="8" s="1"/>
  <c r="M7" i="8"/>
  <c r="N7" i="8" s="1"/>
  <c r="M6" i="8"/>
  <c r="N6" i="8" s="1"/>
  <c r="M5" i="8"/>
  <c r="N5" i="8" s="1"/>
  <c r="M4" i="8"/>
  <c r="N4" i="8" s="1"/>
  <c r="M3" i="8"/>
  <c r="N3" i="8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3" i="6"/>
  <c r="M3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" i="1"/>
  <c r="M3" i="1"/>
</calcChain>
</file>

<file path=xl/sharedStrings.xml><?xml version="1.0" encoding="utf-8"?>
<sst xmlns="http://schemas.openxmlformats.org/spreadsheetml/2006/main" count="57" uniqueCount="10">
  <si>
    <t>Mass (Msun)</t>
  </si>
  <si>
    <t>Radius (kpc)</t>
  </si>
  <si>
    <t>Velocity (km/s)</t>
  </si>
  <si>
    <t>STAR</t>
  </si>
  <si>
    <t>DARK MATTER</t>
  </si>
  <si>
    <t>GAS</t>
  </si>
  <si>
    <t>TOTAL</t>
  </si>
  <si>
    <t>Velocity (m/s)</t>
  </si>
  <si>
    <t>Avg. Tan. Velocity (km/s)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</si>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</sst>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E+00"/>
    <numFmt numFmtId="165" formatCode="0.000000E+00"/>
    <numFmt numFmtId="166" formatCode="0.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Info!$C$3:$C$42</c:f>
              <c:numCache>
                <c:formatCode>General</c:formatCode>
                <c:ptCount val="40"/>
                <c:pt idx="0">
                  <c:v>192.97976644898699</c:v>
                </c:pt>
                <c:pt idx="1">
                  <c:v>147.38551582227799</c:v>
                </c:pt>
                <c:pt idx="2">
                  <c:v>124.67676197957999</c:v>
                </c:pt>
                <c:pt idx="3">
                  <c:v>110.344704498764</c:v>
                </c:pt>
                <c:pt idx="4">
                  <c:v>100.356502659349</c:v>
                </c:pt>
                <c:pt idx="5">
                  <c:v>92.709664858469296</c:v>
                </c:pt>
                <c:pt idx="6">
                  <c:v>86.534009353518499</c:v>
                </c:pt>
                <c:pt idx="7">
                  <c:v>81.432321277952596</c:v>
                </c:pt>
                <c:pt idx="8">
                  <c:v>77.143543518317003</c:v>
                </c:pt>
                <c:pt idx="9">
                  <c:v>73.479362798097995</c:v>
                </c:pt>
                <c:pt idx="10">
                  <c:v>70.332303168572594</c:v>
                </c:pt>
                <c:pt idx="11">
                  <c:v>68.206046003649504</c:v>
                </c:pt>
                <c:pt idx="12">
                  <c:v>65.795881751005794</c:v>
                </c:pt>
                <c:pt idx="13">
                  <c:v>63.512808762633497</c:v>
                </c:pt>
                <c:pt idx="14">
                  <c:v>61.449517704220099</c:v>
                </c:pt>
                <c:pt idx="15">
                  <c:v>59.703072468124702</c:v>
                </c:pt>
                <c:pt idx="16">
                  <c:v>57.976470676807402</c:v>
                </c:pt>
                <c:pt idx="17">
                  <c:v>56.396253418820699</c:v>
                </c:pt>
                <c:pt idx="18">
                  <c:v>55.587827701064398</c:v>
                </c:pt>
                <c:pt idx="19">
                  <c:v>54.48882686116</c:v>
                </c:pt>
                <c:pt idx="20">
                  <c:v>53.262263382299999</c:v>
                </c:pt>
                <c:pt idx="21">
                  <c:v>52.065531204263202</c:v>
                </c:pt>
                <c:pt idx="22">
                  <c:v>50.945503827349</c:v>
                </c:pt>
                <c:pt idx="23">
                  <c:v>49.893323128204798</c:v>
                </c:pt>
                <c:pt idx="24">
                  <c:v>48.906036441716999</c:v>
                </c:pt>
                <c:pt idx="25">
                  <c:v>47.976800011514598</c:v>
                </c:pt>
                <c:pt idx="26">
                  <c:v>47.234073221430101</c:v>
                </c:pt>
                <c:pt idx="27">
                  <c:v>46.8972832411607</c:v>
                </c:pt>
                <c:pt idx="28">
                  <c:v>46.101691694307199</c:v>
                </c:pt>
                <c:pt idx="29">
                  <c:v>45.342253177390901</c:v>
                </c:pt>
                <c:pt idx="30">
                  <c:v>44.618695898563502</c:v>
                </c:pt>
                <c:pt idx="31">
                  <c:v>43.926555920564802</c:v>
                </c:pt>
                <c:pt idx="32">
                  <c:v>43.265378354212601</c:v>
                </c:pt>
                <c:pt idx="33">
                  <c:v>42.6313752138486</c:v>
                </c:pt>
                <c:pt idx="34">
                  <c:v>42.024708116527002</c:v>
                </c:pt>
                <c:pt idx="35">
                  <c:v>41.442935535586997</c:v>
                </c:pt>
                <c:pt idx="36">
                  <c:v>40.8852687927467</c:v>
                </c:pt>
                <c:pt idx="37">
                  <c:v>40.350117418129599</c:v>
                </c:pt>
                <c:pt idx="38">
                  <c:v>40.012611437864102</c:v>
                </c:pt>
                <c:pt idx="39">
                  <c:v>39.734827928466899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Info!$F$1</c:f>
              <c:strCache>
                <c:ptCount val="1"/>
                <c:pt idx="0">
                  <c:v>DARK MATTER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Info!$G$3:$G$42</c:f>
              <c:numCache>
                <c:formatCode>General</c:formatCode>
                <c:ptCount val="40"/>
                <c:pt idx="0">
                  <c:v>123.047339987199</c:v>
                </c:pt>
                <c:pt idx="1">
                  <c:v>127.035061424175</c:v>
                </c:pt>
                <c:pt idx="2">
                  <c:v>129.38779354540301</c:v>
                </c:pt>
                <c:pt idx="3">
                  <c:v>130.90355257470199</c:v>
                </c:pt>
                <c:pt idx="4">
                  <c:v>132.02927871935199</c:v>
                </c:pt>
                <c:pt idx="5">
                  <c:v>132.846169368554</c:v>
                </c:pt>
                <c:pt idx="6">
                  <c:v>133.077196925029</c:v>
                </c:pt>
                <c:pt idx="7">
                  <c:v>132.91981988828601</c:v>
                </c:pt>
                <c:pt idx="8">
                  <c:v>132.689128033337</c:v>
                </c:pt>
                <c:pt idx="9">
                  <c:v>132.22595778364601</c:v>
                </c:pt>
                <c:pt idx="10">
                  <c:v>131.603028294935</c:v>
                </c:pt>
                <c:pt idx="11">
                  <c:v>131.092246493521</c:v>
                </c:pt>
                <c:pt idx="12">
                  <c:v>130.23703493300999</c:v>
                </c:pt>
                <c:pt idx="13">
                  <c:v>129.27757577106701</c:v>
                </c:pt>
                <c:pt idx="14">
                  <c:v>128.33990218012801</c:v>
                </c:pt>
                <c:pt idx="15">
                  <c:v>127.471833461632</c:v>
                </c:pt>
                <c:pt idx="16">
                  <c:v>126.57877740433401</c:v>
                </c:pt>
                <c:pt idx="17">
                  <c:v>125.760981410304</c:v>
                </c:pt>
                <c:pt idx="18">
                  <c:v>125.15751136882101</c:v>
                </c:pt>
                <c:pt idx="19">
                  <c:v>124.464556185189</c:v>
                </c:pt>
                <c:pt idx="20">
                  <c:v>123.698807947904</c:v>
                </c:pt>
                <c:pt idx="21">
                  <c:v>122.917224676977</c:v>
                </c:pt>
                <c:pt idx="22">
                  <c:v>122.128008868655</c:v>
                </c:pt>
                <c:pt idx="23">
                  <c:v>121.323059117185</c:v>
                </c:pt>
                <c:pt idx="24">
                  <c:v>120.52840630363799</c:v>
                </c:pt>
                <c:pt idx="25">
                  <c:v>119.71799124157801</c:v>
                </c:pt>
                <c:pt idx="26">
                  <c:v>119.01345180680001</c:v>
                </c:pt>
                <c:pt idx="27">
                  <c:v>118.416898632083</c:v>
                </c:pt>
                <c:pt idx="28">
                  <c:v>117.697442599369</c:v>
                </c:pt>
                <c:pt idx="29">
                  <c:v>117.01549781722299</c:v>
                </c:pt>
                <c:pt idx="30">
                  <c:v>116.284273276368</c:v>
                </c:pt>
                <c:pt idx="31">
                  <c:v>115.54881773162199</c:v>
                </c:pt>
                <c:pt idx="32">
                  <c:v>114.82439799899799</c:v>
                </c:pt>
                <c:pt idx="33">
                  <c:v>114.111602490553</c:v>
                </c:pt>
                <c:pt idx="34">
                  <c:v>113.411855540378</c:v>
                </c:pt>
                <c:pt idx="35">
                  <c:v>112.703337712463</c:v>
                </c:pt>
                <c:pt idx="36">
                  <c:v>112.02206640967501</c:v>
                </c:pt>
                <c:pt idx="37">
                  <c:v>111.38149170002301</c:v>
                </c:pt>
                <c:pt idx="38">
                  <c:v>110.875645045949</c:v>
                </c:pt>
                <c:pt idx="39">
                  <c:v>110.400421773735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Info!$J$1</c:f>
              <c:strCache>
                <c:ptCount val="1"/>
                <c:pt idx="0">
                  <c:v>GAS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Info!$K$3:$K$42</c:f>
              <c:numCache>
                <c:formatCode>General</c:formatCode>
                <c:ptCount val="40"/>
                <c:pt idx="0">
                  <c:v>24.211892177697202</c:v>
                </c:pt>
                <c:pt idx="1">
                  <c:v>18.371828235671401</c:v>
                </c:pt>
                <c:pt idx="2">
                  <c:v>16.189485435462998</c:v>
                </c:pt>
                <c:pt idx="3">
                  <c:v>15.2628471414038</c:v>
                </c:pt>
                <c:pt idx="4">
                  <c:v>15.124129574777699</c:v>
                </c:pt>
                <c:pt idx="5">
                  <c:v>15.574961089110399</c:v>
                </c:pt>
                <c:pt idx="6">
                  <c:v>16.133563038877899</c:v>
                </c:pt>
                <c:pt idx="7">
                  <c:v>16.7519299665795</c:v>
                </c:pt>
                <c:pt idx="8">
                  <c:v>17.369828999448199</c:v>
                </c:pt>
                <c:pt idx="9">
                  <c:v>17.9516604984093</c:v>
                </c:pt>
                <c:pt idx="10">
                  <c:v>18.5720561287363</c:v>
                </c:pt>
                <c:pt idx="11">
                  <c:v>19.170001115794399</c:v>
                </c:pt>
                <c:pt idx="12">
                  <c:v>19.787010238515901</c:v>
                </c:pt>
                <c:pt idx="13">
                  <c:v>20.402786572176499</c:v>
                </c:pt>
                <c:pt idx="14">
                  <c:v>20.972245859805099</c:v>
                </c:pt>
                <c:pt idx="15">
                  <c:v>21.4835159645449</c:v>
                </c:pt>
                <c:pt idx="16">
                  <c:v>22.010664135490099</c:v>
                </c:pt>
                <c:pt idx="17">
                  <c:v>22.526702850778399</c:v>
                </c:pt>
                <c:pt idx="18">
                  <c:v>23.0273987804431</c:v>
                </c:pt>
                <c:pt idx="19">
                  <c:v>23.492880844860601</c:v>
                </c:pt>
                <c:pt idx="20">
                  <c:v>23.9245339651997</c:v>
                </c:pt>
                <c:pt idx="21">
                  <c:v>24.3552016325065</c:v>
                </c:pt>
                <c:pt idx="22">
                  <c:v>24.764753144975799</c:v>
                </c:pt>
                <c:pt idx="23">
                  <c:v>25.154833068101301</c:v>
                </c:pt>
                <c:pt idx="24">
                  <c:v>25.540416193382299</c:v>
                </c:pt>
                <c:pt idx="25">
                  <c:v>25.904443924953501</c:v>
                </c:pt>
                <c:pt idx="26">
                  <c:v>26.256528275355699</c:v>
                </c:pt>
                <c:pt idx="27">
                  <c:v>26.598586387729199</c:v>
                </c:pt>
                <c:pt idx="28">
                  <c:v>26.922778803684999</c:v>
                </c:pt>
                <c:pt idx="29">
                  <c:v>27.230567692150501</c:v>
                </c:pt>
                <c:pt idx="30">
                  <c:v>27.509942078698799</c:v>
                </c:pt>
                <c:pt idx="31">
                  <c:v>27.773706516240999</c:v>
                </c:pt>
                <c:pt idx="32">
                  <c:v>28.016714233597899</c:v>
                </c:pt>
                <c:pt idx="33">
                  <c:v>28.2487274120381</c:v>
                </c:pt>
                <c:pt idx="34">
                  <c:v>28.4647967786468</c:v>
                </c:pt>
                <c:pt idx="35">
                  <c:v>28.6650375920707</c:v>
                </c:pt>
                <c:pt idx="36">
                  <c:v>28.846419532592801</c:v>
                </c:pt>
                <c:pt idx="37">
                  <c:v>29.016828971000699</c:v>
                </c:pt>
                <c:pt idx="38">
                  <c:v>29.172985586087499</c:v>
                </c:pt>
                <c:pt idx="39">
                  <c:v>29.315534780168399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Info!$M$1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Info!$N$3:$N$42</c:f>
              <c:numCache>
                <c:formatCode>General</c:formatCode>
                <c:ptCount val="40"/>
                <c:pt idx="0">
                  <c:v>230.14789562247907</c:v>
                </c:pt>
                <c:pt idx="1">
                  <c:v>195.44288469515601</c:v>
                </c:pt>
                <c:pt idx="2">
                  <c:v>180.40952174130419</c:v>
                </c:pt>
                <c:pt idx="3">
                  <c:v>171.8855677200948</c:v>
                </c:pt>
                <c:pt idx="4">
                  <c:v>166.52896853269425</c:v>
                </c:pt>
                <c:pt idx="5">
                  <c:v>162.74448097246091</c:v>
                </c:pt>
                <c:pt idx="6">
                  <c:v>159.55552943269393</c:v>
                </c:pt>
                <c:pt idx="7">
                  <c:v>156.77859747253538</c:v>
                </c:pt>
                <c:pt idx="8">
                  <c:v>154.46437118079996</c:v>
                </c:pt>
                <c:pt idx="9">
                  <c:v>152.33247448809911</c:v>
                </c:pt>
                <c:pt idx="10">
                  <c:v>150.36924949683856</c:v>
                </c:pt>
                <c:pt idx="11">
                  <c:v>149.01251875245097</c:v>
                </c:pt>
                <c:pt idx="12">
                  <c:v>147.2491395482964</c:v>
                </c:pt>
                <c:pt idx="13">
                  <c:v>145.47454132621561</c:v>
                </c:pt>
                <c:pt idx="14">
                  <c:v>143.82979112162548</c:v>
                </c:pt>
                <c:pt idx="15">
                  <c:v>142.39054268596328</c:v>
                </c:pt>
                <c:pt idx="16">
                  <c:v>140.95363555793867</c:v>
                </c:pt>
                <c:pt idx="17">
                  <c:v>139.65605674760414</c:v>
                </c:pt>
                <c:pt idx="18">
                  <c:v>138.86925626341281</c:v>
                </c:pt>
                <c:pt idx="19">
                  <c:v>137.8853634345304</c:v>
                </c:pt>
                <c:pt idx="20">
                  <c:v>136.78686747560988</c:v>
                </c:pt>
                <c:pt idx="21">
                  <c:v>135.69318151046753</c:v>
                </c:pt>
                <c:pt idx="22">
                  <c:v>134.62536131344785</c:v>
                </c:pt>
                <c:pt idx="23">
                  <c:v>133.57168110423592</c:v>
                </c:pt>
                <c:pt idx="24">
                  <c:v>132.55644075587119</c:v>
                </c:pt>
                <c:pt idx="25">
                  <c:v>131.54927206687447</c:v>
                </c:pt>
                <c:pt idx="26">
                  <c:v>130.7083190203731</c:v>
                </c:pt>
                <c:pt idx="27">
                  <c:v>130.11303491529256</c:v>
                </c:pt>
                <c:pt idx="28">
                  <c:v>129.23966105658485</c:v>
                </c:pt>
                <c:pt idx="29">
                  <c:v>128.41359145141897</c:v>
                </c:pt>
                <c:pt idx="30">
                  <c:v>127.55256621595254</c:v>
                </c:pt>
                <c:pt idx="31">
                  <c:v>126.69826505469011</c:v>
                </c:pt>
                <c:pt idx="32">
                  <c:v>125.86290802461457</c:v>
                </c:pt>
                <c:pt idx="33">
                  <c:v>125.04752127085777</c:v>
                </c:pt>
                <c:pt idx="34">
                  <c:v>124.25204113027944</c:v>
                </c:pt>
                <c:pt idx="35">
                  <c:v>123.45543170509404</c:v>
                </c:pt>
                <c:pt idx="36">
                  <c:v>122.68930062071095</c:v>
                </c:pt>
                <c:pt idx="37">
                  <c:v>121.96698337054819</c:v>
                </c:pt>
                <c:pt idx="38">
                  <c:v>121.43097144649299</c:v>
                </c:pt>
                <c:pt idx="39">
                  <c:v>120.9401102106779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8400"/>
        <c:axId val="98292480"/>
      </c:scatterChart>
      <c:valAx>
        <c:axId val="9827840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8292480"/>
        <c:crosses val="autoZero"/>
        <c:crossBetween val="midCat"/>
      </c:valAx>
      <c:valAx>
        <c:axId val="982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7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V(r) within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'Within 20'!$B$1</c:f>
              <c:strCache>
                <c:ptCount val="1"/>
                <c:pt idx="0">
                  <c:v>GAS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20'!$B$3:$B$42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20'!$C$3:$C$42</c:f>
              <c:numCache>
                <c:formatCode>General</c:formatCode>
                <c:ptCount val="40"/>
                <c:pt idx="0">
                  <c:v>23.0939378053084</c:v>
                </c:pt>
                <c:pt idx="1">
                  <c:v>29.289182553333401</c:v>
                </c:pt>
                <c:pt idx="2">
                  <c:v>30.1837500468705</c:v>
                </c:pt>
                <c:pt idx="3">
                  <c:v>29.126490197557199</c:v>
                </c:pt>
                <c:pt idx="4">
                  <c:v>28.040014468378899</c:v>
                </c:pt>
                <c:pt idx="5">
                  <c:v>27.219889950370799</c:v>
                </c:pt>
                <c:pt idx="6">
                  <c:v>26.698010338915001</c:v>
                </c:pt>
                <c:pt idx="7">
                  <c:v>26.068954617857099</c:v>
                </c:pt>
                <c:pt idx="8">
                  <c:v>25.1513757324715</c:v>
                </c:pt>
                <c:pt idx="9">
                  <c:v>24.2118921776975</c:v>
                </c:pt>
                <c:pt idx="10">
                  <c:v>23.268234148211299</c:v>
                </c:pt>
                <c:pt idx="11">
                  <c:v>22.424583648800301</c:v>
                </c:pt>
                <c:pt idx="12">
                  <c:v>21.664272168793499</c:v>
                </c:pt>
                <c:pt idx="13">
                  <c:v>20.990668814343099</c:v>
                </c:pt>
                <c:pt idx="14">
                  <c:v>20.388885880645802</c:v>
                </c:pt>
                <c:pt idx="15">
                  <c:v>19.861442355608698</c:v>
                </c:pt>
                <c:pt idx="16">
                  <c:v>19.3892250594992</c:v>
                </c:pt>
                <c:pt idx="17">
                  <c:v>18.994792193188001</c:v>
                </c:pt>
                <c:pt idx="18">
                  <c:v>18.652952261921499</c:v>
                </c:pt>
                <c:pt idx="19">
                  <c:v>18.3718282356716</c:v>
                </c:pt>
                <c:pt idx="20">
                  <c:v>18.102692885666698</c:v>
                </c:pt>
                <c:pt idx="21">
                  <c:v>17.828154965516202</c:v>
                </c:pt>
                <c:pt idx="22">
                  <c:v>17.602075498075202</c:v>
                </c:pt>
                <c:pt idx="23">
                  <c:v>17.381536778609998</c:v>
                </c:pt>
                <c:pt idx="24">
                  <c:v>17.1754894303883</c:v>
                </c:pt>
                <c:pt idx="25">
                  <c:v>16.9469517715854</c:v>
                </c:pt>
                <c:pt idx="26">
                  <c:v>16.7313224163744</c:v>
                </c:pt>
                <c:pt idx="27">
                  <c:v>16.512865501539402</c:v>
                </c:pt>
                <c:pt idx="28">
                  <c:v>16.344039907721299</c:v>
                </c:pt>
                <c:pt idx="29">
                  <c:v>16.189485435463101</c:v>
                </c:pt>
                <c:pt idx="30">
                  <c:v>16.040744004583601</c:v>
                </c:pt>
                <c:pt idx="31">
                  <c:v>15.929673919896899</c:v>
                </c:pt>
                <c:pt idx="32">
                  <c:v>15.815523078541</c:v>
                </c:pt>
                <c:pt idx="33">
                  <c:v>15.734000116257601</c:v>
                </c:pt>
                <c:pt idx="34">
                  <c:v>15.645520787352099</c:v>
                </c:pt>
                <c:pt idx="35">
                  <c:v>15.5260286376273</c:v>
                </c:pt>
                <c:pt idx="36">
                  <c:v>15.455218246748499</c:v>
                </c:pt>
                <c:pt idx="37">
                  <c:v>15.3744434374936</c:v>
                </c:pt>
                <c:pt idx="38">
                  <c:v>15.2978851848508</c:v>
                </c:pt>
                <c:pt idx="39">
                  <c:v>15.262847141403901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'Within 20'!$F$1</c:f>
              <c:strCache>
                <c:ptCount val="1"/>
                <c:pt idx="0">
                  <c:v>STAR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20'!$B$3:$B$42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20'!$G$3:$G$42</c:f>
              <c:numCache>
                <c:formatCode>General</c:formatCode>
                <c:ptCount val="40"/>
                <c:pt idx="0">
                  <c:v>189.25518091571001</c:v>
                </c:pt>
                <c:pt idx="1">
                  <c:v>252.51581574560501</c:v>
                </c:pt>
                <c:pt idx="2">
                  <c:v>264.595952605413</c:v>
                </c:pt>
                <c:pt idx="3">
                  <c:v>256.88126198515602</c:v>
                </c:pt>
                <c:pt idx="4">
                  <c:v>244.26369413757399</c:v>
                </c:pt>
                <c:pt idx="5">
                  <c:v>231.48803442732199</c:v>
                </c:pt>
                <c:pt idx="6">
                  <c:v>220.004477887966</c:v>
                </c:pt>
                <c:pt idx="7">
                  <c:v>209.744449034609</c:v>
                </c:pt>
                <c:pt idx="8">
                  <c:v>200.79891655540999</c:v>
                </c:pt>
                <c:pt idx="9">
                  <c:v>192.97976644934499</c:v>
                </c:pt>
                <c:pt idx="10">
                  <c:v>186.09194304825201</c:v>
                </c:pt>
                <c:pt idx="11">
                  <c:v>179.98053657695701</c:v>
                </c:pt>
                <c:pt idx="12">
                  <c:v>174.53807368242701</c:v>
                </c:pt>
                <c:pt idx="13">
                  <c:v>169.65214022473501</c:v>
                </c:pt>
                <c:pt idx="14">
                  <c:v>165.213271293129</c:v>
                </c:pt>
                <c:pt idx="15">
                  <c:v>161.107746596526</c:v>
                </c:pt>
                <c:pt idx="16">
                  <c:v>157.33623900286801</c:v>
                </c:pt>
                <c:pt idx="17">
                  <c:v>153.80851708432201</c:v>
                </c:pt>
                <c:pt idx="18">
                  <c:v>150.49345795159201</c:v>
                </c:pt>
                <c:pt idx="19">
                  <c:v>147.38551582248601</c:v>
                </c:pt>
                <c:pt idx="20">
                  <c:v>144.476099057787</c:v>
                </c:pt>
                <c:pt idx="21">
                  <c:v>141.766111806899</c:v>
                </c:pt>
                <c:pt idx="22">
                  <c:v>139.206528025311</c:v>
                </c:pt>
                <c:pt idx="23">
                  <c:v>136.78855708356301</c:v>
                </c:pt>
                <c:pt idx="24">
                  <c:v>134.51060035243</c:v>
                </c:pt>
                <c:pt idx="25">
                  <c:v>132.35984335702699</c:v>
                </c:pt>
                <c:pt idx="26">
                  <c:v>130.30283958206601</c:v>
                </c:pt>
                <c:pt idx="27">
                  <c:v>128.34497497949101</c:v>
                </c:pt>
                <c:pt idx="28">
                  <c:v>126.47432248753201</c:v>
                </c:pt>
                <c:pt idx="29">
                  <c:v>124.676761979738</c:v>
                </c:pt>
                <c:pt idx="30">
                  <c:v>122.975713465434</c:v>
                </c:pt>
                <c:pt idx="31">
                  <c:v>121.34392407922699</c:v>
                </c:pt>
                <c:pt idx="32">
                  <c:v>119.77855099077</c:v>
                </c:pt>
                <c:pt idx="33">
                  <c:v>118.26965451650101</c:v>
                </c:pt>
                <c:pt idx="34">
                  <c:v>116.82687674213</c:v>
                </c:pt>
                <c:pt idx="35">
                  <c:v>115.43592810233601</c:v>
                </c:pt>
                <c:pt idx="36">
                  <c:v>114.090457879783</c:v>
                </c:pt>
                <c:pt idx="37">
                  <c:v>112.801064293894</c:v>
                </c:pt>
                <c:pt idx="38">
                  <c:v>111.555666984921</c:v>
                </c:pt>
                <c:pt idx="39">
                  <c:v>110.34470449889599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'Within 20'!$J$1</c:f>
              <c:strCache>
                <c:ptCount val="1"/>
                <c:pt idx="0">
                  <c:v>DARK MATTER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20'!$B$3:$B$42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20'!$K$3:$K$42</c:f>
              <c:numCache>
                <c:formatCode>General</c:formatCode>
                <c:ptCount val="40"/>
                <c:pt idx="0">
                  <c:v>48.701417729913103</c:v>
                </c:pt>
                <c:pt idx="1">
                  <c:v>82.703227623131696</c:v>
                </c:pt>
                <c:pt idx="2">
                  <c:v>102.160703377224</c:v>
                </c:pt>
                <c:pt idx="3">
                  <c:v>112.28798767993599</c:v>
                </c:pt>
                <c:pt idx="4">
                  <c:v>117.361968674286</c:v>
                </c:pt>
                <c:pt idx="5">
                  <c:v>119.937777027949</c:v>
                </c:pt>
                <c:pt idx="6">
                  <c:v>121.275023484901</c:v>
                </c:pt>
                <c:pt idx="7">
                  <c:v>122.0568134805</c:v>
                </c:pt>
                <c:pt idx="8">
                  <c:v>122.549530323105</c:v>
                </c:pt>
                <c:pt idx="9">
                  <c:v>123.047339987217</c:v>
                </c:pt>
                <c:pt idx="10">
                  <c:v>123.655971414731</c:v>
                </c:pt>
                <c:pt idx="11">
                  <c:v>124.079914513342</c:v>
                </c:pt>
                <c:pt idx="12">
                  <c:v>124.52977544211799</c:v>
                </c:pt>
                <c:pt idx="13">
                  <c:v>124.93542476662201</c:v>
                </c:pt>
                <c:pt idx="14">
                  <c:v>125.310369960907</c:v>
                </c:pt>
                <c:pt idx="15">
                  <c:v>125.784572986041</c:v>
                </c:pt>
                <c:pt idx="16">
                  <c:v>126.107784100853</c:v>
                </c:pt>
                <c:pt idx="17">
                  <c:v>126.536928929006</c:v>
                </c:pt>
                <c:pt idx="18">
                  <c:v>126.83033295863601</c:v>
                </c:pt>
                <c:pt idx="19">
                  <c:v>127.035061424194</c:v>
                </c:pt>
                <c:pt idx="20">
                  <c:v>127.395080310295</c:v>
                </c:pt>
                <c:pt idx="21">
                  <c:v>127.728642818976</c:v>
                </c:pt>
                <c:pt idx="22">
                  <c:v>127.94952941277499</c:v>
                </c:pt>
                <c:pt idx="23">
                  <c:v>128.208612173978</c:v>
                </c:pt>
                <c:pt idx="24">
                  <c:v>128.493891305549</c:v>
                </c:pt>
                <c:pt idx="25">
                  <c:v>128.704331565057</c:v>
                </c:pt>
                <c:pt idx="26">
                  <c:v>128.88980124579399</c:v>
                </c:pt>
                <c:pt idx="27">
                  <c:v>129.090386796491</c:v>
                </c:pt>
                <c:pt idx="28">
                  <c:v>129.178783910238</c:v>
                </c:pt>
                <c:pt idx="29">
                  <c:v>129.38779354542299</c:v>
                </c:pt>
                <c:pt idx="30">
                  <c:v>129.58873188159899</c:v>
                </c:pt>
                <c:pt idx="31">
                  <c:v>129.73602749447301</c:v>
                </c:pt>
                <c:pt idx="32">
                  <c:v>129.933859061547</c:v>
                </c:pt>
                <c:pt idx="33">
                  <c:v>130.05161017599701</c:v>
                </c:pt>
                <c:pt idx="34">
                  <c:v>130.17514053103</c:v>
                </c:pt>
                <c:pt idx="35">
                  <c:v>130.34739763519701</c:v>
                </c:pt>
                <c:pt idx="36">
                  <c:v>130.468502553755</c:v>
                </c:pt>
                <c:pt idx="37">
                  <c:v>130.59354560710699</c:v>
                </c:pt>
                <c:pt idx="38">
                  <c:v>130.77063342308199</c:v>
                </c:pt>
                <c:pt idx="39">
                  <c:v>130.903552574722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'Within 20'!$N$1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20'!$B$3:$B$42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20'!$N$3:$N$42</c:f>
              <c:numCache>
                <c:formatCode>General</c:formatCode>
                <c:ptCount val="40"/>
                <c:pt idx="0">
                  <c:v>196.78079569840477</c:v>
                </c:pt>
                <c:pt idx="1">
                  <c:v>267.32361900063086</c:v>
                </c:pt>
                <c:pt idx="2">
                  <c:v>285.23479138525045</c:v>
                </c:pt>
                <c:pt idx="3">
                  <c:v>281.85976542870503</c:v>
                </c:pt>
                <c:pt idx="4">
                  <c:v>272.44233587353028</c:v>
                </c:pt>
                <c:pt idx="5">
                  <c:v>262.13107952003975</c:v>
                </c:pt>
                <c:pt idx="6">
                  <c:v>252.63092718049566</c:v>
                </c:pt>
                <c:pt idx="7">
                  <c:v>244.070051445714</c:v>
                </c:pt>
                <c:pt idx="8">
                  <c:v>236.58229852099322</c:v>
                </c:pt>
                <c:pt idx="9">
                  <c:v>230.14789562278949</c:v>
                </c:pt>
                <c:pt idx="10">
                  <c:v>224.63842337047075</c:v>
                </c:pt>
                <c:pt idx="11">
                  <c:v>219.75368184399088</c:v>
                </c:pt>
                <c:pt idx="12">
                  <c:v>215.50068404773191</c:v>
                </c:pt>
                <c:pt idx="13">
                  <c:v>211.73407194337631</c:v>
                </c:pt>
                <c:pt idx="14">
                  <c:v>208.35983417772857</c:v>
                </c:pt>
                <c:pt idx="15">
                  <c:v>205.35808166988832</c:v>
                </c:pt>
                <c:pt idx="16">
                  <c:v>202.56803144327318</c:v>
                </c:pt>
                <c:pt idx="17">
                  <c:v>200.07362754977302</c:v>
                </c:pt>
                <c:pt idx="18">
                  <c:v>197.69205060576365</c:v>
                </c:pt>
                <c:pt idx="19">
                  <c:v>195.44288469532526</c:v>
                </c:pt>
                <c:pt idx="20">
                  <c:v>193.46978362507971</c:v>
                </c:pt>
                <c:pt idx="21">
                  <c:v>191.65093206843162</c:v>
                </c:pt>
                <c:pt idx="22">
                  <c:v>189.89305564883762</c:v>
                </c:pt>
                <c:pt idx="23">
                  <c:v>188.28349743237456</c:v>
                </c:pt>
                <c:pt idx="24">
                  <c:v>186.81214935647736</c:v>
                </c:pt>
                <c:pt idx="25">
                  <c:v>185.3945313957604</c:v>
                </c:pt>
                <c:pt idx="26">
                  <c:v>184.04170184534456</c:v>
                </c:pt>
                <c:pt idx="27">
                  <c:v>182.78248081483605</c:v>
                </c:pt>
                <c:pt idx="28">
                  <c:v>181.52145906672766</c:v>
                </c:pt>
                <c:pt idx="29">
                  <c:v>180.40952174142711</c:v>
                </c:pt>
                <c:pt idx="30">
                  <c:v>179.36992780629132</c:v>
                </c:pt>
                <c:pt idx="31">
                  <c:v>178.35228973070804</c:v>
                </c:pt>
                <c:pt idx="32">
                  <c:v>177.42558941235731</c:v>
                </c:pt>
                <c:pt idx="33">
                  <c:v>176.48991826300096</c:v>
                </c:pt>
                <c:pt idx="34">
                  <c:v>175.60999021212328</c:v>
                </c:pt>
                <c:pt idx="35">
                  <c:v>174.80547798159142</c:v>
                </c:pt>
                <c:pt idx="36">
                  <c:v>174.0043864645161</c:v>
                </c:pt>
                <c:pt idx="37">
                  <c:v>173.2487453665502</c:v>
                </c:pt>
                <c:pt idx="38">
                  <c:v>172.56781476698893</c:v>
                </c:pt>
                <c:pt idx="39">
                  <c:v>171.88556772019504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'Within 20'!$P$2</c:f>
              <c:strCache>
                <c:ptCount val="1"/>
                <c:pt idx="0">
                  <c:v>Avg. Tan. Velocity (km/s)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20'!$Q$3:$Q$22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'Within 20'!$P$3:$P$22</c:f>
              <c:numCache>
                <c:formatCode>General</c:formatCode>
                <c:ptCount val="20"/>
                <c:pt idx="0">
                  <c:v>124.186811209293</c:v>
                </c:pt>
                <c:pt idx="1">
                  <c:v>185.798920182139</c:v>
                </c:pt>
                <c:pt idx="2">
                  <c:v>220.775373038749</c:v>
                </c:pt>
                <c:pt idx="3">
                  <c:v>216.1684960014</c:v>
                </c:pt>
                <c:pt idx="4">
                  <c:v>231.12659356689099</c:v>
                </c:pt>
                <c:pt idx="5">
                  <c:v>249.026741498104</c:v>
                </c:pt>
                <c:pt idx="6">
                  <c:v>258.14024527511498</c:v>
                </c:pt>
                <c:pt idx="7">
                  <c:v>247.16261004929501</c:v>
                </c:pt>
                <c:pt idx="8">
                  <c:v>228.093572294544</c:v>
                </c:pt>
                <c:pt idx="9">
                  <c:v>209.14414516661799</c:v>
                </c:pt>
                <c:pt idx="10">
                  <c:v>191.720558023054</c:v>
                </c:pt>
                <c:pt idx="11">
                  <c:v>172.37998216785499</c:v>
                </c:pt>
                <c:pt idx="12">
                  <c:v>179.24402093394701</c:v>
                </c:pt>
                <c:pt idx="13">
                  <c:v>168.70366096660101</c:v>
                </c:pt>
                <c:pt idx="14">
                  <c:v>127.54368502207799</c:v>
                </c:pt>
                <c:pt idx="15">
                  <c:v>131.48155712661099</c:v>
                </c:pt>
                <c:pt idx="16">
                  <c:v>143.530925238831</c:v>
                </c:pt>
                <c:pt idx="17">
                  <c:v>156.211236305136</c:v>
                </c:pt>
                <c:pt idx="18">
                  <c:v>141.58511683129001</c:v>
                </c:pt>
                <c:pt idx="19">
                  <c:v>175.03548729208501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2144"/>
        <c:axId val="100503936"/>
      </c:scatterChart>
      <c:valAx>
        <c:axId val="10050214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00503936"/>
        <c:crosses val="autoZero"/>
        <c:crossBetween val="midCat"/>
      </c:valAx>
      <c:valAx>
        <c:axId val="1005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M(r)</a:t>
            </a:r>
            <a:r>
              <a:rPr lang="en-US" baseline="0"/>
              <a:t> within 20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16019476690505"/>
          <c:y val="0.12175757886466478"/>
          <c:w val="0.74283671339049584"/>
          <c:h val="0.78587173014856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'Binary Within 20'!$J$1</c:f>
              <c:strCache>
                <c:ptCount val="1"/>
                <c:pt idx="0">
                  <c:v>DARK MATTER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20'!$I$3:$I$42</c:f>
              <c:numCache>
                <c:formatCode>0.00E+00</c:formatCode>
                <c:ptCount val="40"/>
                <c:pt idx="0">
                  <c:v>423653847.63994902</c:v>
                </c:pt>
                <c:pt idx="1">
                  <c:v>1519668902.16487</c:v>
                </c:pt>
                <c:pt idx="2">
                  <c:v>2428064895.7699299</c:v>
                </c:pt>
                <c:pt idx="3">
                  <c:v>3070986741.8662801</c:v>
                </c:pt>
                <c:pt idx="4">
                  <c:v>3504453709.7691002</c:v>
                </c:pt>
                <c:pt idx="5">
                  <c:v>3803136496.0481501</c:v>
                </c:pt>
                <c:pt idx="6">
                  <c:v>4020129930.2051902</c:v>
                </c:pt>
                <c:pt idx="7">
                  <c:v>4180714169.7385802</c:v>
                </c:pt>
                <c:pt idx="8">
                  <c:v>4313613712.3714399</c:v>
                </c:pt>
                <c:pt idx="9">
                  <c:v>4425327313.24473</c:v>
                </c:pt>
                <c:pt idx="10">
                  <c:v>4523783453.6304398</c:v>
                </c:pt>
                <c:pt idx="11">
                  <c:v>4615220938.4639101</c:v>
                </c:pt>
                <c:pt idx="12">
                  <c:v>4699249842.4366598</c:v>
                </c:pt>
                <c:pt idx="13">
                  <c:v>4781978995.3812304</c:v>
                </c:pt>
                <c:pt idx="14">
                  <c:v>4854180164.9974203</c:v>
                </c:pt>
                <c:pt idx="15">
                  <c:v>4920662430.08955</c:v>
                </c:pt>
                <c:pt idx="16">
                  <c:v>4979931076.9752102</c:v>
                </c:pt>
                <c:pt idx="17">
                  <c:v>5032506006.06567</c:v>
                </c:pt>
                <c:pt idx="18">
                  <c:v>5079297043.0806599</c:v>
                </c:pt>
                <c:pt idx="19">
                  <c:v>5120304188.0201902</c:v>
                </c:pt>
                <c:pt idx="20">
                  <c:v>5160596469.8942099</c:v>
                </c:pt>
                <c:pt idx="21">
                  <c:v>5197509399.0949297</c:v>
                </c:pt>
                <c:pt idx="22">
                  <c:v>5233057589.7160397</c:v>
                </c:pt>
                <c:pt idx="23">
                  <c:v>5266266228.4863997</c:v>
                </c:pt>
                <c:pt idx="24">
                  <c:v>5300969580.9391899</c:v>
                </c:pt>
                <c:pt idx="25">
                  <c:v>5332683506.0271301</c:v>
                </c:pt>
                <c:pt idx="26">
                  <c:v>5362512792.1241798</c:v>
                </c:pt>
                <c:pt idx="27">
                  <c:v>5392212103.1184196</c:v>
                </c:pt>
                <c:pt idx="28">
                  <c:v>5423471115.3464899</c:v>
                </c:pt>
                <c:pt idx="29">
                  <c:v>5450895862.0413904</c:v>
                </c:pt>
                <c:pt idx="30">
                  <c:v>5480595173.0356302</c:v>
                </c:pt>
                <c:pt idx="31">
                  <c:v>5506460218.4966898</c:v>
                </c:pt>
                <c:pt idx="32">
                  <c:v>5534209902.9486399</c:v>
                </c:pt>
                <c:pt idx="33">
                  <c:v>5561439686.9893103</c:v>
                </c:pt>
                <c:pt idx="34">
                  <c:v>5586979794.6933298</c:v>
                </c:pt>
                <c:pt idx="35">
                  <c:v>5611675064.2290201</c:v>
                </c:pt>
                <c:pt idx="36">
                  <c:v>5635070582.7365103</c:v>
                </c:pt>
                <c:pt idx="37">
                  <c:v>5657296325.3186302</c:v>
                </c:pt>
                <c:pt idx="38">
                  <c:v>5680431893.6204901</c:v>
                </c:pt>
                <c:pt idx="39">
                  <c:v>5701617835.3800602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'Binary Within 20'!$F$1</c:f>
              <c:strCache>
                <c:ptCount val="1"/>
                <c:pt idx="0">
                  <c:v>STAR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20'!$E$3:$E$42</c:f>
              <c:numCache>
                <c:formatCode>0.00E+00</c:formatCode>
                <c:ptCount val="40"/>
                <c:pt idx="0">
                  <c:v>11349190.5952556</c:v>
                </c:pt>
                <c:pt idx="1">
                  <c:v>80111933.613569096</c:v>
                </c:pt>
                <c:pt idx="2">
                  <c:v>178916651.73697099</c:v>
                </c:pt>
                <c:pt idx="3">
                  <c:v>308430944.41224098</c:v>
                </c:pt>
                <c:pt idx="4">
                  <c:v>465316814.40548098</c:v>
                </c:pt>
                <c:pt idx="5">
                  <c:v>606180297.67600703</c:v>
                </c:pt>
                <c:pt idx="6">
                  <c:v>747043780.94653296</c:v>
                </c:pt>
                <c:pt idx="7">
                  <c:v>873220076.38790405</c:v>
                </c:pt>
                <c:pt idx="8">
                  <c:v>981371186.76622295</c:v>
                </c:pt>
                <c:pt idx="9">
                  <c:v>1102206686.6333499</c:v>
                </c:pt>
                <c:pt idx="10">
                  <c:v>1219036589.8198099</c:v>
                </c:pt>
                <c:pt idx="11">
                  <c:v>1323182103.5174501</c:v>
                </c:pt>
                <c:pt idx="12">
                  <c:v>1413975628.27949</c:v>
                </c:pt>
                <c:pt idx="13">
                  <c:v>1495422760.7866199</c:v>
                </c:pt>
                <c:pt idx="14">
                  <c:v>1563517904.35815</c:v>
                </c:pt>
                <c:pt idx="15">
                  <c:v>1630945448.4829099</c:v>
                </c:pt>
                <c:pt idx="16">
                  <c:v>1701043390.3947799</c:v>
                </c:pt>
                <c:pt idx="17">
                  <c:v>1761127340.60496</c:v>
                </c:pt>
                <c:pt idx="18">
                  <c:v>1835898478.64429</c:v>
                </c:pt>
                <c:pt idx="19">
                  <c:v>1897317627.7480299</c:v>
                </c:pt>
                <c:pt idx="20">
                  <c:v>1962742373.5324399</c:v>
                </c:pt>
                <c:pt idx="21">
                  <c:v>2044857105.4863501</c:v>
                </c:pt>
                <c:pt idx="22">
                  <c:v>2101603058.46263</c:v>
                </c:pt>
                <c:pt idx="23">
                  <c:v>2167695403.69382</c:v>
                </c:pt>
                <c:pt idx="24">
                  <c:v>2246472138.4138298</c:v>
                </c:pt>
                <c:pt idx="25">
                  <c:v>2331257268.15486</c:v>
                </c:pt>
                <c:pt idx="26">
                  <c:v>2422050792.9169002</c:v>
                </c:pt>
                <c:pt idx="27">
                  <c:v>2527531505.5081</c:v>
                </c:pt>
                <c:pt idx="28">
                  <c:v>2616989831.3765898</c:v>
                </c:pt>
                <c:pt idx="29">
                  <c:v>2735822532.9033799</c:v>
                </c:pt>
                <c:pt idx="30">
                  <c:v>2851317237.19628</c:v>
                </c:pt>
                <c:pt idx="31">
                  <c:v>2954127552.00036</c:v>
                </c:pt>
                <c:pt idx="32">
                  <c:v>3087647441.3563099</c:v>
                </c:pt>
                <c:pt idx="33">
                  <c:v>3209150540.6702199</c:v>
                </c:pt>
                <c:pt idx="34">
                  <c:v>3337329634.45193</c:v>
                </c:pt>
                <c:pt idx="35">
                  <c:v>3460167932.6594</c:v>
                </c:pt>
                <c:pt idx="36">
                  <c:v>3596358219.8024702</c:v>
                </c:pt>
                <c:pt idx="37">
                  <c:v>3723869714.1374002</c:v>
                </c:pt>
                <c:pt idx="38">
                  <c:v>3867403595.1950498</c:v>
                </c:pt>
                <c:pt idx="39">
                  <c:v>4000923484.5510001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'Binary Within 20'!$B$1</c:f>
              <c:strCache>
                <c:ptCount val="1"/>
                <c:pt idx="0">
                  <c:v>GAS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20'!$A$3:$A$42</c:f>
              <c:numCache>
                <c:formatCode>0.00E+00</c:formatCode>
                <c:ptCount val="40"/>
                <c:pt idx="0">
                  <c:v>61803161.390636101</c:v>
                </c:pt>
                <c:pt idx="1">
                  <c:v>199251832.62217501</c:v>
                </c:pt>
                <c:pt idx="2">
                  <c:v>317724138.84207797</c:v>
                </c:pt>
                <c:pt idx="3">
                  <c:v>394539424.60835701</c:v>
                </c:pt>
                <c:pt idx="4">
                  <c:v>457122436.61590999</c:v>
                </c:pt>
                <c:pt idx="5">
                  <c:v>516910983.912844</c:v>
                </c:pt>
                <c:pt idx="6">
                  <c:v>579883921.22885394</c:v>
                </c:pt>
                <c:pt idx="7">
                  <c:v>631743987.25380397</c:v>
                </c:pt>
                <c:pt idx="8">
                  <c:v>661963198.65932</c:v>
                </c:pt>
                <c:pt idx="9">
                  <c:v>681459464.08223403</c:v>
                </c:pt>
                <c:pt idx="10">
                  <c:v>692312385.16765594</c:v>
                </c:pt>
                <c:pt idx="11">
                  <c:v>701475629.91642499</c:v>
                </c:pt>
                <c:pt idx="12">
                  <c:v>709274136.08559096</c:v>
                </c:pt>
                <c:pt idx="13">
                  <c:v>716942667.15193701</c:v>
                </c:pt>
                <c:pt idx="14">
                  <c:v>724871148.42392099</c:v>
                </c:pt>
                <c:pt idx="15">
                  <c:v>733709455.41564202</c:v>
                </c:pt>
                <c:pt idx="16">
                  <c:v>742937687.71582103</c:v>
                </c:pt>
                <c:pt idx="17">
                  <c:v>754960384.72661805</c:v>
                </c:pt>
                <c:pt idx="18">
                  <c:v>768477795.41983795</c:v>
                </c:pt>
                <c:pt idx="19">
                  <c:v>784594708.16944695</c:v>
                </c:pt>
                <c:pt idx="20">
                  <c:v>800126732.95636797</c:v>
                </c:pt>
                <c:pt idx="21">
                  <c:v>812994268.13549101</c:v>
                </c:pt>
                <c:pt idx="22">
                  <c:v>828526292.92241204</c:v>
                </c:pt>
                <c:pt idx="23">
                  <c:v>842888541.78395903</c:v>
                </c:pt>
                <c:pt idx="24">
                  <c:v>857315778.19691503</c:v>
                </c:pt>
                <c:pt idx="25">
                  <c:v>868038724.17951703</c:v>
                </c:pt>
                <c:pt idx="26">
                  <c:v>878631695.05929995</c:v>
                </c:pt>
                <c:pt idx="27">
                  <c:v>887534989.60243106</c:v>
                </c:pt>
                <c:pt idx="28">
                  <c:v>900532499.88437295</c:v>
                </c:pt>
                <c:pt idx="29">
                  <c:v>913789960.37195396</c:v>
                </c:pt>
                <c:pt idx="30">
                  <c:v>927242383.51376498</c:v>
                </c:pt>
                <c:pt idx="31">
                  <c:v>943944184.22606099</c:v>
                </c:pt>
                <c:pt idx="32">
                  <c:v>959671171.66721106</c:v>
                </c:pt>
                <c:pt idx="33">
                  <c:v>978452574.02461803</c:v>
                </c:pt>
                <c:pt idx="34">
                  <c:v>995934225.35382998</c:v>
                </c:pt>
                <c:pt idx="35">
                  <c:v>1008671785.43013</c:v>
                </c:pt>
                <c:pt idx="36">
                  <c:v>1027388200.23613</c:v>
                </c:pt>
                <c:pt idx="37">
                  <c:v>1044154988.49983</c:v>
                </c:pt>
                <c:pt idx="38">
                  <c:v>1060986764.31495</c:v>
                </c:pt>
                <c:pt idx="39">
                  <c:v>1083212506.8970699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'Binary Within 20'!$N$1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20'!$M$3:$M$42</c:f>
              <c:numCache>
                <c:formatCode>0.00E+00</c:formatCode>
                <c:ptCount val="40"/>
                <c:pt idx="0">
                  <c:v>496806199.62584072</c:v>
                </c:pt>
                <c:pt idx="1">
                  <c:v>1799032668.4006143</c:v>
                </c:pt>
                <c:pt idx="2">
                  <c:v>2924705686.348979</c:v>
                </c:pt>
                <c:pt idx="3">
                  <c:v>3773957110.886878</c:v>
                </c:pt>
                <c:pt idx="4">
                  <c:v>4426892960.7904911</c:v>
                </c:pt>
                <c:pt idx="5">
                  <c:v>4926227777.637001</c:v>
                </c:pt>
                <c:pt idx="6">
                  <c:v>5347057632.3805771</c:v>
                </c:pt>
                <c:pt idx="7">
                  <c:v>5685678233.3802881</c:v>
                </c:pt>
                <c:pt idx="8">
                  <c:v>5956948097.7969828</c:v>
                </c:pt>
                <c:pt idx="9">
                  <c:v>6208993463.9603138</c:v>
                </c:pt>
                <c:pt idx="10">
                  <c:v>6435132428.6179056</c:v>
                </c:pt>
                <c:pt idx="11">
                  <c:v>6639878671.8977852</c:v>
                </c:pt>
                <c:pt idx="12">
                  <c:v>6822499606.8017406</c:v>
                </c:pt>
                <c:pt idx="13">
                  <c:v>6994344423.319787</c:v>
                </c:pt>
                <c:pt idx="14">
                  <c:v>7142569217.7794914</c:v>
                </c:pt>
                <c:pt idx="15">
                  <c:v>7285317333.988102</c:v>
                </c:pt>
                <c:pt idx="16">
                  <c:v>7423912155.0858116</c:v>
                </c:pt>
                <c:pt idx="17">
                  <c:v>7548593731.3972483</c:v>
                </c:pt>
                <c:pt idx="18">
                  <c:v>7683673317.1447878</c:v>
                </c:pt>
                <c:pt idx="19">
                  <c:v>7802216523.9376669</c:v>
                </c:pt>
                <c:pt idx="20">
                  <c:v>7923465576.3830175</c:v>
                </c:pt>
                <c:pt idx="21">
                  <c:v>8055360772.7167702</c:v>
                </c:pt>
                <c:pt idx="22">
                  <c:v>8163186941.1010818</c:v>
                </c:pt>
                <c:pt idx="23">
                  <c:v>8276850173.9641781</c:v>
                </c:pt>
                <c:pt idx="24">
                  <c:v>8404757497.5499344</c:v>
                </c:pt>
                <c:pt idx="25">
                  <c:v>8531979498.3615074</c:v>
                </c:pt>
                <c:pt idx="26">
                  <c:v>8663195280.1003799</c:v>
                </c:pt>
                <c:pt idx="27">
                  <c:v>8807278598.2289505</c:v>
                </c:pt>
                <c:pt idx="28">
                  <c:v>8940993446.6074524</c:v>
                </c:pt>
                <c:pt idx="29">
                  <c:v>9100508355.3167248</c:v>
                </c:pt>
                <c:pt idx="30">
                  <c:v>9259154793.7456741</c:v>
                </c:pt>
                <c:pt idx="31">
                  <c:v>9404531954.7231102</c:v>
                </c:pt>
                <c:pt idx="32">
                  <c:v>9581528515.9721603</c:v>
                </c:pt>
                <c:pt idx="33">
                  <c:v>9749042801.6841488</c:v>
                </c:pt>
                <c:pt idx="34">
                  <c:v>9920243654.4990902</c:v>
                </c:pt>
                <c:pt idx="35">
                  <c:v>10080514782.31855</c:v>
                </c:pt>
                <c:pt idx="36">
                  <c:v>10258817002.77511</c:v>
                </c:pt>
                <c:pt idx="37">
                  <c:v>10425321027.95586</c:v>
                </c:pt>
                <c:pt idx="38">
                  <c:v>10608822253.130489</c:v>
                </c:pt>
                <c:pt idx="39">
                  <c:v>10785753826.828131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8816"/>
        <c:axId val="98992896"/>
      </c:scatterChart>
      <c:valAx>
        <c:axId val="98978816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8992896"/>
        <c:crosses val="autoZero"/>
        <c:crossBetween val="midCat"/>
      </c:valAx>
      <c:valAx>
        <c:axId val="98992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897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V(r) within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Within 20'!$B$1</c:f>
              <c:strCache>
                <c:ptCount val="1"/>
                <c:pt idx="0">
                  <c:v>GAS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20'!$B$3:$B$42</c:f>
              <c:numCache>
                <c:formatCode>0.00E+00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20'!$C$3:$C$42</c:f>
              <c:numCache>
                <c:formatCode>General</c:formatCode>
                <c:ptCount val="40"/>
                <c:pt idx="0">
                  <c:v>23.057600103596702</c:v>
                </c:pt>
                <c:pt idx="1">
                  <c:v>29.274866397236199</c:v>
                </c:pt>
                <c:pt idx="2">
                  <c:v>30.183752812629599</c:v>
                </c:pt>
                <c:pt idx="3">
                  <c:v>29.1288919845077</c:v>
                </c:pt>
                <c:pt idx="4">
                  <c:v>28.044004242423899</c:v>
                </c:pt>
                <c:pt idx="5">
                  <c:v>27.223315254049499</c:v>
                </c:pt>
                <c:pt idx="6">
                  <c:v>26.695021243688799</c:v>
                </c:pt>
                <c:pt idx="7">
                  <c:v>26.063595230086801</c:v>
                </c:pt>
                <c:pt idx="8">
                  <c:v>25.153847611276699</c:v>
                </c:pt>
                <c:pt idx="9">
                  <c:v>24.211894396250798</c:v>
                </c:pt>
                <c:pt idx="10">
                  <c:v>23.268236280296499</c:v>
                </c:pt>
                <c:pt idx="11">
                  <c:v>22.424585703581201</c:v>
                </c:pt>
                <c:pt idx="12">
                  <c:v>21.6642741539066</c:v>
                </c:pt>
                <c:pt idx="13">
                  <c:v>20.988768288757001</c:v>
                </c:pt>
                <c:pt idx="14">
                  <c:v>20.388887748894199</c:v>
                </c:pt>
                <c:pt idx="15">
                  <c:v>19.861444175527101</c:v>
                </c:pt>
                <c:pt idx="16">
                  <c:v>19.389226836148001</c:v>
                </c:pt>
                <c:pt idx="17">
                  <c:v>18.994793933694599</c:v>
                </c:pt>
                <c:pt idx="18">
                  <c:v>18.652953971105099</c:v>
                </c:pt>
                <c:pt idx="19">
                  <c:v>18.370308379491401</c:v>
                </c:pt>
                <c:pt idx="20">
                  <c:v>18.104165052904001</c:v>
                </c:pt>
                <c:pt idx="21">
                  <c:v>17.829581882460602</c:v>
                </c:pt>
                <c:pt idx="22">
                  <c:v>17.603457936786</c:v>
                </c:pt>
                <c:pt idx="23">
                  <c:v>17.381538371292901</c:v>
                </c:pt>
                <c:pt idx="24">
                  <c:v>17.175491004190899</c:v>
                </c:pt>
                <c:pt idx="25">
                  <c:v>16.946953324446898</c:v>
                </c:pt>
                <c:pt idx="26">
                  <c:v>16.731323949477598</c:v>
                </c:pt>
                <c:pt idx="27">
                  <c:v>16.5128670146253</c:v>
                </c:pt>
                <c:pt idx="28">
                  <c:v>16.344041405337599</c:v>
                </c:pt>
                <c:pt idx="29">
                  <c:v>16.1871846596739</c:v>
                </c:pt>
                <c:pt idx="30">
                  <c:v>16.040745474408599</c:v>
                </c:pt>
                <c:pt idx="31">
                  <c:v>15.9296753795446</c:v>
                </c:pt>
                <c:pt idx="32">
                  <c:v>15.816595641104399</c:v>
                </c:pt>
                <c:pt idx="33">
                  <c:v>15.7340015579755</c:v>
                </c:pt>
                <c:pt idx="34">
                  <c:v>15.6455222209625</c:v>
                </c:pt>
                <c:pt idx="35">
                  <c:v>15.525029832871899</c:v>
                </c:pt>
                <c:pt idx="36">
                  <c:v>15.4552196629215</c:v>
                </c:pt>
                <c:pt idx="37">
                  <c:v>15.374444846265</c:v>
                </c:pt>
                <c:pt idx="38">
                  <c:v>15.2978865866072</c:v>
                </c:pt>
                <c:pt idx="39">
                  <c:v>15.262848539949699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'Binary Within 20'!$F$1</c:f>
              <c:strCache>
                <c:ptCount val="1"/>
                <c:pt idx="0">
                  <c:v>STAR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20'!$B$3:$B$42</c:f>
              <c:numCache>
                <c:formatCode>0.00E+00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20'!$G$3:$G$42</c:f>
              <c:numCache>
                <c:formatCode>General</c:formatCode>
                <c:ptCount val="40"/>
                <c:pt idx="0">
                  <c:v>9.8807793726367592</c:v>
                </c:pt>
                <c:pt idx="1">
                  <c:v>18.5627521739946</c:v>
                </c:pt>
                <c:pt idx="2">
                  <c:v>22.650276659728299</c:v>
                </c:pt>
                <c:pt idx="3">
                  <c:v>25.7547734201992</c:v>
                </c:pt>
                <c:pt idx="4">
                  <c:v>28.294246204625001</c:v>
                </c:pt>
                <c:pt idx="5">
                  <c:v>29.480445382962198</c:v>
                </c:pt>
                <c:pt idx="6">
                  <c:v>30.2993118222041</c:v>
                </c:pt>
                <c:pt idx="7">
                  <c:v>30.642600551263801</c:v>
                </c:pt>
                <c:pt idx="8">
                  <c:v>30.626978526006202</c:v>
                </c:pt>
                <c:pt idx="9">
                  <c:v>30.792168739766701</c:v>
                </c:pt>
                <c:pt idx="10">
                  <c:v>30.875982449508601</c:v>
                </c:pt>
                <c:pt idx="11">
                  <c:v>30.798384984654799</c:v>
                </c:pt>
                <c:pt idx="12">
                  <c:v>30.588490319125398</c:v>
                </c:pt>
                <c:pt idx="13">
                  <c:v>30.312847365350699</c:v>
                </c:pt>
                <c:pt idx="14">
                  <c:v>29.944327032672899</c:v>
                </c:pt>
                <c:pt idx="15">
                  <c:v>29.612050648963098</c:v>
                </c:pt>
                <c:pt idx="16">
                  <c:v>29.3387760808378</c:v>
                </c:pt>
                <c:pt idx="17">
                  <c:v>29.0113463867308</c:v>
                </c:pt>
                <c:pt idx="18">
                  <c:v>28.8307730749193</c:v>
                </c:pt>
                <c:pt idx="19">
                  <c:v>28.566943796287099</c:v>
                </c:pt>
                <c:pt idx="20">
                  <c:v>28.3550723146788</c:v>
                </c:pt>
                <c:pt idx="21">
                  <c:v>28.276711402546599</c:v>
                </c:pt>
                <c:pt idx="22">
                  <c:v>28.036266866326802</c:v>
                </c:pt>
                <c:pt idx="23">
                  <c:v>27.874190566011801</c:v>
                </c:pt>
                <c:pt idx="24">
                  <c:v>27.802847099282499</c:v>
                </c:pt>
                <c:pt idx="25">
                  <c:v>27.772641292561001</c:v>
                </c:pt>
                <c:pt idx="26">
                  <c:v>27.779120937470601</c:v>
                </c:pt>
                <c:pt idx="27">
                  <c:v>27.8662180131859</c:v>
                </c:pt>
                <c:pt idx="28">
                  <c:v>27.861903001558101</c:v>
                </c:pt>
                <c:pt idx="29">
                  <c:v>28.008644482882801</c:v>
                </c:pt>
                <c:pt idx="30">
                  <c:v>28.128765996795298</c:v>
                </c:pt>
                <c:pt idx="31">
                  <c:v>28.180480229087799</c:v>
                </c:pt>
                <c:pt idx="32">
                  <c:v>28.370411819352199</c:v>
                </c:pt>
                <c:pt idx="33">
                  <c:v>28.494716728126601</c:v>
                </c:pt>
                <c:pt idx="34">
                  <c:v>28.640084011560798</c:v>
                </c:pt>
                <c:pt idx="35">
                  <c:v>28.754518219523298</c:v>
                </c:pt>
                <c:pt idx="36">
                  <c:v>28.916076638221298</c:v>
                </c:pt>
                <c:pt idx="37">
                  <c:v>29.034489740406801</c:v>
                </c:pt>
                <c:pt idx="38">
                  <c:v>29.206949658921399</c:v>
                </c:pt>
                <c:pt idx="39">
                  <c:v>29.333162257509699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'Binary Within 20'!$J$1</c:f>
              <c:strCache>
                <c:ptCount val="1"/>
                <c:pt idx="0">
                  <c:v>DARK MATTER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20'!$B$3:$B$42</c:f>
              <c:numCache>
                <c:formatCode>0.00E+00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20'!$K$3:$K$42</c:f>
              <c:numCache>
                <c:formatCode>General</c:formatCode>
                <c:ptCount val="40"/>
                <c:pt idx="0">
                  <c:v>60.369049057812703</c:v>
                </c:pt>
                <c:pt idx="1">
                  <c:v>80.847807653805404</c:v>
                </c:pt>
                <c:pt idx="2">
                  <c:v>83.440764593089895</c:v>
                </c:pt>
                <c:pt idx="3">
                  <c:v>81.267655777237707</c:v>
                </c:pt>
                <c:pt idx="4">
                  <c:v>77.648651707915207</c:v>
                </c:pt>
                <c:pt idx="5">
                  <c:v>73.842108390647695</c:v>
                </c:pt>
                <c:pt idx="6">
                  <c:v>70.287772807109704</c:v>
                </c:pt>
                <c:pt idx="7">
                  <c:v>67.048490072472205</c:v>
                </c:pt>
                <c:pt idx="8">
                  <c:v>64.210806997652099</c:v>
                </c:pt>
                <c:pt idx="9">
                  <c:v>61.699473264130397</c:v>
                </c:pt>
                <c:pt idx="10">
                  <c:v>59.478953483140899</c:v>
                </c:pt>
                <c:pt idx="11">
                  <c:v>57.519404671476003</c:v>
                </c:pt>
                <c:pt idx="12">
                  <c:v>55.763670061289197</c:v>
                </c:pt>
                <c:pt idx="13">
                  <c:v>54.206151125302299</c:v>
                </c:pt>
                <c:pt idx="14">
                  <c:v>52.761978601834301</c:v>
                </c:pt>
                <c:pt idx="15">
                  <c:v>51.435214127585603</c:v>
                </c:pt>
                <c:pt idx="16">
                  <c:v>50.199103670757601</c:v>
                </c:pt>
                <c:pt idx="17">
                  <c:v>49.041602816771999</c:v>
                </c:pt>
                <c:pt idx="18">
                  <c:v>47.954985349058802</c:v>
                </c:pt>
                <c:pt idx="19">
                  <c:v>46.929036810846199</c:v>
                </c:pt>
                <c:pt idx="20">
                  <c:v>45.977892490365498</c:v>
                </c:pt>
                <c:pt idx="21">
                  <c:v>45.081157517408997</c:v>
                </c:pt>
                <c:pt idx="22">
                  <c:v>44.240761773037498</c:v>
                </c:pt>
                <c:pt idx="23">
                  <c:v>43.446474565841598</c:v>
                </c:pt>
                <c:pt idx="24">
                  <c:v>42.708705583726598</c:v>
                </c:pt>
                <c:pt idx="25">
                  <c:v>42.004419572654299</c:v>
                </c:pt>
                <c:pt idx="26">
                  <c:v>41.3343436497182</c:v>
                </c:pt>
                <c:pt idx="27">
                  <c:v>40.701763370261503</c:v>
                </c:pt>
                <c:pt idx="28">
                  <c:v>40.109608607111703</c:v>
                </c:pt>
                <c:pt idx="29">
                  <c:v>39.535029980255999</c:v>
                </c:pt>
                <c:pt idx="30">
                  <c:v>38.997949480017901</c:v>
                </c:pt>
                <c:pt idx="31">
                  <c:v>38.474237466009697</c:v>
                </c:pt>
                <c:pt idx="32">
                  <c:v>37.982154931196398</c:v>
                </c:pt>
                <c:pt idx="33">
                  <c:v>37.511369032662003</c:v>
                </c:pt>
                <c:pt idx="34">
                  <c:v>37.056405106234898</c:v>
                </c:pt>
                <c:pt idx="35">
                  <c:v>36.618771040064999</c:v>
                </c:pt>
                <c:pt idx="36">
                  <c:v>36.195749622161401</c:v>
                </c:pt>
                <c:pt idx="37">
                  <c:v>35.786681053653098</c:v>
                </c:pt>
                <c:pt idx="38">
                  <c:v>35.3970551411104</c:v>
                </c:pt>
                <c:pt idx="39">
                  <c:v>35.0169095046829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'Binary Within 20'!$N$1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'Binary Within 20'!$B$3:$B$42</c:f>
              <c:numCache>
                <c:formatCode>0.00E+00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'Binary Within 20'!$N$3:$N$42</c:f>
              <c:numCache>
                <c:formatCode>General</c:formatCode>
                <c:ptCount val="40"/>
                <c:pt idx="0">
                  <c:v>65.373578819678471</c:v>
                </c:pt>
                <c:pt idx="1">
                  <c:v>87.965684066435088</c:v>
                </c:pt>
                <c:pt idx="2">
                  <c:v>91.577590940664052</c:v>
                </c:pt>
                <c:pt idx="3">
                  <c:v>90.090135851260143</c:v>
                </c:pt>
                <c:pt idx="4">
                  <c:v>87.271665815968944</c:v>
                </c:pt>
                <c:pt idx="5">
                  <c:v>84.040838435699513</c:v>
                </c:pt>
                <c:pt idx="6">
                  <c:v>81.061972973053329</c:v>
                </c:pt>
                <c:pt idx="7">
                  <c:v>78.190664313973727</c:v>
                </c:pt>
                <c:pt idx="8">
                  <c:v>75.456978461726848</c:v>
                </c:pt>
                <c:pt idx="9">
                  <c:v>73.083503521824966</c:v>
                </c:pt>
                <c:pt idx="10">
                  <c:v>70.939995906876874</c:v>
                </c:pt>
                <c:pt idx="11">
                  <c:v>68.991916014858532</c:v>
                </c:pt>
                <c:pt idx="12">
                  <c:v>67.190649746249477</c:v>
                </c:pt>
                <c:pt idx="13">
                  <c:v>65.556875531810505</c:v>
                </c:pt>
                <c:pt idx="14">
                  <c:v>64.001530068093672</c:v>
                </c:pt>
                <c:pt idx="15">
                  <c:v>62.585395746331429</c:v>
                </c:pt>
                <c:pt idx="16">
                  <c:v>61.291564742406514</c:v>
                </c:pt>
                <c:pt idx="17">
                  <c:v>60.062793995887596</c:v>
                </c:pt>
                <c:pt idx="18">
                  <c:v>58.981580071867427</c:v>
                </c:pt>
                <c:pt idx="19">
                  <c:v>57.92989732263991</c:v>
                </c:pt>
                <c:pt idx="20">
                  <c:v>56.971374532207612</c:v>
                </c:pt>
                <c:pt idx="21">
                  <c:v>56.122875558507481</c:v>
                </c:pt>
                <c:pt idx="22">
                  <c:v>55.255397866550112</c:v>
                </c:pt>
                <c:pt idx="23">
                  <c:v>54.467279425939736</c:v>
                </c:pt>
                <c:pt idx="24">
                  <c:v>53.777591343407821</c:v>
                </c:pt>
                <c:pt idx="25">
                  <c:v>53.130877039456422</c:v>
                </c:pt>
                <c:pt idx="26">
                  <c:v>52.537079535447916</c:v>
                </c:pt>
                <c:pt idx="27">
                  <c:v>52.017635709919276</c:v>
                </c:pt>
                <c:pt idx="28">
                  <c:v>51.499456608233373</c:v>
                </c:pt>
                <c:pt idx="29">
                  <c:v>51.083536570157825</c:v>
                </c:pt>
                <c:pt idx="30">
                  <c:v>50.688983571613093</c:v>
                </c:pt>
                <c:pt idx="31">
                  <c:v>50.280821117306587</c:v>
                </c:pt>
                <c:pt idx="32">
                  <c:v>49.976885233988433</c:v>
                </c:pt>
                <c:pt idx="33">
                  <c:v>49.664982564651183</c:v>
                </c:pt>
                <c:pt idx="34">
                  <c:v>49.37827393857836</c:v>
                </c:pt>
                <c:pt idx="35">
                  <c:v>49.079356778926623</c:v>
                </c:pt>
                <c:pt idx="36">
                  <c:v>48.837850010896723</c:v>
                </c:pt>
                <c:pt idx="37">
                  <c:v>48.580466132515937</c:v>
                </c:pt>
                <c:pt idx="38">
                  <c:v>48.373781690687345</c:v>
                </c:pt>
                <c:pt idx="39">
                  <c:v>48.161944570770764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9776"/>
        <c:axId val="99029760"/>
      </c:scatterChart>
      <c:valAx>
        <c:axId val="99019776"/>
        <c:scaling>
          <c:orientation val="minMax"/>
          <c:max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99029760"/>
        <c:crosses val="autoZero"/>
        <c:crossBetween val="midCat"/>
      </c:valAx>
      <c:valAx>
        <c:axId val="990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1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Info!$A$3:$A$42</c:f>
              <c:numCache>
                <c:formatCode>0.000000000E+00</c:formatCode>
                <c:ptCount val="40"/>
                <c:pt idx="0">
                  <c:v>43291839363.044502</c:v>
                </c:pt>
                <c:pt idx="1">
                  <c:v>50503571608.917297</c:v>
                </c:pt>
                <c:pt idx="2">
                  <c:v>54209421061.370903</c:v>
                </c:pt>
                <c:pt idx="3">
                  <c:v>56616819474.609802</c:v>
                </c:pt>
                <c:pt idx="4">
                  <c:v>58538760967.782799</c:v>
                </c:pt>
                <c:pt idx="5">
                  <c:v>59949250525.090698</c:v>
                </c:pt>
                <c:pt idx="6">
                  <c:v>60933226860.660202</c:v>
                </c:pt>
                <c:pt idx="7">
                  <c:v>61668885807.800201</c:v>
                </c:pt>
                <c:pt idx="8">
                  <c:v>62262157055.895699</c:v>
                </c:pt>
                <c:pt idx="9">
                  <c:v>62764380761.151604</c:v>
                </c:pt>
                <c:pt idx="10">
                  <c:v>63253541970.968102</c:v>
                </c:pt>
                <c:pt idx="11">
                  <c:v>64894737293.501099</c:v>
                </c:pt>
                <c:pt idx="12">
                  <c:v>65421916213.925102</c:v>
                </c:pt>
                <c:pt idx="13">
                  <c:v>65649762527.412102</c:v>
                </c:pt>
                <c:pt idx="14">
                  <c:v>65843165444.964104</c:v>
                </c:pt>
                <c:pt idx="15">
                  <c:v>66297298370.990097</c:v>
                </c:pt>
                <c:pt idx="16">
                  <c:v>66425518786.4235</c:v>
                </c:pt>
                <c:pt idx="17">
                  <c:v>66551139700.277</c:v>
                </c:pt>
                <c:pt idx="18">
                  <c:v>68248874182.175003</c:v>
                </c:pt>
                <c:pt idx="19">
                  <c:v>69028334730.938004</c:v>
                </c:pt>
                <c:pt idx="20">
                  <c:v>69253386580.226501</c:v>
                </c:pt>
                <c:pt idx="21">
                  <c:v>69327537362.796005</c:v>
                </c:pt>
                <c:pt idx="22">
                  <c:v>69394019615.704498</c:v>
                </c:pt>
                <c:pt idx="23">
                  <c:v>69451013687.845993</c:v>
                </c:pt>
                <c:pt idx="24">
                  <c:v>69510022373.712006</c:v>
                </c:pt>
                <c:pt idx="25">
                  <c:v>69569420984.815002</c:v>
                </c:pt>
                <c:pt idx="26">
                  <c:v>70025633512.104996</c:v>
                </c:pt>
                <c:pt idx="27">
                  <c:v>71587284086.289902</c:v>
                </c:pt>
                <c:pt idx="28">
                  <c:v>71649672124.2099</c:v>
                </c:pt>
                <c:pt idx="29">
                  <c:v>71698477766.374405</c:v>
                </c:pt>
                <c:pt idx="30">
                  <c:v>71742734280.773895</c:v>
                </c:pt>
                <c:pt idx="31">
                  <c:v>71777242664.248398</c:v>
                </c:pt>
                <c:pt idx="32">
                  <c:v>71808761620.905899</c:v>
                </c:pt>
                <c:pt idx="33">
                  <c:v>71832352097.7444</c:v>
                </c:pt>
                <c:pt idx="34">
                  <c:v>71855487661.806396</c:v>
                </c:pt>
                <c:pt idx="35">
                  <c:v>71876348661.985901</c:v>
                </c:pt>
                <c:pt idx="36">
                  <c:v>71898184475.257904</c:v>
                </c:pt>
                <c:pt idx="37">
                  <c:v>71920995101.622406</c:v>
                </c:pt>
                <c:pt idx="38">
                  <c:v>72583997979.601395</c:v>
                </c:pt>
                <c:pt idx="39">
                  <c:v>73415058634.727402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Info!$F$1</c:f>
              <c:strCache>
                <c:ptCount val="1"/>
                <c:pt idx="0">
                  <c:v>DARK MATTER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Info!$E$3:$E$42</c:f>
              <c:numCache>
                <c:formatCode>0.000000E+00</c:formatCode>
                <c:ptCount val="40"/>
                <c:pt idx="0">
                  <c:v>17600578585.9744</c:v>
                </c:pt>
                <c:pt idx="1">
                  <c:v>37519728307.932701</c:v>
                </c:pt>
                <c:pt idx="2">
                  <c:v>58383530537.065598</c:v>
                </c:pt>
                <c:pt idx="3">
                  <c:v>79679269283.613297</c:v>
                </c:pt>
                <c:pt idx="4">
                  <c:v>101319489085.78</c:v>
                </c:pt>
                <c:pt idx="5">
                  <c:v>123092561078.00301</c:v>
                </c:pt>
                <c:pt idx="6">
                  <c:v>144107908267.651</c:v>
                </c:pt>
                <c:pt idx="7">
                  <c:v>164305446749.67401</c:v>
                </c:pt>
                <c:pt idx="8">
                  <c:v>184202565706.44699</c:v>
                </c:pt>
                <c:pt idx="9">
                  <c:v>203243155216.78601</c:v>
                </c:pt>
                <c:pt idx="10">
                  <c:v>221465936019.5</c:v>
                </c:pt>
                <c:pt idx="11">
                  <c:v>239727437561.02399</c:v>
                </c:pt>
                <c:pt idx="12">
                  <c:v>256327285328.444</c:v>
                </c:pt>
                <c:pt idx="13">
                  <c:v>271992494572.86401</c:v>
                </c:pt>
                <c:pt idx="14">
                  <c:v>287208409727.29999</c:v>
                </c:pt>
                <c:pt idx="15">
                  <c:v>302225380396.12598</c:v>
                </c:pt>
                <c:pt idx="16">
                  <c:v>316630830431.33099</c:v>
                </c:pt>
                <c:pt idx="17">
                  <c:v>330938143421.62201</c:v>
                </c:pt>
                <c:pt idx="18">
                  <c:v>345979147652.46802</c:v>
                </c:pt>
                <c:pt idx="19">
                  <c:v>360166960431.604</c:v>
                </c:pt>
                <c:pt idx="20">
                  <c:v>373536296904.16998</c:v>
                </c:pt>
                <c:pt idx="21">
                  <c:v>386394252584.867</c:v>
                </c:pt>
                <c:pt idx="22">
                  <c:v>398786891800.89899</c:v>
                </c:pt>
                <c:pt idx="23">
                  <c:v>410658136240.88599</c:v>
                </c:pt>
                <c:pt idx="24">
                  <c:v>422183564427.36298</c:v>
                </c:pt>
                <c:pt idx="25">
                  <c:v>433186262639.90503</c:v>
                </c:pt>
                <c:pt idx="26">
                  <c:v>444568157053.20697</c:v>
                </c:pt>
                <c:pt idx="27">
                  <c:v>456423379118.51398</c:v>
                </c:pt>
                <c:pt idx="28">
                  <c:v>466997478808.367</c:v>
                </c:pt>
                <c:pt idx="29">
                  <c:v>477518838181.565</c:v>
                </c:pt>
                <c:pt idx="30">
                  <c:v>487288481142.69299</c:v>
                </c:pt>
                <c:pt idx="31">
                  <c:v>496664908325.216</c:v>
                </c:pt>
                <c:pt idx="32">
                  <c:v>505783642314.96899</c:v>
                </c:pt>
                <c:pt idx="33">
                  <c:v>514660705486.63202</c:v>
                </c:pt>
                <c:pt idx="34">
                  <c:v>523320131402.22601</c:v>
                </c:pt>
                <c:pt idx="35">
                  <c:v>531567648768.755</c:v>
                </c:pt>
                <c:pt idx="36">
                  <c:v>539748406240.78302</c:v>
                </c:pt>
                <c:pt idx="37">
                  <c:v>548014616377.77197</c:v>
                </c:pt>
                <c:pt idx="38">
                  <c:v>557338970842.58496</c:v>
                </c:pt>
                <c:pt idx="39">
                  <c:v>566740099186.073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Info!$J$1</c:f>
              <c:strCache>
                <c:ptCount val="1"/>
                <c:pt idx="0">
                  <c:v>GAS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Info!$I$3:$I$42</c:f>
              <c:numCache>
                <c:formatCode>0.0000000E+00</c:formatCode>
                <c:ptCount val="40"/>
                <c:pt idx="0">
                  <c:v>681459339.19698203</c:v>
                </c:pt>
                <c:pt idx="1">
                  <c:v>784724539.46248198</c:v>
                </c:pt>
                <c:pt idx="2">
                  <c:v>914049743.06748104</c:v>
                </c:pt>
                <c:pt idx="3">
                  <c:v>1083212308.3859701</c:v>
                </c:pt>
                <c:pt idx="4">
                  <c:v>1329515083.09097</c:v>
                </c:pt>
                <c:pt idx="5">
                  <c:v>1691950590.8824601</c:v>
                </c:pt>
                <c:pt idx="6">
                  <c:v>2118073887.38395</c:v>
                </c:pt>
                <c:pt idx="7">
                  <c:v>2609769611.2409401</c:v>
                </c:pt>
                <c:pt idx="8">
                  <c:v>3156574768.5939298</c:v>
                </c:pt>
                <c:pt idx="9">
                  <c:v>3746206714.4774098</c:v>
                </c:pt>
                <c:pt idx="10">
                  <c:v>4410574330.7859001</c:v>
                </c:pt>
                <c:pt idx="11">
                  <c:v>5126347090.8388796</c:v>
                </c:pt>
                <c:pt idx="12">
                  <c:v>5916790533.77736</c:v>
                </c:pt>
                <c:pt idx="13">
                  <c:v>6774691042.7168398</c:v>
                </c:pt>
                <c:pt idx="14">
                  <c:v>7669439486.5528097</c:v>
                </c:pt>
                <c:pt idx="15">
                  <c:v>8584464042.7127895</c:v>
                </c:pt>
                <c:pt idx="16">
                  <c:v>9574094294.2187691</c:v>
                </c:pt>
                <c:pt idx="17">
                  <c:v>10618184103.825701</c:v>
                </c:pt>
                <c:pt idx="18">
                  <c:v>11711859406.071199</c:v>
                </c:pt>
                <c:pt idx="19">
                  <c:v>12831724686.7351</c:v>
                </c:pt>
                <c:pt idx="20">
                  <c:v>13972970867.8946</c:v>
                </c:pt>
                <c:pt idx="21">
                  <c:v>15170106333.024099</c:v>
                </c:pt>
                <c:pt idx="22">
                  <c:v>16397525991.560499</c:v>
                </c:pt>
                <c:pt idx="23">
                  <c:v>17653735130.095501</c:v>
                </c:pt>
                <c:pt idx="24">
                  <c:v>18957385172.4655</c:v>
                </c:pt>
                <c:pt idx="25">
                  <c:v>20281701252.3964</c:v>
                </c:pt>
                <c:pt idx="26">
                  <c:v>21638186164.379902</c:v>
                </c:pt>
                <c:pt idx="27">
                  <c:v>23028074671.666401</c:v>
                </c:pt>
                <c:pt idx="28">
                  <c:v>24435444827.0783</c:v>
                </c:pt>
                <c:pt idx="29">
                  <c:v>25859321817.5233</c:v>
                </c:pt>
                <c:pt idx="30">
                  <c:v>27272410876.411201</c:v>
                </c:pt>
                <c:pt idx="31">
                  <c:v>28694598190.829201</c:v>
                </c:pt>
                <c:pt idx="32">
                  <c:v>30111391539.4687</c:v>
                </c:pt>
                <c:pt idx="33">
                  <c:v>31539817657.6786</c:v>
                </c:pt>
                <c:pt idx="34">
                  <c:v>32966034199.545601</c:v>
                </c:pt>
                <c:pt idx="35">
                  <c:v>34386661813.015602</c:v>
                </c:pt>
                <c:pt idx="36">
                  <c:v>35790522641.294502</c:v>
                </c:pt>
                <c:pt idx="37">
                  <c:v>37193408656.481003</c:v>
                </c:pt>
                <c:pt idx="38">
                  <c:v>38584142001.780899</c:v>
                </c:pt>
                <c:pt idx="39">
                  <c:v>39961162976.246399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Info!$M$1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Info!$M$3:$M$42</c:f>
              <c:numCache>
                <c:formatCode>0.000000000E+00</c:formatCode>
                <c:ptCount val="40"/>
                <c:pt idx="0">
                  <c:v>61573877288.215889</c:v>
                </c:pt>
                <c:pt idx="1">
                  <c:v>88808024456.312485</c:v>
                </c:pt>
                <c:pt idx="2">
                  <c:v>113507001341.50397</c:v>
                </c:pt>
                <c:pt idx="3">
                  <c:v>137379301066.60907</c:v>
                </c:pt>
                <c:pt idx="4">
                  <c:v>161187765136.65378</c:v>
                </c:pt>
                <c:pt idx="5">
                  <c:v>184733762193.97614</c:v>
                </c:pt>
                <c:pt idx="6">
                  <c:v>207159209015.69516</c:v>
                </c:pt>
                <c:pt idx="7">
                  <c:v>228584102168.71515</c:v>
                </c:pt>
                <c:pt idx="8">
                  <c:v>249621297530.93661</c:v>
                </c:pt>
                <c:pt idx="9">
                  <c:v>269753742692.41504</c:v>
                </c:pt>
                <c:pt idx="10">
                  <c:v>289130052321.25397</c:v>
                </c:pt>
                <c:pt idx="11">
                  <c:v>309748521945.36395</c:v>
                </c:pt>
                <c:pt idx="12">
                  <c:v>327665992076.14642</c:v>
                </c:pt>
                <c:pt idx="13">
                  <c:v>344416948142.99298</c:v>
                </c:pt>
                <c:pt idx="14">
                  <c:v>360721014658.81689</c:v>
                </c:pt>
                <c:pt idx="15">
                  <c:v>377107142809.82886</c:v>
                </c:pt>
                <c:pt idx="16">
                  <c:v>392630443511.97327</c:v>
                </c:pt>
                <c:pt idx="17">
                  <c:v>408107467225.72467</c:v>
                </c:pt>
                <c:pt idx="18">
                  <c:v>425939881240.71423</c:v>
                </c:pt>
                <c:pt idx="19">
                  <c:v>442027019849.2771</c:v>
                </c:pt>
                <c:pt idx="20">
                  <c:v>456762654352.29108</c:v>
                </c:pt>
                <c:pt idx="21">
                  <c:v>470891896280.68713</c:v>
                </c:pt>
                <c:pt idx="22">
                  <c:v>484578437408.164</c:v>
                </c:pt>
                <c:pt idx="23">
                  <c:v>497762885058.82751</c:v>
                </c:pt>
                <c:pt idx="24">
                  <c:v>510650971973.54047</c:v>
                </c:pt>
                <c:pt idx="25">
                  <c:v>523037384877.11646</c:v>
                </c:pt>
                <c:pt idx="26">
                  <c:v>536231976729.69183</c:v>
                </c:pt>
                <c:pt idx="27">
                  <c:v>551038737876.47034</c:v>
                </c:pt>
                <c:pt idx="28">
                  <c:v>563082595759.65515</c:v>
                </c:pt>
                <c:pt idx="29">
                  <c:v>575076637765.46265</c:v>
                </c:pt>
                <c:pt idx="30">
                  <c:v>586303626299.87817</c:v>
                </c:pt>
                <c:pt idx="31">
                  <c:v>597136749180.29358</c:v>
                </c:pt>
                <c:pt idx="32">
                  <c:v>607703795475.34363</c:v>
                </c:pt>
                <c:pt idx="33">
                  <c:v>618032875242.05505</c:v>
                </c:pt>
                <c:pt idx="34">
                  <c:v>628141653263.57812</c:v>
                </c:pt>
                <c:pt idx="35">
                  <c:v>637830659243.75659</c:v>
                </c:pt>
                <c:pt idx="36">
                  <c:v>647437113357.33545</c:v>
                </c:pt>
                <c:pt idx="37">
                  <c:v>657129020135.87537</c:v>
                </c:pt>
                <c:pt idx="38">
                  <c:v>668507110823.96729</c:v>
                </c:pt>
                <c:pt idx="39">
                  <c:v>680116320797.04687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7744"/>
        <c:axId val="98865920"/>
      </c:scatterChart>
      <c:valAx>
        <c:axId val="9884774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8865920"/>
        <c:crosses val="autoZero"/>
        <c:crossBetween val="midCat"/>
      </c:valAx>
      <c:valAx>
        <c:axId val="98865920"/>
        <c:scaling>
          <c:orientation val="minMax"/>
          <c:max val="700000000000"/>
        </c:scaling>
        <c:delete val="0"/>
        <c:axPos val="l"/>
        <c:majorGridlines/>
        <c:numFmt formatCode="0.000000000E+00" sourceLinked="1"/>
        <c:majorTickMark val="out"/>
        <c:minorTickMark val="none"/>
        <c:tickLblPos val="nextTo"/>
        <c:crossAx val="9884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Info!$A$2</c:f>
              <c:strCache>
                <c:ptCount val="1"/>
                <c:pt idx="0">
                  <c:v>Mass (Msun)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Info!$A$3:$A$42</c:f>
              <c:numCache>
                <c:formatCode>0.000000000E+00</c:formatCode>
                <c:ptCount val="40"/>
                <c:pt idx="0">
                  <c:v>43291839363.044502</c:v>
                </c:pt>
                <c:pt idx="1">
                  <c:v>50503571608.917297</c:v>
                </c:pt>
                <c:pt idx="2">
                  <c:v>54209421061.370903</c:v>
                </c:pt>
                <c:pt idx="3">
                  <c:v>56616819474.609802</c:v>
                </c:pt>
                <c:pt idx="4">
                  <c:v>58538760967.782799</c:v>
                </c:pt>
                <c:pt idx="5">
                  <c:v>59949250525.090698</c:v>
                </c:pt>
                <c:pt idx="6">
                  <c:v>60933226860.660202</c:v>
                </c:pt>
                <c:pt idx="7">
                  <c:v>61668885807.800201</c:v>
                </c:pt>
                <c:pt idx="8">
                  <c:v>62262157055.895699</c:v>
                </c:pt>
                <c:pt idx="9">
                  <c:v>62764380761.151604</c:v>
                </c:pt>
                <c:pt idx="10">
                  <c:v>63253541970.968102</c:v>
                </c:pt>
                <c:pt idx="11">
                  <c:v>64894737293.501099</c:v>
                </c:pt>
                <c:pt idx="12">
                  <c:v>65421916213.925102</c:v>
                </c:pt>
                <c:pt idx="13">
                  <c:v>65649762527.412102</c:v>
                </c:pt>
                <c:pt idx="14">
                  <c:v>65843165444.964104</c:v>
                </c:pt>
                <c:pt idx="15">
                  <c:v>66297298370.990097</c:v>
                </c:pt>
                <c:pt idx="16">
                  <c:v>66425518786.4235</c:v>
                </c:pt>
                <c:pt idx="17">
                  <c:v>66551139700.277</c:v>
                </c:pt>
                <c:pt idx="18">
                  <c:v>68248874182.175003</c:v>
                </c:pt>
                <c:pt idx="19">
                  <c:v>69028334730.938004</c:v>
                </c:pt>
                <c:pt idx="20">
                  <c:v>69253386580.226501</c:v>
                </c:pt>
                <c:pt idx="21">
                  <c:v>69327537362.796005</c:v>
                </c:pt>
                <c:pt idx="22">
                  <c:v>69394019615.704498</c:v>
                </c:pt>
                <c:pt idx="23">
                  <c:v>69451013687.845993</c:v>
                </c:pt>
                <c:pt idx="24">
                  <c:v>69510022373.712006</c:v>
                </c:pt>
                <c:pt idx="25">
                  <c:v>69569420984.815002</c:v>
                </c:pt>
                <c:pt idx="26">
                  <c:v>70025633512.104996</c:v>
                </c:pt>
                <c:pt idx="27">
                  <c:v>71587284086.289902</c:v>
                </c:pt>
                <c:pt idx="28">
                  <c:v>71649672124.2099</c:v>
                </c:pt>
                <c:pt idx="29">
                  <c:v>71698477766.374405</c:v>
                </c:pt>
                <c:pt idx="30">
                  <c:v>71742734280.773895</c:v>
                </c:pt>
                <c:pt idx="31">
                  <c:v>71777242664.248398</c:v>
                </c:pt>
                <c:pt idx="32">
                  <c:v>71808761620.905899</c:v>
                </c:pt>
                <c:pt idx="33">
                  <c:v>71832352097.7444</c:v>
                </c:pt>
                <c:pt idx="34">
                  <c:v>71855487661.806396</c:v>
                </c:pt>
                <c:pt idx="35">
                  <c:v>71876348661.985901</c:v>
                </c:pt>
                <c:pt idx="36">
                  <c:v>71898184475.257904</c:v>
                </c:pt>
                <c:pt idx="37">
                  <c:v>71920995101.622406</c:v>
                </c:pt>
                <c:pt idx="38">
                  <c:v>72583997979.601395</c:v>
                </c:pt>
                <c:pt idx="39">
                  <c:v>73415058634.727402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4784"/>
        <c:axId val="98376320"/>
      </c:scatterChart>
      <c:valAx>
        <c:axId val="9837478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8376320"/>
        <c:crosses val="autoZero"/>
        <c:crossBetween val="midCat"/>
      </c:valAx>
      <c:valAx>
        <c:axId val="98376320"/>
        <c:scaling>
          <c:orientation val="minMax"/>
          <c:min val="10000000"/>
        </c:scaling>
        <c:delete val="0"/>
        <c:axPos val="l"/>
        <c:majorGridlines/>
        <c:numFmt formatCode="0.000000000E+00" sourceLinked="1"/>
        <c:majorTickMark val="out"/>
        <c:minorTickMark val="none"/>
        <c:tickLblPos val="nextTo"/>
        <c:crossAx val="9837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Info!$B$3:$B$42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Info!$C$3:$C$42</c:f>
              <c:numCache>
                <c:formatCode>General</c:formatCode>
                <c:ptCount val="40"/>
                <c:pt idx="0">
                  <c:v>192.97976644898699</c:v>
                </c:pt>
                <c:pt idx="1">
                  <c:v>147.38551582227799</c:v>
                </c:pt>
                <c:pt idx="2">
                  <c:v>124.67676197957999</c:v>
                </c:pt>
                <c:pt idx="3">
                  <c:v>110.344704498764</c:v>
                </c:pt>
                <c:pt idx="4">
                  <c:v>100.356502659349</c:v>
                </c:pt>
                <c:pt idx="5">
                  <c:v>92.709664858469296</c:v>
                </c:pt>
                <c:pt idx="6">
                  <c:v>86.534009353518499</c:v>
                </c:pt>
                <c:pt idx="7">
                  <c:v>81.432321277952596</c:v>
                </c:pt>
                <c:pt idx="8">
                  <c:v>77.143543518317003</c:v>
                </c:pt>
                <c:pt idx="9">
                  <c:v>73.479362798097995</c:v>
                </c:pt>
                <c:pt idx="10">
                  <c:v>70.332303168572594</c:v>
                </c:pt>
                <c:pt idx="11">
                  <c:v>68.206046003649504</c:v>
                </c:pt>
                <c:pt idx="12">
                  <c:v>65.795881751005794</c:v>
                </c:pt>
                <c:pt idx="13">
                  <c:v>63.512808762633497</c:v>
                </c:pt>
                <c:pt idx="14">
                  <c:v>61.449517704220099</c:v>
                </c:pt>
                <c:pt idx="15">
                  <c:v>59.703072468124702</c:v>
                </c:pt>
                <c:pt idx="16">
                  <c:v>57.976470676807402</c:v>
                </c:pt>
                <c:pt idx="17">
                  <c:v>56.396253418820699</c:v>
                </c:pt>
                <c:pt idx="18">
                  <c:v>55.587827701064398</c:v>
                </c:pt>
                <c:pt idx="19">
                  <c:v>54.48882686116</c:v>
                </c:pt>
                <c:pt idx="20">
                  <c:v>53.262263382299999</c:v>
                </c:pt>
                <c:pt idx="21">
                  <c:v>52.065531204263202</c:v>
                </c:pt>
                <c:pt idx="22">
                  <c:v>50.945503827349</c:v>
                </c:pt>
                <c:pt idx="23">
                  <c:v>49.893323128204798</c:v>
                </c:pt>
                <c:pt idx="24">
                  <c:v>48.906036441716999</c:v>
                </c:pt>
                <c:pt idx="25">
                  <c:v>47.976800011514598</c:v>
                </c:pt>
                <c:pt idx="26">
                  <c:v>47.234073221430101</c:v>
                </c:pt>
                <c:pt idx="27">
                  <c:v>46.8972832411607</c:v>
                </c:pt>
                <c:pt idx="28">
                  <c:v>46.101691694307199</c:v>
                </c:pt>
                <c:pt idx="29">
                  <c:v>45.342253177390901</c:v>
                </c:pt>
                <c:pt idx="30">
                  <c:v>44.618695898563502</c:v>
                </c:pt>
                <c:pt idx="31">
                  <c:v>43.926555920564802</c:v>
                </c:pt>
                <c:pt idx="32">
                  <c:v>43.265378354212601</c:v>
                </c:pt>
                <c:pt idx="33">
                  <c:v>42.6313752138486</c:v>
                </c:pt>
                <c:pt idx="34">
                  <c:v>42.024708116527002</c:v>
                </c:pt>
                <c:pt idx="35">
                  <c:v>41.442935535586997</c:v>
                </c:pt>
                <c:pt idx="36">
                  <c:v>40.8852687927467</c:v>
                </c:pt>
                <c:pt idx="37">
                  <c:v>40.350117418129599</c:v>
                </c:pt>
                <c:pt idx="38">
                  <c:v>40.012611437864102</c:v>
                </c:pt>
                <c:pt idx="39">
                  <c:v>39.734827928466899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9088"/>
        <c:axId val="98419072"/>
      </c:scatterChart>
      <c:valAx>
        <c:axId val="9840908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8419072"/>
        <c:crosses val="autoZero"/>
        <c:crossBetween val="midCat"/>
      </c:valAx>
      <c:valAx>
        <c:axId val="984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0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'Dark Matter'!$A$1</c:f>
              <c:strCache>
                <c:ptCount val="1"/>
                <c:pt idx="0">
                  <c:v>Mass (Msun)</c:v>
                </c:pt>
              </c:strCache>
            </c:strRef>
          </c:tx>
          <c:spPr>
            <a:ln w="28575">
              <a:noFill/>
            </a:ln>
          </c:spPr>
          <c:xVal>
            <c:numRef>
              <c:f>'Dark Matter'!$B$2:$B$41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'Dark Matter'!$A$2:$A$41</c:f>
              <c:numCache>
                <c:formatCode>0.000000E+00</c:formatCode>
                <c:ptCount val="40"/>
                <c:pt idx="0">
                  <c:v>17600578585.9744</c:v>
                </c:pt>
                <c:pt idx="1">
                  <c:v>19919149721.958302</c:v>
                </c:pt>
                <c:pt idx="2">
                  <c:v>20863802229.1329</c:v>
                </c:pt>
                <c:pt idx="3">
                  <c:v>21295738746.547699</c:v>
                </c:pt>
                <c:pt idx="4">
                  <c:v>21640219802.1675</c:v>
                </c:pt>
                <c:pt idx="5">
                  <c:v>21773071992.222401</c:v>
                </c:pt>
                <c:pt idx="6">
                  <c:v>21015347189.6478</c:v>
                </c:pt>
                <c:pt idx="7">
                  <c:v>20197538482.023201</c:v>
                </c:pt>
                <c:pt idx="8">
                  <c:v>19897118956.7733</c:v>
                </c:pt>
                <c:pt idx="9">
                  <c:v>19040589510.338699</c:v>
                </c:pt>
                <c:pt idx="10">
                  <c:v>18222780802.7141</c:v>
                </c:pt>
                <c:pt idx="11">
                  <c:v>18261501541.523998</c:v>
                </c:pt>
                <c:pt idx="12">
                  <c:v>16599847767.4198</c:v>
                </c:pt>
                <c:pt idx="13">
                  <c:v>15665209244.4202</c:v>
                </c:pt>
                <c:pt idx="14">
                  <c:v>15215915154.4354</c:v>
                </c:pt>
                <c:pt idx="15">
                  <c:v>15016970668.8255</c:v>
                </c:pt>
                <c:pt idx="16">
                  <c:v>14405450035.205799</c:v>
                </c:pt>
                <c:pt idx="17">
                  <c:v>14307312990.290899</c:v>
                </c:pt>
                <c:pt idx="18">
                  <c:v>15041004230.845501</c:v>
                </c:pt>
                <c:pt idx="19">
                  <c:v>14187812779.1359</c:v>
                </c:pt>
                <c:pt idx="20">
                  <c:v>13369336472.566299</c:v>
                </c:pt>
                <c:pt idx="21">
                  <c:v>12857955680.696501</c:v>
                </c:pt>
                <c:pt idx="22">
                  <c:v>12392639216.0317</c:v>
                </c:pt>
                <c:pt idx="23">
                  <c:v>11871244439.987</c:v>
                </c:pt>
                <c:pt idx="24">
                  <c:v>11525428186.4771</c:v>
                </c:pt>
                <c:pt idx="25">
                  <c:v>11002698212.5424</c:v>
                </c:pt>
                <c:pt idx="26">
                  <c:v>11381894413.3022</c:v>
                </c:pt>
                <c:pt idx="27">
                  <c:v>11855222065.306999</c:v>
                </c:pt>
                <c:pt idx="28">
                  <c:v>10574099689.8526</c:v>
                </c:pt>
                <c:pt idx="29">
                  <c:v>10521359373.197599</c:v>
                </c:pt>
                <c:pt idx="30">
                  <c:v>9769642961.1279793</c:v>
                </c:pt>
                <c:pt idx="31">
                  <c:v>9376427182.5231495</c:v>
                </c:pt>
                <c:pt idx="32">
                  <c:v>9118733989.7532692</c:v>
                </c:pt>
                <c:pt idx="33">
                  <c:v>8877063171.6633797</c:v>
                </c:pt>
                <c:pt idx="34">
                  <c:v>8659425915.5934792</c:v>
                </c:pt>
                <c:pt idx="35">
                  <c:v>8247517366.5286703</c:v>
                </c:pt>
                <c:pt idx="36">
                  <c:v>8180757472.0286999</c:v>
                </c:pt>
                <c:pt idx="37">
                  <c:v>8266210136.9886599</c:v>
                </c:pt>
                <c:pt idx="38">
                  <c:v>9324354464.8131809</c:v>
                </c:pt>
                <c:pt idx="39">
                  <c:v>9401128343.4881401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6800"/>
        <c:axId val="98478336"/>
      </c:scatterChart>
      <c:valAx>
        <c:axId val="98476800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8478336"/>
        <c:crosses val="autoZero"/>
        <c:crossBetween val="midCat"/>
      </c:valAx>
      <c:valAx>
        <c:axId val="98478336"/>
        <c:scaling>
          <c:orientation val="minMax"/>
        </c:scaling>
        <c:delete val="0"/>
        <c:axPos val="l"/>
        <c:majorGridlines/>
        <c:numFmt formatCode="0.000000E+00" sourceLinked="1"/>
        <c:majorTickMark val="out"/>
        <c:minorTickMark val="none"/>
        <c:tickLblPos val="nextTo"/>
        <c:crossAx val="9847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'Dark Matter'!$C$1</c:f>
              <c:strCache>
                <c:ptCount val="1"/>
                <c:pt idx="0">
                  <c:v>Velocity (km/s)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'Dark Matter'!$B$2:$B$41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'Dark Matter'!$C$2:$C$41</c:f>
              <c:numCache>
                <c:formatCode>General</c:formatCode>
                <c:ptCount val="40"/>
                <c:pt idx="0">
                  <c:v>123047.339987199</c:v>
                </c:pt>
                <c:pt idx="1">
                  <c:v>92561.238604942904</c:v>
                </c:pt>
                <c:pt idx="2">
                  <c:v>77347.246651181806</c:v>
                </c:pt>
                <c:pt idx="3">
                  <c:v>67674.509512568897</c:v>
                </c:pt>
                <c:pt idx="4">
                  <c:v>61017.525169497101</c:v>
                </c:pt>
                <c:pt idx="5">
                  <c:v>55871.841595491402</c:v>
                </c:pt>
                <c:pt idx="6">
                  <c:v>50819.223155034801</c:v>
                </c:pt>
                <c:pt idx="7">
                  <c:v>46602.904634682403</c:v>
                </c:pt>
                <c:pt idx="8">
                  <c:v>43609.649965666598</c:v>
                </c:pt>
                <c:pt idx="9">
                  <c:v>40471.467521947103</c:v>
                </c:pt>
                <c:pt idx="10">
                  <c:v>37750.242024926803</c:v>
                </c:pt>
                <c:pt idx="11">
                  <c:v>36181.484063264899</c:v>
                </c:pt>
                <c:pt idx="12">
                  <c:v>33142.795245877198</c:v>
                </c:pt>
                <c:pt idx="13">
                  <c:v>31025.074968909099</c:v>
                </c:pt>
                <c:pt idx="14">
                  <c:v>29540.113983820698</c:v>
                </c:pt>
                <c:pt idx="15">
                  <c:v>28414.4943680223</c:v>
                </c:pt>
                <c:pt idx="16">
                  <c:v>26999.0020500463</c:v>
                </c:pt>
                <c:pt idx="17">
                  <c:v>26148.786777782101</c:v>
                </c:pt>
                <c:pt idx="18">
                  <c:v>26095.785477032801</c:v>
                </c:pt>
                <c:pt idx="19">
                  <c:v>24703.101565217301</c:v>
                </c:pt>
                <c:pt idx="20">
                  <c:v>23402.057209996801</c:v>
                </c:pt>
                <c:pt idx="21">
                  <c:v>22422.466258001801</c:v>
                </c:pt>
                <c:pt idx="22">
                  <c:v>21529.143003524299</c:v>
                </c:pt>
                <c:pt idx="23">
                  <c:v>20627.721547853202</c:v>
                </c:pt>
                <c:pt idx="24">
                  <c:v>19914.402815172201</c:v>
                </c:pt>
                <c:pt idx="25">
                  <c:v>19079.7062422036</c:v>
                </c:pt>
                <c:pt idx="26">
                  <c:v>19042.946683256901</c:v>
                </c:pt>
                <c:pt idx="27">
                  <c:v>19084.6670783558</c:v>
                </c:pt>
                <c:pt idx="28">
                  <c:v>17710.5259492521</c:v>
                </c:pt>
                <c:pt idx="29">
                  <c:v>17369.369633402101</c:v>
                </c:pt>
                <c:pt idx="30">
                  <c:v>16465.2093346314</c:v>
                </c:pt>
                <c:pt idx="31">
                  <c:v>15876.4156650446</c:v>
                </c:pt>
                <c:pt idx="32">
                  <c:v>15417.6811808806</c:v>
                </c:pt>
                <c:pt idx="33">
                  <c:v>14986.628921105499</c:v>
                </c:pt>
                <c:pt idx="34">
                  <c:v>14588.790430815599</c:v>
                </c:pt>
                <c:pt idx="35">
                  <c:v>14038.4489252358</c:v>
                </c:pt>
                <c:pt idx="36">
                  <c:v>13791.2824841236</c:v>
                </c:pt>
                <c:pt idx="37">
                  <c:v>13679.4986121044</c:v>
                </c:pt>
                <c:pt idx="38">
                  <c:v>14341.2115173324</c:v>
                </c:pt>
                <c:pt idx="39">
                  <c:v>14218.9901213915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8816"/>
        <c:axId val="99164160"/>
      </c:scatterChart>
      <c:valAx>
        <c:axId val="9849881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9164160"/>
        <c:crosses val="autoZero"/>
        <c:crossBetween val="midCat"/>
      </c:valAx>
      <c:valAx>
        <c:axId val="991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9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Gas!$A$1</c:f>
              <c:strCache>
                <c:ptCount val="1"/>
                <c:pt idx="0">
                  <c:v>Mass (Msun)</c:v>
                </c:pt>
              </c:strCache>
            </c:strRef>
          </c:tx>
          <c:spPr>
            <a:ln w="28575">
              <a:noFill/>
            </a:ln>
          </c:spPr>
          <c:xVal>
            <c:numRef>
              <c:f>Gas!$B$2:$B$41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Gas!$A$2:$A$41</c:f>
              <c:numCache>
                <c:formatCode>0.0000000E+00</c:formatCode>
                <c:ptCount val="40"/>
                <c:pt idx="0">
                  <c:v>8920457103.0883598</c:v>
                </c:pt>
                <c:pt idx="1">
                  <c:v>6468366178.1044798</c:v>
                </c:pt>
                <c:pt idx="2">
                  <c:v>5631197101.0748701</c:v>
                </c:pt>
                <c:pt idx="3">
                  <c:v>7496468553.4040098</c:v>
                </c:pt>
                <c:pt idx="4">
                  <c:v>9545329715.6080799</c:v>
                </c:pt>
                <c:pt idx="5">
                  <c:v>9991285810.8678703</c:v>
                </c:pt>
                <c:pt idx="6">
                  <c:v>6716712985.6443701</c:v>
                </c:pt>
                <c:pt idx="7">
                  <c:v>3560972772.63029</c:v>
                </c:pt>
                <c:pt idx="8">
                  <c:v>2408696993.5599899</c:v>
                </c:pt>
                <c:pt idx="9">
                  <c:v>2286526386.6249599</c:v>
                </c:pt>
                <c:pt idx="10">
                  <c:v>2407361795.6699901</c:v>
                </c:pt>
                <c:pt idx="11">
                  <c:v>3371374672.2502398</c:v>
                </c:pt>
                <c:pt idx="12">
                  <c:v>3364698682.80024</c:v>
                </c:pt>
                <c:pt idx="13">
                  <c:v>3968208129.08039</c:v>
                </c:pt>
                <c:pt idx="14">
                  <c:v>4740620108.4452696</c:v>
                </c:pt>
                <c:pt idx="15">
                  <c:v>5699292193.4648399</c:v>
                </c:pt>
                <c:pt idx="16">
                  <c:v>5746691718.5598097</c:v>
                </c:pt>
                <c:pt idx="17">
                  <c:v>6572511613.5244398</c:v>
                </c:pt>
                <c:pt idx="18">
                  <c:v>7613298368.7789602</c:v>
                </c:pt>
                <c:pt idx="19">
                  <c:v>7569904437.3539801</c:v>
                </c:pt>
                <c:pt idx="20">
                  <c:v>7449069028.3090401</c:v>
                </c:pt>
                <c:pt idx="21">
                  <c:v>7602616785.6589699</c:v>
                </c:pt>
                <c:pt idx="22">
                  <c:v>7415689081.0590496</c:v>
                </c:pt>
                <c:pt idx="23">
                  <c:v>7489124965.0090199</c:v>
                </c:pt>
                <c:pt idx="24">
                  <c:v>7394325914.8190603</c:v>
                </c:pt>
                <c:pt idx="25">
                  <c:v>7007118526.7192402</c:v>
                </c:pt>
                <c:pt idx="26">
                  <c:v>7064532035.9892101</c:v>
                </c:pt>
                <c:pt idx="27">
                  <c:v>7164004278.7941704</c:v>
                </c:pt>
                <c:pt idx="28">
                  <c:v>6440994621.3594999</c:v>
                </c:pt>
                <c:pt idx="29">
                  <c:v>6245388130.4745903</c:v>
                </c:pt>
                <c:pt idx="30">
                  <c:v>5928278631.5997295</c:v>
                </c:pt>
                <c:pt idx="31">
                  <c:v>5628526705.2948704</c:v>
                </c:pt>
                <c:pt idx="32">
                  <c:v>5426244224.95996</c:v>
                </c:pt>
                <c:pt idx="33">
                  <c:v>5083098367.2301197</c:v>
                </c:pt>
                <c:pt idx="34">
                  <c:v>4656502641.3753099</c:v>
                </c:pt>
                <c:pt idx="35">
                  <c:v>4355415517.1804504</c:v>
                </c:pt>
                <c:pt idx="36">
                  <c:v>4282647232.1754699</c:v>
                </c:pt>
                <c:pt idx="37">
                  <c:v>4259281269.1004701</c:v>
                </c:pt>
                <c:pt idx="38">
                  <c:v>4727268129.5452805</c:v>
                </c:pt>
                <c:pt idx="39">
                  <c:v>4242591295.4754601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1024"/>
        <c:axId val="99202560"/>
      </c:scatterChart>
      <c:valAx>
        <c:axId val="99201024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9202560"/>
        <c:crosses val="autoZero"/>
        <c:crossBetween val="midCat"/>
      </c:valAx>
      <c:valAx>
        <c:axId val="99202560"/>
        <c:scaling>
          <c:orientation val="minMax"/>
        </c:scaling>
        <c:delete val="0"/>
        <c:axPos val="l"/>
        <c:majorGridlines/>
        <c:numFmt formatCode="0.0000000E+00" sourceLinked="1"/>
        <c:majorTickMark val="out"/>
        <c:minorTickMark val="none"/>
        <c:tickLblPos val="nextTo"/>
        <c:crossAx val="9920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Gas!$C$1</c:f>
              <c:strCache>
                <c:ptCount val="1"/>
                <c:pt idx="0">
                  <c:v>Velocity (km/s)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Gas!$B$2:$B$41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Gas!$C$2:$C$41</c:f>
              <c:numCache>
                <c:formatCode>General</c:formatCode>
                <c:ptCount val="40"/>
                <c:pt idx="0">
                  <c:v>87599.638080010904</c:v>
                </c:pt>
                <c:pt idx="1">
                  <c:v>52746.185560746999</c:v>
                </c:pt>
                <c:pt idx="2">
                  <c:v>40183.567819091899</c:v>
                </c:pt>
                <c:pt idx="3">
                  <c:v>40151.9945215849</c:v>
                </c:pt>
                <c:pt idx="4">
                  <c:v>40524.645306853403</c:v>
                </c:pt>
                <c:pt idx="5">
                  <c:v>37848.077420496003</c:v>
                </c:pt>
                <c:pt idx="6">
                  <c:v>28730.165824625499</c:v>
                </c:pt>
                <c:pt idx="7">
                  <c:v>19568.0743736234</c:v>
                </c:pt>
                <c:pt idx="8">
                  <c:v>15173.2491057511</c:v>
                </c:pt>
                <c:pt idx="9">
                  <c:v>14024.8061145065</c:v>
                </c:pt>
                <c:pt idx="10">
                  <c:v>13720.9157221429</c:v>
                </c:pt>
                <c:pt idx="11">
                  <c:v>15546.106702158801</c:v>
                </c:pt>
                <c:pt idx="12">
                  <c:v>14921.420529365299</c:v>
                </c:pt>
                <c:pt idx="13">
                  <c:v>15614.998998151599</c:v>
                </c:pt>
                <c:pt idx="14">
                  <c:v>16488.483157189901</c:v>
                </c:pt>
                <c:pt idx="15">
                  <c:v>17504.883612496698</c:v>
                </c:pt>
                <c:pt idx="16">
                  <c:v>17052.703724201001</c:v>
                </c:pt>
                <c:pt idx="17">
                  <c:v>17723.038701756501</c:v>
                </c:pt>
                <c:pt idx="18">
                  <c:v>18566.001534289</c:v>
                </c:pt>
                <c:pt idx="19">
                  <c:v>18044.255087073401</c:v>
                </c:pt>
                <c:pt idx="20">
                  <c:v>17468.2785801754</c:v>
                </c:pt>
                <c:pt idx="21">
                  <c:v>17241.655644774499</c:v>
                </c:pt>
                <c:pt idx="22">
                  <c:v>16654.078051144799</c:v>
                </c:pt>
                <c:pt idx="23">
                  <c:v>16383.952309316899</c:v>
                </c:pt>
                <c:pt idx="24">
                  <c:v>15951.004860356799</c:v>
                </c:pt>
                <c:pt idx="25">
                  <c:v>15226.209996637101</c:v>
                </c:pt>
                <c:pt idx="26">
                  <c:v>15002.670624894099</c:v>
                </c:pt>
                <c:pt idx="27">
                  <c:v>14835.686925619701</c:v>
                </c:pt>
                <c:pt idx="28">
                  <c:v>13822.488160269701</c:v>
                </c:pt>
                <c:pt idx="29">
                  <c:v>13382.2101839838</c:v>
                </c:pt>
                <c:pt idx="30">
                  <c:v>12826.0288996823</c:v>
                </c:pt>
                <c:pt idx="31">
                  <c:v>12300.7370180012</c:v>
                </c:pt>
                <c:pt idx="32">
                  <c:v>11893.2748577231</c:v>
                </c:pt>
                <c:pt idx="33">
                  <c:v>11340.5353292197</c:v>
                </c:pt>
                <c:pt idx="34">
                  <c:v>10698.050951224001</c:v>
                </c:pt>
                <c:pt idx="35">
                  <c:v>10201.694264170899</c:v>
                </c:pt>
                <c:pt idx="36">
                  <c:v>9978.47207981065</c:v>
                </c:pt>
                <c:pt idx="37">
                  <c:v>9819.4037882012799</c:v>
                </c:pt>
                <c:pt idx="38">
                  <c:v>10211.3126081392</c:v>
                </c:pt>
                <c:pt idx="39">
                  <c:v>9552.0010152733794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3040"/>
        <c:axId val="99224576"/>
      </c:scatterChart>
      <c:valAx>
        <c:axId val="99223040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99224576"/>
        <c:crosses val="autoZero"/>
        <c:crossBetween val="midCat"/>
      </c:valAx>
      <c:valAx>
        <c:axId val="992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2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M(r)</a:t>
            </a:r>
            <a:r>
              <a:rPr lang="en-US" baseline="0"/>
              <a:t> within 20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16019476690505"/>
          <c:y val="0.12175757886466478"/>
          <c:w val="0.74283671339049584"/>
          <c:h val="0.78587173014856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'Within 20'!$J$1</c:f>
              <c:strCache>
                <c:ptCount val="1"/>
                <c:pt idx="0">
                  <c:v>DARK MATTER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20'!$I$3:$I$42</c:f>
              <c:numCache>
                <c:formatCode>0.00E+00</c:formatCode>
                <c:ptCount val="40"/>
                <c:pt idx="0">
                  <c:v>275718364.28499699</c:v>
                </c:pt>
                <c:pt idx="1">
                  <c:v>1590220686.99001</c:v>
                </c:pt>
                <c:pt idx="2">
                  <c:v>3639749448.1399498</c:v>
                </c:pt>
                <c:pt idx="3">
                  <c:v>5862853934.9898996</c:v>
                </c:pt>
                <c:pt idx="4">
                  <c:v>8005846548.4398298</c:v>
                </c:pt>
                <c:pt idx="5">
                  <c:v>10033344544.404699</c:v>
                </c:pt>
                <c:pt idx="6">
                  <c:v>11968046287.0147</c:v>
                </c:pt>
                <c:pt idx="7">
                  <c:v>13854680905.5846</c:v>
                </c:pt>
                <c:pt idx="8">
                  <c:v>15712608769.5196</c:v>
                </c:pt>
                <c:pt idx="9">
                  <c:v>17600578585.9795</c:v>
                </c:pt>
                <c:pt idx="10">
                  <c:v>19552637901.1595</c:v>
                </c:pt>
                <c:pt idx="11">
                  <c:v>21476658060.649399</c:v>
                </c:pt>
                <c:pt idx="12">
                  <c:v>23435393365.2794</c:v>
                </c:pt>
                <c:pt idx="13">
                  <c:v>25402807456.194302</c:v>
                </c:pt>
                <c:pt idx="14">
                  <c:v>27380903130.229301</c:v>
                </c:pt>
                <c:pt idx="15">
                  <c:v>29427761495.599201</c:v>
                </c:pt>
                <c:pt idx="16">
                  <c:v>31427887934.819199</c:v>
                </c:pt>
                <c:pt idx="17">
                  <c:v>33503453054.8241</c:v>
                </c:pt>
                <c:pt idx="18">
                  <c:v>35528948253.954102</c:v>
                </c:pt>
                <c:pt idx="19">
                  <c:v>37519728307.944</c:v>
                </c:pt>
                <c:pt idx="20">
                  <c:v>39619326989.968903</c:v>
                </c:pt>
                <c:pt idx="21">
                  <c:v>41723598864.608902</c:v>
                </c:pt>
                <c:pt idx="22">
                  <c:v>43771124828.923798</c:v>
                </c:pt>
                <c:pt idx="23">
                  <c:v>45859374328.883698</c:v>
                </c:pt>
                <c:pt idx="24">
                  <c:v>47983006572.928703</c:v>
                </c:pt>
                <c:pt idx="25">
                  <c:v>50065915281.328598</c:v>
                </c:pt>
                <c:pt idx="26">
                  <c:v>52141480401.333504</c:v>
                </c:pt>
                <c:pt idx="27">
                  <c:v>54241079083.358498</c:v>
                </c:pt>
                <c:pt idx="28">
                  <c:v>56255225100.423401</c:v>
                </c:pt>
                <c:pt idx="29">
                  <c:v>58383530537.083397</c:v>
                </c:pt>
                <c:pt idx="30">
                  <c:v>60517176765.303299</c:v>
                </c:pt>
                <c:pt idx="31">
                  <c:v>62611434655.768204</c:v>
                </c:pt>
                <c:pt idx="32">
                  <c:v>64765108852.338097</c:v>
                </c:pt>
                <c:pt idx="33">
                  <c:v>66848685159.683098</c:v>
                </c:pt>
                <c:pt idx="34">
                  <c:v>68945613445.927994</c:v>
                </c:pt>
                <c:pt idx="35">
                  <c:v>71103293236.167999</c:v>
                </c:pt>
                <c:pt idx="36">
                  <c:v>73214241100.257904</c:v>
                </c:pt>
                <c:pt idx="37">
                  <c:v>75337205745.357803</c:v>
                </c:pt>
                <c:pt idx="38">
                  <c:v>77529600680.737793</c:v>
                </c:pt>
                <c:pt idx="39">
                  <c:v>79679269283.637695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'Within 20'!$F$1</c:f>
              <c:strCache>
                <c:ptCount val="1"/>
                <c:pt idx="0">
                  <c:v>STAR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20'!$E$3:$E$42</c:f>
              <c:numCache>
                <c:formatCode>0.00E+00</c:formatCode>
                <c:ptCount val="40"/>
                <c:pt idx="0">
                  <c:v>4163686668.23277</c:v>
                </c:pt>
                <c:pt idx="1">
                  <c:v>14824827535.6688</c:v>
                </c:pt>
                <c:pt idx="2">
                  <c:v>24415753602.6306</c:v>
                </c:pt>
                <c:pt idx="3">
                  <c:v>30683671812.341499</c:v>
                </c:pt>
                <c:pt idx="4">
                  <c:v>34679300703.426697</c:v>
                </c:pt>
                <c:pt idx="5">
                  <c:v>37375828679.9021</c:v>
                </c:pt>
                <c:pt idx="6">
                  <c:v>39386153226.795097</c:v>
                </c:pt>
                <c:pt idx="7">
                  <c:v>40912255616.873497</c:v>
                </c:pt>
                <c:pt idx="8">
                  <c:v>42183996777.348999</c:v>
                </c:pt>
                <c:pt idx="9">
                  <c:v>43291839363.205498</c:v>
                </c:pt>
                <c:pt idx="10">
                  <c:v>44282314452.724899</c:v>
                </c:pt>
                <c:pt idx="11">
                  <c:v>45187135965.183403</c:v>
                </c:pt>
                <c:pt idx="12">
                  <c:v>46036913031.685402</c:v>
                </c:pt>
                <c:pt idx="13">
                  <c:v>46841328795.616402</c:v>
                </c:pt>
                <c:pt idx="14">
                  <c:v>47595249241.355797</c:v>
                </c:pt>
                <c:pt idx="15">
                  <c:v>48276448630.394798</c:v>
                </c:pt>
                <c:pt idx="16">
                  <c:v>48920280184.221298</c:v>
                </c:pt>
                <c:pt idx="17">
                  <c:v>49501203799.811798</c:v>
                </c:pt>
                <c:pt idx="18">
                  <c:v>50023183717.075798</c:v>
                </c:pt>
                <c:pt idx="19">
                  <c:v>50503571609.059799</c:v>
                </c:pt>
                <c:pt idx="20">
                  <c:v>50955819896.440201</c:v>
                </c:pt>
                <c:pt idx="21">
                  <c:v>51398450027.974701</c:v>
                </c:pt>
                <c:pt idx="22">
                  <c:v>51811900754.273697</c:v>
                </c:pt>
                <c:pt idx="23">
                  <c:v>52202735816.826698</c:v>
                </c:pt>
                <c:pt idx="24">
                  <c:v>52581808134.730202</c:v>
                </c:pt>
                <c:pt idx="25">
                  <c:v>52950287483.695198</c:v>
                </c:pt>
                <c:pt idx="26">
                  <c:v>53291017153.293701</c:v>
                </c:pt>
                <c:pt idx="27">
                  <c:v>53616474751.109703</c:v>
                </c:pt>
                <c:pt idx="28">
                  <c:v>53924385713.260696</c:v>
                </c:pt>
                <c:pt idx="29">
                  <c:v>54209421061.507698</c:v>
                </c:pt>
                <c:pt idx="30">
                  <c:v>54498290674.585197</c:v>
                </c:pt>
                <c:pt idx="31">
                  <c:v>54773252954.209602</c:v>
                </c:pt>
                <c:pt idx="32">
                  <c:v>55036972389.500603</c:v>
                </c:pt>
                <c:pt idx="33">
                  <c:v>55285094815.3116</c:v>
                </c:pt>
                <c:pt idx="34">
                  <c:v>55531072652.319099</c:v>
                </c:pt>
                <c:pt idx="35">
                  <c:v>55765677669.914101</c:v>
                </c:pt>
                <c:pt idx="36">
                  <c:v>55986440341.595596</c:v>
                </c:pt>
                <c:pt idx="37">
                  <c:v>56207268000.816597</c:v>
                </c:pt>
                <c:pt idx="38">
                  <c:v>56419647279.902603</c:v>
                </c:pt>
                <c:pt idx="39">
                  <c:v>56616819474.745598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'Within 20'!$B$1</c:f>
              <c:strCache>
                <c:ptCount val="1"/>
                <c:pt idx="0">
                  <c:v>GAS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20'!$A$3:$A$42</c:f>
              <c:numCache>
                <c:formatCode>0.00E+00</c:formatCode>
                <c:ptCount val="40"/>
                <c:pt idx="0">
                  <c:v>61998112.682999998</c:v>
                </c:pt>
                <c:pt idx="1">
                  <c:v>199446758.72549799</c:v>
                </c:pt>
                <c:pt idx="2">
                  <c:v>317724080.61549699</c:v>
                </c:pt>
                <c:pt idx="3">
                  <c:v>394474364.76499701</c:v>
                </c:pt>
                <c:pt idx="4">
                  <c:v>456992377.76399702</c:v>
                </c:pt>
                <c:pt idx="5">
                  <c:v>516780914.10399699</c:v>
                </c:pt>
                <c:pt idx="6">
                  <c:v>580013790.037498</c:v>
                </c:pt>
                <c:pt idx="7">
                  <c:v>632003821.63749897</c:v>
                </c:pt>
                <c:pt idx="8">
                  <c:v>661833102.26799905</c:v>
                </c:pt>
                <c:pt idx="9">
                  <c:v>681459339.19699895</c:v>
                </c:pt>
                <c:pt idx="10">
                  <c:v>692312258.29349899</c:v>
                </c:pt>
                <c:pt idx="11">
                  <c:v>701475501.36299896</c:v>
                </c:pt>
                <c:pt idx="12">
                  <c:v>709274006.10299897</c:v>
                </c:pt>
                <c:pt idx="13">
                  <c:v>717072510.84299898</c:v>
                </c:pt>
                <c:pt idx="14">
                  <c:v>724871015.58299899</c:v>
                </c:pt>
                <c:pt idx="15">
                  <c:v>733709320.95499897</c:v>
                </c:pt>
                <c:pt idx="16">
                  <c:v>742937551.56399906</c:v>
                </c:pt>
                <c:pt idx="17">
                  <c:v>754960246.37149894</c:v>
                </c:pt>
                <c:pt idx="18">
                  <c:v>768477654.58749902</c:v>
                </c:pt>
                <c:pt idx="19">
                  <c:v>784724539.46249902</c:v>
                </c:pt>
                <c:pt idx="20">
                  <c:v>799996611.24499905</c:v>
                </c:pt>
                <c:pt idx="21">
                  <c:v>812864144.06599903</c:v>
                </c:pt>
                <c:pt idx="22">
                  <c:v>828396166.00649905</c:v>
                </c:pt>
                <c:pt idx="23">
                  <c:v>842888387.31499898</c:v>
                </c:pt>
                <c:pt idx="24">
                  <c:v>857315621.08399904</c:v>
                </c:pt>
                <c:pt idx="25">
                  <c:v>868038565.10149896</c:v>
                </c:pt>
                <c:pt idx="26">
                  <c:v>878631534.03999901</c:v>
                </c:pt>
                <c:pt idx="27">
                  <c:v>887534826.95149899</c:v>
                </c:pt>
                <c:pt idx="28">
                  <c:v>900532334.85149896</c:v>
                </c:pt>
                <c:pt idx="29">
                  <c:v>914049743.06749904</c:v>
                </c:pt>
                <c:pt idx="30">
                  <c:v>927242213.58599901</c:v>
                </c:pt>
                <c:pt idx="31">
                  <c:v>943944011.237499</c:v>
                </c:pt>
                <c:pt idx="32">
                  <c:v>959541020.71749902</c:v>
                </c:pt>
                <c:pt idx="33">
                  <c:v>978452394.71199906</c:v>
                </c:pt>
                <c:pt idx="34">
                  <c:v>995934042.83749902</c:v>
                </c:pt>
                <c:pt idx="35">
                  <c:v>1008801575.6584899</c:v>
                </c:pt>
                <c:pt idx="36">
                  <c:v>1027388011.95549</c:v>
                </c:pt>
                <c:pt idx="37">
                  <c:v>1044154797.14649</c:v>
                </c:pt>
                <c:pt idx="38">
                  <c:v>1060986569.87699</c:v>
                </c:pt>
                <c:pt idx="39">
                  <c:v>1083212308.3859899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'Within 20'!$N$1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'Within 20'!$J$3:$J$42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'Within 20'!$M$3:$M$42</c:f>
              <c:numCache>
                <c:formatCode>0.00E+00</c:formatCode>
                <c:ptCount val="40"/>
                <c:pt idx="0">
                  <c:v>4501403145.2007675</c:v>
                </c:pt>
                <c:pt idx="1">
                  <c:v>16614494981.384308</c:v>
                </c:pt>
                <c:pt idx="2">
                  <c:v>28373227131.386047</c:v>
                </c:pt>
                <c:pt idx="3">
                  <c:v>36941000112.096397</c:v>
                </c:pt>
                <c:pt idx="4">
                  <c:v>43142139629.630524</c:v>
                </c:pt>
                <c:pt idx="5">
                  <c:v>47925954138.410797</c:v>
                </c:pt>
                <c:pt idx="6">
                  <c:v>51934213303.847298</c:v>
                </c:pt>
                <c:pt idx="7">
                  <c:v>55398940344.095596</c:v>
                </c:pt>
                <c:pt idx="8">
                  <c:v>58558438649.136597</c:v>
                </c:pt>
                <c:pt idx="9">
                  <c:v>61573877288.381996</c:v>
                </c:pt>
                <c:pt idx="10">
                  <c:v>64527264612.177902</c:v>
                </c:pt>
                <c:pt idx="11">
                  <c:v>67365269527.195801</c:v>
                </c:pt>
                <c:pt idx="12">
                  <c:v>70181580403.067795</c:v>
                </c:pt>
                <c:pt idx="13">
                  <c:v>72961208762.653702</c:v>
                </c:pt>
                <c:pt idx="14">
                  <c:v>75701023387.168091</c:v>
                </c:pt>
                <c:pt idx="15">
                  <c:v>78437919446.949005</c:v>
                </c:pt>
                <c:pt idx="16">
                  <c:v>81091105670.604492</c:v>
                </c:pt>
                <c:pt idx="17">
                  <c:v>83759617101.007401</c:v>
                </c:pt>
                <c:pt idx="18">
                  <c:v>86320609625.617401</c:v>
                </c:pt>
                <c:pt idx="19">
                  <c:v>88808024456.466309</c:v>
                </c:pt>
                <c:pt idx="20">
                  <c:v>91375143497.654114</c:v>
                </c:pt>
                <c:pt idx="21">
                  <c:v>93934913036.649597</c:v>
                </c:pt>
                <c:pt idx="22">
                  <c:v>96411421749.203995</c:v>
                </c:pt>
                <c:pt idx="23">
                  <c:v>98904998533.025391</c:v>
                </c:pt>
                <c:pt idx="24">
                  <c:v>101422130328.7429</c:v>
                </c:pt>
                <c:pt idx="25">
                  <c:v>103884241330.12531</c:v>
                </c:pt>
                <c:pt idx="26">
                  <c:v>106311129088.66721</c:v>
                </c:pt>
                <c:pt idx="27">
                  <c:v>108745088661.41971</c:v>
                </c:pt>
                <c:pt idx="28">
                  <c:v>111080143148.5356</c:v>
                </c:pt>
                <c:pt idx="29">
                  <c:v>113507001341.6586</c:v>
                </c:pt>
                <c:pt idx="30">
                  <c:v>115942709653.47449</c:v>
                </c:pt>
                <c:pt idx="31">
                  <c:v>118328631621.2153</c:v>
                </c:pt>
                <c:pt idx="32">
                  <c:v>120761622262.5562</c:v>
                </c:pt>
                <c:pt idx="33">
                  <c:v>123112232369.7067</c:v>
                </c:pt>
                <c:pt idx="34">
                  <c:v>125472620141.08459</c:v>
                </c:pt>
                <c:pt idx="35">
                  <c:v>127877772481.7406</c:v>
                </c:pt>
                <c:pt idx="36">
                  <c:v>130228069453.80899</c:v>
                </c:pt>
                <c:pt idx="37">
                  <c:v>132588628543.32089</c:v>
                </c:pt>
                <c:pt idx="38">
                  <c:v>135010234530.5174</c:v>
                </c:pt>
                <c:pt idx="39">
                  <c:v>137379301066.76929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5840"/>
        <c:axId val="100437376"/>
      </c:scatterChart>
      <c:valAx>
        <c:axId val="100435840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00437376"/>
        <c:crosses val="autoZero"/>
        <c:crossBetween val="midCat"/>
      </c:valAx>
      <c:valAx>
        <c:axId val="100437376"/>
        <c:scaling>
          <c:orientation val="minMax"/>
          <c:max val="140099999999.99997"/>
          <c:min val="6000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0435840"/>
        <c:crosses val="autoZero"/>
        <c:crossBetween val="midCat"/>
        <c:majorUnit val="1555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152400</xdr:rowOff>
    </xdr:from>
    <xdr:to>
      <xdr:col>12</xdr:col>
      <xdr:colOff>114300</xdr:colOff>
      <xdr:row>44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47625</xdr:rowOff>
    </xdr:from>
    <xdr:to>
      <xdr:col>12</xdr:col>
      <xdr:colOff>209550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142875</xdr:rowOff>
    </xdr:from>
    <xdr:to>
      <xdr:col>14</xdr:col>
      <xdr:colOff>190500</xdr:colOff>
      <xdr:row>17</xdr:row>
      <xdr:rowOff>104775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18</xdr:row>
      <xdr:rowOff>114300</xdr:rowOff>
    </xdr:from>
    <xdr:to>
      <xdr:col>14</xdr:col>
      <xdr:colOff>266702</xdr:colOff>
      <xdr:row>35</xdr:row>
      <xdr:rowOff>76200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85725</xdr:rowOff>
    </xdr:from>
    <xdr:to>
      <xdr:col>11</xdr:col>
      <xdr:colOff>427361</xdr:colOff>
      <xdr:row>17</xdr:row>
      <xdr:rowOff>47625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100012</xdr:rowOff>
    </xdr:from>
    <xdr:to>
      <xdr:col>12</xdr:col>
      <xdr:colOff>85725</xdr:colOff>
      <xdr:row>34</xdr:row>
      <xdr:rowOff>61912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66675</xdr:rowOff>
    </xdr:from>
    <xdr:to>
      <xdr:col>11</xdr:col>
      <xdr:colOff>300778</xdr:colOff>
      <xdr:row>17</xdr:row>
      <xdr:rowOff>28575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17</xdr:row>
      <xdr:rowOff>109537</xdr:rowOff>
    </xdr:from>
    <xdr:to>
      <xdr:col>11</xdr:col>
      <xdr:colOff>533400</xdr:colOff>
      <xdr:row>34</xdr:row>
      <xdr:rowOff>71437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61</xdr:row>
      <xdr:rowOff>133350</xdr:rowOff>
    </xdr:from>
    <xdr:to>
      <xdr:col>10</xdr:col>
      <xdr:colOff>638175</xdr:colOff>
      <xdr:row>83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42</xdr:row>
      <xdr:rowOff>76200</xdr:rowOff>
    </xdr:from>
    <xdr:to>
      <xdr:col>10</xdr:col>
      <xdr:colOff>152400</xdr:colOff>
      <xdr:row>61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9</xdr:col>
      <xdr:colOff>895351</xdr:colOff>
      <xdr:row>64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65</xdr:row>
      <xdr:rowOff>0</xdr:rowOff>
    </xdr:from>
    <xdr:to>
      <xdr:col>9</xdr:col>
      <xdr:colOff>762000</xdr:colOff>
      <xdr:row>85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B2" workbookViewId="0">
      <selection activeCell="N3" sqref="N3"/>
    </sheetView>
  </sheetViews>
  <sheetFormatPr defaultRowHeight="15" x14ac:dyDescent="0.25"/>
  <cols>
    <col min="1" max="1" width="21.5703125" style="3" customWidth="1"/>
    <col min="2" max="2" width="13.28515625" customWidth="1"/>
    <col min="3" max="3" width="18.85546875" customWidth="1"/>
    <col min="5" max="5" width="16.85546875" customWidth="1"/>
    <col min="6" max="6" width="13.7109375" customWidth="1"/>
    <col min="7" max="7" width="16.5703125" customWidth="1"/>
    <col min="9" max="9" width="16.5703125" customWidth="1"/>
    <col min="10" max="10" width="12.85546875" customWidth="1"/>
    <col min="11" max="11" width="16.7109375" customWidth="1"/>
    <col min="12" max="12" width="7.85546875" customWidth="1"/>
    <col min="13" max="13" width="17.7109375" customWidth="1"/>
    <col min="14" max="14" width="18.42578125" customWidth="1"/>
  </cols>
  <sheetData>
    <row r="1" spans="1:14" x14ac:dyDescent="0.25">
      <c r="B1" s="1" t="s">
        <v>3</v>
      </c>
      <c r="F1" s="1" t="s">
        <v>4</v>
      </c>
      <c r="J1" s="1" t="s">
        <v>5</v>
      </c>
      <c r="M1" s="1" t="s">
        <v>6</v>
      </c>
    </row>
    <row r="2" spans="1:14" s="1" customFormat="1" x14ac:dyDescent="0.25">
      <c r="A2" s="2" t="s">
        <v>0</v>
      </c>
      <c r="B2" s="1" t="s">
        <v>1</v>
      </c>
      <c r="C2" s="1" t="s">
        <v>7</v>
      </c>
      <c r="E2" s="4" t="s">
        <v>0</v>
      </c>
      <c r="F2" s="1" t="s">
        <v>1</v>
      </c>
      <c r="G2" s="1" t="s">
        <v>2</v>
      </c>
      <c r="I2" s="6" t="s">
        <v>0</v>
      </c>
      <c r="J2" s="1" t="s">
        <v>1</v>
      </c>
      <c r="K2" s="1" t="s">
        <v>2</v>
      </c>
      <c r="M2" s="1" t="s">
        <v>0</v>
      </c>
      <c r="N2" s="1" t="s">
        <v>2</v>
      </c>
    </row>
    <row r="3" spans="1:14" x14ac:dyDescent="0.25">
      <c r="A3" s="3">
        <v>43291839363.044502</v>
      </c>
      <c r="B3">
        <v>5</v>
      </c>
      <c r="C3">
        <v>192.97976644898699</v>
      </c>
      <c r="E3" s="5">
        <v>17600578585.9744</v>
      </c>
      <c r="F3">
        <v>5</v>
      </c>
      <c r="G3">
        <v>123.047339987199</v>
      </c>
      <c r="I3" s="7">
        <v>681459339.19698203</v>
      </c>
      <c r="J3">
        <v>5</v>
      </c>
      <c r="K3">
        <v>24.211892177697202</v>
      </c>
      <c r="M3" s="3">
        <f>A3+E3+I3</f>
        <v>61573877288.215889</v>
      </c>
      <c r="N3">
        <f>(((0.00000000006673*M3*1.98892E+30)/(J3*30856802500000000000))^0.5)/1000</f>
        <v>230.14789562247907</v>
      </c>
    </row>
    <row r="4" spans="1:14" x14ac:dyDescent="0.25">
      <c r="A4" s="3">
        <v>50503571608.917297</v>
      </c>
      <c r="B4">
        <v>10</v>
      </c>
      <c r="C4">
        <v>147.38551582227799</v>
      </c>
      <c r="E4" s="5">
        <v>37519728307.932701</v>
      </c>
      <c r="F4">
        <v>10</v>
      </c>
      <c r="G4">
        <v>127.035061424175</v>
      </c>
      <c r="I4" s="7">
        <v>784724539.46248198</v>
      </c>
      <c r="J4">
        <v>10</v>
      </c>
      <c r="K4">
        <v>18.371828235671401</v>
      </c>
      <c r="M4" s="3">
        <f>A4+E4+I4</f>
        <v>88808024456.312485</v>
      </c>
      <c r="N4">
        <f t="shared" ref="N4:N42" si="0">(((0.00000000006673*M4*1.98892E+30)/(J4*30856802500000000000))^0.5)/1000</f>
        <v>195.44288469515601</v>
      </c>
    </row>
    <row r="5" spans="1:14" x14ac:dyDescent="0.25">
      <c r="A5" s="3">
        <v>54209421061.370903</v>
      </c>
      <c r="B5">
        <v>15</v>
      </c>
      <c r="C5">
        <v>124.67676197957999</v>
      </c>
      <c r="E5" s="5">
        <v>58383530537.065598</v>
      </c>
      <c r="F5">
        <v>15</v>
      </c>
      <c r="G5">
        <v>129.38779354540301</v>
      </c>
      <c r="I5" s="7">
        <v>914049743.06748104</v>
      </c>
      <c r="J5">
        <v>15</v>
      </c>
      <c r="K5">
        <v>16.189485435462998</v>
      </c>
      <c r="M5" s="3">
        <f t="shared" ref="M5:M42" si="1">A5+E5+I5</f>
        <v>113507001341.50397</v>
      </c>
      <c r="N5">
        <f t="shared" si="0"/>
        <v>180.40952174130419</v>
      </c>
    </row>
    <row r="6" spans="1:14" x14ac:dyDescent="0.25">
      <c r="A6" s="3">
        <v>56616819474.609802</v>
      </c>
      <c r="B6">
        <v>20</v>
      </c>
      <c r="C6">
        <v>110.344704498764</v>
      </c>
      <c r="E6" s="5">
        <v>79679269283.613297</v>
      </c>
      <c r="F6">
        <v>20</v>
      </c>
      <c r="G6">
        <v>130.90355257470199</v>
      </c>
      <c r="I6" s="7">
        <v>1083212308.3859701</v>
      </c>
      <c r="J6">
        <v>20</v>
      </c>
      <c r="K6">
        <v>15.2628471414038</v>
      </c>
      <c r="M6" s="3">
        <f t="shared" si="1"/>
        <v>137379301066.60907</v>
      </c>
      <c r="N6">
        <f t="shared" si="0"/>
        <v>171.8855677200948</v>
      </c>
    </row>
    <row r="7" spans="1:14" x14ac:dyDescent="0.25">
      <c r="A7" s="3">
        <v>58538760967.782799</v>
      </c>
      <c r="B7">
        <v>25</v>
      </c>
      <c r="C7">
        <v>100.356502659349</v>
      </c>
      <c r="E7" s="5">
        <v>101319489085.78</v>
      </c>
      <c r="F7">
        <v>25</v>
      </c>
      <c r="G7">
        <v>132.02927871935199</v>
      </c>
      <c r="I7" s="7">
        <v>1329515083.09097</v>
      </c>
      <c r="J7">
        <v>25</v>
      </c>
      <c r="K7">
        <v>15.124129574777699</v>
      </c>
      <c r="M7" s="3">
        <f t="shared" si="1"/>
        <v>161187765136.65378</v>
      </c>
      <c r="N7">
        <f t="shared" si="0"/>
        <v>166.52896853269425</v>
      </c>
    </row>
    <row r="8" spans="1:14" x14ac:dyDescent="0.25">
      <c r="A8" s="3">
        <v>59949250525.090698</v>
      </c>
      <c r="B8">
        <v>30</v>
      </c>
      <c r="C8">
        <v>92.709664858469296</v>
      </c>
      <c r="E8" s="5">
        <v>123092561078.00301</v>
      </c>
      <c r="F8">
        <v>30</v>
      </c>
      <c r="G8">
        <v>132.846169368554</v>
      </c>
      <c r="I8" s="7">
        <v>1691950590.8824601</v>
      </c>
      <c r="J8">
        <v>30</v>
      </c>
      <c r="K8">
        <v>15.574961089110399</v>
      </c>
      <c r="M8" s="3">
        <f t="shared" si="1"/>
        <v>184733762193.97614</v>
      </c>
      <c r="N8">
        <f t="shared" si="0"/>
        <v>162.74448097246091</v>
      </c>
    </row>
    <row r="9" spans="1:14" x14ac:dyDescent="0.25">
      <c r="A9" s="3">
        <v>60933226860.660202</v>
      </c>
      <c r="B9">
        <v>35</v>
      </c>
      <c r="C9">
        <v>86.534009353518499</v>
      </c>
      <c r="E9" s="5">
        <v>144107908267.651</v>
      </c>
      <c r="F9">
        <v>35</v>
      </c>
      <c r="G9">
        <v>133.077196925029</v>
      </c>
      <c r="I9" s="7">
        <v>2118073887.38395</v>
      </c>
      <c r="J9">
        <v>35</v>
      </c>
      <c r="K9">
        <v>16.133563038877899</v>
      </c>
      <c r="M9" s="3">
        <f t="shared" si="1"/>
        <v>207159209015.69516</v>
      </c>
      <c r="N9">
        <f t="shared" si="0"/>
        <v>159.55552943269393</v>
      </c>
    </row>
    <row r="10" spans="1:14" x14ac:dyDescent="0.25">
      <c r="A10" s="3">
        <v>61668885807.800201</v>
      </c>
      <c r="B10">
        <v>40</v>
      </c>
      <c r="C10">
        <v>81.432321277952596</v>
      </c>
      <c r="E10" s="5">
        <v>164305446749.67401</v>
      </c>
      <c r="F10">
        <v>40</v>
      </c>
      <c r="G10">
        <v>132.91981988828601</v>
      </c>
      <c r="I10" s="7">
        <v>2609769611.2409401</v>
      </c>
      <c r="J10">
        <v>40</v>
      </c>
      <c r="K10">
        <v>16.7519299665795</v>
      </c>
      <c r="M10" s="3">
        <f t="shared" si="1"/>
        <v>228584102168.71515</v>
      </c>
      <c r="N10">
        <f t="shared" si="0"/>
        <v>156.77859747253538</v>
      </c>
    </row>
    <row r="11" spans="1:14" x14ac:dyDescent="0.25">
      <c r="A11" s="3">
        <v>62262157055.895699</v>
      </c>
      <c r="B11">
        <v>45</v>
      </c>
      <c r="C11">
        <v>77.143543518317003</v>
      </c>
      <c r="E11" s="5">
        <v>184202565706.44699</v>
      </c>
      <c r="F11">
        <v>45</v>
      </c>
      <c r="G11">
        <v>132.689128033337</v>
      </c>
      <c r="I11" s="7">
        <v>3156574768.5939298</v>
      </c>
      <c r="J11">
        <v>45</v>
      </c>
      <c r="K11">
        <v>17.369828999448199</v>
      </c>
      <c r="M11" s="3">
        <f t="shared" si="1"/>
        <v>249621297530.93661</v>
      </c>
      <c r="N11">
        <f t="shared" si="0"/>
        <v>154.46437118079996</v>
      </c>
    </row>
    <row r="12" spans="1:14" x14ac:dyDescent="0.25">
      <c r="A12" s="3">
        <v>62764380761.151604</v>
      </c>
      <c r="B12">
        <v>50</v>
      </c>
      <c r="C12">
        <v>73.479362798097995</v>
      </c>
      <c r="E12" s="5">
        <v>203243155216.78601</v>
      </c>
      <c r="F12">
        <v>50</v>
      </c>
      <c r="G12">
        <v>132.22595778364601</v>
      </c>
      <c r="I12" s="7">
        <v>3746206714.4774098</v>
      </c>
      <c r="J12">
        <v>50</v>
      </c>
      <c r="K12">
        <v>17.9516604984093</v>
      </c>
      <c r="M12" s="3">
        <f t="shared" si="1"/>
        <v>269753742692.41504</v>
      </c>
      <c r="N12">
        <f t="shared" si="0"/>
        <v>152.33247448809911</v>
      </c>
    </row>
    <row r="13" spans="1:14" x14ac:dyDescent="0.25">
      <c r="A13" s="3">
        <v>63253541970.968102</v>
      </c>
      <c r="B13">
        <v>55</v>
      </c>
      <c r="C13">
        <v>70.332303168572594</v>
      </c>
      <c r="E13" s="5">
        <v>221465936019.5</v>
      </c>
      <c r="F13">
        <v>55</v>
      </c>
      <c r="G13">
        <v>131.603028294935</v>
      </c>
      <c r="I13" s="7">
        <v>4410574330.7859001</v>
      </c>
      <c r="J13">
        <v>55</v>
      </c>
      <c r="K13">
        <v>18.5720561287363</v>
      </c>
      <c r="M13" s="3">
        <f t="shared" si="1"/>
        <v>289130052321.25397</v>
      </c>
      <c r="N13">
        <f t="shared" si="0"/>
        <v>150.36924949683856</v>
      </c>
    </row>
    <row r="14" spans="1:14" x14ac:dyDescent="0.25">
      <c r="A14" s="3">
        <v>64894737293.501099</v>
      </c>
      <c r="B14">
        <v>60</v>
      </c>
      <c r="C14">
        <v>68.206046003649504</v>
      </c>
      <c r="E14" s="5">
        <v>239727437561.02399</v>
      </c>
      <c r="F14">
        <v>60</v>
      </c>
      <c r="G14">
        <v>131.092246493521</v>
      </c>
      <c r="I14" s="7">
        <v>5126347090.8388796</v>
      </c>
      <c r="J14">
        <v>60</v>
      </c>
      <c r="K14">
        <v>19.170001115794399</v>
      </c>
      <c r="M14" s="3">
        <f t="shared" si="1"/>
        <v>309748521945.36395</v>
      </c>
      <c r="N14">
        <f t="shared" si="0"/>
        <v>149.01251875245097</v>
      </c>
    </row>
    <row r="15" spans="1:14" x14ac:dyDescent="0.25">
      <c r="A15" s="3">
        <v>65421916213.925102</v>
      </c>
      <c r="B15">
        <v>65</v>
      </c>
      <c r="C15">
        <v>65.795881751005794</v>
      </c>
      <c r="E15" s="5">
        <v>256327285328.444</v>
      </c>
      <c r="F15">
        <v>65</v>
      </c>
      <c r="G15">
        <v>130.23703493300999</v>
      </c>
      <c r="I15" s="7">
        <v>5916790533.77736</v>
      </c>
      <c r="J15">
        <v>65</v>
      </c>
      <c r="K15">
        <v>19.787010238515901</v>
      </c>
      <c r="M15" s="3">
        <f t="shared" si="1"/>
        <v>327665992076.14642</v>
      </c>
      <c r="N15">
        <f t="shared" si="0"/>
        <v>147.2491395482964</v>
      </c>
    </row>
    <row r="16" spans="1:14" x14ac:dyDescent="0.25">
      <c r="A16" s="3">
        <v>65649762527.412102</v>
      </c>
      <c r="B16">
        <v>70</v>
      </c>
      <c r="C16">
        <v>63.512808762633497</v>
      </c>
      <c r="E16" s="5">
        <v>271992494572.86401</v>
      </c>
      <c r="F16">
        <v>70</v>
      </c>
      <c r="G16">
        <v>129.27757577106701</v>
      </c>
      <c r="I16" s="7">
        <v>6774691042.7168398</v>
      </c>
      <c r="J16">
        <v>70</v>
      </c>
      <c r="K16">
        <v>20.402786572176499</v>
      </c>
      <c r="M16" s="3">
        <f t="shared" si="1"/>
        <v>344416948142.99298</v>
      </c>
      <c r="N16">
        <f t="shared" si="0"/>
        <v>145.47454132621561</v>
      </c>
    </row>
    <row r="17" spans="1:14" x14ac:dyDescent="0.25">
      <c r="A17" s="3">
        <v>65843165444.964104</v>
      </c>
      <c r="B17">
        <v>75</v>
      </c>
      <c r="C17">
        <v>61.449517704220099</v>
      </c>
      <c r="E17" s="5">
        <v>287208409727.29999</v>
      </c>
      <c r="F17">
        <v>75</v>
      </c>
      <c r="G17">
        <v>128.33990218012801</v>
      </c>
      <c r="I17" s="7">
        <v>7669439486.5528097</v>
      </c>
      <c r="J17">
        <v>75</v>
      </c>
      <c r="K17">
        <v>20.972245859805099</v>
      </c>
      <c r="M17" s="3">
        <f t="shared" si="1"/>
        <v>360721014658.81689</v>
      </c>
      <c r="N17">
        <f t="shared" si="0"/>
        <v>143.82979112162548</v>
      </c>
    </row>
    <row r="18" spans="1:14" x14ac:dyDescent="0.25">
      <c r="A18" s="3">
        <v>66297298370.990097</v>
      </c>
      <c r="B18">
        <v>80</v>
      </c>
      <c r="C18">
        <v>59.703072468124702</v>
      </c>
      <c r="E18" s="5">
        <v>302225380396.12598</v>
      </c>
      <c r="F18">
        <v>80</v>
      </c>
      <c r="G18">
        <v>127.471833461632</v>
      </c>
      <c r="I18" s="7">
        <v>8584464042.7127895</v>
      </c>
      <c r="J18">
        <v>80</v>
      </c>
      <c r="K18">
        <v>21.4835159645449</v>
      </c>
      <c r="M18" s="3">
        <f t="shared" si="1"/>
        <v>377107142809.82886</v>
      </c>
      <c r="N18">
        <f t="shared" si="0"/>
        <v>142.39054268596328</v>
      </c>
    </row>
    <row r="19" spans="1:14" x14ac:dyDescent="0.25">
      <c r="A19" s="3">
        <v>66425518786.4235</v>
      </c>
      <c r="B19">
        <v>85</v>
      </c>
      <c r="C19">
        <v>57.976470676807402</v>
      </c>
      <c r="E19" s="5">
        <v>316630830431.33099</v>
      </c>
      <c r="F19">
        <v>85</v>
      </c>
      <c r="G19">
        <v>126.57877740433401</v>
      </c>
      <c r="I19" s="7">
        <v>9574094294.2187691</v>
      </c>
      <c r="J19">
        <v>85</v>
      </c>
      <c r="K19">
        <v>22.010664135490099</v>
      </c>
      <c r="M19" s="3">
        <f t="shared" si="1"/>
        <v>392630443511.97327</v>
      </c>
      <c r="N19">
        <f t="shared" si="0"/>
        <v>140.95363555793867</v>
      </c>
    </row>
    <row r="20" spans="1:14" x14ac:dyDescent="0.25">
      <c r="A20" s="3">
        <v>66551139700.277</v>
      </c>
      <c r="B20">
        <v>90</v>
      </c>
      <c r="C20">
        <v>56.396253418820699</v>
      </c>
      <c r="E20" s="5">
        <v>330938143421.62201</v>
      </c>
      <c r="F20">
        <v>90</v>
      </c>
      <c r="G20">
        <v>125.760981410304</v>
      </c>
      <c r="I20" s="7">
        <v>10618184103.825701</v>
      </c>
      <c r="J20">
        <v>90</v>
      </c>
      <c r="K20">
        <v>22.526702850778399</v>
      </c>
      <c r="M20" s="3">
        <f t="shared" si="1"/>
        <v>408107467225.72467</v>
      </c>
      <c r="N20">
        <f t="shared" si="0"/>
        <v>139.65605674760414</v>
      </c>
    </row>
    <row r="21" spans="1:14" x14ac:dyDescent="0.25">
      <c r="A21" s="3">
        <v>68248874182.175003</v>
      </c>
      <c r="B21">
        <v>95</v>
      </c>
      <c r="C21">
        <v>55.587827701064398</v>
      </c>
      <c r="E21" s="5">
        <v>345979147652.46802</v>
      </c>
      <c r="F21">
        <v>95</v>
      </c>
      <c r="G21">
        <v>125.15751136882101</v>
      </c>
      <c r="I21" s="7">
        <v>11711859406.071199</v>
      </c>
      <c r="J21">
        <v>95</v>
      </c>
      <c r="K21">
        <v>23.0273987804431</v>
      </c>
      <c r="M21" s="3">
        <f t="shared" si="1"/>
        <v>425939881240.71423</v>
      </c>
      <c r="N21">
        <f t="shared" si="0"/>
        <v>138.86925626341281</v>
      </c>
    </row>
    <row r="22" spans="1:14" x14ac:dyDescent="0.25">
      <c r="A22" s="3">
        <v>69028334730.938004</v>
      </c>
      <c r="B22">
        <v>100</v>
      </c>
      <c r="C22">
        <v>54.48882686116</v>
      </c>
      <c r="E22" s="5">
        <v>360166960431.604</v>
      </c>
      <c r="F22">
        <v>100</v>
      </c>
      <c r="G22">
        <v>124.464556185189</v>
      </c>
      <c r="I22" s="7">
        <v>12831724686.7351</v>
      </c>
      <c r="J22">
        <v>100</v>
      </c>
      <c r="K22">
        <v>23.492880844860601</v>
      </c>
      <c r="M22" s="3">
        <f t="shared" si="1"/>
        <v>442027019849.2771</v>
      </c>
      <c r="N22">
        <f t="shared" si="0"/>
        <v>137.8853634345304</v>
      </c>
    </row>
    <row r="23" spans="1:14" x14ac:dyDescent="0.25">
      <c r="A23" s="3">
        <v>69253386580.226501</v>
      </c>
      <c r="B23">
        <v>105</v>
      </c>
      <c r="C23">
        <v>53.262263382299999</v>
      </c>
      <c r="E23" s="5">
        <v>373536296904.16998</v>
      </c>
      <c r="F23">
        <v>105</v>
      </c>
      <c r="G23">
        <v>123.698807947904</v>
      </c>
      <c r="I23" s="7">
        <v>13972970867.8946</v>
      </c>
      <c r="J23">
        <v>105</v>
      </c>
      <c r="K23">
        <v>23.9245339651997</v>
      </c>
      <c r="M23" s="3">
        <f t="shared" si="1"/>
        <v>456762654352.29108</v>
      </c>
      <c r="N23">
        <f t="shared" si="0"/>
        <v>136.78686747560988</v>
      </c>
    </row>
    <row r="24" spans="1:14" x14ac:dyDescent="0.25">
      <c r="A24" s="3">
        <v>69327537362.796005</v>
      </c>
      <c r="B24">
        <v>110</v>
      </c>
      <c r="C24">
        <v>52.065531204263202</v>
      </c>
      <c r="E24" s="5">
        <v>386394252584.867</v>
      </c>
      <c r="F24">
        <v>110</v>
      </c>
      <c r="G24">
        <v>122.917224676977</v>
      </c>
      <c r="I24" s="7">
        <v>15170106333.024099</v>
      </c>
      <c r="J24">
        <v>110</v>
      </c>
      <c r="K24">
        <v>24.3552016325065</v>
      </c>
      <c r="M24" s="3">
        <f t="shared" si="1"/>
        <v>470891896280.68713</v>
      </c>
      <c r="N24">
        <f t="shared" si="0"/>
        <v>135.69318151046753</v>
      </c>
    </row>
    <row r="25" spans="1:14" x14ac:dyDescent="0.25">
      <c r="A25" s="3">
        <v>69394019615.704498</v>
      </c>
      <c r="B25">
        <v>115</v>
      </c>
      <c r="C25">
        <v>50.945503827349</v>
      </c>
      <c r="E25" s="5">
        <v>398786891800.89899</v>
      </c>
      <c r="F25">
        <v>115</v>
      </c>
      <c r="G25">
        <v>122.128008868655</v>
      </c>
      <c r="I25" s="7">
        <v>16397525991.560499</v>
      </c>
      <c r="J25">
        <v>115</v>
      </c>
      <c r="K25">
        <v>24.764753144975799</v>
      </c>
      <c r="M25" s="3">
        <f t="shared" si="1"/>
        <v>484578437408.164</v>
      </c>
      <c r="N25">
        <f t="shared" si="0"/>
        <v>134.62536131344785</v>
      </c>
    </row>
    <row r="26" spans="1:14" x14ac:dyDescent="0.25">
      <c r="A26" s="3">
        <v>69451013687.845993</v>
      </c>
      <c r="B26">
        <v>120</v>
      </c>
      <c r="C26">
        <v>49.893323128204798</v>
      </c>
      <c r="E26" s="5">
        <v>410658136240.88599</v>
      </c>
      <c r="F26">
        <v>120</v>
      </c>
      <c r="G26">
        <v>121.323059117185</v>
      </c>
      <c r="I26" s="7">
        <v>17653735130.095501</v>
      </c>
      <c r="J26">
        <v>120</v>
      </c>
      <c r="K26">
        <v>25.154833068101301</v>
      </c>
      <c r="M26" s="3">
        <f t="shared" si="1"/>
        <v>497762885058.82751</v>
      </c>
      <c r="N26">
        <f t="shared" si="0"/>
        <v>133.57168110423592</v>
      </c>
    </row>
    <row r="27" spans="1:14" x14ac:dyDescent="0.25">
      <c r="A27" s="3">
        <v>69510022373.712006</v>
      </c>
      <c r="B27">
        <v>125</v>
      </c>
      <c r="C27">
        <v>48.906036441716999</v>
      </c>
      <c r="E27" s="5">
        <v>422183564427.36298</v>
      </c>
      <c r="F27">
        <v>125</v>
      </c>
      <c r="G27">
        <v>120.52840630363799</v>
      </c>
      <c r="I27" s="7">
        <v>18957385172.4655</v>
      </c>
      <c r="J27">
        <v>125</v>
      </c>
      <c r="K27">
        <v>25.540416193382299</v>
      </c>
      <c r="M27" s="3">
        <f t="shared" si="1"/>
        <v>510650971973.54047</v>
      </c>
      <c r="N27">
        <f t="shared" si="0"/>
        <v>132.55644075587119</v>
      </c>
    </row>
    <row r="28" spans="1:14" x14ac:dyDescent="0.25">
      <c r="A28" s="3">
        <v>69569420984.815002</v>
      </c>
      <c r="B28">
        <v>130</v>
      </c>
      <c r="C28">
        <v>47.976800011514598</v>
      </c>
      <c r="E28" s="5">
        <v>433186262639.90503</v>
      </c>
      <c r="F28">
        <v>130</v>
      </c>
      <c r="G28">
        <v>119.71799124157801</v>
      </c>
      <c r="I28" s="7">
        <v>20281701252.3964</v>
      </c>
      <c r="J28">
        <v>130</v>
      </c>
      <c r="K28">
        <v>25.904443924953501</v>
      </c>
      <c r="M28" s="3">
        <f t="shared" si="1"/>
        <v>523037384877.11646</v>
      </c>
      <c r="N28">
        <f t="shared" si="0"/>
        <v>131.54927206687447</v>
      </c>
    </row>
    <row r="29" spans="1:14" x14ac:dyDescent="0.25">
      <c r="A29" s="3">
        <v>70025633512.104996</v>
      </c>
      <c r="B29">
        <v>135</v>
      </c>
      <c r="C29">
        <v>47.234073221430101</v>
      </c>
      <c r="E29" s="5">
        <v>444568157053.20697</v>
      </c>
      <c r="F29">
        <v>135</v>
      </c>
      <c r="G29">
        <v>119.01345180680001</v>
      </c>
      <c r="I29" s="7">
        <v>21638186164.379902</v>
      </c>
      <c r="J29">
        <v>135</v>
      </c>
      <c r="K29">
        <v>26.256528275355699</v>
      </c>
      <c r="M29" s="3">
        <f t="shared" si="1"/>
        <v>536231976729.69183</v>
      </c>
      <c r="N29">
        <f t="shared" si="0"/>
        <v>130.7083190203731</v>
      </c>
    </row>
    <row r="30" spans="1:14" x14ac:dyDescent="0.25">
      <c r="A30" s="3">
        <v>71587284086.289902</v>
      </c>
      <c r="B30">
        <v>140</v>
      </c>
      <c r="C30">
        <v>46.8972832411607</v>
      </c>
      <c r="E30" s="5">
        <v>456423379118.51398</v>
      </c>
      <c r="F30">
        <v>140</v>
      </c>
      <c r="G30">
        <v>118.416898632083</v>
      </c>
      <c r="I30" s="7">
        <v>23028074671.666401</v>
      </c>
      <c r="J30">
        <v>140</v>
      </c>
      <c r="K30">
        <v>26.598586387729199</v>
      </c>
      <c r="M30" s="3">
        <f t="shared" si="1"/>
        <v>551038737876.47034</v>
      </c>
      <c r="N30">
        <f t="shared" si="0"/>
        <v>130.11303491529256</v>
      </c>
    </row>
    <row r="31" spans="1:14" x14ac:dyDescent="0.25">
      <c r="A31" s="3">
        <v>71649672124.2099</v>
      </c>
      <c r="B31">
        <v>145</v>
      </c>
      <c r="C31">
        <v>46.101691694307199</v>
      </c>
      <c r="E31" s="5">
        <v>466997478808.367</v>
      </c>
      <c r="F31">
        <v>145</v>
      </c>
      <c r="G31">
        <v>117.697442599369</v>
      </c>
      <c r="I31" s="7">
        <v>24435444827.0783</v>
      </c>
      <c r="J31">
        <v>145</v>
      </c>
      <c r="K31">
        <v>26.922778803684999</v>
      </c>
      <c r="M31" s="3">
        <f t="shared" si="1"/>
        <v>563082595759.65515</v>
      </c>
      <c r="N31">
        <f t="shared" si="0"/>
        <v>129.23966105658485</v>
      </c>
    </row>
    <row r="32" spans="1:14" x14ac:dyDescent="0.25">
      <c r="A32" s="3">
        <v>71698477766.374405</v>
      </c>
      <c r="B32">
        <v>150</v>
      </c>
      <c r="C32">
        <v>45.342253177390901</v>
      </c>
      <c r="E32" s="5">
        <v>477518838181.565</v>
      </c>
      <c r="F32">
        <v>150</v>
      </c>
      <c r="G32">
        <v>117.01549781722299</v>
      </c>
      <c r="I32" s="7">
        <v>25859321817.5233</v>
      </c>
      <c r="J32">
        <v>150</v>
      </c>
      <c r="K32">
        <v>27.230567692150501</v>
      </c>
      <c r="M32" s="3">
        <f t="shared" si="1"/>
        <v>575076637765.46265</v>
      </c>
      <c r="N32">
        <f t="shared" si="0"/>
        <v>128.41359145141897</v>
      </c>
    </row>
    <row r="33" spans="1:14" x14ac:dyDescent="0.25">
      <c r="A33" s="3">
        <v>71742734280.773895</v>
      </c>
      <c r="B33">
        <v>155</v>
      </c>
      <c r="C33">
        <v>44.618695898563502</v>
      </c>
      <c r="E33" s="5">
        <v>487288481142.69299</v>
      </c>
      <c r="F33">
        <v>155</v>
      </c>
      <c r="G33">
        <v>116.284273276368</v>
      </c>
      <c r="I33" s="7">
        <v>27272410876.411201</v>
      </c>
      <c r="J33">
        <v>155</v>
      </c>
      <c r="K33">
        <v>27.509942078698799</v>
      </c>
      <c r="M33" s="3">
        <f t="shared" si="1"/>
        <v>586303626299.87817</v>
      </c>
      <c r="N33">
        <f t="shared" si="0"/>
        <v>127.55256621595254</v>
      </c>
    </row>
    <row r="34" spans="1:14" x14ac:dyDescent="0.25">
      <c r="A34" s="3">
        <v>71777242664.248398</v>
      </c>
      <c r="B34">
        <v>160</v>
      </c>
      <c r="C34">
        <v>43.926555920564802</v>
      </c>
      <c r="E34" s="5">
        <v>496664908325.216</v>
      </c>
      <c r="F34">
        <v>160</v>
      </c>
      <c r="G34">
        <v>115.54881773162199</v>
      </c>
      <c r="I34" s="7">
        <v>28694598190.829201</v>
      </c>
      <c r="J34">
        <v>160</v>
      </c>
      <c r="K34">
        <v>27.773706516240999</v>
      </c>
      <c r="M34" s="3">
        <f t="shared" si="1"/>
        <v>597136749180.29358</v>
      </c>
      <c r="N34">
        <f t="shared" si="0"/>
        <v>126.69826505469011</v>
      </c>
    </row>
    <row r="35" spans="1:14" x14ac:dyDescent="0.25">
      <c r="A35" s="3">
        <v>71808761620.905899</v>
      </c>
      <c r="B35">
        <v>165</v>
      </c>
      <c r="C35">
        <v>43.265378354212601</v>
      </c>
      <c r="E35" s="5">
        <v>505783642314.96899</v>
      </c>
      <c r="F35">
        <v>165</v>
      </c>
      <c r="G35">
        <v>114.82439799899799</v>
      </c>
      <c r="I35" s="7">
        <v>30111391539.4687</v>
      </c>
      <c r="J35">
        <v>165</v>
      </c>
      <c r="K35">
        <v>28.016714233597899</v>
      </c>
      <c r="M35" s="3">
        <f t="shared" si="1"/>
        <v>607703795475.34363</v>
      </c>
      <c r="N35">
        <f t="shared" si="0"/>
        <v>125.86290802461457</v>
      </c>
    </row>
    <row r="36" spans="1:14" x14ac:dyDescent="0.25">
      <c r="A36" s="3">
        <v>71832352097.7444</v>
      </c>
      <c r="B36">
        <v>170</v>
      </c>
      <c r="C36">
        <v>42.6313752138486</v>
      </c>
      <c r="E36" s="5">
        <v>514660705486.63202</v>
      </c>
      <c r="F36">
        <v>170</v>
      </c>
      <c r="G36">
        <v>114.111602490553</v>
      </c>
      <c r="I36" s="7">
        <v>31539817657.6786</v>
      </c>
      <c r="J36">
        <v>170</v>
      </c>
      <c r="K36">
        <v>28.2487274120381</v>
      </c>
      <c r="M36" s="3">
        <f t="shared" si="1"/>
        <v>618032875242.05505</v>
      </c>
      <c r="N36">
        <f t="shared" si="0"/>
        <v>125.04752127085777</v>
      </c>
    </row>
    <row r="37" spans="1:14" x14ac:dyDescent="0.25">
      <c r="A37" s="3">
        <v>71855487661.806396</v>
      </c>
      <c r="B37">
        <v>175</v>
      </c>
      <c r="C37">
        <v>42.024708116527002</v>
      </c>
      <c r="E37" s="5">
        <v>523320131402.22601</v>
      </c>
      <c r="F37">
        <v>175</v>
      </c>
      <c r="G37">
        <v>113.411855540378</v>
      </c>
      <c r="I37" s="7">
        <v>32966034199.545601</v>
      </c>
      <c r="J37">
        <v>175</v>
      </c>
      <c r="K37">
        <v>28.4647967786468</v>
      </c>
      <c r="M37" s="3">
        <f t="shared" si="1"/>
        <v>628141653263.57812</v>
      </c>
      <c r="N37">
        <f t="shared" si="0"/>
        <v>124.25204113027944</v>
      </c>
    </row>
    <row r="38" spans="1:14" x14ac:dyDescent="0.25">
      <c r="A38" s="3">
        <v>71876348661.985901</v>
      </c>
      <c r="B38">
        <v>180</v>
      </c>
      <c r="C38">
        <v>41.442935535586997</v>
      </c>
      <c r="E38" s="5">
        <v>531567648768.755</v>
      </c>
      <c r="F38">
        <v>180</v>
      </c>
      <c r="G38">
        <v>112.703337712463</v>
      </c>
      <c r="I38" s="7">
        <v>34386661813.015602</v>
      </c>
      <c r="J38">
        <v>180</v>
      </c>
      <c r="K38">
        <v>28.6650375920707</v>
      </c>
      <c r="M38" s="3">
        <f>A38+E38+I38</f>
        <v>637830659243.75659</v>
      </c>
      <c r="N38">
        <f t="shared" si="0"/>
        <v>123.45543170509404</v>
      </c>
    </row>
    <row r="39" spans="1:14" x14ac:dyDescent="0.25">
      <c r="A39" s="3">
        <v>71898184475.257904</v>
      </c>
      <c r="B39">
        <v>185</v>
      </c>
      <c r="C39">
        <v>40.8852687927467</v>
      </c>
      <c r="E39" s="5">
        <v>539748406240.78302</v>
      </c>
      <c r="F39">
        <v>185</v>
      </c>
      <c r="G39">
        <v>112.02206640967501</v>
      </c>
      <c r="I39" s="7">
        <v>35790522641.294502</v>
      </c>
      <c r="J39">
        <v>185</v>
      </c>
      <c r="K39">
        <v>28.846419532592801</v>
      </c>
      <c r="M39" s="3">
        <f t="shared" si="1"/>
        <v>647437113357.33545</v>
      </c>
      <c r="N39">
        <f t="shared" si="0"/>
        <v>122.68930062071095</v>
      </c>
    </row>
    <row r="40" spans="1:14" x14ac:dyDescent="0.25">
      <c r="A40" s="3">
        <v>71920995101.622406</v>
      </c>
      <c r="B40">
        <v>190</v>
      </c>
      <c r="C40">
        <v>40.350117418129599</v>
      </c>
      <c r="E40" s="5">
        <v>548014616377.77197</v>
      </c>
      <c r="F40">
        <v>190</v>
      </c>
      <c r="G40">
        <v>111.38149170002301</v>
      </c>
      <c r="I40" s="7">
        <v>37193408656.481003</v>
      </c>
      <c r="J40">
        <v>190</v>
      </c>
      <c r="K40">
        <v>29.016828971000699</v>
      </c>
      <c r="M40" s="3">
        <f t="shared" si="1"/>
        <v>657129020135.87537</v>
      </c>
      <c r="N40">
        <f t="shared" si="0"/>
        <v>121.96698337054819</v>
      </c>
    </row>
    <row r="41" spans="1:14" x14ac:dyDescent="0.25">
      <c r="A41" s="3">
        <v>72583997979.601395</v>
      </c>
      <c r="B41">
        <v>195</v>
      </c>
      <c r="C41">
        <v>40.012611437864102</v>
      </c>
      <c r="E41" s="5">
        <v>557338970842.58496</v>
      </c>
      <c r="F41">
        <v>195</v>
      </c>
      <c r="G41">
        <v>110.875645045949</v>
      </c>
      <c r="I41" s="7">
        <v>38584142001.780899</v>
      </c>
      <c r="J41">
        <v>195</v>
      </c>
      <c r="K41">
        <v>29.172985586087499</v>
      </c>
      <c r="M41" s="3">
        <f t="shared" si="1"/>
        <v>668507110823.96729</v>
      </c>
      <c r="N41">
        <f t="shared" si="0"/>
        <v>121.43097144649299</v>
      </c>
    </row>
    <row r="42" spans="1:14" x14ac:dyDescent="0.25">
      <c r="A42" s="3">
        <v>73415058634.727402</v>
      </c>
      <c r="B42">
        <v>200</v>
      </c>
      <c r="C42">
        <v>39.734827928466899</v>
      </c>
      <c r="E42" s="5">
        <v>566740099186.073</v>
      </c>
      <c r="F42">
        <v>200</v>
      </c>
      <c r="G42">
        <v>110.400421773735</v>
      </c>
      <c r="I42" s="7">
        <v>39961162976.246399</v>
      </c>
      <c r="J42">
        <v>200</v>
      </c>
      <c r="K42">
        <v>29.315534780168399</v>
      </c>
      <c r="M42" s="3">
        <f t="shared" si="1"/>
        <v>680116320797.04687</v>
      </c>
      <c r="N42">
        <f t="shared" si="0"/>
        <v>120.9401102106779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N34" sqref="N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2" workbookViewId="0">
      <selection activeCell="P13" sqref="P13"/>
    </sheetView>
  </sheetViews>
  <sheetFormatPr defaultRowHeight="15" x14ac:dyDescent="0.25"/>
  <cols>
    <col min="1" max="1" width="22.140625" customWidth="1"/>
    <col min="2" max="2" width="13.5703125" customWidth="1"/>
    <col min="3" max="3" width="18.140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s="3">
        <v>43291839363.044502</v>
      </c>
      <c r="B2">
        <v>5</v>
      </c>
      <c r="C2">
        <v>192979.76644898701</v>
      </c>
    </row>
    <row r="3" spans="1:3" x14ac:dyDescent="0.25">
      <c r="A3" s="3">
        <v>7211732245.87286</v>
      </c>
      <c r="B3">
        <v>10</v>
      </c>
      <c r="C3">
        <v>55694.659931149297</v>
      </c>
    </row>
    <row r="4" spans="1:3" x14ac:dyDescent="0.25">
      <c r="A4" s="3">
        <v>3705849452.4536099</v>
      </c>
      <c r="B4">
        <v>15</v>
      </c>
      <c r="C4">
        <v>32598.0796200267</v>
      </c>
    </row>
    <row r="5" spans="1:3" x14ac:dyDescent="0.25">
      <c r="A5" s="3">
        <v>2407398413.2388802</v>
      </c>
      <c r="B5">
        <v>20</v>
      </c>
      <c r="C5">
        <v>22753.737662961401</v>
      </c>
    </row>
    <row r="6" spans="1:3" x14ac:dyDescent="0.25">
      <c r="A6" s="3">
        <v>1921941493.17294</v>
      </c>
      <c r="B6">
        <v>25</v>
      </c>
      <c r="C6">
        <v>18184.184812093401</v>
      </c>
    </row>
    <row r="7" spans="1:3" x14ac:dyDescent="0.25">
      <c r="A7" s="3">
        <v>1410489557.30796</v>
      </c>
      <c r="B7">
        <v>30</v>
      </c>
      <c r="C7">
        <v>14220.6048801131</v>
      </c>
    </row>
    <row r="8" spans="1:3" x14ac:dyDescent="0.25">
      <c r="A8" s="3">
        <v>983976335.56947196</v>
      </c>
      <c r="B8">
        <v>35</v>
      </c>
      <c r="C8">
        <v>10996.438868662101</v>
      </c>
    </row>
    <row r="9" spans="1:3" x14ac:dyDescent="0.25">
      <c r="A9" s="3">
        <v>735658947.13997996</v>
      </c>
      <c r="B9">
        <v>40</v>
      </c>
      <c r="C9">
        <v>8894.1003350662104</v>
      </c>
    </row>
    <row r="10" spans="1:3" x14ac:dyDescent="0.25">
      <c r="A10" s="3">
        <v>593271248.09548402</v>
      </c>
      <c r="B10">
        <v>45</v>
      </c>
      <c r="C10">
        <v>7530.3325095293103</v>
      </c>
    </row>
    <row r="11" spans="1:3" x14ac:dyDescent="0.25">
      <c r="A11" s="3">
        <v>502223705.25598598</v>
      </c>
      <c r="B11">
        <v>50</v>
      </c>
      <c r="C11">
        <v>6572.9050889458003</v>
      </c>
    </row>
    <row r="12" spans="1:3" x14ac:dyDescent="0.25">
      <c r="A12" s="3">
        <v>489161209.81648701</v>
      </c>
      <c r="B12">
        <v>55</v>
      </c>
      <c r="C12">
        <v>6184.9817138771496</v>
      </c>
    </row>
    <row r="13" spans="1:3" x14ac:dyDescent="0.25">
      <c r="A13" s="3">
        <v>1641195322.5329499</v>
      </c>
      <c r="B13">
        <v>60</v>
      </c>
      <c r="C13">
        <v>10846.716010185201</v>
      </c>
    </row>
    <row r="14" spans="1:3" x14ac:dyDescent="0.25">
      <c r="A14" s="3">
        <v>527178920.42398602</v>
      </c>
      <c r="B14">
        <v>65</v>
      </c>
      <c r="C14">
        <v>5906.3081184903003</v>
      </c>
    </row>
    <row r="15" spans="1:3" x14ac:dyDescent="0.25">
      <c r="A15" s="3">
        <v>227846313.486994</v>
      </c>
      <c r="B15">
        <v>70</v>
      </c>
      <c r="C15">
        <v>3741.6722461214699</v>
      </c>
    </row>
    <row r="16" spans="1:3" x14ac:dyDescent="0.25">
      <c r="A16" s="3">
        <v>193402917.55199501</v>
      </c>
      <c r="B16">
        <v>75</v>
      </c>
      <c r="C16">
        <v>3330.3865076484699</v>
      </c>
    </row>
    <row r="17" spans="1:3" x14ac:dyDescent="0.25">
      <c r="A17" s="3">
        <v>454132926.02598798</v>
      </c>
      <c r="B17">
        <v>80</v>
      </c>
      <c r="C17">
        <v>4941.2890709778503</v>
      </c>
    </row>
    <row r="18" spans="1:3" x14ac:dyDescent="0.25">
      <c r="A18" s="3">
        <v>128220415.433497</v>
      </c>
      <c r="B18">
        <v>85</v>
      </c>
      <c r="C18">
        <v>2547.1990639289602</v>
      </c>
    </row>
    <row r="19" spans="1:3" x14ac:dyDescent="0.25">
      <c r="A19" s="3">
        <v>125620913.853497</v>
      </c>
      <c r="B19">
        <v>90</v>
      </c>
      <c r="C19">
        <v>2450.2109646024201</v>
      </c>
    </row>
    <row r="20" spans="1:3" x14ac:dyDescent="0.25">
      <c r="A20" s="3">
        <v>1697734481.8979499</v>
      </c>
      <c r="B20">
        <v>95</v>
      </c>
      <c r="C20">
        <v>8767.3196639389898</v>
      </c>
    </row>
    <row r="21" spans="1:3" x14ac:dyDescent="0.25">
      <c r="A21" s="3">
        <v>779460548.76297796</v>
      </c>
      <c r="B21">
        <v>100</v>
      </c>
      <c r="C21">
        <v>5790.1635217334397</v>
      </c>
    </row>
    <row r="22" spans="1:3" x14ac:dyDescent="0.25">
      <c r="A22" s="3">
        <v>225051849.28849399</v>
      </c>
      <c r="B22">
        <v>105</v>
      </c>
      <c r="C22">
        <v>3036.2701006479101</v>
      </c>
    </row>
    <row r="23" spans="1:3" x14ac:dyDescent="0.25">
      <c r="A23" s="3">
        <v>74150782.569499195</v>
      </c>
      <c r="B23">
        <v>110</v>
      </c>
      <c r="C23">
        <v>1702.76724095387</v>
      </c>
    </row>
    <row r="24" spans="1:3" x14ac:dyDescent="0.25">
      <c r="A24" s="3">
        <v>66482252.908499397</v>
      </c>
      <c r="B24">
        <v>115</v>
      </c>
      <c r="C24">
        <v>1576.8765812792401</v>
      </c>
    </row>
    <row r="25" spans="1:3" x14ac:dyDescent="0.25">
      <c r="A25" s="3">
        <v>56994072.141499698</v>
      </c>
      <c r="B25">
        <v>120</v>
      </c>
      <c r="C25">
        <v>1429.28218427767</v>
      </c>
    </row>
    <row r="26" spans="1:3" x14ac:dyDescent="0.25">
      <c r="A26" s="3">
        <v>59008685.865999699</v>
      </c>
      <c r="B26">
        <v>125</v>
      </c>
      <c r="C26">
        <v>1424.94048090309</v>
      </c>
    </row>
    <row r="27" spans="1:3" x14ac:dyDescent="0.25">
      <c r="A27" s="3">
        <v>59398611.102999702</v>
      </c>
      <c r="B27">
        <v>130</v>
      </c>
      <c r="C27">
        <v>1401.87802611652</v>
      </c>
    </row>
    <row r="28" spans="1:3" x14ac:dyDescent="0.25">
      <c r="A28" s="3">
        <v>456212527.28998798</v>
      </c>
      <c r="B28">
        <v>135</v>
      </c>
      <c r="C28">
        <v>3812.5054967471001</v>
      </c>
    </row>
    <row r="29" spans="1:3" x14ac:dyDescent="0.25">
      <c r="A29" s="3">
        <v>1561650574.1849501</v>
      </c>
      <c r="B29">
        <v>140</v>
      </c>
      <c r="C29">
        <v>6926.6249715084004</v>
      </c>
    </row>
    <row r="30" spans="1:3" x14ac:dyDescent="0.25">
      <c r="A30" s="3">
        <v>62388037.919999599</v>
      </c>
      <c r="B30">
        <v>145</v>
      </c>
      <c r="C30">
        <v>1360.38057536971</v>
      </c>
    </row>
    <row r="31" spans="1:3" x14ac:dyDescent="0.25">
      <c r="A31" s="3">
        <v>48805642.164499998</v>
      </c>
      <c r="B31">
        <v>150</v>
      </c>
      <c r="C31">
        <v>1182.99564449683</v>
      </c>
    </row>
    <row r="32" spans="1:3" x14ac:dyDescent="0.25">
      <c r="A32" s="3">
        <v>44256514.399500102</v>
      </c>
      <c r="B32">
        <v>155</v>
      </c>
      <c r="C32">
        <v>1108.1958349218401</v>
      </c>
    </row>
    <row r="33" spans="1:3" x14ac:dyDescent="0.25">
      <c r="A33" s="3">
        <v>34508383.474500403</v>
      </c>
      <c r="B33">
        <v>160</v>
      </c>
      <c r="C33">
        <v>963.15476133373204</v>
      </c>
    </row>
    <row r="34" spans="1:3" x14ac:dyDescent="0.25">
      <c r="A34" s="3">
        <v>31518956.657500401</v>
      </c>
      <c r="B34">
        <v>165</v>
      </c>
      <c r="C34">
        <v>906.43716515447795</v>
      </c>
    </row>
    <row r="35" spans="1:3" x14ac:dyDescent="0.25">
      <c r="A35" s="3">
        <v>23590476.838500101</v>
      </c>
      <c r="B35">
        <v>170</v>
      </c>
      <c r="C35">
        <v>772.56967741161395</v>
      </c>
    </row>
    <row r="36" spans="1:3" x14ac:dyDescent="0.25">
      <c r="A36" s="3">
        <v>23135564.0620001</v>
      </c>
      <c r="B36">
        <v>175</v>
      </c>
      <c r="C36">
        <v>754.07541421404301</v>
      </c>
    </row>
    <row r="37" spans="1:3" x14ac:dyDescent="0.25">
      <c r="A37" s="3">
        <v>20861000.179500099</v>
      </c>
      <c r="B37">
        <v>180</v>
      </c>
      <c r="C37">
        <v>706.03311360288797</v>
      </c>
    </row>
    <row r="38" spans="1:3" x14ac:dyDescent="0.25">
      <c r="A38" s="3">
        <v>21835813.2720001</v>
      </c>
      <c r="B38">
        <v>185</v>
      </c>
      <c r="C38">
        <v>712.51265318132403</v>
      </c>
    </row>
    <row r="39" spans="1:3" x14ac:dyDescent="0.25">
      <c r="A39" s="3">
        <v>22810626.364500102</v>
      </c>
      <c r="B39">
        <v>190</v>
      </c>
      <c r="C39">
        <v>718.59727246325394</v>
      </c>
    </row>
    <row r="40" spans="1:3" x14ac:dyDescent="0.25">
      <c r="A40" s="3">
        <v>663002877.97898197</v>
      </c>
      <c r="B40">
        <v>195</v>
      </c>
      <c r="C40">
        <v>3824.1433230774401</v>
      </c>
    </row>
    <row r="41" spans="1:3" x14ac:dyDescent="0.25">
      <c r="A41" s="3">
        <v>831060655.12597704</v>
      </c>
      <c r="B41">
        <v>200</v>
      </c>
      <c r="C41">
        <v>4227.6120067151596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M33" sqref="M33"/>
    </sheetView>
  </sheetViews>
  <sheetFormatPr defaultRowHeight="15" x14ac:dyDescent="0.25"/>
  <cols>
    <col min="1" max="1" width="16.85546875" style="5" customWidth="1"/>
    <col min="2" max="2" width="12.42578125" customWidth="1"/>
    <col min="3" max="3" width="17.5703125" customWidth="1"/>
  </cols>
  <sheetData>
    <row r="1" spans="1:3" s="1" customFormat="1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>
        <v>17600578585.9744</v>
      </c>
      <c r="B2">
        <v>5</v>
      </c>
      <c r="C2">
        <v>123047.339987199</v>
      </c>
    </row>
    <row r="3" spans="1:3" x14ac:dyDescent="0.25">
      <c r="A3" s="5">
        <v>19919149721.958302</v>
      </c>
      <c r="B3">
        <v>10</v>
      </c>
      <c r="C3">
        <v>92561.238604942904</v>
      </c>
    </row>
    <row r="4" spans="1:3" x14ac:dyDescent="0.25">
      <c r="A4" s="5">
        <v>20863802229.1329</v>
      </c>
      <c r="B4">
        <v>15</v>
      </c>
      <c r="C4">
        <v>77347.246651181806</v>
      </c>
    </row>
    <row r="5" spans="1:3" x14ac:dyDescent="0.25">
      <c r="A5" s="5">
        <v>21295738746.547699</v>
      </c>
      <c r="B5">
        <v>20</v>
      </c>
      <c r="C5">
        <v>67674.509512568897</v>
      </c>
    </row>
    <row r="6" spans="1:3" x14ac:dyDescent="0.25">
      <c r="A6" s="5">
        <v>21640219802.1675</v>
      </c>
      <c r="B6">
        <v>25</v>
      </c>
      <c r="C6">
        <v>61017.525169497101</v>
      </c>
    </row>
    <row r="7" spans="1:3" x14ac:dyDescent="0.25">
      <c r="A7" s="5">
        <v>21773071992.222401</v>
      </c>
      <c r="B7">
        <v>30</v>
      </c>
      <c r="C7">
        <v>55871.841595491402</v>
      </c>
    </row>
    <row r="8" spans="1:3" x14ac:dyDescent="0.25">
      <c r="A8" s="5">
        <v>21015347189.6478</v>
      </c>
      <c r="B8">
        <v>35</v>
      </c>
      <c r="C8">
        <v>50819.223155034801</v>
      </c>
    </row>
    <row r="9" spans="1:3" x14ac:dyDescent="0.25">
      <c r="A9" s="5">
        <v>20197538482.023201</v>
      </c>
      <c r="B9">
        <v>40</v>
      </c>
      <c r="C9">
        <v>46602.904634682403</v>
      </c>
    </row>
    <row r="10" spans="1:3" x14ac:dyDescent="0.25">
      <c r="A10" s="5">
        <v>19897118956.7733</v>
      </c>
      <c r="B10">
        <v>45</v>
      </c>
      <c r="C10">
        <v>43609.649965666598</v>
      </c>
    </row>
    <row r="11" spans="1:3" x14ac:dyDescent="0.25">
      <c r="A11" s="5">
        <v>19040589510.338699</v>
      </c>
      <c r="B11">
        <v>50</v>
      </c>
      <c r="C11">
        <v>40471.467521947103</v>
      </c>
    </row>
    <row r="12" spans="1:3" x14ac:dyDescent="0.25">
      <c r="A12" s="5">
        <v>18222780802.7141</v>
      </c>
      <c r="B12">
        <v>55</v>
      </c>
      <c r="C12">
        <v>37750.242024926803</v>
      </c>
    </row>
    <row r="13" spans="1:3" x14ac:dyDescent="0.25">
      <c r="A13" s="5">
        <v>18261501541.523998</v>
      </c>
      <c r="B13">
        <v>60</v>
      </c>
      <c r="C13">
        <v>36181.484063264899</v>
      </c>
    </row>
    <row r="14" spans="1:3" x14ac:dyDescent="0.25">
      <c r="A14" s="5">
        <v>16599847767.4198</v>
      </c>
      <c r="B14">
        <v>65</v>
      </c>
      <c r="C14">
        <v>33142.795245877198</v>
      </c>
    </row>
    <row r="15" spans="1:3" x14ac:dyDescent="0.25">
      <c r="A15" s="5">
        <v>15665209244.4202</v>
      </c>
      <c r="B15">
        <v>70</v>
      </c>
      <c r="C15">
        <v>31025.074968909099</v>
      </c>
    </row>
    <row r="16" spans="1:3" x14ac:dyDescent="0.25">
      <c r="A16" s="5">
        <v>15215915154.4354</v>
      </c>
      <c r="B16">
        <v>75</v>
      </c>
      <c r="C16">
        <v>29540.113983820698</v>
      </c>
    </row>
    <row r="17" spans="1:3" x14ac:dyDescent="0.25">
      <c r="A17" s="5">
        <v>15016970668.8255</v>
      </c>
      <c r="B17">
        <v>80</v>
      </c>
      <c r="C17">
        <v>28414.4943680223</v>
      </c>
    </row>
    <row r="18" spans="1:3" x14ac:dyDescent="0.25">
      <c r="A18" s="5">
        <v>14405450035.205799</v>
      </c>
      <c r="B18">
        <v>85</v>
      </c>
      <c r="C18">
        <v>26999.0020500463</v>
      </c>
    </row>
    <row r="19" spans="1:3" x14ac:dyDescent="0.25">
      <c r="A19" s="5">
        <v>14307312990.290899</v>
      </c>
      <c r="B19">
        <v>90</v>
      </c>
      <c r="C19">
        <v>26148.786777782101</v>
      </c>
    </row>
    <row r="20" spans="1:3" x14ac:dyDescent="0.25">
      <c r="A20" s="5">
        <v>15041004230.845501</v>
      </c>
      <c r="B20">
        <v>95</v>
      </c>
      <c r="C20">
        <v>26095.785477032801</v>
      </c>
    </row>
    <row r="21" spans="1:3" x14ac:dyDescent="0.25">
      <c r="A21" s="5">
        <v>14187812779.1359</v>
      </c>
      <c r="B21">
        <v>100</v>
      </c>
      <c r="C21">
        <v>24703.101565217301</v>
      </c>
    </row>
    <row r="22" spans="1:3" x14ac:dyDescent="0.25">
      <c r="A22" s="5">
        <v>13369336472.566299</v>
      </c>
      <c r="B22">
        <v>105</v>
      </c>
      <c r="C22">
        <v>23402.057209996801</v>
      </c>
    </row>
    <row r="23" spans="1:3" x14ac:dyDescent="0.25">
      <c r="A23" s="5">
        <v>12857955680.696501</v>
      </c>
      <c r="B23">
        <v>110</v>
      </c>
      <c r="C23">
        <v>22422.466258001801</v>
      </c>
    </row>
    <row r="24" spans="1:3" x14ac:dyDescent="0.25">
      <c r="A24" s="5">
        <v>12392639216.0317</v>
      </c>
      <c r="B24">
        <v>115</v>
      </c>
      <c r="C24">
        <v>21529.143003524299</v>
      </c>
    </row>
    <row r="25" spans="1:3" x14ac:dyDescent="0.25">
      <c r="A25" s="5">
        <v>11871244439.987</v>
      </c>
      <c r="B25">
        <v>120</v>
      </c>
      <c r="C25">
        <v>20627.721547853202</v>
      </c>
    </row>
    <row r="26" spans="1:3" x14ac:dyDescent="0.25">
      <c r="A26" s="5">
        <v>11525428186.4771</v>
      </c>
      <c r="B26">
        <v>125</v>
      </c>
      <c r="C26">
        <v>19914.402815172201</v>
      </c>
    </row>
    <row r="27" spans="1:3" x14ac:dyDescent="0.25">
      <c r="A27" s="5">
        <v>11002698212.5424</v>
      </c>
      <c r="B27">
        <v>130</v>
      </c>
      <c r="C27">
        <v>19079.7062422036</v>
      </c>
    </row>
    <row r="28" spans="1:3" x14ac:dyDescent="0.25">
      <c r="A28" s="5">
        <v>11381894413.3022</v>
      </c>
      <c r="B28">
        <v>135</v>
      </c>
      <c r="C28">
        <v>19042.946683256901</v>
      </c>
    </row>
    <row r="29" spans="1:3" x14ac:dyDescent="0.25">
      <c r="A29" s="5">
        <v>11855222065.306999</v>
      </c>
      <c r="B29">
        <v>140</v>
      </c>
      <c r="C29">
        <v>19084.6670783558</v>
      </c>
    </row>
    <row r="30" spans="1:3" x14ac:dyDescent="0.25">
      <c r="A30" s="5">
        <v>10574099689.8526</v>
      </c>
      <c r="B30">
        <v>145</v>
      </c>
      <c r="C30">
        <v>17710.5259492521</v>
      </c>
    </row>
    <row r="31" spans="1:3" x14ac:dyDescent="0.25">
      <c r="A31" s="5">
        <v>10521359373.197599</v>
      </c>
      <c r="B31">
        <v>150</v>
      </c>
      <c r="C31">
        <v>17369.369633402101</v>
      </c>
    </row>
    <row r="32" spans="1:3" x14ac:dyDescent="0.25">
      <c r="A32" s="5">
        <v>9769642961.1279793</v>
      </c>
      <c r="B32">
        <v>155</v>
      </c>
      <c r="C32">
        <v>16465.2093346314</v>
      </c>
    </row>
    <row r="33" spans="1:3" x14ac:dyDescent="0.25">
      <c r="A33" s="5">
        <v>9376427182.5231495</v>
      </c>
      <c r="B33">
        <v>160</v>
      </c>
      <c r="C33">
        <v>15876.4156650446</v>
      </c>
    </row>
    <row r="34" spans="1:3" x14ac:dyDescent="0.25">
      <c r="A34" s="5">
        <v>9118733989.7532692</v>
      </c>
      <c r="B34">
        <v>165</v>
      </c>
      <c r="C34">
        <v>15417.6811808806</v>
      </c>
    </row>
    <row r="35" spans="1:3" x14ac:dyDescent="0.25">
      <c r="A35" s="5">
        <v>8877063171.6633797</v>
      </c>
      <c r="B35">
        <v>170</v>
      </c>
      <c r="C35">
        <v>14986.628921105499</v>
      </c>
    </row>
    <row r="36" spans="1:3" x14ac:dyDescent="0.25">
      <c r="A36" s="5">
        <v>8659425915.5934792</v>
      </c>
      <c r="B36">
        <v>175</v>
      </c>
      <c r="C36">
        <v>14588.790430815599</v>
      </c>
    </row>
    <row r="37" spans="1:3" x14ac:dyDescent="0.25">
      <c r="A37" s="5">
        <v>8247517366.5286703</v>
      </c>
      <c r="B37">
        <v>180</v>
      </c>
      <c r="C37">
        <v>14038.4489252358</v>
      </c>
    </row>
    <row r="38" spans="1:3" x14ac:dyDescent="0.25">
      <c r="A38" s="5">
        <v>8180757472.0286999</v>
      </c>
      <c r="B38">
        <v>185</v>
      </c>
      <c r="C38">
        <v>13791.2824841236</v>
      </c>
    </row>
    <row r="39" spans="1:3" x14ac:dyDescent="0.25">
      <c r="A39" s="5">
        <v>8266210136.9886599</v>
      </c>
      <c r="B39">
        <v>190</v>
      </c>
      <c r="C39">
        <v>13679.4986121044</v>
      </c>
    </row>
    <row r="40" spans="1:3" x14ac:dyDescent="0.25">
      <c r="A40" s="5">
        <v>9324354464.8131809</v>
      </c>
      <c r="B40">
        <v>195</v>
      </c>
      <c r="C40">
        <v>14341.2115173324</v>
      </c>
    </row>
    <row r="41" spans="1:3" x14ac:dyDescent="0.25">
      <c r="A41" s="5">
        <v>9401128343.4881401</v>
      </c>
      <c r="B41">
        <v>200</v>
      </c>
      <c r="C41">
        <v>14218.9901213915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3" workbookViewId="0">
      <selection activeCell="M13" sqref="M13"/>
    </sheetView>
  </sheetViews>
  <sheetFormatPr defaultRowHeight="15" x14ac:dyDescent="0.25"/>
  <cols>
    <col min="1" max="1" width="15.140625" style="7" customWidth="1"/>
    <col min="2" max="2" width="12.28515625" customWidth="1"/>
    <col min="3" max="3" width="15.28515625" customWidth="1"/>
  </cols>
  <sheetData>
    <row r="1" spans="1:3" s="1" customFormat="1" x14ac:dyDescent="0.25">
      <c r="A1" s="6" t="s">
        <v>0</v>
      </c>
      <c r="B1" s="1" t="s">
        <v>1</v>
      </c>
      <c r="C1" s="1" t="s">
        <v>2</v>
      </c>
    </row>
    <row r="2" spans="1:3" x14ac:dyDescent="0.25">
      <c r="A2" s="7">
        <v>8920457103.0883598</v>
      </c>
      <c r="B2">
        <v>5</v>
      </c>
      <c r="C2">
        <v>87599.638080010904</v>
      </c>
    </row>
    <row r="3" spans="1:3" x14ac:dyDescent="0.25">
      <c r="A3" s="7">
        <v>6468366178.1044798</v>
      </c>
      <c r="B3">
        <v>10</v>
      </c>
      <c r="C3">
        <v>52746.185560746999</v>
      </c>
    </row>
    <row r="4" spans="1:3" x14ac:dyDescent="0.25">
      <c r="A4" s="7">
        <v>5631197101.0748701</v>
      </c>
      <c r="B4">
        <v>15</v>
      </c>
      <c r="C4">
        <v>40183.567819091899</v>
      </c>
    </row>
    <row r="5" spans="1:3" x14ac:dyDescent="0.25">
      <c r="A5" s="7">
        <v>7496468553.4040098</v>
      </c>
      <c r="B5">
        <v>20</v>
      </c>
      <c r="C5">
        <v>40151.9945215849</v>
      </c>
    </row>
    <row r="6" spans="1:3" x14ac:dyDescent="0.25">
      <c r="A6" s="7">
        <v>9545329715.6080799</v>
      </c>
      <c r="B6">
        <v>25</v>
      </c>
      <c r="C6">
        <v>40524.645306853403</v>
      </c>
    </row>
    <row r="7" spans="1:3" x14ac:dyDescent="0.25">
      <c r="A7" s="7">
        <v>9991285810.8678703</v>
      </c>
      <c r="B7">
        <v>30</v>
      </c>
      <c r="C7">
        <v>37848.077420496003</v>
      </c>
    </row>
    <row r="8" spans="1:3" x14ac:dyDescent="0.25">
      <c r="A8" s="7">
        <v>6716712985.6443701</v>
      </c>
      <c r="B8">
        <v>35</v>
      </c>
      <c r="C8">
        <v>28730.165824625499</v>
      </c>
    </row>
    <row r="9" spans="1:3" x14ac:dyDescent="0.25">
      <c r="A9" s="7">
        <v>3560972772.63029</v>
      </c>
      <c r="B9">
        <v>40</v>
      </c>
      <c r="C9">
        <v>19568.0743736234</v>
      </c>
    </row>
    <row r="10" spans="1:3" x14ac:dyDescent="0.25">
      <c r="A10" s="7">
        <v>2408696993.5599899</v>
      </c>
      <c r="B10">
        <v>45</v>
      </c>
      <c r="C10">
        <v>15173.2491057511</v>
      </c>
    </row>
    <row r="11" spans="1:3" x14ac:dyDescent="0.25">
      <c r="A11" s="7">
        <v>2286526386.6249599</v>
      </c>
      <c r="B11">
        <v>50</v>
      </c>
      <c r="C11">
        <v>14024.8061145065</v>
      </c>
    </row>
    <row r="12" spans="1:3" x14ac:dyDescent="0.25">
      <c r="A12" s="7">
        <v>2407361795.6699901</v>
      </c>
      <c r="B12">
        <v>55</v>
      </c>
      <c r="C12">
        <v>13720.9157221429</v>
      </c>
    </row>
    <row r="13" spans="1:3" x14ac:dyDescent="0.25">
      <c r="A13" s="7">
        <v>3371374672.2502398</v>
      </c>
      <c r="B13">
        <v>60</v>
      </c>
      <c r="C13">
        <v>15546.106702158801</v>
      </c>
    </row>
    <row r="14" spans="1:3" x14ac:dyDescent="0.25">
      <c r="A14" s="7">
        <v>3364698682.80024</v>
      </c>
      <c r="B14">
        <v>65</v>
      </c>
      <c r="C14">
        <v>14921.420529365299</v>
      </c>
    </row>
    <row r="15" spans="1:3" x14ac:dyDescent="0.25">
      <c r="A15" s="7">
        <v>3968208129.08039</v>
      </c>
      <c r="B15">
        <v>70</v>
      </c>
      <c r="C15">
        <v>15614.998998151599</v>
      </c>
    </row>
    <row r="16" spans="1:3" x14ac:dyDescent="0.25">
      <c r="A16" s="7">
        <v>4740620108.4452696</v>
      </c>
      <c r="B16">
        <v>75</v>
      </c>
      <c r="C16">
        <v>16488.483157189901</v>
      </c>
    </row>
    <row r="17" spans="1:3" x14ac:dyDescent="0.25">
      <c r="A17" s="7">
        <v>5699292193.4648399</v>
      </c>
      <c r="B17">
        <v>80</v>
      </c>
      <c r="C17">
        <v>17504.883612496698</v>
      </c>
    </row>
    <row r="18" spans="1:3" x14ac:dyDescent="0.25">
      <c r="A18" s="7">
        <v>5746691718.5598097</v>
      </c>
      <c r="B18">
        <v>85</v>
      </c>
      <c r="C18">
        <v>17052.703724201001</v>
      </c>
    </row>
    <row r="19" spans="1:3" x14ac:dyDescent="0.25">
      <c r="A19" s="7">
        <v>6572511613.5244398</v>
      </c>
      <c r="B19">
        <v>90</v>
      </c>
      <c r="C19">
        <v>17723.038701756501</v>
      </c>
    </row>
    <row r="20" spans="1:3" x14ac:dyDescent="0.25">
      <c r="A20" s="7">
        <v>7613298368.7789602</v>
      </c>
      <c r="B20">
        <v>95</v>
      </c>
      <c r="C20">
        <v>18566.001534289</v>
      </c>
    </row>
    <row r="21" spans="1:3" x14ac:dyDescent="0.25">
      <c r="A21" s="7">
        <v>7569904437.3539801</v>
      </c>
      <c r="B21">
        <v>100</v>
      </c>
      <c r="C21">
        <v>18044.255087073401</v>
      </c>
    </row>
    <row r="22" spans="1:3" x14ac:dyDescent="0.25">
      <c r="A22" s="7">
        <v>7449069028.3090401</v>
      </c>
      <c r="B22">
        <v>105</v>
      </c>
      <c r="C22">
        <v>17468.2785801754</v>
      </c>
    </row>
    <row r="23" spans="1:3" x14ac:dyDescent="0.25">
      <c r="A23" s="7">
        <v>7602616785.6589699</v>
      </c>
      <c r="B23">
        <v>110</v>
      </c>
      <c r="C23">
        <v>17241.655644774499</v>
      </c>
    </row>
    <row r="24" spans="1:3" x14ac:dyDescent="0.25">
      <c r="A24" s="7">
        <v>7415689081.0590496</v>
      </c>
      <c r="B24">
        <v>115</v>
      </c>
      <c r="C24">
        <v>16654.078051144799</v>
      </c>
    </row>
    <row r="25" spans="1:3" x14ac:dyDescent="0.25">
      <c r="A25" s="7">
        <v>7489124965.0090199</v>
      </c>
      <c r="B25">
        <v>120</v>
      </c>
      <c r="C25">
        <v>16383.952309316899</v>
      </c>
    </row>
    <row r="26" spans="1:3" x14ac:dyDescent="0.25">
      <c r="A26" s="7">
        <v>7394325914.8190603</v>
      </c>
      <c r="B26">
        <v>125</v>
      </c>
      <c r="C26">
        <v>15951.004860356799</v>
      </c>
    </row>
    <row r="27" spans="1:3" x14ac:dyDescent="0.25">
      <c r="A27" s="7">
        <v>7007118526.7192402</v>
      </c>
      <c r="B27">
        <v>130</v>
      </c>
      <c r="C27">
        <v>15226.209996637101</v>
      </c>
    </row>
    <row r="28" spans="1:3" x14ac:dyDescent="0.25">
      <c r="A28" s="7">
        <v>7064532035.9892101</v>
      </c>
      <c r="B28">
        <v>135</v>
      </c>
      <c r="C28">
        <v>15002.670624894099</v>
      </c>
    </row>
    <row r="29" spans="1:3" x14ac:dyDescent="0.25">
      <c r="A29" s="7">
        <v>7164004278.7941704</v>
      </c>
      <c r="B29">
        <v>140</v>
      </c>
      <c r="C29">
        <v>14835.686925619701</v>
      </c>
    </row>
    <row r="30" spans="1:3" x14ac:dyDescent="0.25">
      <c r="A30" s="7">
        <v>6440994621.3594999</v>
      </c>
      <c r="B30">
        <v>145</v>
      </c>
      <c r="C30">
        <v>13822.488160269701</v>
      </c>
    </row>
    <row r="31" spans="1:3" x14ac:dyDescent="0.25">
      <c r="A31" s="7">
        <v>6245388130.4745903</v>
      </c>
      <c r="B31">
        <v>150</v>
      </c>
      <c r="C31">
        <v>13382.2101839838</v>
      </c>
    </row>
    <row r="32" spans="1:3" x14ac:dyDescent="0.25">
      <c r="A32" s="7">
        <v>5928278631.5997295</v>
      </c>
      <c r="B32">
        <v>155</v>
      </c>
      <c r="C32">
        <v>12826.0288996823</v>
      </c>
    </row>
    <row r="33" spans="1:3" x14ac:dyDescent="0.25">
      <c r="A33" s="7">
        <v>5628526705.2948704</v>
      </c>
      <c r="B33">
        <v>160</v>
      </c>
      <c r="C33">
        <v>12300.7370180012</v>
      </c>
    </row>
    <row r="34" spans="1:3" x14ac:dyDescent="0.25">
      <c r="A34" s="7">
        <v>5426244224.95996</v>
      </c>
      <c r="B34">
        <v>165</v>
      </c>
      <c r="C34">
        <v>11893.2748577231</v>
      </c>
    </row>
    <row r="35" spans="1:3" x14ac:dyDescent="0.25">
      <c r="A35" s="7">
        <v>5083098367.2301197</v>
      </c>
      <c r="B35">
        <v>170</v>
      </c>
      <c r="C35">
        <v>11340.5353292197</v>
      </c>
    </row>
    <row r="36" spans="1:3" x14ac:dyDescent="0.25">
      <c r="A36" s="7">
        <v>4656502641.3753099</v>
      </c>
      <c r="B36">
        <v>175</v>
      </c>
      <c r="C36">
        <v>10698.050951224001</v>
      </c>
    </row>
    <row r="37" spans="1:3" x14ac:dyDescent="0.25">
      <c r="A37" s="7">
        <v>4355415517.1804504</v>
      </c>
      <c r="B37">
        <v>180</v>
      </c>
      <c r="C37">
        <v>10201.694264170899</v>
      </c>
    </row>
    <row r="38" spans="1:3" x14ac:dyDescent="0.25">
      <c r="A38" s="7">
        <v>4282647232.1754699</v>
      </c>
      <c r="B38">
        <v>185</v>
      </c>
      <c r="C38">
        <v>9978.47207981065</v>
      </c>
    </row>
    <row r="39" spans="1:3" x14ac:dyDescent="0.25">
      <c r="A39" s="7">
        <v>4259281269.1004701</v>
      </c>
      <c r="B39">
        <v>190</v>
      </c>
      <c r="C39">
        <v>9819.4037882012799</v>
      </c>
    </row>
    <row r="40" spans="1:3" x14ac:dyDescent="0.25">
      <c r="A40" s="7">
        <v>4727268129.5452805</v>
      </c>
      <c r="B40">
        <v>195</v>
      </c>
      <c r="C40">
        <v>10211.3126081392</v>
      </c>
    </row>
    <row r="41" spans="1:3" x14ac:dyDescent="0.25">
      <c r="A41" s="7">
        <v>4242591295.4754601</v>
      </c>
      <c r="B41">
        <v>200</v>
      </c>
      <c r="C41">
        <v>9552.0010152733794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45" zoomScaleNormal="100" workbookViewId="0">
      <selection activeCell="L75" sqref="L75"/>
    </sheetView>
  </sheetViews>
  <sheetFormatPr defaultRowHeight="15" x14ac:dyDescent="0.25"/>
  <cols>
    <col min="1" max="1" width="15.5703125" customWidth="1"/>
    <col min="2" max="2" width="14.140625" customWidth="1"/>
    <col min="3" max="3" width="16.5703125" customWidth="1"/>
    <col min="5" max="5" width="15" customWidth="1"/>
    <col min="6" max="6" width="13.140625" customWidth="1"/>
    <col min="7" max="7" width="16.5703125" customWidth="1"/>
    <col min="8" max="8" width="8" customWidth="1"/>
    <col min="9" max="9" width="14.42578125" customWidth="1"/>
    <col min="10" max="10" width="12.42578125" customWidth="1"/>
    <col min="11" max="11" width="17.140625" customWidth="1"/>
    <col min="13" max="13" width="14.5703125" customWidth="1"/>
    <col min="14" max="14" width="15" customWidth="1"/>
    <col min="16" max="16" width="22.5703125" customWidth="1"/>
    <col min="17" max="17" width="13.85546875" customWidth="1"/>
  </cols>
  <sheetData>
    <row r="1" spans="1:17" s="1" customFormat="1" x14ac:dyDescent="0.25">
      <c r="B1" s="1" t="s">
        <v>5</v>
      </c>
      <c r="F1" s="1" t="s">
        <v>3</v>
      </c>
      <c r="J1" s="1" t="s">
        <v>4</v>
      </c>
      <c r="N1" s="1" t="s">
        <v>6</v>
      </c>
      <c r="P1" s="1" t="s">
        <v>9</v>
      </c>
    </row>
    <row r="2" spans="1:17" s="1" customFormat="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2</v>
      </c>
      <c r="P2" s="1" t="s">
        <v>8</v>
      </c>
      <c r="Q2" s="1" t="s">
        <v>1</v>
      </c>
    </row>
    <row r="3" spans="1:17" x14ac:dyDescent="0.25">
      <c r="A3" s="8">
        <v>61998112.682999998</v>
      </c>
      <c r="B3">
        <v>0.5</v>
      </c>
      <c r="C3">
        <v>23.0939378053084</v>
      </c>
      <c r="E3" s="8">
        <v>4163686668.23277</v>
      </c>
      <c r="F3">
        <v>0.5</v>
      </c>
      <c r="G3">
        <v>189.25518091571001</v>
      </c>
      <c r="I3" s="8">
        <v>275718364.28499699</v>
      </c>
      <c r="J3">
        <v>0.5</v>
      </c>
      <c r="K3">
        <v>48.701417729913103</v>
      </c>
      <c r="M3" s="8">
        <f>A3+E3+I3</f>
        <v>4501403145.2007675</v>
      </c>
      <c r="N3">
        <f>(((0.00000000006673*M3*1.98892E+30)/(B3*30856802500000000000)))^0.5/1000</f>
        <v>196.78079569840477</v>
      </c>
      <c r="P3">
        <v>124.186811209293</v>
      </c>
      <c r="Q3">
        <v>0.5</v>
      </c>
    </row>
    <row r="4" spans="1:17" x14ac:dyDescent="0.25">
      <c r="A4" s="8">
        <v>199446758.72549799</v>
      </c>
      <c r="B4">
        <v>1</v>
      </c>
      <c r="C4">
        <v>29.289182553333401</v>
      </c>
      <c r="E4" s="8">
        <v>14824827535.6688</v>
      </c>
      <c r="F4">
        <v>1</v>
      </c>
      <c r="G4">
        <v>252.51581574560501</v>
      </c>
      <c r="I4" s="8">
        <v>1590220686.99001</v>
      </c>
      <c r="J4">
        <v>1</v>
      </c>
      <c r="K4">
        <v>82.703227623131696</v>
      </c>
      <c r="M4" s="8">
        <f t="shared" ref="M4:M42" si="0">A4+E4+I4</f>
        <v>16614494981.384308</v>
      </c>
      <c r="N4">
        <f t="shared" ref="N4:N42" si="1">(((0.00000000006673*M4*1.98892E+30)/(B4*30856802500000000000)))^0.5/1000</f>
        <v>267.32361900063086</v>
      </c>
      <c r="P4">
        <v>185.798920182139</v>
      </c>
      <c r="Q4">
        <v>1</v>
      </c>
    </row>
    <row r="5" spans="1:17" x14ac:dyDescent="0.25">
      <c r="A5" s="8">
        <v>317724080.61549699</v>
      </c>
      <c r="B5">
        <v>1.5</v>
      </c>
      <c r="C5">
        <v>30.1837500468705</v>
      </c>
      <c r="E5" s="8">
        <v>24415753602.6306</v>
      </c>
      <c r="F5">
        <v>1.5</v>
      </c>
      <c r="G5">
        <v>264.595952605413</v>
      </c>
      <c r="I5" s="8">
        <v>3639749448.1399498</v>
      </c>
      <c r="J5">
        <v>1.5</v>
      </c>
      <c r="K5">
        <v>102.160703377224</v>
      </c>
      <c r="M5" s="8">
        <f t="shared" si="0"/>
        <v>28373227131.386047</v>
      </c>
      <c r="N5">
        <f t="shared" si="1"/>
        <v>285.23479138525045</v>
      </c>
      <c r="P5">
        <v>220.775373038749</v>
      </c>
      <c r="Q5">
        <v>1.5</v>
      </c>
    </row>
    <row r="6" spans="1:17" x14ac:dyDescent="0.25">
      <c r="A6" s="8">
        <v>394474364.76499701</v>
      </c>
      <c r="B6">
        <v>2</v>
      </c>
      <c r="C6">
        <v>29.126490197557199</v>
      </c>
      <c r="E6" s="8">
        <v>30683671812.341499</v>
      </c>
      <c r="F6">
        <v>2</v>
      </c>
      <c r="G6">
        <v>256.88126198515602</v>
      </c>
      <c r="I6" s="8">
        <v>5862853934.9898996</v>
      </c>
      <c r="J6">
        <v>2</v>
      </c>
      <c r="K6">
        <v>112.28798767993599</v>
      </c>
      <c r="M6" s="8">
        <f t="shared" si="0"/>
        <v>36941000112.096397</v>
      </c>
      <c r="N6">
        <f t="shared" si="1"/>
        <v>281.85976542870503</v>
      </c>
      <c r="P6">
        <v>216.1684960014</v>
      </c>
      <c r="Q6">
        <v>2</v>
      </c>
    </row>
    <row r="7" spans="1:17" x14ac:dyDescent="0.25">
      <c r="A7" s="8">
        <v>456992377.76399702</v>
      </c>
      <c r="B7">
        <v>2.5</v>
      </c>
      <c r="C7">
        <v>28.040014468378899</v>
      </c>
      <c r="E7" s="8">
        <v>34679300703.426697</v>
      </c>
      <c r="F7">
        <v>2.5</v>
      </c>
      <c r="G7">
        <v>244.26369413757399</v>
      </c>
      <c r="I7" s="8">
        <v>8005846548.4398298</v>
      </c>
      <c r="J7">
        <v>2.5</v>
      </c>
      <c r="K7">
        <v>117.361968674286</v>
      </c>
      <c r="M7" s="8">
        <f t="shared" si="0"/>
        <v>43142139629.630524</v>
      </c>
      <c r="N7">
        <f t="shared" si="1"/>
        <v>272.44233587353028</v>
      </c>
      <c r="P7">
        <v>231.12659356689099</v>
      </c>
      <c r="Q7">
        <v>2.5</v>
      </c>
    </row>
    <row r="8" spans="1:17" x14ac:dyDescent="0.25">
      <c r="A8" s="8">
        <v>516780914.10399699</v>
      </c>
      <c r="B8">
        <v>3</v>
      </c>
      <c r="C8">
        <v>27.219889950370799</v>
      </c>
      <c r="E8" s="8">
        <v>37375828679.9021</v>
      </c>
      <c r="F8">
        <v>3</v>
      </c>
      <c r="G8">
        <v>231.48803442732199</v>
      </c>
      <c r="I8" s="8">
        <v>10033344544.404699</v>
      </c>
      <c r="J8">
        <v>3</v>
      </c>
      <c r="K8">
        <v>119.937777027949</v>
      </c>
      <c r="M8" s="8">
        <f t="shared" si="0"/>
        <v>47925954138.410797</v>
      </c>
      <c r="N8">
        <f t="shared" si="1"/>
        <v>262.13107952003975</v>
      </c>
      <c r="P8">
        <v>249.026741498104</v>
      </c>
      <c r="Q8">
        <v>3</v>
      </c>
    </row>
    <row r="9" spans="1:17" x14ac:dyDescent="0.25">
      <c r="A9" s="8">
        <v>580013790.037498</v>
      </c>
      <c r="B9">
        <v>3.5</v>
      </c>
      <c r="C9">
        <v>26.698010338915001</v>
      </c>
      <c r="E9" s="8">
        <v>39386153226.795097</v>
      </c>
      <c r="F9">
        <v>3.5</v>
      </c>
      <c r="G9">
        <v>220.004477887966</v>
      </c>
      <c r="I9" s="8">
        <v>11968046287.0147</v>
      </c>
      <c r="J9">
        <v>3.5</v>
      </c>
      <c r="K9">
        <v>121.275023484901</v>
      </c>
      <c r="M9" s="8">
        <f t="shared" si="0"/>
        <v>51934213303.847298</v>
      </c>
      <c r="N9">
        <f t="shared" si="1"/>
        <v>252.63092718049566</v>
      </c>
      <c r="P9">
        <v>258.14024527511498</v>
      </c>
      <c r="Q9">
        <v>3.5</v>
      </c>
    </row>
    <row r="10" spans="1:17" x14ac:dyDescent="0.25">
      <c r="A10" s="8">
        <v>632003821.63749897</v>
      </c>
      <c r="B10">
        <v>4</v>
      </c>
      <c r="C10">
        <v>26.068954617857099</v>
      </c>
      <c r="E10" s="8">
        <v>40912255616.873497</v>
      </c>
      <c r="F10">
        <v>4</v>
      </c>
      <c r="G10">
        <v>209.744449034609</v>
      </c>
      <c r="I10" s="8">
        <v>13854680905.5846</v>
      </c>
      <c r="J10">
        <v>4</v>
      </c>
      <c r="K10">
        <v>122.0568134805</v>
      </c>
      <c r="M10" s="8">
        <f t="shared" si="0"/>
        <v>55398940344.095596</v>
      </c>
      <c r="N10">
        <f t="shared" si="1"/>
        <v>244.070051445714</v>
      </c>
      <c r="P10">
        <v>247.16261004929501</v>
      </c>
      <c r="Q10">
        <v>4</v>
      </c>
    </row>
    <row r="11" spans="1:17" x14ac:dyDescent="0.25">
      <c r="A11" s="8">
        <v>661833102.26799905</v>
      </c>
      <c r="B11">
        <v>4.5</v>
      </c>
      <c r="C11">
        <v>25.1513757324715</v>
      </c>
      <c r="E11" s="8">
        <v>42183996777.348999</v>
      </c>
      <c r="F11">
        <v>4.5</v>
      </c>
      <c r="G11">
        <v>200.79891655540999</v>
      </c>
      <c r="I11" s="8">
        <v>15712608769.5196</v>
      </c>
      <c r="J11">
        <v>4.5</v>
      </c>
      <c r="K11">
        <v>122.549530323105</v>
      </c>
      <c r="M11" s="8">
        <f t="shared" si="0"/>
        <v>58558438649.136597</v>
      </c>
      <c r="N11">
        <f t="shared" si="1"/>
        <v>236.58229852099322</v>
      </c>
      <c r="P11">
        <v>228.093572294544</v>
      </c>
      <c r="Q11">
        <v>4.5</v>
      </c>
    </row>
    <row r="12" spans="1:17" x14ac:dyDescent="0.25">
      <c r="A12" s="8">
        <v>681459339.19699895</v>
      </c>
      <c r="B12">
        <v>5</v>
      </c>
      <c r="C12">
        <v>24.2118921776975</v>
      </c>
      <c r="E12" s="8">
        <v>43291839363.205498</v>
      </c>
      <c r="F12">
        <v>5</v>
      </c>
      <c r="G12">
        <v>192.97976644934499</v>
      </c>
      <c r="I12" s="8">
        <v>17600578585.9795</v>
      </c>
      <c r="J12">
        <v>5</v>
      </c>
      <c r="K12">
        <v>123.047339987217</v>
      </c>
      <c r="M12" s="8">
        <f t="shared" si="0"/>
        <v>61573877288.381996</v>
      </c>
      <c r="N12">
        <f t="shared" si="1"/>
        <v>230.14789562278949</v>
      </c>
      <c r="P12">
        <v>209.14414516661799</v>
      </c>
      <c r="Q12">
        <v>5</v>
      </c>
    </row>
    <row r="13" spans="1:17" x14ac:dyDescent="0.25">
      <c r="A13" s="8">
        <v>692312258.29349899</v>
      </c>
      <c r="B13">
        <v>5.5</v>
      </c>
      <c r="C13">
        <v>23.268234148211299</v>
      </c>
      <c r="E13" s="8">
        <v>44282314452.724899</v>
      </c>
      <c r="F13">
        <v>5.5</v>
      </c>
      <c r="G13">
        <v>186.09194304825201</v>
      </c>
      <c r="I13" s="8">
        <v>19552637901.1595</v>
      </c>
      <c r="J13">
        <v>5.5</v>
      </c>
      <c r="K13">
        <v>123.655971414731</v>
      </c>
      <c r="M13" s="8">
        <f t="shared" si="0"/>
        <v>64527264612.177902</v>
      </c>
      <c r="N13">
        <f t="shared" si="1"/>
        <v>224.63842337047075</v>
      </c>
      <c r="P13">
        <v>191.720558023054</v>
      </c>
      <c r="Q13">
        <v>5.5</v>
      </c>
    </row>
    <row r="14" spans="1:17" x14ac:dyDescent="0.25">
      <c r="A14" s="8">
        <v>701475501.36299896</v>
      </c>
      <c r="B14">
        <v>6</v>
      </c>
      <c r="C14">
        <v>22.424583648800301</v>
      </c>
      <c r="E14" s="8">
        <v>45187135965.183403</v>
      </c>
      <c r="F14">
        <v>6</v>
      </c>
      <c r="G14">
        <v>179.98053657695701</v>
      </c>
      <c r="I14" s="8">
        <v>21476658060.649399</v>
      </c>
      <c r="J14">
        <v>6</v>
      </c>
      <c r="K14">
        <v>124.079914513342</v>
      </c>
      <c r="M14" s="8">
        <f t="shared" si="0"/>
        <v>67365269527.195801</v>
      </c>
      <c r="N14">
        <f t="shared" si="1"/>
        <v>219.75368184399088</v>
      </c>
      <c r="P14">
        <v>172.37998216785499</v>
      </c>
      <c r="Q14">
        <v>6</v>
      </c>
    </row>
    <row r="15" spans="1:17" x14ac:dyDescent="0.25">
      <c r="A15" s="8">
        <v>709274006.10299897</v>
      </c>
      <c r="B15">
        <v>6.5</v>
      </c>
      <c r="C15">
        <v>21.664272168793499</v>
      </c>
      <c r="E15" s="8">
        <v>46036913031.685402</v>
      </c>
      <c r="F15">
        <v>6.5</v>
      </c>
      <c r="G15">
        <v>174.53807368242701</v>
      </c>
      <c r="I15" s="8">
        <v>23435393365.2794</v>
      </c>
      <c r="J15">
        <v>6.5</v>
      </c>
      <c r="K15">
        <v>124.52977544211799</v>
      </c>
      <c r="M15" s="8">
        <f t="shared" si="0"/>
        <v>70181580403.067795</v>
      </c>
      <c r="N15">
        <f t="shared" si="1"/>
        <v>215.50068404773191</v>
      </c>
      <c r="P15">
        <v>179.24402093394701</v>
      </c>
      <c r="Q15">
        <v>6.5</v>
      </c>
    </row>
    <row r="16" spans="1:17" x14ac:dyDescent="0.25">
      <c r="A16" s="8">
        <v>717072510.84299898</v>
      </c>
      <c r="B16">
        <v>7</v>
      </c>
      <c r="C16">
        <v>20.990668814343099</v>
      </c>
      <c r="E16" s="8">
        <v>46841328795.616402</v>
      </c>
      <c r="F16">
        <v>7</v>
      </c>
      <c r="G16">
        <v>169.65214022473501</v>
      </c>
      <c r="I16" s="8">
        <v>25402807456.194302</v>
      </c>
      <c r="J16">
        <v>7</v>
      </c>
      <c r="K16">
        <v>124.93542476662201</v>
      </c>
      <c r="M16" s="8">
        <f t="shared" si="0"/>
        <v>72961208762.653702</v>
      </c>
      <c r="N16">
        <f t="shared" si="1"/>
        <v>211.73407194337631</v>
      </c>
      <c r="P16">
        <v>168.70366096660101</v>
      </c>
      <c r="Q16">
        <v>7</v>
      </c>
    </row>
    <row r="17" spans="1:17" x14ac:dyDescent="0.25">
      <c r="A17" s="8">
        <v>724871015.58299899</v>
      </c>
      <c r="B17">
        <v>7.5</v>
      </c>
      <c r="C17">
        <v>20.388885880645802</v>
      </c>
      <c r="E17" s="8">
        <v>47595249241.355797</v>
      </c>
      <c r="F17">
        <v>7.5</v>
      </c>
      <c r="G17">
        <v>165.213271293129</v>
      </c>
      <c r="I17" s="8">
        <v>27380903130.229301</v>
      </c>
      <c r="J17">
        <v>7.5</v>
      </c>
      <c r="K17">
        <v>125.310369960907</v>
      </c>
      <c r="M17" s="8">
        <f t="shared" si="0"/>
        <v>75701023387.168091</v>
      </c>
      <c r="N17">
        <f t="shared" si="1"/>
        <v>208.35983417772857</v>
      </c>
      <c r="P17">
        <v>127.54368502207799</v>
      </c>
      <c r="Q17">
        <v>7.5</v>
      </c>
    </row>
    <row r="18" spans="1:17" x14ac:dyDescent="0.25">
      <c r="A18" s="8">
        <v>733709320.95499897</v>
      </c>
      <c r="B18">
        <v>8</v>
      </c>
      <c r="C18">
        <v>19.861442355608698</v>
      </c>
      <c r="E18" s="8">
        <v>48276448630.394798</v>
      </c>
      <c r="F18">
        <v>8</v>
      </c>
      <c r="G18">
        <v>161.107746596526</v>
      </c>
      <c r="I18" s="8">
        <v>29427761495.599201</v>
      </c>
      <c r="J18">
        <v>8</v>
      </c>
      <c r="K18">
        <v>125.784572986041</v>
      </c>
      <c r="M18" s="8">
        <f t="shared" si="0"/>
        <v>78437919446.949005</v>
      </c>
      <c r="N18">
        <f t="shared" si="1"/>
        <v>205.35808166988832</v>
      </c>
      <c r="P18">
        <v>131.48155712661099</v>
      </c>
      <c r="Q18">
        <v>8</v>
      </c>
    </row>
    <row r="19" spans="1:17" x14ac:dyDescent="0.25">
      <c r="A19" s="8">
        <v>742937551.56399906</v>
      </c>
      <c r="B19">
        <v>8.5</v>
      </c>
      <c r="C19">
        <v>19.3892250594992</v>
      </c>
      <c r="E19" s="8">
        <v>48920280184.221298</v>
      </c>
      <c r="F19">
        <v>8.5</v>
      </c>
      <c r="G19">
        <v>157.33623900286801</v>
      </c>
      <c r="I19" s="8">
        <v>31427887934.819199</v>
      </c>
      <c r="J19">
        <v>8.5</v>
      </c>
      <c r="K19">
        <v>126.107784100853</v>
      </c>
      <c r="M19" s="8">
        <f t="shared" si="0"/>
        <v>81091105670.604492</v>
      </c>
      <c r="N19">
        <f t="shared" si="1"/>
        <v>202.56803144327318</v>
      </c>
      <c r="P19">
        <v>143.530925238831</v>
      </c>
      <c r="Q19">
        <v>8.5</v>
      </c>
    </row>
    <row r="20" spans="1:17" x14ac:dyDescent="0.25">
      <c r="A20" s="8">
        <v>754960246.37149894</v>
      </c>
      <c r="B20">
        <v>9</v>
      </c>
      <c r="C20">
        <v>18.994792193188001</v>
      </c>
      <c r="E20" s="8">
        <v>49501203799.811798</v>
      </c>
      <c r="F20">
        <v>9</v>
      </c>
      <c r="G20">
        <v>153.80851708432201</v>
      </c>
      <c r="I20" s="8">
        <v>33503453054.8241</v>
      </c>
      <c r="J20">
        <v>9</v>
      </c>
      <c r="K20">
        <v>126.536928929006</v>
      </c>
      <c r="M20" s="8">
        <f t="shared" si="0"/>
        <v>83759617101.007401</v>
      </c>
      <c r="N20">
        <f t="shared" si="1"/>
        <v>200.07362754977302</v>
      </c>
      <c r="P20">
        <v>156.211236305136</v>
      </c>
      <c r="Q20">
        <v>9</v>
      </c>
    </row>
    <row r="21" spans="1:17" x14ac:dyDescent="0.25">
      <c r="A21" s="8">
        <v>768477654.58749902</v>
      </c>
      <c r="B21">
        <v>9.5</v>
      </c>
      <c r="C21">
        <v>18.652952261921499</v>
      </c>
      <c r="E21" s="8">
        <v>50023183717.075798</v>
      </c>
      <c r="F21">
        <v>9.5</v>
      </c>
      <c r="G21">
        <v>150.49345795159201</v>
      </c>
      <c r="I21" s="8">
        <v>35528948253.954102</v>
      </c>
      <c r="J21">
        <v>9.5</v>
      </c>
      <c r="K21">
        <v>126.83033295863601</v>
      </c>
      <c r="M21" s="8">
        <f t="shared" si="0"/>
        <v>86320609625.617401</v>
      </c>
      <c r="N21">
        <f t="shared" si="1"/>
        <v>197.69205060576365</v>
      </c>
      <c r="P21">
        <v>141.58511683129001</v>
      </c>
      <c r="Q21">
        <v>9.5</v>
      </c>
    </row>
    <row r="22" spans="1:17" x14ac:dyDescent="0.25">
      <c r="A22" s="8">
        <v>784724539.46249902</v>
      </c>
      <c r="B22">
        <v>10</v>
      </c>
      <c r="C22">
        <v>18.3718282356716</v>
      </c>
      <c r="E22" s="8">
        <v>50503571609.059799</v>
      </c>
      <c r="F22">
        <v>10</v>
      </c>
      <c r="G22">
        <v>147.38551582248601</v>
      </c>
      <c r="I22" s="8">
        <v>37519728307.944</v>
      </c>
      <c r="J22">
        <v>10</v>
      </c>
      <c r="K22">
        <v>127.035061424194</v>
      </c>
      <c r="M22" s="8">
        <f t="shared" si="0"/>
        <v>88808024456.466309</v>
      </c>
      <c r="N22">
        <f t="shared" si="1"/>
        <v>195.44288469532526</v>
      </c>
      <c r="P22">
        <v>175.03548729208501</v>
      </c>
      <c r="Q22">
        <v>10</v>
      </c>
    </row>
    <row r="23" spans="1:17" x14ac:dyDescent="0.25">
      <c r="A23" s="8">
        <v>799996611.24499905</v>
      </c>
      <c r="B23">
        <v>10.5</v>
      </c>
      <c r="C23">
        <v>18.102692885666698</v>
      </c>
      <c r="E23" s="8">
        <v>50955819896.440201</v>
      </c>
      <c r="F23">
        <v>10.5</v>
      </c>
      <c r="G23">
        <v>144.476099057787</v>
      </c>
      <c r="I23" s="8">
        <v>39619326989.968903</v>
      </c>
      <c r="J23">
        <v>10.5</v>
      </c>
      <c r="K23">
        <v>127.395080310295</v>
      </c>
      <c r="M23" s="8">
        <f t="shared" si="0"/>
        <v>91375143497.654114</v>
      </c>
      <c r="N23">
        <f t="shared" si="1"/>
        <v>193.46978362507971</v>
      </c>
    </row>
    <row r="24" spans="1:17" x14ac:dyDescent="0.25">
      <c r="A24" s="8">
        <v>812864144.06599903</v>
      </c>
      <c r="B24">
        <v>11</v>
      </c>
      <c r="C24">
        <v>17.828154965516202</v>
      </c>
      <c r="E24" s="8">
        <v>51398450027.974701</v>
      </c>
      <c r="F24">
        <v>11</v>
      </c>
      <c r="G24">
        <v>141.766111806899</v>
      </c>
      <c r="I24" s="8">
        <v>41723598864.608902</v>
      </c>
      <c r="J24">
        <v>11</v>
      </c>
      <c r="K24">
        <v>127.728642818976</v>
      </c>
      <c r="M24" s="8">
        <f t="shared" si="0"/>
        <v>93934913036.649597</v>
      </c>
      <c r="N24">
        <f t="shared" si="1"/>
        <v>191.65093206843162</v>
      </c>
    </row>
    <row r="25" spans="1:17" x14ac:dyDescent="0.25">
      <c r="A25" s="8">
        <v>828396166.00649905</v>
      </c>
      <c r="B25">
        <v>11.5</v>
      </c>
      <c r="C25">
        <v>17.602075498075202</v>
      </c>
      <c r="E25" s="8">
        <v>51811900754.273697</v>
      </c>
      <c r="F25">
        <v>11.5</v>
      </c>
      <c r="G25">
        <v>139.206528025311</v>
      </c>
      <c r="I25" s="8">
        <v>43771124828.923798</v>
      </c>
      <c r="J25">
        <v>11.5</v>
      </c>
      <c r="K25">
        <v>127.94952941277499</v>
      </c>
      <c r="M25" s="8">
        <f t="shared" si="0"/>
        <v>96411421749.203995</v>
      </c>
      <c r="N25">
        <f t="shared" si="1"/>
        <v>189.89305564883762</v>
      </c>
    </row>
    <row r="26" spans="1:17" x14ac:dyDescent="0.25">
      <c r="A26" s="8">
        <v>842888387.31499898</v>
      </c>
      <c r="B26">
        <v>12</v>
      </c>
      <c r="C26">
        <v>17.381536778609998</v>
      </c>
      <c r="E26" s="8">
        <v>52202735816.826698</v>
      </c>
      <c r="F26">
        <v>12</v>
      </c>
      <c r="G26">
        <v>136.78855708356301</v>
      </c>
      <c r="I26" s="8">
        <v>45859374328.883698</v>
      </c>
      <c r="J26">
        <v>12</v>
      </c>
      <c r="K26">
        <v>128.208612173978</v>
      </c>
      <c r="M26" s="8">
        <f t="shared" si="0"/>
        <v>98904998533.025391</v>
      </c>
      <c r="N26">
        <f t="shared" si="1"/>
        <v>188.28349743237456</v>
      </c>
    </row>
    <row r="27" spans="1:17" x14ac:dyDescent="0.25">
      <c r="A27" s="8">
        <v>857315621.08399904</v>
      </c>
      <c r="B27">
        <v>12.5</v>
      </c>
      <c r="C27">
        <v>17.1754894303883</v>
      </c>
      <c r="E27" s="8">
        <v>52581808134.730202</v>
      </c>
      <c r="F27">
        <v>12.5</v>
      </c>
      <c r="G27">
        <v>134.51060035243</v>
      </c>
      <c r="I27" s="8">
        <v>47983006572.928703</v>
      </c>
      <c r="J27">
        <v>12.5</v>
      </c>
      <c r="K27">
        <v>128.493891305549</v>
      </c>
      <c r="M27" s="8">
        <f t="shared" si="0"/>
        <v>101422130328.7429</v>
      </c>
      <c r="N27">
        <f t="shared" si="1"/>
        <v>186.81214935647736</v>
      </c>
    </row>
    <row r="28" spans="1:17" x14ac:dyDescent="0.25">
      <c r="A28" s="8">
        <v>868038565.10149896</v>
      </c>
      <c r="B28">
        <v>13</v>
      </c>
      <c r="C28">
        <v>16.9469517715854</v>
      </c>
      <c r="E28" s="8">
        <v>52950287483.695198</v>
      </c>
      <c r="F28">
        <v>13</v>
      </c>
      <c r="G28">
        <v>132.35984335702699</v>
      </c>
      <c r="I28" s="8">
        <v>50065915281.328598</v>
      </c>
      <c r="J28">
        <v>13</v>
      </c>
      <c r="K28">
        <v>128.704331565057</v>
      </c>
      <c r="M28" s="8">
        <f t="shared" si="0"/>
        <v>103884241330.12531</v>
      </c>
      <c r="N28">
        <f t="shared" si="1"/>
        <v>185.3945313957604</v>
      </c>
    </row>
    <row r="29" spans="1:17" x14ac:dyDescent="0.25">
      <c r="A29" s="8">
        <v>878631534.03999901</v>
      </c>
      <c r="B29">
        <v>13.5</v>
      </c>
      <c r="C29">
        <v>16.7313224163744</v>
      </c>
      <c r="E29" s="8">
        <v>53291017153.293701</v>
      </c>
      <c r="F29">
        <v>13.5</v>
      </c>
      <c r="G29">
        <v>130.30283958206601</v>
      </c>
      <c r="I29" s="8">
        <v>52141480401.333504</v>
      </c>
      <c r="J29">
        <v>13.5</v>
      </c>
      <c r="K29">
        <v>128.88980124579399</v>
      </c>
      <c r="M29" s="8">
        <f t="shared" si="0"/>
        <v>106311129088.66721</v>
      </c>
      <c r="N29">
        <f t="shared" si="1"/>
        <v>184.04170184534456</v>
      </c>
    </row>
    <row r="30" spans="1:17" x14ac:dyDescent="0.25">
      <c r="A30" s="8">
        <v>887534826.95149899</v>
      </c>
      <c r="B30">
        <v>14</v>
      </c>
      <c r="C30">
        <v>16.512865501539402</v>
      </c>
      <c r="E30" s="8">
        <v>53616474751.109703</v>
      </c>
      <c r="F30">
        <v>14</v>
      </c>
      <c r="G30">
        <v>128.34497497949101</v>
      </c>
      <c r="I30" s="8">
        <v>54241079083.358498</v>
      </c>
      <c r="J30">
        <v>14</v>
      </c>
      <c r="K30">
        <v>129.090386796491</v>
      </c>
      <c r="M30" s="8">
        <f t="shared" si="0"/>
        <v>108745088661.41971</v>
      </c>
      <c r="N30">
        <f t="shared" si="1"/>
        <v>182.78248081483605</v>
      </c>
    </row>
    <row r="31" spans="1:17" x14ac:dyDescent="0.25">
      <c r="A31" s="8">
        <v>900532334.85149896</v>
      </c>
      <c r="B31">
        <v>14.5</v>
      </c>
      <c r="C31">
        <v>16.344039907721299</v>
      </c>
      <c r="E31" s="8">
        <v>53924385713.260696</v>
      </c>
      <c r="F31">
        <v>14.5</v>
      </c>
      <c r="G31">
        <v>126.47432248753201</v>
      </c>
      <c r="I31" s="8">
        <v>56255225100.423401</v>
      </c>
      <c r="J31">
        <v>14.5</v>
      </c>
      <c r="K31">
        <v>129.178783910238</v>
      </c>
      <c r="M31" s="8">
        <f t="shared" si="0"/>
        <v>111080143148.5356</v>
      </c>
      <c r="N31">
        <f t="shared" si="1"/>
        <v>181.52145906672766</v>
      </c>
    </row>
    <row r="32" spans="1:17" x14ac:dyDescent="0.25">
      <c r="A32" s="8">
        <v>914049743.06749904</v>
      </c>
      <c r="B32">
        <v>15</v>
      </c>
      <c r="C32">
        <v>16.189485435463101</v>
      </c>
      <c r="E32" s="8">
        <v>54209421061.507698</v>
      </c>
      <c r="F32">
        <v>15</v>
      </c>
      <c r="G32">
        <v>124.676761979738</v>
      </c>
      <c r="I32" s="8">
        <v>58383530537.083397</v>
      </c>
      <c r="J32">
        <v>15</v>
      </c>
      <c r="K32">
        <v>129.38779354542299</v>
      </c>
      <c r="M32" s="8">
        <f t="shared" si="0"/>
        <v>113507001341.6586</v>
      </c>
      <c r="N32">
        <f t="shared" si="1"/>
        <v>180.40952174142711</v>
      </c>
    </row>
    <row r="33" spans="1:14" x14ac:dyDescent="0.25">
      <c r="A33" s="8">
        <v>927242213.58599901</v>
      </c>
      <c r="B33">
        <v>15.5</v>
      </c>
      <c r="C33">
        <v>16.040744004583601</v>
      </c>
      <c r="E33" s="8">
        <v>54498290674.585197</v>
      </c>
      <c r="F33">
        <v>15.5</v>
      </c>
      <c r="G33">
        <v>122.975713465434</v>
      </c>
      <c r="I33" s="8">
        <v>60517176765.303299</v>
      </c>
      <c r="J33">
        <v>15.5</v>
      </c>
      <c r="K33">
        <v>129.58873188159899</v>
      </c>
      <c r="M33" s="8">
        <f t="shared" si="0"/>
        <v>115942709653.47449</v>
      </c>
      <c r="N33">
        <f t="shared" si="1"/>
        <v>179.36992780629132</v>
      </c>
    </row>
    <row r="34" spans="1:14" x14ac:dyDescent="0.25">
      <c r="A34" s="8">
        <v>943944011.237499</v>
      </c>
      <c r="B34">
        <v>16</v>
      </c>
      <c r="C34">
        <v>15.929673919896899</v>
      </c>
      <c r="E34" s="8">
        <v>54773252954.209602</v>
      </c>
      <c r="F34">
        <v>16</v>
      </c>
      <c r="G34">
        <v>121.34392407922699</v>
      </c>
      <c r="I34" s="8">
        <v>62611434655.768204</v>
      </c>
      <c r="J34">
        <v>16</v>
      </c>
      <c r="K34">
        <v>129.73602749447301</v>
      </c>
      <c r="M34" s="8">
        <f t="shared" si="0"/>
        <v>118328631621.2153</v>
      </c>
      <c r="N34">
        <f t="shared" si="1"/>
        <v>178.35228973070804</v>
      </c>
    </row>
    <row r="35" spans="1:14" x14ac:dyDescent="0.25">
      <c r="A35" s="8">
        <v>959541020.71749902</v>
      </c>
      <c r="B35">
        <v>16.5</v>
      </c>
      <c r="C35">
        <v>15.815523078541</v>
      </c>
      <c r="E35" s="8">
        <v>55036972389.500603</v>
      </c>
      <c r="F35">
        <v>16.5</v>
      </c>
      <c r="G35">
        <v>119.77855099077</v>
      </c>
      <c r="I35" s="8">
        <v>64765108852.338097</v>
      </c>
      <c r="J35">
        <v>16.5</v>
      </c>
      <c r="K35">
        <v>129.933859061547</v>
      </c>
      <c r="M35" s="8">
        <f t="shared" si="0"/>
        <v>120761622262.5562</v>
      </c>
      <c r="N35">
        <f t="shared" si="1"/>
        <v>177.42558941235731</v>
      </c>
    </row>
    <row r="36" spans="1:14" x14ac:dyDescent="0.25">
      <c r="A36" s="8">
        <v>978452394.71199906</v>
      </c>
      <c r="B36">
        <v>17</v>
      </c>
      <c r="C36">
        <v>15.734000116257601</v>
      </c>
      <c r="E36" s="8">
        <v>55285094815.3116</v>
      </c>
      <c r="F36">
        <v>17</v>
      </c>
      <c r="G36">
        <v>118.26965451650101</v>
      </c>
      <c r="I36" s="8">
        <v>66848685159.683098</v>
      </c>
      <c r="J36">
        <v>17</v>
      </c>
      <c r="K36">
        <v>130.05161017599701</v>
      </c>
      <c r="M36" s="8">
        <f t="shared" si="0"/>
        <v>123112232369.7067</v>
      </c>
      <c r="N36">
        <f t="shared" si="1"/>
        <v>176.48991826300096</v>
      </c>
    </row>
    <row r="37" spans="1:14" x14ac:dyDescent="0.25">
      <c r="A37" s="8">
        <v>995934042.83749902</v>
      </c>
      <c r="B37">
        <v>17.5</v>
      </c>
      <c r="C37">
        <v>15.645520787352099</v>
      </c>
      <c r="E37" s="8">
        <v>55531072652.319099</v>
      </c>
      <c r="F37">
        <v>17.5</v>
      </c>
      <c r="G37">
        <v>116.82687674213</v>
      </c>
      <c r="I37" s="8">
        <v>68945613445.927994</v>
      </c>
      <c r="J37">
        <v>17.5</v>
      </c>
      <c r="K37">
        <v>130.17514053103</v>
      </c>
      <c r="M37" s="8">
        <f t="shared" si="0"/>
        <v>125472620141.08459</v>
      </c>
      <c r="N37">
        <f t="shared" si="1"/>
        <v>175.60999021212328</v>
      </c>
    </row>
    <row r="38" spans="1:14" x14ac:dyDescent="0.25">
      <c r="A38" s="8">
        <v>1008801575.6584899</v>
      </c>
      <c r="B38">
        <v>18</v>
      </c>
      <c r="C38">
        <v>15.5260286376273</v>
      </c>
      <c r="E38" s="8">
        <v>55765677669.914101</v>
      </c>
      <c r="F38">
        <v>18</v>
      </c>
      <c r="G38">
        <v>115.43592810233601</v>
      </c>
      <c r="I38" s="8">
        <v>71103293236.167999</v>
      </c>
      <c r="J38">
        <v>18</v>
      </c>
      <c r="K38">
        <v>130.34739763519701</v>
      </c>
      <c r="M38" s="8">
        <f t="shared" si="0"/>
        <v>127877772481.7406</v>
      </c>
      <c r="N38">
        <f t="shared" si="1"/>
        <v>174.80547798159142</v>
      </c>
    </row>
    <row r="39" spans="1:14" x14ac:dyDescent="0.25">
      <c r="A39" s="8">
        <v>1027388011.95549</v>
      </c>
      <c r="B39">
        <v>18.5</v>
      </c>
      <c r="C39">
        <v>15.455218246748499</v>
      </c>
      <c r="E39" s="8">
        <v>55986440341.595596</v>
      </c>
      <c r="F39">
        <v>18.5</v>
      </c>
      <c r="G39">
        <v>114.090457879783</v>
      </c>
      <c r="I39" s="8">
        <v>73214241100.257904</v>
      </c>
      <c r="J39">
        <v>18.5</v>
      </c>
      <c r="K39">
        <v>130.468502553755</v>
      </c>
      <c r="M39" s="8">
        <f t="shared" si="0"/>
        <v>130228069453.80899</v>
      </c>
      <c r="N39">
        <f t="shared" si="1"/>
        <v>174.0043864645161</v>
      </c>
    </row>
    <row r="40" spans="1:14" x14ac:dyDescent="0.25">
      <c r="A40" s="8">
        <v>1044154797.14649</v>
      </c>
      <c r="B40">
        <v>19</v>
      </c>
      <c r="C40">
        <v>15.3744434374936</v>
      </c>
      <c r="E40" s="8">
        <v>56207268000.816597</v>
      </c>
      <c r="F40">
        <v>19</v>
      </c>
      <c r="G40">
        <v>112.801064293894</v>
      </c>
      <c r="I40" s="8">
        <v>75337205745.357803</v>
      </c>
      <c r="J40">
        <v>19</v>
      </c>
      <c r="K40">
        <v>130.59354560710699</v>
      </c>
      <c r="M40" s="8">
        <f t="shared" si="0"/>
        <v>132588628543.32089</v>
      </c>
      <c r="N40">
        <f t="shared" si="1"/>
        <v>173.2487453665502</v>
      </c>
    </row>
    <row r="41" spans="1:14" x14ac:dyDescent="0.25">
      <c r="A41" s="8">
        <v>1060986569.87699</v>
      </c>
      <c r="B41">
        <v>19.5</v>
      </c>
      <c r="C41">
        <v>15.2978851848508</v>
      </c>
      <c r="E41" s="8">
        <v>56419647279.902603</v>
      </c>
      <c r="F41">
        <v>19.5</v>
      </c>
      <c r="G41">
        <v>111.555666984921</v>
      </c>
      <c r="I41" s="8">
        <v>77529600680.737793</v>
      </c>
      <c r="J41">
        <v>19.5</v>
      </c>
      <c r="K41">
        <v>130.77063342308199</v>
      </c>
      <c r="M41" s="8">
        <f t="shared" si="0"/>
        <v>135010234530.5174</v>
      </c>
      <c r="N41">
        <f t="shared" si="1"/>
        <v>172.56781476698893</v>
      </c>
    </row>
    <row r="42" spans="1:14" x14ac:dyDescent="0.25">
      <c r="A42" s="8">
        <v>1083212308.3859899</v>
      </c>
      <c r="B42">
        <v>20</v>
      </c>
      <c r="C42">
        <v>15.262847141403901</v>
      </c>
      <c r="E42" s="8">
        <v>56616819474.745598</v>
      </c>
      <c r="F42">
        <v>20</v>
      </c>
      <c r="G42">
        <v>110.34470449889599</v>
      </c>
      <c r="I42" s="8">
        <v>79679269283.637695</v>
      </c>
      <c r="J42">
        <v>20</v>
      </c>
      <c r="K42">
        <v>130.903552574722</v>
      </c>
      <c r="M42" s="8">
        <f t="shared" si="0"/>
        <v>137379301066.76929</v>
      </c>
      <c r="N42">
        <f t="shared" si="1"/>
        <v>171.88556772019504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63" workbookViewId="0">
      <selection activeCell="K84" sqref="K84"/>
    </sheetView>
  </sheetViews>
  <sheetFormatPr defaultRowHeight="15" x14ac:dyDescent="0.25"/>
  <cols>
    <col min="1" max="1" width="17.42578125" customWidth="1"/>
    <col min="2" max="2" width="13.5703125" customWidth="1"/>
    <col min="3" max="3" width="16.7109375" customWidth="1"/>
    <col min="5" max="5" width="15.7109375" customWidth="1"/>
    <col min="6" max="6" width="13" customWidth="1"/>
    <col min="7" max="7" width="16" customWidth="1"/>
    <col min="9" max="9" width="15.85546875" customWidth="1"/>
    <col min="10" max="10" width="13.7109375" customWidth="1"/>
    <col min="11" max="11" width="18.42578125" customWidth="1"/>
    <col min="13" max="13" width="14.7109375" customWidth="1"/>
    <col min="14" max="14" width="16.42578125" customWidth="1"/>
  </cols>
  <sheetData>
    <row r="1" spans="1:14" s="1" customFormat="1" x14ac:dyDescent="0.25">
      <c r="B1" s="1" t="s">
        <v>5</v>
      </c>
      <c r="F1" s="1" t="s">
        <v>3</v>
      </c>
      <c r="J1" s="1" t="s">
        <v>4</v>
      </c>
      <c r="N1" s="1" t="s">
        <v>6</v>
      </c>
    </row>
    <row r="2" spans="1:14" s="1" customFormat="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2</v>
      </c>
    </row>
    <row r="3" spans="1:14" x14ac:dyDescent="0.25">
      <c r="A3" s="8">
        <v>61803161.390636101</v>
      </c>
      <c r="B3" s="8">
        <v>0.5</v>
      </c>
      <c r="C3">
        <v>23.057600103596702</v>
      </c>
      <c r="E3" s="8">
        <v>11349190.5952556</v>
      </c>
      <c r="F3">
        <v>0.5</v>
      </c>
      <c r="G3">
        <v>9.8807793726367592</v>
      </c>
      <c r="I3" s="8">
        <v>423653847.63994902</v>
      </c>
      <c r="J3">
        <v>0.5</v>
      </c>
      <c r="K3">
        <v>60.369049057812703</v>
      </c>
      <c r="M3" s="8">
        <f>A3+E3+I3</f>
        <v>496806199.62584072</v>
      </c>
      <c r="N3">
        <f>(((0.00000000006673*M3*1.98892E+30)/(B3*30856802500000000000)))^0.5/1000</f>
        <v>65.373578819678471</v>
      </c>
    </row>
    <row r="4" spans="1:14" x14ac:dyDescent="0.25">
      <c r="A4" s="8">
        <v>199251832.62217501</v>
      </c>
      <c r="B4" s="8">
        <v>1</v>
      </c>
      <c r="C4">
        <v>29.274866397236199</v>
      </c>
      <c r="E4" s="8">
        <v>80111933.613569096</v>
      </c>
      <c r="F4">
        <v>1</v>
      </c>
      <c r="G4">
        <v>18.5627521739946</v>
      </c>
      <c r="I4" s="8">
        <v>1519668902.16487</v>
      </c>
      <c r="J4">
        <v>1</v>
      </c>
      <c r="K4">
        <v>80.847807653805404</v>
      </c>
      <c r="M4" s="8">
        <f t="shared" ref="M4:M42" si="0">A4+E4+I4</f>
        <v>1799032668.4006143</v>
      </c>
      <c r="N4">
        <f t="shared" ref="N4:N42" si="1">(((0.00000000006673*M4*1.98892E+30)/(B4*30856802500000000000)))^0.5/1000</f>
        <v>87.965684066435088</v>
      </c>
    </row>
    <row r="5" spans="1:14" x14ac:dyDescent="0.25">
      <c r="A5" s="8">
        <v>317724138.84207797</v>
      </c>
      <c r="B5" s="8">
        <v>1.5</v>
      </c>
      <c r="C5">
        <v>30.183752812629599</v>
      </c>
      <c r="E5" s="8">
        <v>178916651.73697099</v>
      </c>
      <c r="F5">
        <v>1.5</v>
      </c>
      <c r="G5">
        <v>22.650276659728299</v>
      </c>
      <c r="I5" s="8">
        <v>2428064895.7699299</v>
      </c>
      <c r="J5">
        <v>1.5</v>
      </c>
      <c r="K5">
        <v>83.440764593089895</v>
      </c>
      <c r="M5" s="8">
        <f t="shared" si="0"/>
        <v>2924705686.348979</v>
      </c>
      <c r="N5">
        <f t="shared" si="1"/>
        <v>91.577590940664052</v>
      </c>
    </row>
    <row r="6" spans="1:14" x14ac:dyDescent="0.25">
      <c r="A6" s="8">
        <v>394539424.60835701</v>
      </c>
      <c r="B6" s="8">
        <v>2</v>
      </c>
      <c r="C6">
        <v>29.1288919845077</v>
      </c>
      <c r="E6" s="8">
        <v>308430944.41224098</v>
      </c>
      <c r="F6">
        <v>2</v>
      </c>
      <c r="G6">
        <v>25.7547734201992</v>
      </c>
      <c r="I6" s="8">
        <v>3070986741.8662801</v>
      </c>
      <c r="J6">
        <v>2</v>
      </c>
      <c r="K6">
        <v>81.267655777237707</v>
      </c>
      <c r="M6" s="8">
        <f t="shared" si="0"/>
        <v>3773957110.886878</v>
      </c>
      <c r="N6">
        <f t="shared" si="1"/>
        <v>90.090135851260143</v>
      </c>
    </row>
    <row r="7" spans="1:14" x14ac:dyDescent="0.25">
      <c r="A7" s="8">
        <v>457122436.61590999</v>
      </c>
      <c r="B7" s="8">
        <v>2.5</v>
      </c>
      <c r="C7">
        <v>28.044004242423899</v>
      </c>
      <c r="E7" s="8">
        <v>465316814.40548098</v>
      </c>
      <c r="F7">
        <v>2.5</v>
      </c>
      <c r="G7">
        <v>28.294246204625001</v>
      </c>
      <c r="I7" s="8">
        <v>3504453709.7691002</v>
      </c>
      <c r="J7">
        <v>2.5</v>
      </c>
      <c r="K7">
        <v>77.648651707915207</v>
      </c>
      <c r="M7" s="8">
        <f t="shared" si="0"/>
        <v>4426892960.7904911</v>
      </c>
      <c r="N7">
        <f t="shared" si="1"/>
        <v>87.271665815968944</v>
      </c>
    </row>
    <row r="8" spans="1:14" x14ac:dyDescent="0.25">
      <c r="A8" s="8">
        <v>516910983.912844</v>
      </c>
      <c r="B8" s="8">
        <v>3</v>
      </c>
      <c r="C8">
        <v>27.223315254049499</v>
      </c>
      <c r="E8" s="8">
        <v>606180297.67600703</v>
      </c>
      <c r="F8">
        <v>3</v>
      </c>
      <c r="G8">
        <v>29.480445382962198</v>
      </c>
      <c r="I8" s="8">
        <v>3803136496.0481501</v>
      </c>
      <c r="J8">
        <v>3</v>
      </c>
      <c r="K8">
        <v>73.842108390647695</v>
      </c>
      <c r="M8" s="8">
        <f t="shared" si="0"/>
        <v>4926227777.637001</v>
      </c>
      <c r="N8">
        <f t="shared" si="1"/>
        <v>84.040838435699513</v>
      </c>
    </row>
    <row r="9" spans="1:14" x14ac:dyDescent="0.25">
      <c r="A9" s="8">
        <v>579883921.22885394</v>
      </c>
      <c r="B9" s="8">
        <v>3.5</v>
      </c>
      <c r="C9">
        <v>26.695021243688799</v>
      </c>
      <c r="E9" s="8">
        <v>747043780.94653296</v>
      </c>
      <c r="F9">
        <v>3.5</v>
      </c>
      <c r="G9">
        <v>30.2993118222041</v>
      </c>
      <c r="I9" s="8">
        <v>4020129930.2051902</v>
      </c>
      <c r="J9">
        <v>3.5</v>
      </c>
      <c r="K9">
        <v>70.287772807109704</v>
      </c>
      <c r="M9" s="8">
        <f t="shared" si="0"/>
        <v>5347057632.3805771</v>
      </c>
      <c r="N9">
        <f t="shared" si="1"/>
        <v>81.061972973053329</v>
      </c>
    </row>
    <row r="10" spans="1:14" x14ac:dyDescent="0.25">
      <c r="A10" s="8">
        <v>631743987.25380397</v>
      </c>
      <c r="B10" s="8">
        <v>4</v>
      </c>
      <c r="C10">
        <v>26.063595230086801</v>
      </c>
      <c r="E10" s="8">
        <v>873220076.38790405</v>
      </c>
      <c r="F10">
        <v>4</v>
      </c>
      <c r="G10">
        <v>30.642600551263801</v>
      </c>
      <c r="I10" s="8">
        <v>4180714169.7385802</v>
      </c>
      <c r="J10">
        <v>4</v>
      </c>
      <c r="K10">
        <v>67.048490072472205</v>
      </c>
      <c r="M10" s="8">
        <f t="shared" si="0"/>
        <v>5685678233.3802881</v>
      </c>
      <c r="N10">
        <f t="shared" si="1"/>
        <v>78.190664313973727</v>
      </c>
    </row>
    <row r="11" spans="1:14" x14ac:dyDescent="0.25">
      <c r="A11" s="8">
        <v>661963198.65932</v>
      </c>
      <c r="B11" s="8">
        <v>4.5</v>
      </c>
      <c r="C11">
        <v>25.153847611276699</v>
      </c>
      <c r="E11" s="8">
        <v>981371186.76622295</v>
      </c>
      <c r="F11">
        <v>4.5</v>
      </c>
      <c r="G11">
        <v>30.626978526006202</v>
      </c>
      <c r="I11" s="8">
        <v>4313613712.3714399</v>
      </c>
      <c r="J11">
        <v>4.5</v>
      </c>
      <c r="K11">
        <v>64.210806997652099</v>
      </c>
      <c r="M11" s="8">
        <f t="shared" si="0"/>
        <v>5956948097.7969828</v>
      </c>
      <c r="N11">
        <f t="shared" si="1"/>
        <v>75.456978461726848</v>
      </c>
    </row>
    <row r="12" spans="1:14" x14ac:dyDescent="0.25">
      <c r="A12" s="8">
        <v>681459464.08223403</v>
      </c>
      <c r="B12" s="8">
        <v>5</v>
      </c>
      <c r="C12">
        <v>24.211894396250798</v>
      </c>
      <c r="E12" s="8">
        <v>1102206686.6333499</v>
      </c>
      <c r="F12">
        <v>5</v>
      </c>
      <c r="G12">
        <v>30.792168739766701</v>
      </c>
      <c r="I12" s="8">
        <v>4425327313.24473</v>
      </c>
      <c r="J12">
        <v>5</v>
      </c>
      <c r="K12">
        <v>61.699473264130397</v>
      </c>
      <c r="M12" s="8">
        <f t="shared" si="0"/>
        <v>6208993463.9603138</v>
      </c>
      <c r="N12">
        <f t="shared" si="1"/>
        <v>73.083503521824966</v>
      </c>
    </row>
    <row r="13" spans="1:14" x14ac:dyDescent="0.25">
      <c r="A13" s="8">
        <v>692312385.16765594</v>
      </c>
      <c r="B13" s="8">
        <v>5.5</v>
      </c>
      <c r="C13">
        <v>23.268236280296499</v>
      </c>
      <c r="E13" s="8">
        <v>1219036589.8198099</v>
      </c>
      <c r="F13">
        <v>5.5</v>
      </c>
      <c r="G13">
        <v>30.875982449508601</v>
      </c>
      <c r="I13" s="8">
        <v>4523783453.6304398</v>
      </c>
      <c r="J13">
        <v>5.5</v>
      </c>
      <c r="K13">
        <v>59.478953483140899</v>
      </c>
      <c r="M13" s="8">
        <f t="shared" si="0"/>
        <v>6435132428.6179056</v>
      </c>
      <c r="N13">
        <f t="shared" si="1"/>
        <v>70.939995906876874</v>
      </c>
    </row>
    <row r="14" spans="1:14" x14ac:dyDescent="0.25">
      <c r="A14" s="8">
        <v>701475629.91642499</v>
      </c>
      <c r="B14" s="8">
        <v>6</v>
      </c>
      <c r="C14">
        <v>22.424585703581201</v>
      </c>
      <c r="E14" s="8">
        <v>1323182103.5174501</v>
      </c>
      <c r="F14">
        <v>6</v>
      </c>
      <c r="G14">
        <v>30.798384984654799</v>
      </c>
      <c r="I14" s="8">
        <v>4615220938.4639101</v>
      </c>
      <c r="J14">
        <v>6</v>
      </c>
      <c r="K14">
        <v>57.519404671476003</v>
      </c>
      <c r="M14" s="8">
        <f t="shared" si="0"/>
        <v>6639878671.8977852</v>
      </c>
      <c r="N14">
        <f t="shared" si="1"/>
        <v>68.991916014858532</v>
      </c>
    </row>
    <row r="15" spans="1:14" x14ac:dyDescent="0.25">
      <c r="A15" s="8">
        <v>709274136.08559096</v>
      </c>
      <c r="B15" s="8">
        <v>6.5</v>
      </c>
      <c r="C15">
        <v>21.6642741539066</v>
      </c>
      <c r="E15" s="8">
        <v>1413975628.27949</v>
      </c>
      <c r="F15">
        <v>6.5</v>
      </c>
      <c r="G15">
        <v>30.588490319125398</v>
      </c>
      <c r="I15" s="8">
        <v>4699249842.4366598</v>
      </c>
      <c r="J15">
        <v>6.5</v>
      </c>
      <c r="K15">
        <v>55.763670061289197</v>
      </c>
      <c r="M15" s="8">
        <f t="shared" si="0"/>
        <v>6822499606.8017406</v>
      </c>
      <c r="N15">
        <f t="shared" si="1"/>
        <v>67.190649746249477</v>
      </c>
    </row>
    <row r="16" spans="1:14" x14ac:dyDescent="0.25">
      <c r="A16" s="8">
        <v>716942667.15193701</v>
      </c>
      <c r="B16" s="8">
        <v>7</v>
      </c>
      <c r="C16">
        <v>20.988768288757001</v>
      </c>
      <c r="E16" s="8">
        <v>1495422760.7866199</v>
      </c>
      <c r="F16">
        <v>7</v>
      </c>
      <c r="G16">
        <v>30.312847365350699</v>
      </c>
      <c r="I16" s="8">
        <v>4781978995.3812304</v>
      </c>
      <c r="J16">
        <v>7</v>
      </c>
      <c r="K16">
        <v>54.206151125302299</v>
      </c>
      <c r="M16" s="8">
        <f t="shared" si="0"/>
        <v>6994344423.319787</v>
      </c>
      <c r="N16">
        <f t="shared" si="1"/>
        <v>65.556875531810505</v>
      </c>
    </row>
    <row r="17" spans="1:14" x14ac:dyDescent="0.25">
      <c r="A17" s="8">
        <v>724871148.42392099</v>
      </c>
      <c r="B17" s="8">
        <v>7.5</v>
      </c>
      <c r="C17">
        <v>20.388887748894199</v>
      </c>
      <c r="E17" s="8">
        <v>1563517904.35815</v>
      </c>
      <c r="F17">
        <v>7.5</v>
      </c>
      <c r="G17">
        <v>29.944327032672899</v>
      </c>
      <c r="I17" s="8">
        <v>4854180164.9974203</v>
      </c>
      <c r="J17">
        <v>7.5</v>
      </c>
      <c r="K17">
        <v>52.761978601834301</v>
      </c>
      <c r="M17" s="8">
        <f t="shared" si="0"/>
        <v>7142569217.7794914</v>
      </c>
      <c r="N17">
        <f t="shared" si="1"/>
        <v>64.001530068093672</v>
      </c>
    </row>
    <row r="18" spans="1:14" x14ac:dyDescent="0.25">
      <c r="A18" s="8">
        <v>733709455.41564202</v>
      </c>
      <c r="B18" s="8">
        <v>8</v>
      </c>
      <c r="C18">
        <v>19.861444175527101</v>
      </c>
      <c r="E18" s="8">
        <v>1630945448.4829099</v>
      </c>
      <c r="F18">
        <v>8</v>
      </c>
      <c r="G18">
        <v>29.612050648963098</v>
      </c>
      <c r="I18" s="8">
        <v>4920662430.08955</v>
      </c>
      <c r="J18">
        <v>8</v>
      </c>
      <c r="K18">
        <v>51.435214127585603</v>
      </c>
      <c r="M18" s="8">
        <f t="shared" si="0"/>
        <v>7285317333.988102</v>
      </c>
      <c r="N18">
        <f t="shared" si="1"/>
        <v>62.585395746331429</v>
      </c>
    </row>
    <row r="19" spans="1:14" x14ac:dyDescent="0.25">
      <c r="A19" s="8">
        <v>742937687.71582103</v>
      </c>
      <c r="B19" s="8">
        <v>8.5</v>
      </c>
      <c r="C19">
        <v>19.389226836148001</v>
      </c>
      <c r="E19" s="8">
        <v>1701043390.3947799</v>
      </c>
      <c r="F19">
        <v>8.5</v>
      </c>
      <c r="G19">
        <v>29.3387760808378</v>
      </c>
      <c r="I19" s="8">
        <v>4979931076.9752102</v>
      </c>
      <c r="J19">
        <v>8.5</v>
      </c>
      <c r="K19">
        <v>50.199103670757601</v>
      </c>
      <c r="M19" s="8">
        <f t="shared" si="0"/>
        <v>7423912155.0858116</v>
      </c>
      <c r="N19">
        <f t="shared" si="1"/>
        <v>61.291564742406514</v>
      </c>
    </row>
    <row r="20" spans="1:14" x14ac:dyDescent="0.25">
      <c r="A20" s="8">
        <v>754960384.72661805</v>
      </c>
      <c r="B20" s="8">
        <v>9</v>
      </c>
      <c r="C20">
        <v>18.994793933694599</v>
      </c>
      <c r="E20" s="8">
        <v>1761127340.60496</v>
      </c>
      <c r="F20">
        <v>9</v>
      </c>
      <c r="G20">
        <v>29.0113463867308</v>
      </c>
      <c r="I20" s="8">
        <v>5032506006.06567</v>
      </c>
      <c r="J20">
        <v>9</v>
      </c>
      <c r="K20">
        <v>49.041602816771999</v>
      </c>
      <c r="M20" s="8">
        <f t="shared" si="0"/>
        <v>7548593731.3972483</v>
      </c>
      <c r="N20">
        <f t="shared" si="1"/>
        <v>60.062793995887596</v>
      </c>
    </row>
    <row r="21" spans="1:14" x14ac:dyDescent="0.25">
      <c r="A21" s="8">
        <v>768477795.41983795</v>
      </c>
      <c r="B21" s="8">
        <v>9.5</v>
      </c>
      <c r="C21">
        <v>18.652953971105099</v>
      </c>
      <c r="E21" s="8">
        <v>1835898478.64429</v>
      </c>
      <c r="F21">
        <v>9.5</v>
      </c>
      <c r="G21">
        <v>28.8307730749193</v>
      </c>
      <c r="I21" s="8">
        <v>5079297043.0806599</v>
      </c>
      <c r="J21">
        <v>9.5</v>
      </c>
      <c r="K21">
        <v>47.954985349058802</v>
      </c>
      <c r="M21" s="8">
        <f t="shared" si="0"/>
        <v>7683673317.1447878</v>
      </c>
      <c r="N21">
        <f t="shared" si="1"/>
        <v>58.981580071867427</v>
      </c>
    </row>
    <row r="22" spans="1:14" x14ac:dyDescent="0.25">
      <c r="A22" s="8">
        <v>784594708.16944695</v>
      </c>
      <c r="B22" s="8">
        <v>10</v>
      </c>
      <c r="C22">
        <v>18.370308379491401</v>
      </c>
      <c r="E22" s="8">
        <v>1897317627.7480299</v>
      </c>
      <c r="F22">
        <v>10</v>
      </c>
      <c r="G22">
        <v>28.566943796287099</v>
      </c>
      <c r="I22" s="8">
        <v>5120304188.0201902</v>
      </c>
      <c r="J22">
        <v>10</v>
      </c>
      <c r="K22">
        <v>46.929036810846199</v>
      </c>
      <c r="M22" s="8">
        <f t="shared" si="0"/>
        <v>7802216523.9376669</v>
      </c>
      <c r="N22">
        <f t="shared" si="1"/>
        <v>57.92989732263991</v>
      </c>
    </row>
    <row r="23" spans="1:14" x14ac:dyDescent="0.25">
      <c r="A23" s="8">
        <v>800126732.95636797</v>
      </c>
      <c r="B23" s="8">
        <v>10.5</v>
      </c>
      <c r="C23">
        <v>18.104165052904001</v>
      </c>
      <c r="E23" s="8">
        <v>1962742373.5324399</v>
      </c>
      <c r="F23">
        <v>10.5</v>
      </c>
      <c r="G23">
        <v>28.3550723146788</v>
      </c>
      <c r="I23" s="8">
        <v>5160596469.8942099</v>
      </c>
      <c r="J23">
        <v>10.5</v>
      </c>
      <c r="K23">
        <v>45.977892490365498</v>
      </c>
      <c r="M23" s="8">
        <f t="shared" si="0"/>
        <v>7923465576.3830175</v>
      </c>
      <c r="N23">
        <f t="shared" si="1"/>
        <v>56.971374532207612</v>
      </c>
    </row>
    <row r="24" spans="1:14" x14ac:dyDescent="0.25">
      <c r="A24" s="8">
        <v>812994268.13549101</v>
      </c>
      <c r="B24" s="8">
        <v>11</v>
      </c>
      <c r="C24">
        <v>17.829581882460602</v>
      </c>
      <c r="E24" s="8">
        <v>2044857105.4863501</v>
      </c>
      <c r="F24">
        <v>11</v>
      </c>
      <c r="G24">
        <v>28.276711402546599</v>
      </c>
      <c r="I24" s="8">
        <v>5197509399.0949297</v>
      </c>
      <c r="J24">
        <v>11</v>
      </c>
      <c r="K24">
        <v>45.081157517408997</v>
      </c>
      <c r="M24" s="8">
        <f t="shared" si="0"/>
        <v>8055360772.7167702</v>
      </c>
      <c r="N24">
        <f t="shared" si="1"/>
        <v>56.122875558507481</v>
      </c>
    </row>
    <row r="25" spans="1:14" x14ac:dyDescent="0.25">
      <c r="A25" s="8">
        <v>828526292.92241204</v>
      </c>
      <c r="B25" s="8">
        <v>11.5</v>
      </c>
      <c r="C25">
        <v>17.603457936786</v>
      </c>
      <c r="E25" s="8">
        <v>2101603058.46263</v>
      </c>
      <c r="F25">
        <v>11.5</v>
      </c>
      <c r="G25">
        <v>28.036266866326802</v>
      </c>
      <c r="I25" s="8">
        <v>5233057589.7160397</v>
      </c>
      <c r="J25">
        <v>11.5</v>
      </c>
      <c r="K25">
        <v>44.240761773037498</v>
      </c>
      <c r="M25" s="8">
        <f t="shared" si="0"/>
        <v>8163186941.1010818</v>
      </c>
      <c r="N25">
        <f t="shared" si="1"/>
        <v>55.255397866550112</v>
      </c>
    </row>
    <row r="26" spans="1:14" x14ac:dyDescent="0.25">
      <c r="A26" s="8">
        <v>842888541.78395903</v>
      </c>
      <c r="B26" s="8">
        <v>12</v>
      </c>
      <c r="C26">
        <v>17.381538371292901</v>
      </c>
      <c r="E26" s="8">
        <v>2167695403.69382</v>
      </c>
      <c r="F26">
        <v>12</v>
      </c>
      <c r="G26">
        <v>27.874190566011801</v>
      </c>
      <c r="I26" s="8">
        <v>5266266228.4863997</v>
      </c>
      <c r="J26">
        <v>12</v>
      </c>
      <c r="K26">
        <v>43.446474565841598</v>
      </c>
      <c r="M26" s="8">
        <f t="shared" si="0"/>
        <v>8276850173.9641781</v>
      </c>
      <c r="N26">
        <f t="shared" si="1"/>
        <v>54.467279425939736</v>
      </c>
    </row>
    <row r="27" spans="1:14" x14ac:dyDescent="0.25">
      <c r="A27" s="8">
        <v>857315778.19691503</v>
      </c>
      <c r="B27" s="8">
        <v>12.5</v>
      </c>
      <c r="C27">
        <v>17.175491004190899</v>
      </c>
      <c r="E27" s="8">
        <v>2246472138.4138298</v>
      </c>
      <c r="F27">
        <v>12.5</v>
      </c>
      <c r="G27">
        <v>27.802847099282499</v>
      </c>
      <c r="I27" s="8">
        <v>5300969580.9391899</v>
      </c>
      <c r="J27">
        <v>12.5</v>
      </c>
      <c r="K27">
        <v>42.708705583726598</v>
      </c>
      <c r="M27" s="8">
        <f t="shared" si="0"/>
        <v>8404757497.5499344</v>
      </c>
      <c r="N27">
        <f t="shared" si="1"/>
        <v>53.777591343407821</v>
      </c>
    </row>
    <row r="28" spans="1:14" x14ac:dyDescent="0.25">
      <c r="A28" s="8">
        <v>868038724.17951703</v>
      </c>
      <c r="B28" s="8">
        <v>13</v>
      </c>
      <c r="C28">
        <v>16.946953324446898</v>
      </c>
      <c r="E28" s="8">
        <v>2331257268.15486</v>
      </c>
      <c r="F28">
        <v>13</v>
      </c>
      <c r="G28">
        <v>27.772641292561001</v>
      </c>
      <c r="I28" s="8">
        <v>5332683506.0271301</v>
      </c>
      <c r="J28">
        <v>13</v>
      </c>
      <c r="K28">
        <v>42.004419572654299</v>
      </c>
      <c r="M28" s="8">
        <f t="shared" si="0"/>
        <v>8531979498.3615074</v>
      </c>
      <c r="N28">
        <f t="shared" si="1"/>
        <v>53.130877039456422</v>
      </c>
    </row>
    <row r="29" spans="1:14" x14ac:dyDescent="0.25">
      <c r="A29" s="8">
        <v>878631695.05929995</v>
      </c>
      <c r="B29" s="8">
        <v>13.5</v>
      </c>
      <c r="C29">
        <v>16.731323949477598</v>
      </c>
      <c r="E29" s="8">
        <v>2422050792.9169002</v>
      </c>
      <c r="F29">
        <v>13.5</v>
      </c>
      <c r="G29">
        <v>27.779120937470601</v>
      </c>
      <c r="I29" s="8">
        <v>5362512792.1241798</v>
      </c>
      <c r="J29">
        <v>13.5</v>
      </c>
      <c r="K29">
        <v>41.3343436497182</v>
      </c>
      <c r="M29" s="8">
        <f t="shared" si="0"/>
        <v>8663195280.1003799</v>
      </c>
      <c r="N29">
        <f t="shared" si="1"/>
        <v>52.537079535447916</v>
      </c>
    </row>
    <row r="30" spans="1:14" x14ac:dyDescent="0.25">
      <c r="A30" s="8">
        <v>887534989.60243106</v>
      </c>
      <c r="B30" s="8">
        <v>14</v>
      </c>
      <c r="C30">
        <v>16.5128670146253</v>
      </c>
      <c r="E30" s="8">
        <v>2527531505.5081</v>
      </c>
      <c r="F30">
        <v>14</v>
      </c>
      <c r="G30">
        <v>27.8662180131859</v>
      </c>
      <c r="I30" s="8">
        <v>5392212103.1184196</v>
      </c>
      <c r="J30">
        <v>14</v>
      </c>
      <c r="K30">
        <v>40.701763370261503</v>
      </c>
      <c r="M30" s="8">
        <f t="shared" si="0"/>
        <v>8807278598.2289505</v>
      </c>
      <c r="N30">
        <f t="shared" si="1"/>
        <v>52.017635709919276</v>
      </c>
    </row>
    <row r="31" spans="1:14" x14ac:dyDescent="0.25">
      <c r="A31" s="8">
        <v>900532499.88437295</v>
      </c>
      <c r="B31" s="8">
        <v>14.5</v>
      </c>
      <c r="C31">
        <v>16.344041405337599</v>
      </c>
      <c r="E31" s="8">
        <v>2616989831.3765898</v>
      </c>
      <c r="F31">
        <v>14.5</v>
      </c>
      <c r="G31">
        <v>27.861903001558101</v>
      </c>
      <c r="I31" s="8">
        <v>5423471115.3464899</v>
      </c>
      <c r="J31">
        <v>14.5</v>
      </c>
      <c r="K31">
        <v>40.109608607111703</v>
      </c>
      <c r="M31" s="8">
        <f t="shared" si="0"/>
        <v>8940993446.6074524</v>
      </c>
      <c r="N31">
        <f t="shared" si="1"/>
        <v>51.499456608233373</v>
      </c>
    </row>
    <row r="32" spans="1:14" x14ac:dyDescent="0.25">
      <c r="A32" s="8">
        <v>913789960.37195396</v>
      </c>
      <c r="B32" s="8">
        <v>15</v>
      </c>
      <c r="C32">
        <v>16.1871846596739</v>
      </c>
      <c r="E32" s="8">
        <v>2735822532.9033799</v>
      </c>
      <c r="F32">
        <v>15</v>
      </c>
      <c r="G32">
        <v>28.008644482882801</v>
      </c>
      <c r="I32" s="8">
        <v>5450895862.0413904</v>
      </c>
      <c r="J32">
        <v>15</v>
      </c>
      <c r="K32">
        <v>39.535029980255999</v>
      </c>
      <c r="M32" s="8">
        <f t="shared" si="0"/>
        <v>9100508355.3167248</v>
      </c>
      <c r="N32">
        <f t="shared" si="1"/>
        <v>51.083536570157825</v>
      </c>
    </row>
    <row r="33" spans="1:14" x14ac:dyDescent="0.25">
      <c r="A33" s="8">
        <v>927242383.51376498</v>
      </c>
      <c r="B33" s="8">
        <v>15.5</v>
      </c>
      <c r="C33">
        <v>16.040745474408599</v>
      </c>
      <c r="E33" s="8">
        <v>2851317237.19628</v>
      </c>
      <c r="F33">
        <v>15.5</v>
      </c>
      <c r="G33">
        <v>28.128765996795298</v>
      </c>
      <c r="I33" s="8">
        <v>5480595173.0356302</v>
      </c>
      <c r="J33">
        <v>15.5</v>
      </c>
      <c r="K33">
        <v>38.997949480017901</v>
      </c>
      <c r="M33" s="8">
        <f t="shared" si="0"/>
        <v>9259154793.7456741</v>
      </c>
      <c r="N33">
        <f t="shared" si="1"/>
        <v>50.688983571613093</v>
      </c>
    </row>
    <row r="34" spans="1:14" x14ac:dyDescent="0.25">
      <c r="A34" s="8">
        <v>943944184.22606099</v>
      </c>
      <c r="B34" s="8">
        <v>16</v>
      </c>
      <c r="C34">
        <v>15.9296753795446</v>
      </c>
      <c r="E34" s="8">
        <v>2954127552.00036</v>
      </c>
      <c r="F34">
        <v>16</v>
      </c>
      <c r="G34">
        <v>28.180480229087799</v>
      </c>
      <c r="I34" s="8">
        <v>5506460218.4966898</v>
      </c>
      <c r="J34">
        <v>16</v>
      </c>
      <c r="K34">
        <v>38.474237466009697</v>
      </c>
      <c r="M34" s="8">
        <f t="shared" si="0"/>
        <v>9404531954.7231102</v>
      </c>
      <c r="N34">
        <f t="shared" si="1"/>
        <v>50.280821117306587</v>
      </c>
    </row>
    <row r="35" spans="1:14" x14ac:dyDescent="0.25">
      <c r="A35" s="8">
        <v>959671171.66721106</v>
      </c>
      <c r="B35" s="8">
        <v>16.5</v>
      </c>
      <c r="C35">
        <v>15.816595641104399</v>
      </c>
      <c r="E35" s="8">
        <v>3087647441.3563099</v>
      </c>
      <c r="F35">
        <v>16.5</v>
      </c>
      <c r="G35">
        <v>28.370411819352199</v>
      </c>
      <c r="I35" s="8">
        <v>5534209902.9486399</v>
      </c>
      <c r="J35">
        <v>16.5</v>
      </c>
      <c r="K35">
        <v>37.982154931196398</v>
      </c>
      <c r="M35" s="8">
        <f t="shared" si="0"/>
        <v>9581528515.9721603</v>
      </c>
      <c r="N35">
        <f t="shared" si="1"/>
        <v>49.976885233988433</v>
      </c>
    </row>
    <row r="36" spans="1:14" x14ac:dyDescent="0.25">
      <c r="A36" s="8">
        <v>978452574.02461803</v>
      </c>
      <c r="B36" s="8">
        <v>17</v>
      </c>
      <c r="C36">
        <v>15.7340015579755</v>
      </c>
      <c r="E36" s="8">
        <v>3209150540.6702199</v>
      </c>
      <c r="F36">
        <v>17</v>
      </c>
      <c r="G36">
        <v>28.494716728126601</v>
      </c>
      <c r="I36" s="8">
        <v>5561439686.9893103</v>
      </c>
      <c r="J36">
        <v>17</v>
      </c>
      <c r="K36">
        <v>37.511369032662003</v>
      </c>
      <c r="M36" s="8">
        <f t="shared" si="0"/>
        <v>9749042801.6841488</v>
      </c>
      <c r="N36">
        <f t="shared" si="1"/>
        <v>49.664982564651183</v>
      </c>
    </row>
    <row r="37" spans="1:14" x14ac:dyDescent="0.25">
      <c r="A37" s="8">
        <v>995934225.35382998</v>
      </c>
      <c r="B37" s="8">
        <v>17.5</v>
      </c>
      <c r="C37">
        <v>15.6455222209625</v>
      </c>
      <c r="E37" s="8">
        <v>3337329634.45193</v>
      </c>
      <c r="F37">
        <v>17.5</v>
      </c>
      <c r="G37">
        <v>28.640084011560798</v>
      </c>
      <c r="I37" s="8">
        <v>5586979794.6933298</v>
      </c>
      <c r="J37">
        <v>17.5</v>
      </c>
      <c r="K37">
        <v>37.056405106234898</v>
      </c>
      <c r="M37" s="8">
        <f t="shared" si="0"/>
        <v>9920243654.4990902</v>
      </c>
      <c r="N37">
        <f t="shared" si="1"/>
        <v>49.37827393857836</v>
      </c>
    </row>
    <row r="38" spans="1:14" x14ac:dyDescent="0.25">
      <c r="A38" s="8">
        <v>1008671785.43013</v>
      </c>
      <c r="B38" s="8">
        <v>18</v>
      </c>
      <c r="C38">
        <v>15.525029832871899</v>
      </c>
      <c r="E38" s="8">
        <v>3460167932.6594</v>
      </c>
      <c r="F38">
        <v>18</v>
      </c>
      <c r="G38">
        <v>28.754518219523298</v>
      </c>
      <c r="I38" s="8">
        <v>5611675064.2290201</v>
      </c>
      <c r="J38">
        <v>18</v>
      </c>
      <c r="K38">
        <v>36.618771040064999</v>
      </c>
      <c r="M38" s="8">
        <f t="shared" si="0"/>
        <v>10080514782.31855</v>
      </c>
      <c r="N38">
        <f t="shared" si="1"/>
        <v>49.079356778926623</v>
      </c>
    </row>
    <row r="39" spans="1:14" x14ac:dyDescent="0.25">
      <c r="A39" s="8">
        <v>1027388200.23613</v>
      </c>
      <c r="B39" s="8">
        <v>18.5</v>
      </c>
      <c r="C39">
        <v>15.4552196629215</v>
      </c>
      <c r="E39" s="8">
        <v>3596358219.8024702</v>
      </c>
      <c r="F39">
        <v>18.5</v>
      </c>
      <c r="G39">
        <v>28.916076638221298</v>
      </c>
      <c r="I39" s="8">
        <v>5635070582.7365103</v>
      </c>
      <c r="J39">
        <v>18.5</v>
      </c>
      <c r="K39">
        <v>36.195749622161401</v>
      </c>
      <c r="M39" s="8">
        <f t="shared" si="0"/>
        <v>10258817002.77511</v>
      </c>
      <c r="N39">
        <f t="shared" si="1"/>
        <v>48.837850010896723</v>
      </c>
    </row>
    <row r="40" spans="1:14" x14ac:dyDescent="0.25">
      <c r="A40" s="8">
        <v>1044154988.49983</v>
      </c>
      <c r="B40" s="8">
        <v>19</v>
      </c>
      <c r="C40">
        <v>15.374444846265</v>
      </c>
      <c r="E40" s="8">
        <v>3723869714.1374002</v>
      </c>
      <c r="F40">
        <v>19</v>
      </c>
      <c r="G40">
        <v>29.034489740406801</v>
      </c>
      <c r="I40" s="8">
        <v>5657296325.3186302</v>
      </c>
      <c r="J40">
        <v>19</v>
      </c>
      <c r="K40">
        <v>35.786681053653098</v>
      </c>
      <c r="M40" s="8">
        <f t="shared" si="0"/>
        <v>10425321027.95586</v>
      </c>
      <c r="N40">
        <f t="shared" si="1"/>
        <v>48.580466132515937</v>
      </c>
    </row>
    <row r="41" spans="1:14" x14ac:dyDescent="0.25">
      <c r="A41" s="8">
        <v>1060986764.31495</v>
      </c>
      <c r="B41" s="8">
        <v>19.5</v>
      </c>
      <c r="C41">
        <v>15.2978865866072</v>
      </c>
      <c r="E41" s="8">
        <v>3867403595.1950498</v>
      </c>
      <c r="F41">
        <v>19.5</v>
      </c>
      <c r="G41">
        <v>29.206949658921399</v>
      </c>
      <c r="I41" s="8">
        <v>5680431893.6204901</v>
      </c>
      <c r="J41">
        <v>19.5</v>
      </c>
      <c r="K41">
        <v>35.3970551411104</v>
      </c>
      <c r="M41" s="8">
        <f t="shared" si="0"/>
        <v>10608822253.130489</v>
      </c>
      <c r="N41">
        <f t="shared" si="1"/>
        <v>48.373781690687345</v>
      </c>
    </row>
    <row r="42" spans="1:14" x14ac:dyDescent="0.25">
      <c r="A42" s="8">
        <v>1083212506.8970699</v>
      </c>
      <c r="B42" s="8">
        <v>20</v>
      </c>
      <c r="C42">
        <v>15.262848539949699</v>
      </c>
      <c r="E42" s="8">
        <v>4000923484.5510001</v>
      </c>
      <c r="F42">
        <v>20</v>
      </c>
      <c r="G42">
        <v>29.333162257509699</v>
      </c>
      <c r="I42" s="8">
        <v>5701617835.3800602</v>
      </c>
      <c r="J42">
        <v>20</v>
      </c>
      <c r="K42">
        <v>35.0169095046829</v>
      </c>
      <c r="M42" s="8">
        <f t="shared" si="0"/>
        <v>10785753826.828131</v>
      </c>
      <c r="N42">
        <f t="shared" si="1"/>
        <v>48.161944570770764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Graphs</vt:lpstr>
      <vt:lpstr>Star</vt:lpstr>
      <vt:lpstr>Dark Matter</vt:lpstr>
      <vt:lpstr>Gas</vt:lpstr>
      <vt:lpstr>Within 20</vt:lpstr>
      <vt:lpstr>Binary Within 20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Vijitha</dc:creator>
  <cp:lastModifiedBy>Vijitha</cp:lastModifiedBy>
  <dcterms:created xsi:type="dcterms:W3CDTF">2012-07-16T21:52:59Z</dcterms:created>
  <dcterms:modified xsi:type="dcterms:W3CDTF">2012-08-01T06:42:37Z</dcterms:modified>
</cp:coreProperties>
</file>