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Products" sheetId="1" r:id="rId1"/>
  </sheets>
</workbook>
</file>

<file path=xl/sharedStrings.xml><?xml version="1.0" encoding="utf-8"?>
<sst xmlns="http://schemas.openxmlformats.org/spreadsheetml/2006/main" count="161" uniqueCount="161">
  <si>
    <t/>
  </si>
  <si>
    <t>Download details</t>
  </si>
  <si>
    <t>Parametric details for:</t>
  </si>
  <si>
    <t>Automotive mmWave radar sensors</t>
  </si>
  <si>
    <t>File generated on:</t>
  </si>
  <si>
    <t xml:space="preserve">28 Jun 2024 06:59 AM </t>
  </si>
  <si>
    <t>Filter details:</t>
  </si>
  <si>
    <t>https://www.ti.com/sensors/mmwave-radar/automotive/products.html</t>
  </si>
  <si>
    <t>Note:</t>
  </si>
  <si>
    <t>This file contains only enabled columns.To see more data, enable additional columns on TI.com and then re-export</t>
  </si>
  <si>
    <t>To hide orderable part number details, select all contents, go to the Data tab and click Hide Detail</t>
  </si>
  <si>
    <t>Product or Part number</t>
  </si>
  <si>
    <t>Frequency range</t>
  </si>
  <si>
    <t>PDF data sheet</t>
  </si>
  <si>
    <t>HTML data sheet</t>
  </si>
  <si>
    <t>Number of receivers</t>
  </si>
  <si>
    <t>Number of transmitters</t>
  </si>
  <si>
    <t>ADC sampling rate (max) (Msps)</t>
  </si>
  <si>
    <t>Arm CPU</t>
  </si>
  <si>
    <t>Interface type</t>
  </si>
  <si>
    <t>DSP type</t>
  </si>
  <si>
    <t>Hardware accelerators</t>
  </si>
  <si>
    <t>RAM (kByte)</t>
  </si>
  <si>
    <t>Rating</t>
  </si>
  <si>
    <t>Operating temperature range (°C)</t>
  </si>
  <si>
    <t>TI functional safety category</t>
  </si>
  <si>
    <t>Price|Quantity (USD)</t>
  </si>
  <si>
    <t>Power supply solution</t>
  </si>
  <si>
    <t>Package type</t>
  </si>
  <si>
    <t>Pin count</t>
  </si>
  <si>
    <t>Status</t>
  </si>
  <si>
    <t>57 - 64 GHz</t>
  </si>
  <si>
    <t>Arm Cortex-M4F at 160 MHz</t>
  </si>
  <si>
    <t>CAN-FD,I2C,QSPI,SPI,UART</t>
  </si>
  <si>
    <t>Automotive</t>
  </si>
  <si>
    <t>-40 to 125</t>
  </si>
  <si>
    <t/>
  </si>
  <si>
    <t>TPS628502-Q1</t>
  </si>
  <si>
    <t>FCCSP</t>
  </si>
  <si>
    <t>PREVIEW</t>
  </si>
  <si>
    <t>57 - 64 GHz</t>
  </si>
  <si>
    <t>Arm Cortex-M4F at 160 MHz</t>
  </si>
  <si>
    <t>CAN-FD,I2C,LIN,QSPI,SPI,UART</t>
  </si>
  <si>
    <t>Radar hardware accelerator</t>
  </si>
  <si>
    <t>Automotive</t>
  </si>
  <si>
    <t>-40 to 125</t>
  </si>
  <si>
    <t>Functional Safety-Compliant</t>
  </si>
  <si>
    <t>LP87524B-Q1,LP87524J-Q1,LP87524P-Q1,LP87702-Q1</t>
  </si>
  <si>
    <t>FCCSP</t>
  </si>
  <si>
    <t>ACTIVE</t>
  </si>
  <si>
    <t>76 - 81 GHz</t>
  </si>
  <si>
    <t>Arm Cortex-M4F at 160 MHz</t>
  </si>
  <si>
    <t>CAN-FD,I2C,LIN,QSPI,SPI,UART</t>
  </si>
  <si>
    <t>Radar hardware accelerator</t>
  </si>
  <si>
    <t>Automotive</t>
  </si>
  <si>
    <t>-40 to 125</t>
  </si>
  <si>
    <t/>
  </si>
  <si>
    <t>LP87524B-Q1,LP87524J-Q1,LP87524P-Q1,LP87702-Q1</t>
  </si>
  <si>
    <t>FCCSP</t>
  </si>
  <si>
    <t>PREVIEW</t>
  </si>
  <si>
    <t>76 - 81 GHz</t>
  </si>
  <si>
    <t>Arm Cortex-R5F at 300 MHz</t>
  </si>
  <si>
    <t>2 CAN-FD,Ethernet,I2C</t>
  </si>
  <si>
    <t>C66x DSP 360MHz</t>
  </si>
  <si>
    <t>Radar hardware accelerator</t>
  </si>
  <si>
    <t>Automotive</t>
  </si>
  <si>
    <t>-40 to 140</t>
  </si>
  <si>
    <t>Functional Safety-Compliant</t>
  </si>
  <si>
    <t>LP87745-Q1</t>
  </si>
  <si>
    <t>FCCSP</t>
  </si>
  <si>
    <t>ACTIVE</t>
  </si>
  <si>
    <t>76 - 81 GHz</t>
  </si>
  <si>
    <t>Arm Cortex-R4F at 200 MHz</t>
  </si>
  <si>
    <t>CAN,CAN-FD,I2C,QSPI,SPI,UART</t>
  </si>
  <si>
    <t>C674x DSP 600MHz</t>
  </si>
  <si>
    <t>Radar hardware accelerator</t>
  </si>
  <si>
    <t>Automotive</t>
  </si>
  <si>
    <t>-40 to 125</t>
  </si>
  <si>
    <t>Functional Safety-Compliant</t>
  </si>
  <si>
    <t>LP87524B-Q1,LP87524J-Q1,LP87524P-Q1,LP87745-Q1</t>
  </si>
  <si>
    <t>FCCSP</t>
  </si>
  <si>
    <t>ACTIVE</t>
  </si>
  <si>
    <t>57 - 64 GHz</t>
  </si>
  <si>
    <t>Arm Cortex-R4F at 200 MHz</t>
  </si>
  <si>
    <t>2 CAN-FD,I2C,QSPI,SPI,UART</t>
  </si>
  <si>
    <t>C674x DSP 600MHz</t>
  </si>
  <si>
    <t>Radar hardware accelerator</t>
  </si>
  <si>
    <t>Automotive</t>
  </si>
  <si>
    <t>-40 to 125</t>
  </si>
  <si>
    <t>Functional Safety-Compliant</t>
  </si>
  <si>
    <t>LP87524B-Q1,LP87524J-Q1,LP87524P-Q1,LP876242-Q1</t>
  </si>
  <si>
    <t>FCCSP</t>
  </si>
  <si>
    <t>ACTIVE</t>
  </si>
  <si>
    <t>60 - 64 GHz</t>
  </si>
  <si>
    <t>Arm Cortex-R4F at 200 MHz</t>
  </si>
  <si>
    <t>2 CAN-FD,I2C,QSPI,SPI,UART</t>
  </si>
  <si>
    <t>Radar hardware accelerator</t>
  </si>
  <si>
    <t>Automotive</t>
  </si>
  <si>
    <t>-40 to 125</t>
  </si>
  <si>
    <t>Functional Safety-Compliant</t>
  </si>
  <si>
    <t>LP87524B-Q1,LP87524J-Q1,LP87524P-Q1,LP876242-Q1</t>
  </si>
  <si>
    <t>FCCSP</t>
  </si>
  <si>
    <t>ACTIVE</t>
  </si>
  <si>
    <t>76 - 81 GHz</t>
  </si>
  <si>
    <t>MIPI-CSI2,SPI</t>
  </si>
  <si>
    <t>Automotive</t>
  </si>
  <si>
    <t>-40 to 140</t>
  </si>
  <si>
    <t>Functional Safety-Compliant</t>
  </si>
  <si>
    <t>LP87745-Q1</t>
  </si>
  <si>
    <t>FCCSP</t>
  </si>
  <si>
    <t>ACTIVE</t>
  </si>
  <si>
    <t>60 - 64 GHz</t>
  </si>
  <si>
    <t>Arm Cortex-R4F at 200 MHz</t>
  </si>
  <si>
    <t>2 CAN-FD,I2C,QSPI,SPI,UART</t>
  </si>
  <si>
    <t>C674x DSP 600MHz</t>
  </si>
  <si>
    <t>Radar hardware accelerator</t>
  </si>
  <si>
    <t>Automotive</t>
  </si>
  <si>
    <t>-40 to 125</t>
  </si>
  <si>
    <t>Functional Safety-Compliant</t>
  </si>
  <si>
    <t>LP87524B-Q1,LP87524J-Q1,LP87524P-Q1,LP876242-Q1</t>
  </si>
  <si>
    <t>FCCSP</t>
  </si>
  <si>
    <t>ACTIVE</t>
  </si>
  <si>
    <t>76 - 81 GHz</t>
  </si>
  <si>
    <t>Arm Cortex-R4F at 200 MHz</t>
  </si>
  <si>
    <t>CAN,CAN-FD,I2C</t>
  </si>
  <si>
    <t>C674x DSP 600MHz</t>
  </si>
  <si>
    <t>Radar hardware accelerator</t>
  </si>
  <si>
    <t>Automotive</t>
  </si>
  <si>
    <t>-40 to 125</t>
  </si>
  <si>
    <t>Functional Safety-Compliant</t>
  </si>
  <si>
    <t>LP87524B-Q1,LP87524J-Q1,LP87524P-Q1,LP87745-Q1</t>
  </si>
  <si>
    <t>FCCSP</t>
  </si>
  <si>
    <t>ACTIVE</t>
  </si>
  <si>
    <t>76 - 81 GHz</t>
  </si>
  <si>
    <t>MIPI-CSI2,SPI,UART</t>
  </si>
  <si>
    <t>Automotive</t>
  </si>
  <si>
    <t>-40 to 125</t>
  </si>
  <si>
    <t>Functional Safety-Compliant</t>
  </si>
  <si>
    <t>LP87524B-Q1,LP87524J-Q1,LP87524P-Q1,LP87745-Q1</t>
  </si>
  <si>
    <t>FCCSP</t>
  </si>
  <si>
    <t>ACTIVE</t>
  </si>
  <si>
    <t>76 - 81 GHz</t>
  </si>
  <si>
    <t>Arm Cortex-R4F at 200 MHz</t>
  </si>
  <si>
    <t>CAN,I2C,QSPI,SPI,UART</t>
  </si>
  <si>
    <t>Radar hardware accelerator</t>
  </si>
  <si>
    <t>Automotive</t>
  </si>
  <si>
    <t>-40 to 125</t>
  </si>
  <si>
    <t/>
  </si>
  <si>
    <t>LP87524B-Q1,LP87524J-Q1,LP87524P-Q1,LP87745-Q1</t>
  </si>
  <si>
    <t>FCCSP</t>
  </si>
  <si>
    <t>ACTIVE</t>
  </si>
  <si>
    <t>76 - 81 GHz</t>
  </si>
  <si>
    <t>Arm Cortex-R4F at 200 MHz</t>
  </si>
  <si>
    <t>CAN,CAN-FD,I2C,QSPI,SPI,UART</t>
  </si>
  <si>
    <t>C674x DSP 600MHz</t>
  </si>
  <si>
    <t>Automotive</t>
  </si>
  <si>
    <t>-40 to 125</t>
  </si>
  <si>
    <t>Functional Safety-Compliant</t>
  </si>
  <si>
    <t>LP87524B-Q1,LP87524J-Q1,LP87524P-Q1,LP87745-Q1</t>
  </si>
  <si>
    <t>FCCSP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</si>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</sst>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1"/>
      <color theme="1" rgb="FF000000"/>
      <name val="Calibri"/>
      <family val="2"/>
      <scheme val="minor"/>
    </font>
    <font>
      <sz val="15"/>
      <color rgb="000"/>
      <name val="Arial"/>
      <shadow/>
    </font>
    <font>
      <sz val="13"/>
      <color rgb="FF000000"/>
      <name val="Arial"/>
    </font>
    <font>
      <sz val="11"/>
      <color rgb="FF000000"/>
      <name val="Arial"/>
    </font>
    <font>
      <sz val="11"/>
      <color rgb="FF007c8c"/>
      <name val="Calibri"/>
      <u val="single"/>
    </font>
    <font>
      <sz val="13"/>
      <color rgb="FF007c8c"/>
      <name val="Arial"/>
      <u val="single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cc0000"/>
      </patternFill>
    </fill>
  </fills>
  <borders count="2">
    <border>
      <left/>
      <right/>
      <top/>
      <bottom/>
      <diagonal/>
    </border>
    <border>
      <left style="thin">
        <color rgb="000"/>
      </left>
      <right style="thin">
        <color rgb="000"/>
      </right>
      <top style="medium">
        <color rgb="000"/>
      </top>
      <bottom style="medium">
        <color rgb="000"/>
      </bottom>
      <diagonal>
        <color rgb="FF000000"/>
      </diagonal>
    </border>
  </borders>
  <cellStyleXfs count="1">
    <xf borderId="0" fillId="0" fontId="0" numFmtId="0"/>
  </cellStyleXfs>
  <cellXfs count="7">
    <xf borderId="0" fillId="0" fontId="0" numFmtId="0" xfId="0"/>
    <xf applyAlignment="1" applyBorder="1" applyFill="1" borderId="1" fillId="2" applyFont="1" fontId="1" numFmtId="0" xfId="0">
      <alignment horizontal="center" indent="1" vertical="center"/>
    </xf>
    <xf applyAlignment="1" applyBorder="1" borderId="1" fillId="0" applyFont="1" fontId="2" numFmtId="0" xfId="0">
      <alignment indent="1" wrapText="true"/>
    </xf>
    <xf applyFill="1" borderId="0" fillId="3" applyFont="1" fontId="3" numFmtId="0" xfId="0"/>
    <xf applyAlignment="1" borderId="0" fillId="0" applyFont="1" fontId="2" numFmtId="0" xfId="0">
      <alignment horizontal="left" wrapText="true"/>
    </xf>
    <xf borderId="0" fillId="0" applyFont="1" fontId="4" numFmtId="0" xfId="0"/>
    <xf applyAlignment="1" borderId="0" fillId="0" applyFont="1" fontId="5" numFmtId="0" xfId="0">
      <alignment horizontal="left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 ?>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0</xdr:col>
      <xdr:colOff>0</xdr:colOff>
      <xdr:row>0</xdr:row>
      <xdr:rowOff>0</xdr:rowOff>
    </xdr:from>
    <xdr:to>
      <xdr:col>0</xdr:col>
      <xdr:colOff>2667000</xdr:colOff>
      <xdr:row>0</xdr:row>
      <xdr:rowOff>342900</xdr:rowOff>
    </xdr:to>
    <xdr:pic>
      <xdr:nvPicPr>
        <xdr:cNvPr id="1" name="logo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26670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 ?>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43" hidden="0" bestFit="0" customWidth="1"/>
    <col min="2" max="2" width="43" hidden="0" bestFit="0" customWidth="1"/>
    <col min="3" max="3" width="43" hidden="0" bestFit="0" customWidth="1"/>
    <col min="4" max="4" width="43" hidden="0" bestFit="0" customWidth="1"/>
    <col min="5" max="5" width="43" hidden="0" bestFit="0" customWidth="1"/>
    <col min="6" max="6" width="43" hidden="0" bestFit="0" customWidth="1"/>
    <col min="7" max="7" width="43" hidden="0" bestFit="0" customWidth="1"/>
    <col min="8" max="8" width="43" hidden="0" bestFit="0" customWidth="1"/>
    <col min="9" max="9" width="43" hidden="0" bestFit="0" customWidth="1"/>
    <col min="10" max="10" width="43" hidden="0" bestFit="0" customWidth="1"/>
    <col min="11" max="11" width="43" hidden="0" bestFit="0" customWidth="1"/>
    <col min="12" max="12" width="43" hidden="0" bestFit="0" customWidth="1"/>
    <col min="13" max="13" width="43" hidden="0" bestFit="0" customWidth="1"/>
    <col min="14" max="14" width="43" hidden="0" bestFit="0" customWidth="1"/>
    <col min="15" max="15" width="43" hidden="0" bestFit="0" customWidth="1"/>
    <col min="16" max="16" width="43" hidden="0" bestFit="0" customWidth="1"/>
    <col min="17" max="17" width="43" hidden="0" bestFit="0" customWidth="1"/>
    <col min="18" max="18" width="43" hidden="0" bestFit="0" customWidth="1"/>
    <col min="19" max="19" width="43" hidden="0" bestFit="0" customWidth="1"/>
    <col min="20" max="20" width="43" hidden="0" bestFit="0" customWidth="1"/>
  </cols>
  <sheetData>
    <row r="1" collapsed="0" hidden="0" ht="45" customHeight="1" spans="1:1">
</row>
    <row r="2" collapsed="0" hidden="0" ht="10" customHeight="1" spans="1:1">
      <c r="A2" t="s" s="3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ollapsed="0" hidden="0" ht="30" customHeight="1" spans="1:1">
</row>
    <row r="4" collapsed="0" hidden="0" ht="30" customHeight="1" spans="1:1">
      <c r="A4" t="s" s="1">
        <v>1</v>
      </c>
      <c r="B4" s="1"/>
    </row>
    <row r="5" collapsed="0" hidden="0" ht="30" customHeight="1" spans="1:1">
      <c r="A5" t="s" s="2">
        <v>2</v>
      </c>
      <c r="B5" t="s" s="2">
        <v>3</v>
      </c>
    </row>
    <row r="6" collapsed="0" hidden="0" ht="30" customHeight="1" spans="1:1">
      <c r="A6" t="s" s="2">
        <v>4</v>
      </c>
      <c r="B6" t="s" s="2">
        <v>5</v>
      </c>
    </row>
    <row r="7" collapsed="0" hidden="0" ht="30" customHeight="1" spans="1:1">
      <c r="A7" t="s" s="2">
        <v>6</v>
      </c>
      <c r="B7" t="s" s="2">
        <v>7</v>
      </c>
    </row>
    <row r="8" collapsed="0" hidden="0" ht="30" customHeight="1" spans="1:1">
      <c r="A8" t="s" s="2">
        <v>8</v>
      </c>
      <c r="B8" t="s" s="2">
        <v>9</v>
      </c>
    </row>
    <row r="9" collapsed="0" hidden="0" ht="30" customHeight="1" spans="1:1">
      <c r="A9" t="s" s="2">
        <v>8</v>
      </c>
      <c r="B9" t="s" s="2">
        <v>10</v>
      </c>
    </row>
    <row r="10" collapsed="0" hidden="0" ht="30" customHeight="1" spans="1:1">
</row>
    <row r="11" collapsed="0" hidden="0" ht="45" customHeight="1" spans="1:1">
      <c r="A11" t="s" s="1">
        <v>11</v>
      </c>
      <c r="B11" t="s" s="1">
        <v>12</v>
      </c>
      <c r="C11" t="s" s="1">
        <v>13</v>
      </c>
      <c r="D11" t="s" s="1">
        <v>14</v>
      </c>
      <c r="E11" t="s" s="1">
        <v>15</v>
      </c>
      <c r="F11" t="s" s="1">
        <v>16</v>
      </c>
      <c r="G11" t="s" s="1">
        <v>17</v>
      </c>
      <c r="H11" t="s" s="1">
        <v>18</v>
      </c>
      <c r="I11" t="s" s="1">
        <v>19</v>
      </c>
      <c r="J11" t="s" s="1">
        <v>20</v>
      </c>
      <c r="K11" t="s" s="1">
        <v>21</v>
      </c>
      <c r="L11" t="s" s="1">
        <v>22</v>
      </c>
      <c r="M11" t="s" s="1">
        <v>23</v>
      </c>
      <c r="N11" t="s" s="1">
        <v>24</v>
      </c>
      <c r="O11" t="s" s="1">
        <v>25</v>
      </c>
      <c r="P11" t="s" s="1">
        <v>26</v>
      </c>
      <c r="Q11" t="s" s="1">
        <v>27</v>
      </c>
      <c r="R11" t="s" s="1">
        <v>28</v>
      </c>
      <c r="S11" t="s" s="1">
        <v>29</v>
      </c>
      <c r="T11" t="s" s="1">
        <v>30</v>
      </c>
    </row>
    <row r="12" collapsed="0" hidden="0" ht="30" customHeight="1" spans="1:1">
      <c r="A12" t="str" s="6">
        <f>HYPERLINK("https://www.ti.com/product/AWRL6432AOP", "AWRL6432AOP")</f>
      </c>
      <c r="B12" t="s" s="4">
        <v>31</v>
      </c>
      <c r="C12" t="str" s="6">
        <f>HYPERLINK("https://www.ti.com/lit/gpn/AWRL6432AOP", "PDF data sheet")</f>
      </c>
      <c r="D12" t="str" s="6">
        <f>HYPERLINK("https://www.ti.com/document-viewer/AWRL6432AOP/datasheet", "HTML data sheet")</f>
      </c>
      <c r="E12" t="n" s="4">
        <v>3</v>
      </c>
      <c r="F12" t="n" s="4">
        <v>2</v>
      </c>
      <c r="G12" t="n" s="4">
        <v>12.5</v>
      </c>
      <c r="H12" t="s" s="4">
        <v>32</v>
      </c>
      <c r="I12" t="s" s="4">
        <v>33</v>
      </c>
      <c r="J12" t="s" s="4">
        <v/>
      </c>
      <c r="K12" t="s" s="4">
        <v/>
      </c>
      <c r="L12" t="n" s="4">
        <v>1024</v>
      </c>
      <c r="M12" t="s" s="4">
        <v>34</v>
      </c>
      <c r="N12" t="s" s="4">
        <v>35</v>
      </c>
      <c r="O12" t="s" s="4">
        <v>36</v>
      </c>
      <c r="P12" t="n" s="4">
        <v>13.986</v>
      </c>
      <c r="Q12" t="s" s="4">
        <v>37</v>
      </c>
      <c r="R12" t="s" s="4">
        <v>38</v>
      </c>
      <c r="S12" t="n" s="4">
        <v>101</v>
      </c>
      <c r="T12" t="s" s="4">
        <v>39</v>
      </c>
    </row>
    <row r="13" collapsed="0" hidden="0" ht="30" customHeight="1" spans="1:1">
      <c r="A13" t="str" s="6">
        <f>HYPERLINK("https://www.ti.com/product/AWRL6432", "AWRL6432")</f>
      </c>
      <c r="B13" t="s" s="4">
        <v>40</v>
      </c>
      <c r="C13" t="str" s="6">
        <f>HYPERLINK("https://www.ti.com/lit/gpn/AWRL6432", "PDF data sheet")</f>
      </c>
      <c r="D13" t="str" s="6">
        <f>HYPERLINK("https://www.ti.com/document-viewer/AWRL6432/datasheet", "HTML data sheet")</f>
      </c>
      <c r="E13" t="n" s="4">
        <v>3</v>
      </c>
      <c r="F13" t="n" s="4">
        <v>2</v>
      </c>
      <c r="G13" t="n" s="4">
        <v>12.5</v>
      </c>
      <c r="H13" t="s" s="4">
        <v>41</v>
      </c>
      <c r="I13" t="s" s="4">
        <v>42</v>
      </c>
      <c r="J13" t="s" s="4">
        <v/>
      </c>
      <c r="K13" t="s" s="4">
        <v>43</v>
      </c>
      <c r="L13" t="n" s="4">
        <v>1024</v>
      </c>
      <c r="M13" t="s" s="4">
        <v>44</v>
      </c>
      <c r="N13" t="s" s="4">
        <v>45</v>
      </c>
      <c r="O13" t="s" s="4">
        <v>46</v>
      </c>
      <c r="P13" t="n" s="4">
        <v>9.99</v>
      </c>
      <c r="Q13" t="s" s="4">
        <v>47</v>
      </c>
      <c r="R13" t="s" s="4">
        <v>48</v>
      </c>
      <c r="S13" t="n" s="4">
        <v>102</v>
      </c>
      <c r="T13" t="s" s="4">
        <v>49</v>
      </c>
    </row>
    <row r="14" collapsed="0" hidden="0" ht="30" customHeight="1" spans="1:1">
      <c r="A14" t="str" s="6">
        <f>HYPERLINK("https://www.ti.com/product/AWRL1432", "AWRL1432")</f>
      </c>
      <c r="B14" t="s" s="4">
        <v>50</v>
      </c>
      <c r="C14" t="str" s="6">
        <f>HYPERLINK("https://www.ti.com/lit/gpn/AWRL1432", "PDF data sheet")</f>
      </c>
      <c r="D14" t="str" s="6">
        <f>HYPERLINK("https://www.ti.com/document-viewer/AWRL1432/datasheet", "HTML data sheet")</f>
      </c>
      <c r="E14" t="n" s="4">
        <v>3</v>
      </c>
      <c r="F14" t="n" s="4">
        <v>2</v>
      </c>
      <c r="G14" t="n" s="4">
        <v>12.5</v>
      </c>
      <c r="H14" t="s" s="4">
        <v>51</v>
      </c>
      <c r="I14" t="s" s="4">
        <v>52</v>
      </c>
      <c r="J14" t="s" s="4">
        <v/>
      </c>
      <c r="K14" t="s" s="4">
        <v>53</v>
      </c>
      <c r="L14" t="n" s="4">
        <v>1024</v>
      </c>
      <c r="M14" t="s" s="4">
        <v>54</v>
      </c>
      <c r="N14" t="s" s="4">
        <v>55</v>
      </c>
      <c r="O14" t="s" s="4">
        <v>56</v>
      </c>
      <c r="P14" t="n" s="4">
        <v>11.988</v>
      </c>
      <c r="Q14" t="s" s="4">
        <v>57</v>
      </c>
      <c r="R14" t="s" s="4">
        <v>58</v>
      </c>
      <c r="S14" t="n" s="4">
        <v>102</v>
      </c>
      <c r="T14" t="s" s="4">
        <v>59</v>
      </c>
    </row>
    <row r="15" collapsed="0" hidden="0" ht="30" customHeight="1" spans="1:1">
      <c r="A15" t="str" s="6">
        <f>HYPERLINK("https://www.ti.com/product/AWR2944", "AWR2944")</f>
      </c>
      <c r="B15" t="s" s="4">
        <v>60</v>
      </c>
      <c r="C15" t="str" s="6">
        <f>HYPERLINK("https://www.ti.com/lit/gpn/AWR2944", "PDF data sheet")</f>
      </c>
      <c r="D15" t="str" s="6">
        <f>HYPERLINK("https://www.ti.com/document-viewer/AWR2944/datasheet", "HTML data sheet")</f>
      </c>
      <c r="E15" t="n" s="4">
        <v>4</v>
      </c>
      <c r="F15" t="n" s="4">
        <v>4</v>
      </c>
      <c r="G15" t="n" s="4">
        <v>37.5</v>
      </c>
      <c r="H15" t="s" s="4">
        <v>61</v>
      </c>
      <c r="I15" t="s" s="4">
        <v>62</v>
      </c>
      <c r="J15" t="s" s="4">
        <v>63</v>
      </c>
      <c r="K15" t="s" s="4">
        <v>64</v>
      </c>
      <c r="L15" t="n" s="4">
        <v>4096</v>
      </c>
      <c r="M15" t="s" s="4">
        <v>65</v>
      </c>
      <c r="N15" t="s" s="4">
        <v>66</v>
      </c>
      <c r="O15" t="s" s="4">
        <v>67</v>
      </c>
      <c r="P15" t="n" s="4">
        <v>23.95</v>
      </c>
      <c r="Q15" t="s" s="4">
        <v>68</v>
      </c>
      <c r="R15" t="s" s="4">
        <v>69</v>
      </c>
      <c r="S15" t="n" s="4">
        <v>266</v>
      </c>
      <c r="T15" t="s" s="4">
        <v>70</v>
      </c>
    </row>
    <row r="16" collapsed="0" hidden="0" ht="30" customHeight="1" spans="1:1">
      <c r="A16" t="str" s="6">
        <f>HYPERLINK("https://www.ti.com/product/AWR1843AOP", "AWR1843AOP")</f>
      </c>
      <c r="B16" t="s" s="4">
        <v>71</v>
      </c>
      <c r="C16" t="str" s="6">
        <f>HYPERLINK("https://www.ti.com/lit/gpn/AWR1843AOP", "PDF data sheet")</f>
      </c>
      <c r="D16" t="str" s="6">
        <f>HYPERLINK("https://www.ti.com/document-viewer/AWR1843AOP/datasheet", "HTML data sheet")</f>
      </c>
      <c r="E16" t="n" s="4">
        <v>4</v>
      </c>
      <c r="F16" t="n" s="4">
        <v>3</v>
      </c>
      <c r="G16" t="n" s="4">
        <v>25</v>
      </c>
      <c r="H16" t="s" s="4">
        <v>72</v>
      </c>
      <c r="I16" t="s" s="4">
        <v>73</v>
      </c>
      <c r="J16" t="s" s="4">
        <v>74</v>
      </c>
      <c r="K16" t="s" s="4">
        <v>75</v>
      </c>
      <c r="L16" t="n" s="4">
        <v>2048</v>
      </c>
      <c r="M16" t="s" s="4">
        <v>76</v>
      </c>
      <c r="N16" t="s" s="4">
        <v>77</v>
      </c>
      <c r="O16" t="s" s="4">
        <v>78</v>
      </c>
      <c r="P16" t="n" s="4">
        <v>23.94</v>
      </c>
      <c r="Q16" t="s" s="4">
        <v>79</v>
      </c>
      <c r="R16" t="s" s="4">
        <v>80</v>
      </c>
      <c r="S16" t="n" s="4">
        <v>180</v>
      </c>
      <c r="T16" t="s" s="4">
        <v>81</v>
      </c>
    </row>
    <row r="17" collapsed="0" hidden="0" ht="30" customHeight="1" spans="1:1">
      <c r="A17" t="str" s="6">
        <f>HYPERLINK("https://www.ti.com/product/AWR6843AOP", "AWR6843AOP")</f>
      </c>
      <c r="B17" t="s" s="4">
        <v>82</v>
      </c>
      <c r="C17" t="str" s="6">
        <f>HYPERLINK("https://www.ti.com/lit/gpn/AWR6843AOP", "PDF data sheet")</f>
      </c>
      <c r="D17" t="str" s="6">
        <f>HYPERLINK("https://www.ti.com/document-viewer/AWR6843AOP/datasheet", "HTML data sheet")</f>
      </c>
      <c r="E17" t="n" s="4">
        <v>4</v>
      </c>
      <c r="F17" t="n" s="4">
        <v>3</v>
      </c>
      <c r="G17" t="n" s="4">
        <v>25</v>
      </c>
      <c r="H17" t="s" s="4">
        <v>83</v>
      </c>
      <c r="I17" t="s" s="4">
        <v>84</v>
      </c>
      <c r="J17" t="s" s="4">
        <v>85</v>
      </c>
      <c r="K17" t="s" s="4">
        <v>86</v>
      </c>
      <c r="L17" t="n" s="4">
        <v>1792</v>
      </c>
      <c r="M17" t="s" s="4">
        <v>87</v>
      </c>
      <c r="N17" t="s" s="4">
        <v>88</v>
      </c>
      <c r="O17" t="s" s="4">
        <v>89</v>
      </c>
      <c r="P17" t="n" s="4">
        <v>22.943</v>
      </c>
      <c r="Q17" t="s" s="4">
        <v>90</v>
      </c>
      <c r="R17" t="s" s="4">
        <v>91</v>
      </c>
      <c r="S17" t="n" s="4">
        <v>180</v>
      </c>
      <c r="T17" t="s" s="4">
        <v>92</v>
      </c>
    </row>
    <row r="18" collapsed="0" hidden="0" ht="30" customHeight="1" spans="1:1">
      <c r="A18" t="str" s="6">
        <f>HYPERLINK("https://www.ti.com/product/AWR6443", "AWR6443")</f>
      </c>
      <c r="B18" t="s" s="4">
        <v>93</v>
      </c>
      <c r="C18" t="str" s="6">
        <f>HYPERLINK("https://www.ti.com/lit/gpn/AWR6443", "PDF data sheet")</f>
      </c>
      <c r="D18" t="str" s="6">
        <f>HYPERLINK("https://www.ti.com/document-viewer/AWR6443/datasheet", "HTML data sheet")</f>
      </c>
      <c r="E18" t="n" s="4">
        <v>4</v>
      </c>
      <c r="F18" t="n" s="4">
        <v>3</v>
      </c>
      <c r="G18" t="n" s="4">
        <v>25</v>
      </c>
      <c r="H18" t="s" s="4">
        <v>94</v>
      </c>
      <c r="I18" t="s" s="4">
        <v>95</v>
      </c>
      <c r="J18" t="s" s="4">
        <v/>
      </c>
      <c r="K18" t="s" s="4">
        <v>96</v>
      </c>
      <c r="L18" t="n" s="4">
        <v>1472</v>
      </c>
      <c r="M18" t="s" s="4">
        <v>97</v>
      </c>
      <c r="N18" t="s" s="4">
        <v>98</v>
      </c>
      <c r="O18" t="s" s="4">
        <v>99</v>
      </c>
      <c r="P18" t="n" s="4">
        <v>18.55</v>
      </c>
      <c r="Q18" t="s" s="4">
        <v>100</v>
      </c>
      <c r="R18" t="s" s="4">
        <v>101</v>
      </c>
      <c r="S18" t="n" s="4">
        <v>161</v>
      </c>
      <c r="T18" t="s" s="4">
        <v>102</v>
      </c>
    </row>
    <row r="19" collapsed="0" hidden="0" ht="30" customHeight="1" spans="1:1">
      <c r="A19" t="str" s="6">
        <f>HYPERLINK("https://www.ti.com/product/AWR2243", "AWR2243")</f>
      </c>
      <c r="B19" t="s" s="4">
        <v>103</v>
      </c>
      <c r="C19" t="str" s="6">
        <f>HYPERLINK("https://www.ti.com/lit/gpn/AWR2243", "PDF data sheet")</f>
      </c>
      <c r="D19" t="str" s="6">
        <f>HYPERLINK("https://www.ti.com/document-viewer/AWR2243/datasheet", "HTML data sheet")</f>
      </c>
      <c r="E19" t="n" s="4">
        <v>4</v>
      </c>
      <c r="F19" t="n" s="4">
        <v>3</v>
      </c>
      <c r="G19" t="n" s="4">
        <v>45</v>
      </c>
      <c r="H19" t="s" s="4">
        <v/>
      </c>
      <c r="I19" t="s" s="4">
        <v>104</v>
      </c>
      <c r="J19" t="s" s="4">
        <v/>
      </c>
      <c r="K19" t="s" s="4">
        <v/>
      </c>
      <c r="L19" t="s" s="4">
        <v/>
      </c>
      <c r="M19" t="s" s="4">
        <v>105</v>
      </c>
      <c r="N19" t="s" s="4">
        <v>106</v>
      </c>
      <c r="O19" t="s" s="4">
        <v>107</v>
      </c>
      <c r="P19" t="n" s="4">
        <v>17.941</v>
      </c>
      <c r="Q19" t="s" s="4">
        <v>108</v>
      </c>
      <c r="R19" t="s" s="4">
        <v>109</v>
      </c>
      <c r="S19" t="n" s="4">
        <v>161</v>
      </c>
      <c r="T19" t="s" s="4">
        <v>110</v>
      </c>
    </row>
    <row r="20" collapsed="0" hidden="0" ht="30" customHeight="1" spans="1:1">
      <c r="A20" t="str" s="6">
        <f>HYPERLINK("https://www.ti.com/product/AWR6843", "AWR6843")</f>
      </c>
      <c r="B20" t="s" s="4">
        <v>111</v>
      </c>
      <c r="C20" t="str" s="6">
        <f>HYPERLINK("https://www.ti.com/lit/gpn/AWR6843", "PDF data sheet")</f>
      </c>
      <c r="D20" t="str" s="6">
        <f>HYPERLINK("https://www.ti.com/document-viewer/AWR6843/datasheet", "HTML data sheet")</f>
      </c>
      <c r="E20" t="n" s="4">
        <v>4</v>
      </c>
      <c r="F20" t="n" s="4">
        <v>3</v>
      </c>
      <c r="G20" t="n" s="4">
        <v>25</v>
      </c>
      <c r="H20" t="s" s="4">
        <v>112</v>
      </c>
      <c r="I20" t="s" s="4">
        <v>113</v>
      </c>
      <c r="J20" t="s" s="4">
        <v>114</v>
      </c>
      <c r="K20" t="s" s="4">
        <v>115</v>
      </c>
      <c r="L20" t="n" s="4">
        <v>1792</v>
      </c>
      <c r="M20" t="s" s="4">
        <v>116</v>
      </c>
      <c r="N20" t="s" s="4">
        <v>117</v>
      </c>
      <c r="O20" t="s" s="4">
        <v>118</v>
      </c>
      <c r="P20" t="n" s="4">
        <v>19.95</v>
      </c>
      <c r="Q20" t="s" s="4">
        <v>119</v>
      </c>
      <c r="R20" t="s" s="4">
        <v>120</v>
      </c>
      <c r="S20" t="n" s="4">
        <v>161</v>
      </c>
      <c r="T20" t="s" s="4">
        <v>121</v>
      </c>
    </row>
    <row r="21" collapsed="0" hidden="0" ht="30" customHeight="1" spans="1:1">
      <c r="A21" t="str" s="6">
        <f>HYPERLINK("https://www.ti.com/product/AWR1843", "AWR1843")</f>
      </c>
      <c r="B21" t="s" s="4">
        <v>122</v>
      </c>
      <c r="C21" t="str" s="6">
        <f>HYPERLINK("https://www.ti.com/lit/gpn/AWR1843", "PDF data sheet")</f>
      </c>
      <c r="D21" t="str" s="6">
        <f>HYPERLINK("https://www.ti.com/document-viewer/AWR1843/datasheet", "HTML data sheet")</f>
      </c>
      <c r="E21" t="n" s="4">
        <v>4</v>
      </c>
      <c r="F21" t="n" s="4">
        <v>3</v>
      </c>
      <c r="G21" t="n" s="4">
        <v>25</v>
      </c>
      <c r="H21" t="s" s="4">
        <v>123</v>
      </c>
      <c r="I21" t="s" s="4">
        <v>124</v>
      </c>
      <c r="J21" t="s" s="4">
        <v>125</v>
      </c>
      <c r="K21" t="s" s="4">
        <v>126</v>
      </c>
      <c r="L21" t="n" s="4">
        <v>2048</v>
      </c>
      <c r="M21" t="s" s="4">
        <v>127</v>
      </c>
      <c r="N21" t="s" s="4">
        <v>128</v>
      </c>
      <c r="O21" t="s" s="4">
        <v>129</v>
      </c>
      <c r="P21" t="n" s="4">
        <v>19.95</v>
      </c>
      <c r="Q21" t="s" s="4">
        <v>130</v>
      </c>
      <c r="R21" t="s" s="4">
        <v>131</v>
      </c>
      <c r="S21" t="n" s="4">
        <v>161</v>
      </c>
      <c r="T21" t="s" s="4">
        <v>132</v>
      </c>
    </row>
    <row r="22" collapsed="0" hidden="0" ht="30" customHeight="1" spans="1:1">
      <c r="A22" t="str" s="6">
        <f>HYPERLINK("https://www.ti.com/product/AWR1243", "AWR1243")</f>
      </c>
      <c r="B22" t="s" s="4">
        <v>133</v>
      </c>
      <c r="C22" t="str" s="6">
        <f>HYPERLINK("https://www.ti.com/lit/gpn/AWR1243", "PDF data sheet")</f>
      </c>
      <c r="D22" t="str" s="6">
        <f>HYPERLINK("https://www.ti.com/document-viewer/AWR1243/datasheet", "HTML data sheet")</f>
      </c>
      <c r="E22" t="n" s="4">
        <v>4</v>
      </c>
      <c r="F22" t="n" s="4">
        <v>3</v>
      </c>
      <c r="G22" t="n" s="4">
        <v>37.5</v>
      </c>
      <c r="H22" t="s" s="4">
        <v/>
      </c>
      <c r="I22" t="s" s="4">
        <v>134</v>
      </c>
      <c r="J22" t="s" s="4">
        <v/>
      </c>
      <c r="K22" t="s" s="4">
        <v/>
      </c>
      <c r="L22" t="s" s="4">
        <v/>
      </c>
      <c r="M22" t="s" s="4">
        <v>135</v>
      </c>
      <c r="N22" t="s" s="4">
        <v>136</v>
      </c>
      <c r="O22" t="s" s="4">
        <v>137</v>
      </c>
      <c r="P22" t="n" s="4">
        <v>13.05</v>
      </c>
      <c r="Q22" t="s" s="4">
        <v>138</v>
      </c>
      <c r="R22" t="s" s="4">
        <v>139</v>
      </c>
      <c r="S22" t="n" s="4">
        <v>161</v>
      </c>
      <c r="T22" t="s" s="4">
        <v>140</v>
      </c>
    </row>
    <row r="23" collapsed="0" hidden="0" ht="30" customHeight="1" spans="1:1">
      <c r="A23" t="str" s="6">
        <f>HYPERLINK("https://www.ti.com/product/AWR1443", "AWR1443")</f>
      </c>
      <c r="B23" t="s" s="4">
        <v>141</v>
      </c>
      <c r="C23" t="str" s="6">
        <f>HYPERLINK("https://www.ti.com/lit/gpn/AWR1443", "PDF data sheet")</f>
      </c>
      <c r="D23" t="str" s="6">
        <f>HYPERLINK("https://www.ti.com/document-viewer/AWR1443/datasheet", "HTML data sheet")</f>
      </c>
      <c r="E23" t="n" s="4">
        <v>4</v>
      </c>
      <c r="F23" t="n" s="4">
        <v>3</v>
      </c>
      <c r="G23" t="n" s="4">
        <v>12.5</v>
      </c>
      <c r="H23" t="s" s="4">
        <v>142</v>
      </c>
      <c r="I23" t="s" s="4">
        <v>143</v>
      </c>
      <c r="J23" t="s" s="4">
        <v/>
      </c>
      <c r="K23" t="s" s="4">
        <v>144</v>
      </c>
      <c r="L23" t="n" s="4">
        <v>576</v>
      </c>
      <c r="M23" t="s" s="4">
        <v>145</v>
      </c>
      <c r="N23" t="s" s="4">
        <v>146</v>
      </c>
      <c r="O23" t="s" s="4">
        <v>147</v>
      </c>
      <c r="P23" t="n" s="4">
        <v>15.66</v>
      </c>
      <c r="Q23" t="s" s="4">
        <v>148</v>
      </c>
      <c r="R23" t="s" s="4">
        <v>149</v>
      </c>
      <c r="S23" t="n" s="4">
        <v>161</v>
      </c>
      <c r="T23" t="s" s="4">
        <v>150</v>
      </c>
    </row>
    <row r="24" collapsed="0" hidden="0" ht="30" customHeight="1" spans="1:1">
      <c r="A24" t="str" s="6">
        <f>HYPERLINK("https://www.ti.com/product/AWR1642", "AWR1642")</f>
      </c>
      <c r="B24" t="s" s="4">
        <v>151</v>
      </c>
      <c r="C24" t="str" s="6">
        <f>HYPERLINK("https://www.ti.com/lit/gpn/AWR1642", "PDF data sheet")</f>
      </c>
      <c r="D24" t="str" s="6">
        <f>HYPERLINK("https://www.ti.com/document-viewer/AWR1642/datasheet", "HTML data sheet")</f>
      </c>
      <c r="E24" t="n" s="4">
        <v>4</v>
      </c>
      <c r="F24" t="n" s="4">
        <v>2</v>
      </c>
      <c r="G24" t="n" s="4">
        <v>12.5</v>
      </c>
      <c r="H24" t="s" s="4">
        <v>152</v>
      </c>
      <c r="I24" t="s" s="4">
        <v>153</v>
      </c>
      <c r="J24" t="s" s="4">
        <v>154</v>
      </c>
      <c r="K24" t="s" s="4">
        <v/>
      </c>
      <c r="L24" t="n" s="4">
        <v>1536</v>
      </c>
      <c r="M24" t="s" s="4">
        <v>155</v>
      </c>
      <c r="N24" t="s" s="4">
        <v>156</v>
      </c>
      <c r="O24" t="s" s="4">
        <v>157</v>
      </c>
      <c r="P24" t="n" s="4">
        <v>17.4</v>
      </c>
      <c r="Q24" t="s" s="4">
        <v>158</v>
      </c>
      <c r="R24" t="s" s="4">
        <v>159</v>
      </c>
      <c r="S24" t="n" s="4">
        <v>161</v>
      </c>
      <c r="T24" t="s" s="4">
        <v>160</v>
      </c>
    </row>
  </sheetData>
  <mergeCells count="2">
    <mergeCell ref="A2:P2"/>
    <mergeCell ref="A4:B4"/>
  </mergeCells>
  <pageMargins bottom="0.75" footer="0.3" header="0.3" left="0.7" right="0.7" top="0.75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2024-06-28T13:59:51.599Z</dcterms:created>
  <dcterms:modified xsi:type="dcterms:W3CDTF">2024-06-28T13:59:51.599Z</dcterms:modified>
</cp:coreProperties>
</file>