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nanesh.gr\Desktop\"/>
    </mc:Choice>
  </mc:AlternateContent>
  <bookViews>
    <workbookView xWindow="0" yWindow="0" windowWidth="21855" windowHeight="14940" activeTab="1"/>
  </bookViews>
  <sheets>
    <sheet name="Film" sheetId="1" r:id="rId1"/>
    <sheet name="Cream" sheetId="2" r:id="rId2"/>
  </sheets>
  <calcPr calcId="162913"/>
</workbook>
</file>

<file path=xl/calcChain.xml><?xml version="1.0" encoding="utf-8"?>
<calcChain xmlns="http://schemas.openxmlformats.org/spreadsheetml/2006/main">
  <c r="H51" i="2" l="1"/>
  <c r="H50" i="2"/>
  <c r="H49" i="2"/>
  <c r="H48" i="2"/>
  <c r="J44" i="2"/>
  <c r="H44" i="2"/>
  <c r="F44" i="2"/>
  <c r="D44" i="2"/>
  <c r="B4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A4" i="2"/>
</calcChain>
</file>

<file path=xl/comments1.xml><?xml version="1.0" encoding="utf-8"?>
<comments xmlns="http://schemas.openxmlformats.org/spreadsheetml/2006/main">
  <authors>
    <author>Gnanesh GR</author>
  </authors>
  <commentList>
    <comment ref="G50" authorId="0" shapeId="0">
      <text>
        <r>
          <rPr>
            <b/>
            <sz val="9"/>
            <color indexed="81"/>
            <rFont val="Tahoma"/>
            <family val="2"/>
          </rPr>
          <t xml:space="preserve">each Bag weight is considered as 300grams
</t>
        </r>
      </text>
    </comment>
  </commentList>
</comments>
</file>

<file path=xl/sharedStrings.xml><?xml version="1.0" encoding="utf-8"?>
<sst xmlns="http://schemas.openxmlformats.org/spreadsheetml/2006/main" count="148" uniqueCount="73">
  <si>
    <t>Material</t>
  </si>
  <si>
    <t>Material Description</t>
  </si>
  <si>
    <t>Unrestricted</t>
  </si>
  <si>
    <t>Storage Location</t>
  </si>
  <si>
    <t>1200922</t>
  </si>
  <si>
    <t>FILM JERSEY-CURD TM 1KG,60M,6C</t>
  </si>
  <si>
    <t>KG</t>
  </si>
  <si>
    <t>SFP1</t>
  </si>
  <si>
    <t>1201221</t>
  </si>
  <si>
    <t>FILM JERSEY-BM 160ML,52.5M,8C (CBMPV)</t>
  </si>
  <si>
    <t>SFM1</t>
  </si>
  <si>
    <t>FILM JERSEY-BM 160ML,52.5M,8C (CBMPV)</t>
  </si>
  <si>
    <t>1201273</t>
  </si>
  <si>
    <t>FILM-HTM MILK 225-250ML,52.5M,4C(CBMPV)</t>
  </si>
  <si>
    <t>1201366</t>
  </si>
  <si>
    <t>FILM-CURD DTM 170-200G,67M,6CA,90H</t>
  </si>
  <si>
    <t>1201399</t>
  </si>
  <si>
    <t>FILM-STD MILK 110 - 140ML,52.5M,4CFA</t>
  </si>
  <si>
    <t>1201406</t>
  </si>
  <si>
    <t>FILM-FAMILY T MILK 450-500ML,52.5M,6CF</t>
  </si>
  <si>
    <t>1201413</t>
  </si>
  <si>
    <t>FILM - CURD TM 900-1000G,60M,6C</t>
  </si>
  <si>
    <t>1201416</t>
  </si>
  <si>
    <t>FILM-CURD TM 400-450G, 60M,6C-140MMHT</t>
  </si>
  <si>
    <t>FILM-CURD TM 400-450G, 60M,6C-140MMHT</t>
  </si>
  <si>
    <t>1201422</t>
  </si>
  <si>
    <t>FILM-HTM MILK 170-200ML,52.5M,4CFA(90)</t>
  </si>
  <si>
    <t>1201512</t>
  </si>
  <si>
    <t>FILM-CURD TM 110-140G,64M,6C,A</t>
  </si>
  <si>
    <t>1201516</t>
  </si>
  <si>
    <t>FILM-CURD DTM 110-140G,64M,6C,A</t>
  </si>
  <si>
    <t>1201517</t>
  </si>
  <si>
    <t>FILM-CURD DTM 400-450G,60M,6C</t>
  </si>
  <si>
    <t>1201518</t>
  </si>
  <si>
    <t>FILM-CURD DTM 170-200G,64M,6CA,90H</t>
  </si>
  <si>
    <t>1201519</t>
  </si>
  <si>
    <t>FILM-CURD LITE DTM 1KG,60M,6C</t>
  </si>
  <si>
    <t>1201538</t>
  </si>
  <si>
    <t>FILM-STD MILK 450-500ML,52.5M,4CFQH148</t>
  </si>
  <si>
    <t>1201539</t>
  </si>
  <si>
    <t>FILM-FCM MILK 450-500ML,52.5M,3CFQH148</t>
  </si>
  <si>
    <t>1201540</t>
  </si>
  <si>
    <t>FILM-FCM MILK 950-1000ML,60M,3CFQH220</t>
  </si>
  <si>
    <t>1201541</t>
  </si>
  <si>
    <t>FILM-HTM MILK 450-500ML,52.5M,4CFQH148</t>
  </si>
  <si>
    <t>1201552</t>
  </si>
  <si>
    <t>FILM-CURD TM 475-500G,60M,6C,QH148</t>
  </si>
  <si>
    <t>FILM-CURD TM 475-500G,60M,6C,QH148</t>
  </si>
  <si>
    <t>1201554</t>
  </si>
  <si>
    <t>FILM-SKIM CURD 450G,60M,6CQH140 </t>
  </si>
  <si>
    <t>1201558</t>
  </si>
  <si>
    <t>FILM-HTM MILK 400ML,52.5M,4CFQH140</t>
  </si>
  <si>
    <t>FILM-HTM MILK 400ML,52.5M,4CFQH140</t>
  </si>
  <si>
    <t>1201559</t>
  </si>
  <si>
    <t>FILM-HTM MILK 950-1000ML,60M,4CFQH220</t>
  </si>
  <si>
    <t>FILM-HTM MILK 950-1000ML,60M,4CFQH220</t>
  </si>
  <si>
    <t>1201561</t>
  </si>
  <si>
    <t>FILM-STD MILK 950-1000ML,60M,4CFQH220</t>
  </si>
  <si>
    <t>FILM-STD MILK 950-1000ML,60M,4CFQH220</t>
  </si>
  <si>
    <t>1201565</t>
  </si>
  <si>
    <t>FILM-DTM MILK FRZ 450-500ML,70M,4CFQH148</t>
  </si>
  <si>
    <t>UOM</t>
  </si>
  <si>
    <t>Shop Floor Film Stock (SFM &amp; SFP)</t>
  </si>
  <si>
    <t>Buttermilk Bags and Curd buckets stock Nill</t>
  </si>
  <si>
    <t>Sl No.</t>
  </si>
  <si>
    <t>QTY</t>
  </si>
  <si>
    <t>Total</t>
  </si>
  <si>
    <t>Total Weight</t>
  </si>
  <si>
    <t>Kg</t>
  </si>
  <si>
    <t>Bag weight</t>
  </si>
  <si>
    <t>Net weight</t>
  </si>
  <si>
    <t>Net weight in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</si>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</sst>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,##0.000"/>
    <numFmt numFmtId="165" formatCode="[$-409]d\-mmm\-yy;@"/>
    <numFmt numFmtId="166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23">
    <xf numFmtId="0" fontId="0" fillId="0" borderId="0" xfId="0" applyNumberFormat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3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0" fillId="0" borderId="2" xfId="0" applyNumberFormat="1" applyBorder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5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6" fontId="4" fillId="0" borderId="1" xfId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166" fontId="4" fillId="0" borderId="1" xfId="1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2" fillId="0" borderId="1" xfId="0" applyNumberFormat="1" applyFont="1" applyBorder="1" applyAlignment="1">
      <alignment vertical="top"/>
    </xf>
    <xf numFmtId="43" fontId="2" fillId="0" borderId="1" xfId="0" applyNumberFormat="1" applyFont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>
      <alignment vertical="top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pane ySplit="3" topLeftCell="A10" activePane="bottomLeft" state="frozen"/>
      <selection pane="bottomLeft" activeCell="A35" sqref="A35"/>
    </sheetView>
  </sheetViews>
  <sheetFormatPr defaultRowHeight="15" x14ac:dyDescent="0.25"/>
  <cols>
    <col min="1" max="1" width="9" bestFit="1" customWidth="1"/>
    <col min="2" max="2" width="41" bestFit="1" customWidth="1"/>
    <col min="3" max="3" width="13" bestFit="1" customWidth="1"/>
    <col min="4" max="4" width="21" bestFit="1" customWidth="1"/>
    <col min="5" max="5" width="17" bestFit="1" customWidth="1"/>
  </cols>
  <sheetData>
    <row r="1" spans="1:5" x14ac:dyDescent="0.25">
      <c r="A1" s="1" t="s">
        <v>62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2" t="s">
        <v>61</v>
      </c>
      <c r="E3" s="2" t="s">
        <v>3</v>
      </c>
    </row>
    <row r="4" spans="1:5" x14ac:dyDescent="0.25">
      <c r="A4" s="3" t="s">
        <v>4</v>
      </c>
      <c r="B4" s="3" t="s">
        <v>5</v>
      </c>
      <c r="C4" s="4">
        <v>42</v>
      </c>
      <c r="D4" s="3" t="s">
        <v>6</v>
      </c>
      <c r="E4" s="3" t="s">
        <v>7</v>
      </c>
    </row>
    <row r="5" spans="1:5" x14ac:dyDescent="0.25">
      <c r="A5" s="3" t="s">
        <v>8</v>
      </c>
      <c r="B5" s="3" t="s">
        <v>9</v>
      </c>
      <c r="C5" s="5">
        <v>59.481999999999999</v>
      </c>
      <c r="D5" s="3" t="s">
        <v>6</v>
      </c>
      <c r="E5" s="3" t="s">
        <v>10</v>
      </c>
    </row>
    <row r="6" spans="1:5" x14ac:dyDescent="0.25">
      <c r="A6" s="3" t="s">
        <v>8</v>
      </c>
      <c r="B6" s="3" t="s">
        <v>11</v>
      </c>
      <c r="C6" s="4">
        <v>44</v>
      </c>
      <c r="D6" s="3" t="s">
        <v>6</v>
      </c>
      <c r="E6" s="3" t="s">
        <v>10</v>
      </c>
    </row>
    <row r="7" spans="1:5" x14ac:dyDescent="0.25">
      <c r="A7" s="3" t="s">
        <v>12</v>
      </c>
      <c r="B7" s="3" t="s">
        <v>13</v>
      </c>
      <c r="C7" s="4">
        <v>116</v>
      </c>
      <c r="D7" s="3" t="s">
        <v>6</v>
      </c>
      <c r="E7" s="3" t="s">
        <v>10</v>
      </c>
    </row>
    <row r="8" spans="1:5" x14ac:dyDescent="0.25">
      <c r="A8" s="3" t="s">
        <v>14</v>
      </c>
      <c r="B8" s="3" t="s">
        <v>15</v>
      </c>
      <c r="C8" s="4">
        <v>19</v>
      </c>
      <c r="D8" s="3" t="s">
        <v>6</v>
      </c>
      <c r="E8" s="3" t="s">
        <v>7</v>
      </c>
    </row>
    <row r="9" spans="1:5" x14ac:dyDescent="0.25">
      <c r="A9" s="3" t="s">
        <v>16</v>
      </c>
      <c r="B9" s="3" t="s">
        <v>17</v>
      </c>
      <c r="C9" s="5">
        <v>22.5</v>
      </c>
      <c r="D9" s="3" t="s">
        <v>6</v>
      </c>
      <c r="E9" s="3" t="s">
        <v>10</v>
      </c>
    </row>
    <row r="10" spans="1:5" x14ac:dyDescent="0.25">
      <c r="A10" s="3" t="s">
        <v>18</v>
      </c>
      <c r="B10" s="3" t="s">
        <v>19</v>
      </c>
      <c r="C10" s="4">
        <v>100</v>
      </c>
      <c r="D10" s="3" t="s">
        <v>6</v>
      </c>
      <c r="E10" s="3" t="s">
        <v>10</v>
      </c>
    </row>
    <row r="11" spans="1:5" x14ac:dyDescent="0.25">
      <c r="A11" s="3" t="s">
        <v>20</v>
      </c>
      <c r="B11" s="3" t="s">
        <v>21</v>
      </c>
      <c r="C11" s="4">
        <v>42</v>
      </c>
      <c r="D11" s="3" t="s">
        <v>6</v>
      </c>
      <c r="E11" s="3" t="s">
        <v>7</v>
      </c>
    </row>
    <row r="12" spans="1:5" x14ac:dyDescent="0.25">
      <c r="A12" s="3" t="s">
        <v>22</v>
      </c>
      <c r="B12" s="3" t="s">
        <v>23</v>
      </c>
      <c r="C12" s="4">
        <v>21</v>
      </c>
      <c r="D12" s="3" t="s">
        <v>6</v>
      </c>
      <c r="E12" s="3" t="s">
        <v>7</v>
      </c>
    </row>
    <row r="13" spans="1:5" x14ac:dyDescent="0.25">
      <c r="A13" s="3" t="s">
        <v>22</v>
      </c>
      <c r="B13" s="3" t="s">
        <v>24</v>
      </c>
      <c r="C13" s="4">
        <v>10</v>
      </c>
      <c r="D13" s="3" t="s">
        <v>6</v>
      </c>
      <c r="E13" s="3" t="s">
        <v>7</v>
      </c>
    </row>
    <row r="14" spans="1:5" x14ac:dyDescent="0.25">
      <c r="A14" s="3" t="s">
        <v>25</v>
      </c>
      <c r="B14" s="3" t="s">
        <v>26</v>
      </c>
      <c r="C14" s="4">
        <v>22</v>
      </c>
      <c r="D14" s="3" t="s">
        <v>6</v>
      </c>
      <c r="E14" s="3" t="s">
        <v>10</v>
      </c>
    </row>
    <row r="15" spans="1:5" x14ac:dyDescent="0.25">
      <c r="A15" s="3" t="s">
        <v>27</v>
      </c>
      <c r="B15" s="3" t="s">
        <v>28</v>
      </c>
      <c r="C15" s="5">
        <v>8.3000000000000007</v>
      </c>
      <c r="D15" s="3" t="s">
        <v>6</v>
      </c>
      <c r="E15" s="3" t="s">
        <v>7</v>
      </c>
    </row>
    <row r="16" spans="1:5" x14ac:dyDescent="0.25">
      <c r="A16" s="3" t="s">
        <v>29</v>
      </c>
      <c r="B16" s="3" t="s">
        <v>30</v>
      </c>
      <c r="C16" s="4">
        <v>76</v>
      </c>
      <c r="D16" s="3" t="s">
        <v>6</v>
      </c>
      <c r="E16" s="3" t="s">
        <v>7</v>
      </c>
    </row>
    <row r="17" spans="1:5" x14ac:dyDescent="0.25">
      <c r="A17" s="3" t="s">
        <v>31</v>
      </c>
      <c r="B17" s="3" t="s">
        <v>32</v>
      </c>
      <c r="C17" s="4">
        <v>10</v>
      </c>
      <c r="D17" s="3" t="s">
        <v>6</v>
      </c>
      <c r="E17" s="3" t="s">
        <v>7</v>
      </c>
    </row>
    <row r="18" spans="1:5" x14ac:dyDescent="0.25">
      <c r="A18" s="3" t="s">
        <v>33</v>
      </c>
      <c r="B18" s="3" t="s">
        <v>34</v>
      </c>
      <c r="C18" s="4">
        <v>39</v>
      </c>
      <c r="D18" s="3" t="s">
        <v>6</v>
      </c>
      <c r="E18" s="3" t="s">
        <v>7</v>
      </c>
    </row>
    <row r="19" spans="1:5" x14ac:dyDescent="0.25">
      <c r="A19" s="3" t="s">
        <v>35</v>
      </c>
      <c r="B19" s="3" t="s">
        <v>36</v>
      </c>
      <c r="C19" s="5">
        <v>106.5</v>
      </c>
      <c r="D19" s="3" t="s">
        <v>6</v>
      </c>
      <c r="E19" s="3" t="s">
        <v>7</v>
      </c>
    </row>
    <row r="20" spans="1:5" x14ac:dyDescent="0.25">
      <c r="A20" s="3" t="s">
        <v>37</v>
      </c>
      <c r="B20" s="3" t="s">
        <v>38</v>
      </c>
      <c r="C20" s="4">
        <v>38</v>
      </c>
      <c r="D20" s="3" t="s">
        <v>6</v>
      </c>
      <c r="E20" s="3" t="s">
        <v>10</v>
      </c>
    </row>
    <row r="21" spans="1:5" x14ac:dyDescent="0.25">
      <c r="A21" s="3" t="s">
        <v>39</v>
      </c>
      <c r="B21" s="3" t="s">
        <v>40</v>
      </c>
      <c r="C21" s="5">
        <v>28.5</v>
      </c>
      <c r="D21" s="3" t="s">
        <v>6</v>
      </c>
      <c r="E21" s="3" t="s">
        <v>10</v>
      </c>
    </row>
    <row r="22" spans="1:5" x14ac:dyDescent="0.25">
      <c r="A22" s="3" t="s">
        <v>41</v>
      </c>
      <c r="B22" s="3" t="s">
        <v>42</v>
      </c>
      <c r="C22" s="4">
        <v>107</v>
      </c>
      <c r="D22" s="3" t="s">
        <v>6</v>
      </c>
      <c r="E22" s="3" t="s">
        <v>10</v>
      </c>
    </row>
    <row r="23" spans="1:5" x14ac:dyDescent="0.25">
      <c r="A23" s="3" t="s">
        <v>43</v>
      </c>
      <c r="B23" s="3" t="s">
        <v>44</v>
      </c>
      <c r="C23" s="4">
        <v>75</v>
      </c>
      <c r="D23" s="3" t="s">
        <v>6</v>
      </c>
      <c r="E23" s="3" t="s">
        <v>10</v>
      </c>
    </row>
    <row r="24" spans="1:5" x14ac:dyDescent="0.25">
      <c r="A24" s="3" t="s">
        <v>45</v>
      </c>
      <c r="B24" s="3" t="s">
        <v>46</v>
      </c>
      <c r="C24" s="5">
        <v>19.5</v>
      </c>
      <c r="D24" s="3" t="s">
        <v>6</v>
      </c>
      <c r="E24" s="3" t="s">
        <v>7</v>
      </c>
    </row>
    <row r="25" spans="1:5" x14ac:dyDescent="0.25">
      <c r="A25" s="3" t="s">
        <v>45</v>
      </c>
      <c r="B25" s="3" t="s">
        <v>47</v>
      </c>
      <c r="C25" s="5">
        <v>6.3</v>
      </c>
      <c r="D25" s="3" t="s">
        <v>6</v>
      </c>
      <c r="E25" s="3" t="s">
        <v>7</v>
      </c>
    </row>
    <row r="26" spans="1:5" x14ac:dyDescent="0.25">
      <c r="A26" s="3" t="s">
        <v>48</v>
      </c>
      <c r="B26" s="3" t="s">
        <v>49</v>
      </c>
      <c r="C26" s="4">
        <v>72</v>
      </c>
      <c r="D26" s="3" t="s">
        <v>6</v>
      </c>
      <c r="E26" s="3" t="s">
        <v>7</v>
      </c>
    </row>
    <row r="27" spans="1:5" x14ac:dyDescent="0.25">
      <c r="A27" s="3" t="s">
        <v>50</v>
      </c>
      <c r="B27" s="3" t="s">
        <v>51</v>
      </c>
      <c r="C27" s="4">
        <v>78</v>
      </c>
      <c r="D27" s="3" t="s">
        <v>6</v>
      </c>
      <c r="E27" s="3" t="s">
        <v>10</v>
      </c>
    </row>
    <row r="28" spans="1:5" x14ac:dyDescent="0.25">
      <c r="A28" s="3" t="s">
        <v>50</v>
      </c>
      <c r="B28" s="3" t="s">
        <v>52</v>
      </c>
      <c r="C28" s="4">
        <v>10</v>
      </c>
      <c r="D28" s="3" t="s">
        <v>6</v>
      </c>
      <c r="E28" s="3" t="s">
        <v>10</v>
      </c>
    </row>
    <row r="29" spans="1:5" x14ac:dyDescent="0.25">
      <c r="A29" s="3" t="s">
        <v>53</v>
      </c>
      <c r="B29" s="3" t="s">
        <v>54</v>
      </c>
      <c r="C29" s="4">
        <v>91</v>
      </c>
      <c r="D29" s="3" t="s">
        <v>6</v>
      </c>
      <c r="E29" s="3" t="s">
        <v>10</v>
      </c>
    </row>
    <row r="30" spans="1:5" x14ac:dyDescent="0.25">
      <c r="A30" s="3" t="s">
        <v>53</v>
      </c>
      <c r="B30" s="3" t="s">
        <v>55</v>
      </c>
      <c r="C30" s="4">
        <v>18</v>
      </c>
      <c r="D30" s="3" t="s">
        <v>6</v>
      </c>
      <c r="E30" s="3" t="s">
        <v>10</v>
      </c>
    </row>
    <row r="31" spans="1:5" x14ac:dyDescent="0.25">
      <c r="A31" s="3" t="s">
        <v>56</v>
      </c>
      <c r="B31" s="3" t="s">
        <v>57</v>
      </c>
      <c r="C31" s="4">
        <v>52</v>
      </c>
      <c r="D31" s="3" t="s">
        <v>6</v>
      </c>
      <c r="E31" s="3" t="s">
        <v>10</v>
      </c>
    </row>
    <row r="32" spans="1:5" x14ac:dyDescent="0.25">
      <c r="A32" s="3" t="s">
        <v>56</v>
      </c>
      <c r="B32" s="3" t="s">
        <v>58</v>
      </c>
      <c r="C32" s="4">
        <v>33</v>
      </c>
      <c r="D32" s="3" t="s">
        <v>6</v>
      </c>
      <c r="E32" s="3" t="s">
        <v>10</v>
      </c>
    </row>
    <row r="33" spans="1:5" x14ac:dyDescent="0.25">
      <c r="A33" s="3" t="s">
        <v>59</v>
      </c>
      <c r="B33" s="3" t="s">
        <v>60</v>
      </c>
      <c r="C33" s="4">
        <v>107</v>
      </c>
      <c r="D33" s="3" t="s">
        <v>6</v>
      </c>
      <c r="E33" s="3" t="s">
        <v>10</v>
      </c>
    </row>
    <row r="34" spans="1:5" x14ac:dyDescent="0.25">
      <c r="A34" s="6" t="s">
        <v>63</v>
      </c>
      <c r="B34" s="6"/>
      <c r="C34" s="6"/>
      <c r="D34" s="6"/>
      <c r="E34" s="6"/>
    </row>
  </sheetData>
  <mergeCells count="2">
    <mergeCell ref="A1:E2"/>
    <mergeCell ref="A34:E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topLeftCell="A32" workbookViewId="0">
      <selection activeCell="M49" sqref="M49"/>
    </sheetView>
  </sheetViews>
  <sheetFormatPr defaultRowHeight="15" x14ac:dyDescent="0.25"/>
  <cols>
    <col min="1" max="6" width="9.85546875" customWidth="1"/>
    <col min="7" max="7" width="12.28515625" bestFit="1" customWidth="1"/>
    <col min="8" max="10" width="9.85546875" customWidth="1"/>
  </cols>
  <sheetData>
    <row r="1" spans="1:10" x14ac:dyDescent="0.25">
      <c r="A1" s="7" t="s">
        <v>64</v>
      </c>
      <c r="B1" s="8"/>
      <c r="C1" s="8"/>
      <c r="D1" s="8"/>
      <c r="E1" s="8"/>
      <c r="F1" s="8"/>
      <c r="G1" s="8"/>
      <c r="H1" s="8"/>
      <c r="I1" s="9">
        <v>45746</v>
      </c>
      <c r="J1" s="9"/>
    </row>
    <row r="2" spans="1:10" x14ac:dyDescent="0.25">
      <c r="A2" s="10" t="s">
        <v>64</v>
      </c>
      <c r="B2" s="11" t="s">
        <v>65</v>
      </c>
      <c r="C2" s="12" t="s">
        <v>64</v>
      </c>
      <c r="D2" s="11" t="s">
        <v>65</v>
      </c>
      <c r="E2" s="12" t="s">
        <v>64</v>
      </c>
      <c r="F2" s="11" t="s">
        <v>65</v>
      </c>
      <c r="G2" s="12" t="s">
        <v>64</v>
      </c>
      <c r="H2" s="11" t="s">
        <v>65</v>
      </c>
      <c r="I2" s="12" t="s">
        <v>64</v>
      </c>
      <c r="J2" s="11" t="s">
        <v>65</v>
      </c>
    </row>
    <row r="3" spans="1:10" x14ac:dyDescent="0.25">
      <c r="A3" s="13">
        <v>1</v>
      </c>
      <c r="B3" s="14">
        <v>33.18</v>
      </c>
      <c r="C3" s="15">
        <f>A42+1</f>
        <v>41</v>
      </c>
      <c r="D3" s="14">
        <v>32.590000000000003</v>
      </c>
      <c r="E3" s="15">
        <f>C42+1</f>
        <v>81</v>
      </c>
      <c r="F3" s="14">
        <v>39.5</v>
      </c>
      <c r="G3" s="15">
        <f>E42+1</f>
        <v>121</v>
      </c>
      <c r="H3" s="14"/>
      <c r="I3" s="15">
        <f>G42+1</f>
        <v>161</v>
      </c>
      <c r="J3" s="14"/>
    </row>
    <row r="4" spans="1:10" x14ac:dyDescent="0.25">
      <c r="A4" s="13">
        <f t="shared" ref="A4:A42" si="0">+A3+1</f>
        <v>2</v>
      </c>
      <c r="B4" s="14">
        <v>34.92</v>
      </c>
      <c r="C4" s="15">
        <f t="shared" ref="C4:C42" si="1">+C3+1</f>
        <v>42</v>
      </c>
      <c r="D4" s="14">
        <v>34.5</v>
      </c>
      <c r="E4" s="15">
        <f t="shared" ref="E4:E42" si="2">+E3+1</f>
        <v>82</v>
      </c>
      <c r="F4" s="14">
        <v>39.33</v>
      </c>
      <c r="G4" s="15">
        <f t="shared" ref="G4:G42" si="3">+G3+1</f>
        <v>122</v>
      </c>
      <c r="H4" s="14"/>
      <c r="I4" s="15">
        <f t="shared" ref="I4:J19" si="4">+I3+1</f>
        <v>162</v>
      </c>
      <c r="J4" s="14"/>
    </row>
    <row r="5" spans="1:10" x14ac:dyDescent="0.25">
      <c r="A5" s="13">
        <f t="shared" si="0"/>
        <v>3</v>
      </c>
      <c r="B5" s="14">
        <v>35.72</v>
      </c>
      <c r="C5" s="15">
        <f t="shared" si="1"/>
        <v>43</v>
      </c>
      <c r="D5" s="14">
        <v>34.549999999999997</v>
      </c>
      <c r="E5" s="15">
        <f t="shared" si="2"/>
        <v>83</v>
      </c>
      <c r="F5" s="14">
        <v>38.36</v>
      </c>
      <c r="G5" s="15">
        <f t="shared" si="3"/>
        <v>123</v>
      </c>
      <c r="H5" s="14"/>
      <c r="I5" s="15">
        <f t="shared" si="4"/>
        <v>163</v>
      </c>
      <c r="J5" s="14"/>
    </row>
    <row r="6" spans="1:10" x14ac:dyDescent="0.25">
      <c r="A6" s="13">
        <f t="shared" si="0"/>
        <v>4</v>
      </c>
      <c r="B6" s="14">
        <v>18.48</v>
      </c>
      <c r="C6" s="15">
        <f t="shared" si="1"/>
        <v>44</v>
      </c>
      <c r="D6" s="14">
        <v>33.700000000000003</v>
      </c>
      <c r="E6" s="15">
        <f t="shared" si="2"/>
        <v>84</v>
      </c>
      <c r="F6" s="14">
        <v>34.83</v>
      </c>
      <c r="G6" s="15">
        <f t="shared" si="3"/>
        <v>124</v>
      </c>
      <c r="H6" s="14"/>
      <c r="I6" s="15">
        <f t="shared" si="4"/>
        <v>164</v>
      </c>
      <c r="J6" s="14"/>
    </row>
    <row r="7" spans="1:10" x14ac:dyDescent="0.25">
      <c r="A7" s="13">
        <f t="shared" si="0"/>
        <v>5</v>
      </c>
      <c r="B7" s="14">
        <v>33.65</v>
      </c>
      <c r="C7" s="15">
        <f t="shared" si="1"/>
        <v>45</v>
      </c>
      <c r="D7" s="14">
        <v>35.19</v>
      </c>
      <c r="E7" s="15">
        <f t="shared" si="2"/>
        <v>85</v>
      </c>
      <c r="F7" s="14">
        <v>35.450000000000003</v>
      </c>
      <c r="G7" s="15">
        <f t="shared" si="3"/>
        <v>125</v>
      </c>
      <c r="H7" s="14"/>
      <c r="I7" s="15">
        <f t="shared" si="4"/>
        <v>165</v>
      </c>
      <c r="J7" s="14"/>
    </row>
    <row r="8" spans="1:10" x14ac:dyDescent="0.25">
      <c r="A8" s="13">
        <f t="shared" si="0"/>
        <v>6</v>
      </c>
      <c r="B8" s="14">
        <v>33.049999999999997</v>
      </c>
      <c r="C8" s="15">
        <f t="shared" si="1"/>
        <v>46</v>
      </c>
      <c r="D8" s="14">
        <v>34.270000000000003</v>
      </c>
      <c r="E8" s="15">
        <f t="shared" si="2"/>
        <v>86</v>
      </c>
      <c r="F8" s="14">
        <v>36.61</v>
      </c>
      <c r="G8" s="15">
        <f t="shared" si="3"/>
        <v>126</v>
      </c>
      <c r="H8" s="14"/>
      <c r="I8" s="15">
        <f t="shared" si="4"/>
        <v>166</v>
      </c>
      <c r="J8" s="14"/>
    </row>
    <row r="9" spans="1:10" x14ac:dyDescent="0.25">
      <c r="A9" s="13">
        <f t="shared" si="0"/>
        <v>7</v>
      </c>
      <c r="B9" s="14">
        <v>36.299999999999997</v>
      </c>
      <c r="C9" s="15">
        <f t="shared" si="1"/>
        <v>47</v>
      </c>
      <c r="D9" s="14">
        <v>27.65</v>
      </c>
      <c r="E9" s="15">
        <f t="shared" si="2"/>
        <v>87</v>
      </c>
      <c r="F9" s="14">
        <v>35.06</v>
      </c>
      <c r="G9" s="15">
        <f t="shared" si="3"/>
        <v>127</v>
      </c>
      <c r="H9" s="14"/>
      <c r="I9" s="15">
        <f t="shared" si="4"/>
        <v>167</v>
      </c>
      <c r="J9" s="14"/>
    </row>
    <row r="10" spans="1:10" x14ac:dyDescent="0.25">
      <c r="A10" s="13">
        <f t="shared" si="0"/>
        <v>8</v>
      </c>
      <c r="B10" s="14">
        <v>35.770000000000003</v>
      </c>
      <c r="C10" s="15">
        <f t="shared" si="1"/>
        <v>48</v>
      </c>
      <c r="D10" s="14">
        <v>36.25</v>
      </c>
      <c r="E10" s="15">
        <f t="shared" si="2"/>
        <v>88</v>
      </c>
      <c r="F10" s="14">
        <v>33.29</v>
      </c>
      <c r="G10" s="15">
        <f t="shared" si="3"/>
        <v>128</v>
      </c>
      <c r="H10" s="14"/>
      <c r="I10" s="15">
        <f t="shared" si="4"/>
        <v>168</v>
      </c>
      <c r="J10" s="14"/>
    </row>
    <row r="11" spans="1:10" x14ac:dyDescent="0.25">
      <c r="A11" s="13">
        <f t="shared" si="0"/>
        <v>9</v>
      </c>
      <c r="B11" s="14">
        <v>34.33</v>
      </c>
      <c r="C11" s="15">
        <f t="shared" si="1"/>
        <v>49</v>
      </c>
      <c r="D11" s="14">
        <v>36.479999999999997</v>
      </c>
      <c r="E11" s="15">
        <f t="shared" si="2"/>
        <v>89</v>
      </c>
      <c r="F11" s="14">
        <v>33.200000000000003</v>
      </c>
      <c r="G11" s="15">
        <f t="shared" si="3"/>
        <v>129</v>
      </c>
      <c r="H11" s="14"/>
      <c r="I11" s="15">
        <f t="shared" si="4"/>
        <v>169</v>
      </c>
      <c r="J11" s="14"/>
    </row>
    <row r="12" spans="1:10" x14ac:dyDescent="0.25">
      <c r="A12" s="13">
        <f t="shared" si="0"/>
        <v>10</v>
      </c>
      <c r="B12" s="14">
        <v>37.869999999999997</v>
      </c>
      <c r="C12" s="15">
        <f t="shared" si="1"/>
        <v>50</v>
      </c>
      <c r="D12" s="14">
        <v>33.299999999999997</v>
      </c>
      <c r="E12" s="15">
        <f t="shared" si="2"/>
        <v>90</v>
      </c>
      <c r="F12" s="14">
        <v>34.39</v>
      </c>
      <c r="G12" s="15">
        <f t="shared" si="3"/>
        <v>130</v>
      </c>
      <c r="H12" s="14"/>
      <c r="I12" s="15">
        <f t="shared" si="4"/>
        <v>170</v>
      </c>
      <c r="J12" s="14"/>
    </row>
    <row r="13" spans="1:10" x14ac:dyDescent="0.25">
      <c r="A13" s="13">
        <f t="shared" si="0"/>
        <v>11</v>
      </c>
      <c r="B13" s="14">
        <v>34.869999999999997</v>
      </c>
      <c r="C13" s="15">
        <f t="shared" si="1"/>
        <v>51</v>
      </c>
      <c r="D13" s="14">
        <v>38.049999999999997</v>
      </c>
      <c r="E13" s="15">
        <f t="shared" si="2"/>
        <v>91</v>
      </c>
      <c r="F13" s="14">
        <v>35.71</v>
      </c>
      <c r="G13" s="15">
        <f t="shared" si="3"/>
        <v>131</v>
      </c>
      <c r="H13" s="14"/>
      <c r="I13" s="15">
        <f t="shared" si="4"/>
        <v>171</v>
      </c>
      <c r="J13" s="14"/>
    </row>
    <row r="14" spans="1:10" x14ac:dyDescent="0.25">
      <c r="A14" s="13">
        <f t="shared" si="0"/>
        <v>12</v>
      </c>
      <c r="B14" s="14">
        <v>37.700000000000003</v>
      </c>
      <c r="C14" s="15">
        <f t="shared" si="1"/>
        <v>52</v>
      </c>
      <c r="D14" s="14">
        <v>33.25</v>
      </c>
      <c r="E14" s="15">
        <f t="shared" si="2"/>
        <v>92</v>
      </c>
      <c r="F14" s="14">
        <v>40.15</v>
      </c>
      <c r="G14" s="15">
        <f t="shared" si="3"/>
        <v>132</v>
      </c>
      <c r="H14" s="14"/>
      <c r="I14" s="15">
        <f t="shared" si="4"/>
        <v>172</v>
      </c>
      <c r="J14" s="14"/>
    </row>
    <row r="15" spans="1:10" x14ac:dyDescent="0.25">
      <c r="A15" s="13">
        <f t="shared" si="0"/>
        <v>13</v>
      </c>
      <c r="B15" s="14">
        <v>35.14</v>
      </c>
      <c r="C15" s="15">
        <f t="shared" si="1"/>
        <v>53</v>
      </c>
      <c r="D15" s="14">
        <v>16</v>
      </c>
      <c r="E15" s="15">
        <f t="shared" si="2"/>
        <v>93</v>
      </c>
      <c r="F15" s="14">
        <v>38.36</v>
      </c>
      <c r="G15" s="15">
        <f t="shared" si="3"/>
        <v>133</v>
      </c>
      <c r="H15" s="14"/>
      <c r="I15" s="15">
        <f t="shared" si="4"/>
        <v>173</v>
      </c>
      <c r="J15" s="14"/>
    </row>
    <row r="16" spans="1:10" x14ac:dyDescent="0.25">
      <c r="A16" s="13">
        <f t="shared" si="0"/>
        <v>14</v>
      </c>
      <c r="B16" s="14">
        <v>46.67</v>
      </c>
      <c r="C16" s="15">
        <f t="shared" si="1"/>
        <v>54</v>
      </c>
      <c r="D16" s="14">
        <v>28.54</v>
      </c>
      <c r="E16" s="15">
        <f t="shared" si="2"/>
        <v>94</v>
      </c>
      <c r="F16" s="14">
        <v>40.5</v>
      </c>
      <c r="G16" s="15">
        <f t="shared" si="3"/>
        <v>134</v>
      </c>
      <c r="H16" s="14"/>
      <c r="I16" s="15">
        <f t="shared" si="4"/>
        <v>174</v>
      </c>
      <c r="J16" s="14"/>
    </row>
    <row r="17" spans="1:10" x14ac:dyDescent="0.25">
      <c r="A17" s="13">
        <f t="shared" si="0"/>
        <v>15</v>
      </c>
      <c r="B17" s="14">
        <v>34.840000000000003</v>
      </c>
      <c r="C17" s="15">
        <f t="shared" si="1"/>
        <v>55</v>
      </c>
      <c r="D17" s="14">
        <v>32.4</v>
      </c>
      <c r="E17" s="15">
        <f t="shared" si="2"/>
        <v>95</v>
      </c>
      <c r="F17" s="14">
        <v>34.619999999999997</v>
      </c>
      <c r="G17" s="15">
        <f t="shared" si="3"/>
        <v>135</v>
      </c>
      <c r="H17" s="14"/>
      <c r="I17" s="15">
        <f t="shared" si="4"/>
        <v>175</v>
      </c>
      <c r="J17" s="14"/>
    </row>
    <row r="18" spans="1:10" x14ac:dyDescent="0.25">
      <c r="A18" s="13">
        <f t="shared" si="0"/>
        <v>16</v>
      </c>
      <c r="B18" s="14">
        <v>19.649999999999999</v>
      </c>
      <c r="C18" s="15">
        <f t="shared" si="1"/>
        <v>56</v>
      </c>
      <c r="D18" s="14">
        <v>31.58</v>
      </c>
      <c r="E18" s="15">
        <f t="shared" si="2"/>
        <v>96</v>
      </c>
      <c r="F18" s="14">
        <v>33.86</v>
      </c>
      <c r="G18" s="15">
        <f t="shared" si="3"/>
        <v>136</v>
      </c>
      <c r="H18" s="14"/>
      <c r="I18" s="15">
        <f t="shared" si="4"/>
        <v>176</v>
      </c>
      <c r="J18" s="14"/>
    </row>
    <row r="19" spans="1:10" x14ac:dyDescent="0.25">
      <c r="A19" s="13">
        <f t="shared" si="0"/>
        <v>17</v>
      </c>
      <c r="B19" s="14">
        <v>34.39</v>
      </c>
      <c r="C19" s="15">
        <f t="shared" si="1"/>
        <v>57</v>
      </c>
      <c r="D19" s="14">
        <v>35.200000000000003</v>
      </c>
      <c r="E19" s="15">
        <f t="shared" si="2"/>
        <v>97</v>
      </c>
      <c r="F19" s="14">
        <v>35.590000000000003</v>
      </c>
      <c r="G19" s="15">
        <f t="shared" si="3"/>
        <v>137</v>
      </c>
      <c r="H19" s="14"/>
      <c r="I19" s="15">
        <f t="shared" si="4"/>
        <v>177</v>
      </c>
      <c r="J19" s="14"/>
    </row>
    <row r="20" spans="1:10" x14ac:dyDescent="0.25">
      <c r="A20" s="13">
        <f t="shared" si="0"/>
        <v>18</v>
      </c>
      <c r="B20" s="14">
        <v>38.07</v>
      </c>
      <c r="C20" s="15">
        <f t="shared" si="1"/>
        <v>58</v>
      </c>
      <c r="D20" s="14">
        <v>39.44</v>
      </c>
      <c r="E20" s="15">
        <f t="shared" si="2"/>
        <v>98</v>
      </c>
      <c r="F20" s="14">
        <v>37.520000000000003</v>
      </c>
      <c r="G20" s="15">
        <f t="shared" si="3"/>
        <v>138</v>
      </c>
      <c r="H20" s="14"/>
      <c r="I20" s="15">
        <f t="shared" ref="I20:J35" si="5">+I19+1</f>
        <v>178</v>
      </c>
      <c r="J20" s="14"/>
    </row>
    <row r="21" spans="1:10" x14ac:dyDescent="0.25">
      <c r="A21" s="13">
        <f t="shared" si="0"/>
        <v>19</v>
      </c>
      <c r="B21" s="14">
        <v>41.69</v>
      </c>
      <c r="C21" s="15">
        <f t="shared" si="1"/>
        <v>59</v>
      </c>
      <c r="D21" s="14">
        <v>34.6</v>
      </c>
      <c r="E21" s="15">
        <f t="shared" si="2"/>
        <v>99</v>
      </c>
      <c r="F21" s="14">
        <v>35.299999999999997</v>
      </c>
      <c r="G21" s="15">
        <f t="shared" si="3"/>
        <v>139</v>
      </c>
      <c r="H21" s="14"/>
      <c r="I21" s="15">
        <f t="shared" si="5"/>
        <v>179</v>
      </c>
      <c r="J21" s="14"/>
    </row>
    <row r="22" spans="1:10" x14ac:dyDescent="0.25">
      <c r="A22" s="13">
        <f t="shared" si="0"/>
        <v>20</v>
      </c>
      <c r="B22" s="14">
        <v>41.84</v>
      </c>
      <c r="C22" s="15">
        <f t="shared" si="1"/>
        <v>60</v>
      </c>
      <c r="D22" s="14">
        <v>37.9</v>
      </c>
      <c r="E22" s="15">
        <f t="shared" si="2"/>
        <v>100</v>
      </c>
      <c r="F22" s="14">
        <v>34</v>
      </c>
      <c r="G22" s="15">
        <f t="shared" si="3"/>
        <v>140</v>
      </c>
      <c r="H22" s="14"/>
      <c r="I22" s="15">
        <f t="shared" si="5"/>
        <v>180</v>
      </c>
      <c r="J22" s="14"/>
    </row>
    <row r="23" spans="1:10" x14ac:dyDescent="0.25">
      <c r="A23" s="13">
        <f t="shared" si="0"/>
        <v>21</v>
      </c>
      <c r="B23" s="14">
        <v>42.33</v>
      </c>
      <c r="C23" s="15">
        <f t="shared" si="1"/>
        <v>61</v>
      </c>
      <c r="D23" s="14">
        <v>35.92</v>
      </c>
      <c r="E23" s="15">
        <f t="shared" si="2"/>
        <v>101</v>
      </c>
      <c r="F23" s="14">
        <v>35.770000000000003</v>
      </c>
      <c r="G23" s="15">
        <f t="shared" si="3"/>
        <v>141</v>
      </c>
      <c r="H23" s="14"/>
      <c r="I23" s="15">
        <f t="shared" si="5"/>
        <v>181</v>
      </c>
      <c r="J23" s="14"/>
    </row>
    <row r="24" spans="1:10" x14ac:dyDescent="0.25">
      <c r="A24" s="13">
        <f t="shared" si="0"/>
        <v>22</v>
      </c>
      <c r="B24" s="14">
        <v>31.89</v>
      </c>
      <c r="C24" s="15">
        <f t="shared" si="1"/>
        <v>62</v>
      </c>
      <c r="D24" s="14">
        <v>27.5</v>
      </c>
      <c r="E24" s="15">
        <f t="shared" si="2"/>
        <v>102</v>
      </c>
      <c r="F24" s="14">
        <v>35.15</v>
      </c>
      <c r="G24" s="15">
        <f t="shared" si="3"/>
        <v>142</v>
      </c>
      <c r="H24" s="14"/>
      <c r="I24" s="15">
        <f t="shared" si="5"/>
        <v>182</v>
      </c>
      <c r="J24" s="14"/>
    </row>
    <row r="25" spans="1:10" x14ac:dyDescent="0.25">
      <c r="A25" s="13">
        <f t="shared" si="0"/>
        <v>23</v>
      </c>
      <c r="B25" s="14">
        <v>34.299999999999997</v>
      </c>
      <c r="C25" s="15">
        <f t="shared" si="1"/>
        <v>63</v>
      </c>
      <c r="D25" s="14">
        <v>33.520000000000003</v>
      </c>
      <c r="E25" s="15">
        <f t="shared" si="2"/>
        <v>103</v>
      </c>
      <c r="F25" s="14">
        <v>32.76</v>
      </c>
      <c r="G25" s="15">
        <f t="shared" si="3"/>
        <v>143</v>
      </c>
      <c r="H25" s="14"/>
      <c r="I25" s="15">
        <f t="shared" si="5"/>
        <v>183</v>
      </c>
      <c r="J25" s="14"/>
    </row>
    <row r="26" spans="1:10" x14ac:dyDescent="0.25">
      <c r="A26" s="13">
        <f t="shared" si="0"/>
        <v>24</v>
      </c>
      <c r="B26" s="14">
        <v>34.28</v>
      </c>
      <c r="C26" s="15">
        <f t="shared" si="1"/>
        <v>64</v>
      </c>
      <c r="D26" s="14">
        <v>35</v>
      </c>
      <c r="E26" s="15">
        <f t="shared" si="2"/>
        <v>104</v>
      </c>
      <c r="F26" s="14">
        <v>34.18</v>
      </c>
      <c r="G26" s="15">
        <f t="shared" si="3"/>
        <v>144</v>
      </c>
      <c r="H26" s="14"/>
      <c r="I26" s="15">
        <f t="shared" si="5"/>
        <v>184</v>
      </c>
      <c r="J26" s="14"/>
    </row>
    <row r="27" spans="1:10" x14ac:dyDescent="0.25">
      <c r="A27" s="13">
        <f t="shared" si="0"/>
        <v>25</v>
      </c>
      <c r="B27" s="14">
        <v>34.42</v>
      </c>
      <c r="C27" s="15">
        <f t="shared" si="1"/>
        <v>65</v>
      </c>
      <c r="D27" s="14">
        <v>39.49</v>
      </c>
      <c r="E27" s="15">
        <f t="shared" si="2"/>
        <v>105</v>
      </c>
      <c r="F27" s="14">
        <v>32.67</v>
      </c>
      <c r="G27" s="15">
        <f t="shared" si="3"/>
        <v>145</v>
      </c>
      <c r="H27" s="14"/>
      <c r="I27" s="15">
        <f t="shared" si="5"/>
        <v>185</v>
      </c>
      <c r="J27" s="14"/>
    </row>
    <row r="28" spans="1:10" x14ac:dyDescent="0.25">
      <c r="A28" s="13">
        <f t="shared" si="0"/>
        <v>26</v>
      </c>
      <c r="B28" s="14">
        <v>38.79</v>
      </c>
      <c r="C28" s="15">
        <f t="shared" si="1"/>
        <v>66</v>
      </c>
      <c r="D28" s="14">
        <v>35.340000000000003</v>
      </c>
      <c r="E28" s="15">
        <f t="shared" si="2"/>
        <v>106</v>
      </c>
      <c r="F28" s="14">
        <v>35.82</v>
      </c>
      <c r="G28" s="15">
        <f t="shared" si="3"/>
        <v>146</v>
      </c>
      <c r="H28" s="14"/>
      <c r="I28" s="15">
        <f t="shared" si="5"/>
        <v>186</v>
      </c>
      <c r="J28" s="14"/>
    </row>
    <row r="29" spans="1:10" x14ac:dyDescent="0.25">
      <c r="A29" s="13">
        <f t="shared" si="0"/>
        <v>27</v>
      </c>
      <c r="B29" s="14">
        <v>36.24</v>
      </c>
      <c r="C29" s="15">
        <f t="shared" si="1"/>
        <v>67</v>
      </c>
      <c r="D29" s="14">
        <v>32.61</v>
      </c>
      <c r="E29" s="15">
        <f t="shared" si="2"/>
        <v>107</v>
      </c>
      <c r="F29" s="14">
        <v>34.659999999999997</v>
      </c>
      <c r="G29" s="15">
        <f t="shared" si="3"/>
        <v>147</v>
      </c>
      <c r="H29" s="14"/>
      <c r="I29" s="15">
        <f t="shared" si="5"/>
        <v>187</v>
      </c>
      <c r="J29" s="14"/>
    </row>
    <row r="30" spans="1:10" x14ac:dyDescent="0.25">
      <c r="A30" s="13">
        <f t="shared" si="0"/>
        <v>28</v>
      </c>
      <c r="B30" s="14">
        <v>23.72</v>
      </c>
      <c r="C30" s="15">
        <f t="shared" si="1"/>
        <v>68</v>
      </c>
      <c r="D30" s="14">
        <v>33.35</v>
      </c>
      <c r="E30" s="15">
        <f t="shared" si="2"/>
        <v>108</v>
      </c>
      <c r="F30" s="14">
        <v>41.81</v>
      </c>
      <c r="G30" s="15">
        <f t="shared" si="3"/>
        <v>148</v>
      </c>
      <c r="H30" s="14"/>
      <c r="I30" s="15">
        <f t="shared" si="5"/>
        <v>188</v>
      </c>
      <c r="J30" s="14"/>
    </row>
    <row r="31" spans="1:10" x14ac:dyDescent="0.25">
      <c r="A31" s="13">
        <f t="shared" si="0"/>
        <v>29</v>
      </c>
      <c r="B31" s="14">
        <v>36.270000000000003</v>
      </c>
      <c r="C31" s="15">
        <f t="shared" si="1"/>
        <v>69</v>
      </c>
      <c r="D31" s="14">
        <v>38.18</v>
      </c>
      <c r="E31" s="15">
        <f t="shared" si="2"/>
        <v>109</v>
      </c>
      <c r="F31" s="14">
        <v>35.4</v>
      </c>
      <c r="G31" s="15">
        <f t="shared" si="3"/>
        <v>149</v>
      </c>
      <c r="H31" s="14"/>
      <c r="I31" s="15">
        <f t="shared" si="5"/>
        <v>189</v>
      </c>
      <c r="J31" s="14"/>
    </row>
    <row r="32" spans="1:10" x14ac:dyDescent="0.25">
      <c r="A32" s="13">
        <f t="shared" si="0"/>
        <v>30</v>
      </c>
      <c r="B32" s="14">
        <v>33.840000000000003</v>
      </c>
      <c r="C32" s="15">
        <f t="shared" si="1"/>
        <v>70</v>
      </c>
      <c r="D32" s="14">
        <v>37.840000000000003</v>
      </c>
      <c r="E32" s="15">
        <f t="shared" si="2"/>
        <v>110</v>
      </c>
      <c r="F32" s="14">
        <v>38.18</v>
      </c>
      <c r="G32" s="15">
        <f t="shared" si="3"/>
        <v>150</v>
      </c>
      <c r="H32" s="14"/>
      <c r="I32" s="15">
        <f t="shared" si="5"/>
        <v>190</v>
      </c>
      <c r="J32" s="14"/>
    </row>
    <row r="33" spans="1:10" x14ac:dyDescent="0.25">
      <c r="A33" s="13">
        <f t="shared" si="0"/>
        <v>31</v>
      </c>
      <c r="B33" s="14">
        <v>37.479999999999997</v>
      </c>
      <c r="C33" s="15">
        <f t="shared" si="1"/>
        <v>71</v>
      </c>
      <c r="D33" s="14">
        <v>27.73</v>
      </c>
      <c r="E33" s="15">
        <f t="shared" si="2"/>
        <v>111</v>
      </c>
      <c r="F33" s="14">
        <v>27.94</v>
      </c>
      <c r="G33" s="15">
        <f t="shared" si="3"/>
        <v>151</v>
      </c>
      <c r="H33" s="14"/>
      <c r="I33" s="15">
        <f t="shared" si="5"/>
        <v>191</v>
      </c>
      <c r="J33" s="14"/>
    </row>
    <row r="34" spans="1:10" x14ac:dyDescent="0.25">
      <c r="A34" s="13">
        <f t="shared" si="0"/>
        <v>32</v>
      </c>
      <c r="B34" s="14">
        <v>36.26</v>
      </c>
      <c r="C34" s="15">
        <f t="shared" si="1"/>
        <v>72</v>
      </c>
      <c r="D34" s="14">
        <v>34.090000000000003</v>
      </c>
      <c r="E34" s="15">
        <f t="shared" si="2"/>
        <v>112</v>
      </c>
      <c r="F34" s="14">
        <v>31.34</v>
      </c>
      <c r="G34" s="15">
        <f t="shared" si="3"/>
        <v>152</v>
      </c>
      <c r="H34" s="14"/>
      <c r="I34" s="15">
        <f t="shared" si="5"/>
        <v>192</v>
      </c>
      <c r="J34" s="14"/>
    </row>
    <row r="35" spans="1:10" x14ac:dyDescent="0.25">
      <c r="A35" s="13">
        <f t="shared" si="0"/>
        <v>33</v>
      </c>
      <c r="B35" s="14">
        <v>35.46</v>
      </c>
      <c r="C35" s="15">
        <f t="shared" si="1"/>
        <v>73</v>
      </c>
      <c r="D35" s="14">
        <v>37.54</v>
      </c>
      <c r="E35" s="15">
        <f t="shared" si="2"/>
        <v>113</v>
      </c>
      <c r="F35" s="14">
        <v>23.83</v>
      </c>
      <c r="G35" s="15">
        <f t="shared" si="3"/>
        <v>153</v>
      </c>
      <c r="H35" s="14"/>
      <c r="I35" s="15">
        <f t="shared" si="5"/>
        <v>193</v>
      </c>
      <c r="J35" s="14"/>
    </row>
    <row r="36" spans="1:10" x14ac:dyDescent="0.25">
      <c r="A36" s="13">
        <f t="shared" si="0"/>
        <v>34</v>
      </c>
      <c r="B36" s="14">
        <v>33.450000000000003</v>
      </c>
      <c r="C36" s="15">
        <f t="shared" si="1"/>
        <v>74</v>
      </c>
      <c r="D36" s="14">
        <v>25.83</v>
      </c>
      <c r="E36" s="15">
        <f t="shared" si="2"/>
        <v>114</v>
      </c>
      <c r="F36" s="14">
        <v>34.75</v>
      </c>
      <c r="G36" s="15">
        <f t="shared" si="3"/>
        <v>154</v>
      </c>
      <c r="H36" s="14"/>
      <c r="I36" s="15">
        <f t="shared" ref="I36:J42" si="6">+I35+1</f>
        <v>194</v>
      </c>
      <c r="J36" s="14"/>
    </row>
    <row r="37" spans="1:10" x14ac:dyDescent="0.25">
      <c r="A37" s="13">
        <f t="shared" si="0"/>
        <v>35</v>
      </c>
      <c r="B37" s="14">
        <v>34.71</v>
      </c>
      <c r="C37" s="15">
        <f t="shared" si="1"/>
        <v>75</v>
      </c>
      <c r="D37" s="14">
        <v>36.46</v>
      </c>
      <c r="E37" s="15">
        <f t="shared" si="2"/>
        <v>115</v>
      </c>
      <c r="F37" s="14">
        <v>47.22</v>
      </c>
      <c r="G37" s="15">
        <f t="shared" si="3"/>
        <v>155</v>
      </c>
      <c r="H37" s="14"/>
      <c r="I37" s="15">
        <f t="shared" si="6"/>
        <v>195</v>
      </c>
      <c r="J37" s="14"/>
    </row>
    <row r="38" spans="1:10" x14ac:dyDescent="0.25">
      <c r="A38" s="13">
        <f t="shared" si="0"/>
        <v>36</v>
      </c>
      <c r="B38" s="14">
        <v>33.950000000000003</v>
      </c>
      <c r="C38" s="15">
        <f t="shared" si="1"/>
        <v>76</v>
      </c>
      <c r="D38" s="14">
        <v>28.95</v>
      </c>
      <c r="E38" s="15">
        <f t="shared" si="2"/>
        <v>116</v>
      </c>
      <c r="F38" s="14">
        <v>35.450000000000003</v>
      </c>
      <c r="G38" s="15">
        <f t="shared" si="3"/>
        <v>156</v>
      </c>
      <c r="H38" s="14"/>
      <c r="I38" s="15">
        <f t="shared" si="6"/>
        <v>196</v>
      </c>
      <c r="J38" s="14"/>
    </row>
    <row r="39" spans="1:10" x14ac:dyDescent="0.25">
      <c r="A39" s="13">
        <f t="shared" si="0"/>
        <v>37</v>
      </c>
      <c r="B39" s="14">
        <v>32.14</v>
      </c>
      <c r="C39" s="15">
        <f t="shared" si="1"/>
        <v>77</v>
      </c>
      <c r="D39" s="14">
        <v>24.18</v>
      </c>
      <c r="E39" s="15">
        <f t="shared" si="2"/>
        <v>117</v>
      </c>
      <c r="F39" s="14"/>
      <c r="G39" s="15">
        <f t="shared" si="3"/>
        <v>157</v>
      </c>
      <c r="H39" s="14"/>
      <c r="I39" s="15">
        <f t="shared" si="6"/>
        <v>197</v>
      </c>
      <c r="J39" s="14"/>
    </row>
    <row r="40" spans="1:10" x14ac:dyDescent="0.25">
      <c r="A40" s="13">
        <f t="shared" si="0"/>
        <v>38</v>
      </c>
      <c r="B40" s="14">
        <v>25.98</v>
      </c>
      <c r="C40" s="15">
        <f t="shared" si="1"/>
        <v>78</v>
      </c>
      <c r="D40" s="14">
        <v>33.81</v>
      </c>
      <c r="E40" s="15">
        <f t="shared" si="2"/>
        <v>118</v>
      </c>
      <c r="F40" s="14"/>
      <c r="G40" s="15">
        <f t="shared" si="3"/>
        <v>158</v>
      </c>
      <c r="H40" s="14"/>
      <c r="I40" s="15">
        <f t="shared" si="6"/>
        <v>198</v>
      </c>
      <c r="J40" s="14"/>
    </row>
    <row r="41" spans="1:10" x14ac:dyDescent="0.25">
      <c r="A41" s="13">
        <f t="shared" si="0"/>
        <v>39</v>
      </c>
      <c r="B41" s="14">
        <v>35.409999999999997</v>
      </c>
      <c r="C41" s="15">
        <f t="shared" si="1"/>
        <v>79</v>
      </c>
      <c r="D41" s="14">
        <v>27.55</v>
      </c>
      <c r="E41" s="15">
        <f t="shared" si="2"/>
        <v>119</v>
      </c>
      <c r="F41" s="14"/>
      <c r="G41" s="15">
        <f t="shared" si="3"/>
        <v>159</v>
      </c>
      <c r="H41" s="14"/>
      <c r="I41" s="15">
        <f t="shared" si="6"/>
        <v>199</v>
      </c>
      <c r="J41" s="14"/>
    </row>
    <row r="42" spans="1:10" x14ac:dyDescent="0.25">
      <c r="A42" s="13">
        <f t="shared" si="0"/>
        <v>40</v>
      </c>
      <c r="B42" s="14">
        <v>33.119999999999997</v>
      </c>
      <c r="C42" s="15">
        <f t="shared" si="1"/>
        <v>80</v>
      </c>
      <c r="D42" s="14">
        <v>33.39</v>
      </c>
      <c r="E42" s="15">
        <f t="shared" si="2"/>
        <v>120</v>
      </c>
      <c r="F42" s="14"/>
      <c r="G42" s="15">
        <f t="shared" si="3"/>
        <v>160</v>
      </c>
      <c r="H42" s="14"/>
      <c r="I42" s="15">
        <f t="shared" si="6"/>
        <v>200</v>
      </c>
      <c r="J42" s="14"/>
    </row>
    <row r="43" spans="1:10" x14ac:dyDescent="0.25">
      <c r="A43" s="16"/>
      <c r="B43" s="14"/>
      <c r="C43" s="17"/>
      <c r="D43" s="14"/>
      <c r="E43" s="17"/>
      <c r="F43" s="14"/>
      <c r="G43" s="17"/>
      <c r="H43" s="14"/>
      <c r="I43" s="17"/>
      <c r="J43" s="14"/>
    </row>
    <row r="44" spans="1:10" x14ac:dyDescent="0.25">
      <c r="A44" s="16" t="s">
        <v>66</v>
      </c>
      <c r="B44" s="14">
        <f>SUM(B3:B42)-B43</f>
        <v>1382.17</v>
      </c>
      <c r="C44" s="17"/>
      <c r="D44" s="14">
        <f>SUM(D3:D42)-D43</f>
        <v>1323.72</v>
      </c>
      <c r="E44" s="17"/>
      <c r="F44" s="14">
        <f>SUM(F3:F42)-F43</f>
        <v>1282.56</v>
      </c>
      <c r="G44" s="17"/>
      <c r="H44" s="14">
        <f>SUM(H3:H42)-H43</f>
        <v>0</v>
      </c>
      <c r="I44" s="17"/>
      <c r="J44" s="14">
        <f>SUM(J3:J42)-J43</f>
        <v>0</v>
      </c>
    </row>
    <row r="47" spans="1:10" x14ac:dyDescent="0.25">
      <c r="G47" s="18"/>
      <c r="H47" s="18"/>
      <c r="I47" s="20" t="s">
        <v>61</v>
      </c>
    </row>
    <row r="48" spans="1:10" x14ac:dyDescent="0.25">
      <c r="G48" s="20" t="s">
        <v>67</v>
      </c>
      <c r="H48" s="19">
        <f>+F44+D44+B44</f>
        <v>3988.45</v>
      </c>
      <c r="I48" s="22" t="s">
        <v>68</v>
      </c>
    </row>
    <row r="49" spans="7:9" x14ac:dyDescent="0.25">
      <c r="G49" s="20" t="s">
        <v>69</v>
      </c>
      <c r="H49" s="18">
        <f>+E38*0.3</f>
        <v>34.799999999999997</v>
      </c>
      <c r="I49" s="22" t="s">
        <v>68</v>
      </c>
    </row>
    <row r="50" spans="7:9" x14ac:dyDescent="0.25">
      <c r="G50" s="20" t="s">
        <v>70</v>
      </c>
      <c r="H50" s="19">
        <f>+H48-H49</f>
        <v>3953.6499999999996</v>
      </c>
      <c r="I50" s="22" t="s">
        <v>68</v>
      </c>
    </row>
    <row r="51" spans="7:9" ht="30" x14ac:dyDescent="0.25">
      <c r="G51" s="21" t="s">
        <v>71</v>
      </c>
      <c r="H51" s="18">
        <f>+H50/0.954</f>
        <v>4144.287211740042</v>
      </c>
      <c r="I51" s="22" t="s">
        <v>72</v>
      </c>
    </row>
  </sheetData>
  <mergeCells count="1">
    <mergeCell ref="I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Film</vt:lpstr>
      <vt:lpstr>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Gnanesh GR</cp:lastModifiedBy>
  <cp:revision>1</cp:revision>
  <dcterms:modified xsi:type="dcterms:W3CDTF">2025-03-30T11:16:51Z</dcterms:modified>
  <cp:category/>
</cp:coreProperties>
</file>