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per piece" sheetId="1" r:id="rId1"/>
    <sheet name="box" sheetId="2" r:id="rId2"/>
    <sheet name="Sheet3" sheetId="3" r:id="rId3"/>
    <sheet name="Costing" sheetId="4" r:id="rId4"/>
  </sheets>
  <calcPr calcId="124519"/>
  <fileRecoveryPr repairLoad="1"/>
</workbook>
</file>

<file path=xl/calcChain.xml><?xml version="1.0" encoding="utf-8"?>
<calcChain xmlns="http://schemas.openxmlformats.org/spreadsheetml/2006/main">
  <c r="B9" i="4"/>
  <c r="G9" s="1"/>
  <c r="B13"/>
  <c r="E15"/>
  <c r="E11"/>
  <c r="E8"/>
  <c r="B11" l="1"/>
  <c r="G11" l="1"/>
  <c r="D22" s="1"/>
  <c r="E22" s="1"/>
  <c r="F22" s="1"/>
  <c r="D23" l="1"/>
  <c r="E23" s="1"/>
  <c r="F23" s="1"/>
  <c r="B15"/>
  <c r="G15" s="1"/>
  <c r="G13"/>
  <c r="D21"/>
  <c r="E21" s="1"/>
  <c r="F21" s="1"/>
  <c r="J23" l="1"/>
  <c r="K23" s="1"/>
  <c r="L23" s="1"/>
  <c r="J21"/>
  <c r="K21" s="1"/>
  <c r="L21" s="1"/>
  <c r="J22"/>
  <c r="K22" s="1"/>
  <c r="L22" s="1"/>
</calcChain>
</file>

<file path=xl/sharedStrings.xml><?xml version="1.0" encoding="utf-8"?>
<sst xmlns="http://schemas.openxmlformats.org/spreadsheetml/2006/main" count="67" uniqueCount="48">
  <si>
    <t>darrk</t>
  </si>
  <si>
    <t>milk</t>
  </si>
  <si>
    <t>white</t>
  </si>
  <si>
    <t>base price</t>
  </si>
  <si>
    <t>box</t>
  </si>
  <si>
    <t xml:space="preserve">packing </t>
  </si>
  <si>
    <t>gas</t>
  </si>
  <si>
    <t xml:space="preserve">total </t>
  </si>
  <si>
    <t>pieces</t>
  </si>
  <si>
    <t>per piece value</t>
  </si>
  <si>
    <t>selling price</t>
  </si>
  <si>
    <t>Jelly Selling Price</t>
  </si>
  <si>
    <t>Jelly/dry fruits piece price</t>
  </si>
  <si>
    <t>Price</t>
  </si>
  <si>
    <t xml:space="preserve">Chocolate Costing </t>
  </si>
  <si>
    <t>Choco compound</t>
  </si>
  <si>
    <t>per kg</t>
  </si>
  <si>
    <t>Grating</t>
  </si>
  <si>
    <t>cooking</t>
  </si>
  <si>
    <t>drying</t>
  </si>
  <si>
    <t>1st wrap</t>
  </si>
  <si>
    <t>2nd wrap</t>
  </si>
  <si>
    <t xml:space="preserve">Total </t>
  </si>
  <si>
    <t>Gas</t>
  </si>
  <si>
    <t>Silver Foil</t>
  </si>
  <si>
    <t>Wrap</t>
  </si>
  <si>
    <t>Thread</t>
  </si>
  <si>
    <t>Box</t>
  </si>
  <si>
    <t>Total</t>
  </si>
  <si>
    <t>Total Pieces</t>
  </si>
  <si>
    <t>Per Piece</t>
  </si>
  <si>
    <t>Cost Price</t>
  </si>
  <si>
    <t>Job</t>
  </si>
  <si>
    <t>Time (in mins)</t>
  </si>
  <si>
    <t>Cost</t>
  </si>
  <si>
    <t>Travel</t>
  </si>
  <si>
    <t>Products</t>
  </si>
  <si>
    <t>Chocolate Box</t>
  </si>
  <si>
    <t>Pieces</t>
  </si>
  <si>
    <t>Chocolate Bag</t>
  </si>
  <si>
    <t>Gift Box</t>
  </si>
  <si>
    <t>Selling Cost</t>
  </si>
  <si>
    <t>Profit</t>
  </si>
  <si>
    <t>Fruit &amp; Nut</t>
  </si>
  <si>
    <t>Gift Pricing</t>
  </si>
  <si>
    <t>Normal Pricing</t>
  </si>
  <si>
    <t>Normal Packing</t>
  </si>
  <si>
    <t>Normal Box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</si>
</sst>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0" xfId="0" applyFont="1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selection activeCell="C2" sqref="C2"/>
    </sheetView>
  </sheetViews>
  <sheetFormatPr defaultRowHeight="15"/>
  <cols>
    <col min="2" max="2" width="10" bestFit="1" customWidth="1"/>
    <col min="4" max="4" width="8.140625" bestFit="1" customWidth="1"/>
    <col min="5" max="5" width="3.85546875" bestFit="1" customWidth="1"/>
    <col min="8" max="8" width="6.7109375" bestFit="1" customWidth="1"/>
    <col min="10" max="10" width="14.7109375" bestFit="1" customWidth="1"/>
    <col min="11" max="11" width="24.42578125" bestFit="1" customWidth="1"/>
    <col min="12" max="12" width="17.42578125" customWidth="1"/>
    <col min="13" max="13" width="11.7109375" bestFit="1" customWidth="1"/>
    <col min="14" max="14" width="18" bestFit="1" customWidth="1"/>
    <col min="15" max="15" width="12" bestFit="1" customWidth="1"/>
  </cols>
  <sheetData>
    <row r="1" spans="1:14" s="1" customFormat="1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8</v>
      </c>
      <c r="J1" s="1" t="s">
        <v>9</v>
      </c>
      <c r="K1" s="1" t="s">
        <v>12</v>
      </c>
      <c r="M1" s="1" t="s">
        <v>10</v>
      </c>
      <c r="N1" s="1" t="s">
        <v>11</v>
      </c>
    </row>
    <row r="2" spans="1:14">
      <c r="A2" t="s">
        <v>0</v>
      </c>
      <c r="B2">
        <v>400</v>
      </c>
      <c r="C2">
        <v>130</v>
      </c>
      <c r="D2">
        <v>40</v>
      </c>
      <c r="E2">
        <v>40</v>
      </c>
      <c r="F2">
        <v>610</v>
      </c>
      <c r="H2">
        <v>120</v>
      </c>
      <c r="J2">
        <v>5</v>
      </c>
      <c r="K2">
        <v>6</v>
      </c>
      <c r="M2">
        <v>6</v>
      </c>
      <c r="N2">
        <v>7</v>
      </c>
    </row>
    <row r="3" spans="1:14">
      <c r="A3" t="s">
        <v>1</v>
      </c>
      <c r="B3">
        <v>400</v>
      </c>
    </row>
    <row r="4" spans="1:14">
      <c r="A4" t="s">
        <v>2</v>
      </c>
      <c r="B4">
        <v>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sqref="A1:L23"/>
    </sheetView>
  </sheetViews>
  <sheetFormatPr defaultRowHeight="15"/>
  <cols>
    <col min="1" max="1" width="16.85546875" bestFit="1" customWidth="1"/>
    <col min="2" max="2" width="11.28515625" bestFit="1" customWidth="1"/>
    <col min="3" max="3" width="11.140625" customWidth="1"/>
    <col min="4" max="4" width="9.7109375" bestFit="1" customWidth="1"/>
    <col min="5" max="5" width="13.85546875" bestFit="1" customWidth="1"/>
    <col min="7" max="7" width="13.7109375" bestFit="1" customWidth="1"/>
    <col min="8" max="8" width="14.140625" bestFit="1" customWidth="1"/>
    <col min="9" max="9" width="11.28515625" bestFit="1" customWidth="1"/>
  </cols>
  <sheetData>
    <row r="1" spans="1:8">
      <c r="A1" s="6" t="s">
        <v>14</v>
      </c>
      <c r="B1" s="6" t="s">
        <v>13</v>
      </c>
      <c r="C1" s="6"/>
      <c r="D1" s="6" t="s">
        <v>32</v>
      </c>
      <c r="E1" s="6" t="s">
        <v>33</v>
      </c>
      <c r="F1" s="6"/>
      <c r="G1" s="6" t="s">
        <v>28</v>
      </c>
    </row>
    <row r="2" spans="1:8">
      <c r="A2" s="2" t="s">
        <v>15</v>
      </c>
      <c r="B2" s="2">
        <v>400</v>
      </c>
      <c r="C2" s="2" t="s">
        <v>16</v>
      </c>
      <c r="D2" s="2" t="s">
        <v>17</v>
      </c>
      <c r="E2" s="2">
        <v>30</v>
      </c>
      <c r="F2" s="2"/>
      <c r="G2" s="2"/>
    </row>
    <row r="3" spans="1:8">
      <c r="A3" s="2" t="s">
        <v>23</v>
      </c>
      <c r="B3" s="2">
        <v>20</v>
      </c>
      <c r="C3" s="2"/>
      <c r="D3" s="2" t="s">
        <v>18</v>
      </c>
      <c r="E3" s="2">
        <v>60</v>
      </c>
      <c r="F3" s="2"/>
      <c r="G3" s="2"/>
    </row>
    <row r="4" spans="1:8">
      <c r="A4" s="2" t="s">
        <v>24</v>
      </c>
      <c r="B4" s="9">
        <v>50</v>
      </c>
      <c r="C4" s="2"/>
      <c r="D4" s="2" t="s">
        <v>19</v>
      </c>
      <c r="E4" s="3">
        <v>120</v>
      </c>
      <c r="F4" s="2"/>
      <c r="G4" s="2"/>
    </row>
    <row r="5" spans="1:8">
      <c r="A5" s="2" t="s">
        <v>25</v>
      </c>
      <c r="B5" s="10"/>
      <c r="C5" s="2"/>
      <c r="D5" s="2" t="s">
        <v>20</v>
      </c>
      <c r="E5" s="3">
        <v>30</v>
      </c>
      <c r="F5" s="2"/>
      <c r="G5" s="2"/>
    </row>
    <row r="6" spans="1:8">
      <c r="A6" s="2" t="s">
        <v>26</v>
      </c>
      <c r="B6" s="11"/>
      <c r="C6" s="2"/>
      <c r="D6" s="2" t="s">
        <v>21</v>
      </c>
      <c r="E6" s="3">
        <v>30</v>
      </c>
      <c r="F6" s="2"/>
      <c r="G6" s="2"/>
    </row>
    <row r="7" spans="1:8">
      <c r="A7" s="2" t="s">
        <v>27</v>
      </c>
      <c r="B7" s="2">
        <v>250</v>
      </c>
      <c r="C7" s="2"/>
      <c r="D7" s="2" t="s">
        <v>35</v>
      </c>
      <c r="E7" s="3">
        <v>60</v>
      </c>
      <c r="F7" s="2"/>
      <c r="G7" s="2"/>
    </row>
    <row r="8" spans="1:8">
      <c r="A8" s="2" t="s">
        <v>43</v>
      </c>
      <c r="B8" s="2">
        <v>150</v>
      </c>
      <c r="C8" s="2"/>
      <c r="D8" s="2" t="s">
        <v>22</v>
      </c>
      <c r="E8" s="3">
        <f>(SUM(E2:SE7))/60</f>
        <v>5.5</v>
      </c>
      <c r="F8" s="2"/>
      <c r="G8" s="2"/>
    </row>
    <row r="9" spans="1:8">
      <c r="A9" s="1" t="s">
        <v>28</v>
      </c>
      <c r="B9" s="1">
        <f>SUM(B2:B8)</f>
        <v>870</v>
      </c>
      <c r="C9" s="2"/>
      <c r="D9" s="4" t="s">
        <v>34</v>
      </c>
      <c r="E9" s="5">
        <v>250</v>
      </c>
      <c r="F9" s="2"/>
      <c r="G9" s="1">
        <f>SUM(B9+E9)</f>
        <v>1120</v>
      </c>
      <c r="H9" t="s">
        <v>16</v>
      </c>
    </row>
    <row r="10" spans="1:8">
      <c r="A10" s="2" t="s">
        <v>29</v>
      </c>
      <c r="B10" s="2">
        <v>135</v>
      </c>
      <c r="C10" s="2"/>
      <c r="D10" s="2"/>
      <c r="E10" s="2">
        <v>135</v>
      </c>
      <c r="F10" s="2"/>
      <c r="G10" s="2"/>
    </row>
    <row r="11" spans="1:8">
      <c r="A11" s="1" t="s">
        <v>30</v>
      </c>
      <c r="B11" s="1">
        <f>B9/B10</f>
        <v>6.4444444444444446</v>
      </c>
      <c r="C11" s="1" t="s">
        <v>31</v>
      </c>
      <c r="D11" s="1"/>
      <c r="E11" s="1">
        <f>E9/E10</f>
        <v>1.8518518518518519</v>
      </c>
      <c r="F11" s="1"/>
      <c r="G11" s="1">
        <f>B11+E11</f>
        <v>8.2962962962962958</v>
      </c>
      <c r="H11" t="s">
        <v>44</v>
      </c>
    </row>
    <row r="12" spans="1:8">
      <c r="A12" s="7" t="s">
        <v>46</v>
      </c>
      <c r="B12" s="7">
        <v>10</v>
      </c>
      <c r="C12" s="1"/>
      <c r="D12" s="1"/>
      <c r="E12" s="1"/>
      <c r="F12" s="1"/>
      <c r="G12" s="1"/>
    </row>
    <row r="13" spans="1:8">
      <c r="A13" s="1" t="s">
        <v>28</v>
      </c>
      <c r="B13" s="1">
        <f>SUM(B2:B8)-B7+B8</f>
        <v>770</v>
      </c>
      <c r="C13" s="2"/>
      <c r="D13" s="4" t="s">
        <v>34</v>
      </c>
      <c r="E13" s="5">
        <v>250</v>
      </c>
      <c r="F13" s="2"/>
      <c r="G13" s="1">
        <f>SUM(B13+E13)</f>
        <v>1020</v>
      </c>
    </row>
    <row r="14" spans="1:8">
      <c r="A14" s="2" t="s">
        <v>29</v>
      </c>
      <c r="B14" s="2">
        <v>135</v>
      </c>
      <c r="C14" s="2"/>
      <c r="D14" s="2"/>
      <c r="E14" s="2">
        <v>135</v>
      </c>
      <c r="F14" s="2"/>
      <c r="G14" s="2"/>
    </row>
    <row r="15" spans="1:8">
      <c r="A15" s="1" t="s">
        <v>30</v>
      </c>
      <c r="B15" s="1">
        <f>B13/B14</f>
        <v>5.7037037037037033</v>
      </c>
      <c r="C15" s="1" t="s">
        <v>31</v>
      </c>
      <c r="D15" s="1"/>
      <c r="E15" s="1">
        <f>E13/E14</f>
        <v>1.8518518518518519</v>
      </c>
      <c r="F15" s="1"/>
      <c r="G15" s="1">
        <f>B15+E15</f>
        <v>7.5555555555555554</v>
      </c>
      <c r="H15" t="s">
        <v>45</v>
      </c>
    </row>
    <row r="16" spans="1:8">
      <c r="A16" s="8"/>
      <c r="B16" s="8"/>
      <c r="C16" s="8"/>
      <c r="D16" s="8"/>
      <c r="E16" s="8"/>
      <c r="F16" s="8"/>
      <c r="G16" s="8"/>
    </row>
    <row r="17" spans="1:12">
      <c r="A17" s="8"/>
      <c r="B17" s="8"/>
      <c r="C17" s="8"/>
      <c r="D17" s="8"/>
      <c r="E17" s="8"/>
      <c r="F17" s="8"/>
      <c r="G17" s="8"/>
    </row>
    <row r="19" spans="1:12">
      <c r="A19" s="4" t="s">
        <v>44</v>
      </c>
      <c r="G19" s="1" t="s">
        <v>47</v>
      </c>
    </row>
    <row r="20" spans="1:12">
      <c r="A20" s="6" t="s">
        <v>36</v>
      </c>
      <c r="B20" s="6" t="s">
        <v>41</v>
      </c>
      <c r="C20" s="6" t="s">
        <v>38</v>
      </c>
      <c r="D20" s="6" t="s">
        <v>30</v>
      </c>
      <c r="E20" s="6" t="s">
        <v>31</v>
      </c>
      <c r="F20" s="6" t="s">
        <v>42</v>
      </c>
      <c r="G20" s="6" t="s">
        <v>36</v>
      </c>
      <c r="H20" s="6" t="s">
        <v>38</v>
      </c>
      <c r="I20" s="6" t="s">
        <v>41</v>
      </c>
      <c r="J20" s="6" t="s">
        <v>30</v>
      </c>
      <c r="K20" s="6" t="s">
        <v>31</v>
      </c>
      <c r="L20" s="6" t="s">
        <v>42</v>
      </c>
    </row>
    <row r="21" spans="1:12">
      <c r="A21" s="2" t="s">
        <v>37</v>
      </c>
      <c r="B21" s="2">
        <v>150</v>
      </c>
      <c r="C21" s="2">
        <v>15</v>
      </c>
      <c r="D21" s="2">
        <f>G11</f>
        <v>8.2962962962962958</v>
      </c>
      <c r="E21" s="2">
        <f>C21*D21</f>
        <v>124.44444444444444</v>
      </c>
      <c r="F21" s="2">
        <f>B21-E21</f>
        <v>25.555555555555557</v>
      </c>
      <c r="G21" s="2" t="s">
        <v>37</v>
      </c>
      <c r="H21" s="2">
        <v>100</v>
      </c>
      <c r="I21" s="2">
        <v>800</v>
      </c>
      <c r="J21" s="2">
        <f>G15</f>
        <v>7.5555555555555554</v>
      </c>
      <c r="K21" s="2">
        <f>H21*J21</f>
        <v>755.55555555555554</v>
      </c>
      <c r="L21" s="2">
        <f>I21-K21</f>
        <v>44.444444444444457</v>
      </c>
    </row>
    <row r="22" spans="1:12">
      <c r="A22" s="2" t="s">
        <v>39</v>
      </c>
      <c r="B22" s="2">
        <v>75</v>
      </c>
      <c r="C22" s="2">
        <v>7</v>
      </c>
      <c r="D22" s="2">
        <f>G11</f>
        <v>8.2962962962962958</v>
      </c>
      <c r="E22" s="2">
        <f>C22*D22</f>
        <v>58.074074074074069</v>
      </c>
      <c r="F22" s="2">
        <f>B22-E22</f>
        <v>16.925925925925931</v>
      </c>
      <c r="G22" s="2" t="s">
        <v>39</v>
      </c>
      <c r="H22" s="2">
        <v>20</v>
      </c>
      <c r="I22" s="2">
        <v>75</v>
      </c>
      <c r="J22" s="2">
        <f>G15</f>
        <v>7.5555555555555554</v>
      </c>
      <c r="K22" s="2">
        <f t="shared" ref="K22:K23" si="0">H22*J22</f>
        <v>151.11111111111111</v>
      </c>
      <c r="L22" s="2">
        <f t="shared" ref="L22:L23" si="1">I22-K22</f>
        <v>-76.111111111111114</v>
      </c>
    </row>
    <row r="23" spans="1:12">
      <c r="A23" s="7" t="s">
        <v>40</v>
      </c>
      <c r="B23" s="7">
        <v>50</v>
      </c>
      <c r="C23" s="7">
        <v>5</v>
      </c>
      <c r="D23" s="7">
        <f>G11</f>
        <v>8.2962962962962958</v>
      </c>
      <c r="E23" s="7">
        <f>C23*D23</f>
        <v>41.481481481481481</v>
      </c>
      <c r="F23" s="7">
        <f>B23-E23</f>
        <v>8.518518518518519</v>
      </c>
      <c r="G23" s="7" t="s">
        <v>40</v>
      </c>
      <c r="H23" s="7">
        <v>20</v>
      </c>
      <c r="I23" s="7">
        <v>50</v>
      </c>
      <c r="J23" s="2">
        <f>G15</f>
        <v>7.5555555555555554</v>
      </c>
      <c r="K23" s="2">
        <f t="shared" si="0"/>
        <v>151.11111111111111</v>
      </c>
      <c r="L23" s="2">
        <f t="shared" si="1"/>
        <v>-101.11111111111111</v>
      </c>
    </row>
  </sheetData>
  <mergeCells count="1">
    <mergeCell ref="B4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 piece</vt:lpstr>
      <vt:lpstr>box</vt:lpstr>
      <vt:lpstr>Sheet3</vt:lpstr>
      <vt:lpstr>Costing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2017-07-04T18:48:31Z</dcterms:created>
  <dcterms:modified xsi:type="dcterms:W3CDTF">2017-07-08T15:02:11Z</dcterms:modified>
</cp:coreProperties>
</file>