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0.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6.xml" ContentType="application/vnd.openxmlformats-officedocument.spreadsheetml.pivotTable+xml"/>
  <Override PartName="/xl/drawings/drawing11.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2.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7.xml" ContentType="application/vnd.openxmlformats-officedocument.spreadsheetml.pivotTable+xml"/>
  <Override PartName="/xl/drawings/drawing13.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4.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8.xml" ContentType="application/vnd.openxmlformats-officedocument.spreadsheetml.pivotTable+xml"/>
  <Override PartName="/xl/drawings/drawing15.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6.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7.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18.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9.xml" ContentType="application/vnd.openxmlformats-officedocument.spreadsheetml.pivotTable+xml"/>
  <Override PartName="/xl/drawings/drawing19.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20.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pivotTables/pivotTable10.xml" ContentType="application/vnd.openxmlformats-officedocument.spreadsheetml.pivotTable+xml"/>
  <Override PartName="/xl/drawings/drawing21.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22.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23.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pivotTables/pivotTable11.xml" ContentType="application/vnd.openxmlformats-officedocument.spreadsheetml.pivotTable+xml"/>
  <Override PartName="/xl/drawings/drawing24.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25.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pivotTables/pivotTable12.xml" ContentType="application/vnd.openxmlformats-officedocument.spreadsheetml.pivotTable+xml"/>
  <Override PartName="/xl/drawings/drawing26.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27.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pivotTables/pivotTable13.xml" ContentType="application/vnd.openxmlformats-officedocument.spreadsheetml.pivotTable+xml"/>
  <Override PartName="/xl/drawings/drawing28.xml" ContentType="application/vnd.openxmlformats-officedocument.drawing+xml"/>
  <Override PartName="/xl/slicers/slicer1.xml" ContentType="application/vnd.ms-excel.slicer+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29.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PREPLEAF ASSI\project\SQL\"/>
    </mc:Choice>
  </mc:AlternateContent>
  <bookViews>
    <workbookView xWindow="0" yWindow="0" windowWidth="22260" windowHeight="12650"/>
  </bookViews>
  <sheets>
    <sheet name="u_dashboard" sheetId="23" r:id="rId1"/>
    <sheet name="No_Host" sheetId="24" r:id="rId2"/>
    <sheet name="Response_rate" sheetId="25" r:id="rId3"/>
    <sheet name="Response rate" sheetId="2" r:id="rId4"/>
    <sheet name="Acceptance_Rate" sheetId="26" r:id="rId5"/>
    <sheet name="Acceptance rate" sheetId="3" r:id="rId6"/>
    <sheet name="verified_account" sheetId="39" r:id="rId7"/>
    <sheet name="verified account" sheetId="4" r:id="rId8"/>
    <sheet name="profile_picture" sheetId="40" r:id="rId9"/>
    <sheet name="profile picture" sheetId="6" r:id="rId10"/>
    <sheet name="Instant_booking" sheetId="41" r:id="rId11"/>
    <sheet name="Instant booking" sheetId="7" r:id="rId12"/>
    <sheet name="Review_score" sheetId="31" r:id="rId13"/>
    <sheet name="Review score" sheetId="8" r:id="rId14"/>
    <sheet name="total accomodated" sheetId="32" r:id="rId15"/>
    <sheet name="accomodated" sheetId="9" r:id="rId16"/>
    <sheet name="Total review" sheetId="11" r:id="rId17"/>
    <sheet name="aVERAGE SCORE" sheetId="10" r:id="rId18"/>
    <sheet name="Host_listing" sheetId="33" r:id="rId19"/>
    <sheet name="Total Listing" sheetId="12" r:id="rId20"/>
    <sheet name="Average_price" sheetId="34" r:id="rId21"/>
    <sheet name="Average Price" sheetId="13" r:id="rId22"/>
    <sheet name="review status" sheetId="15" r:id="rId23"/>
    <sheet name="property_size" sheetId="35" r:id="rId24"/>
    <sheet name="property size" sheetId="17" r:id="rId25"/>
    <sheet name="price_for_2023" sheetId="36" r:id="rId26"/>
    <sheet name="price for upcoming year" sheetId="18" r:id="rId27"/>
    <sheet name="Availiblity_2023" sheetId="42" r:id="rId28"/>
    <sheet name="Availiblity for upcoming year" sheetId="19" r:id="rId29"/>
  </sheets>
  <definedNames>
    <definedName name="Slicer_status">#N/A</definedName>
  </definedNames>
  <calcPr calcId="162913"/>
  <pivotCaches>
    <pivotCache cacheId="13" r:id="rId30"/>
    <pivotCache cacheId="14" r:id="rId31"/>
    <pivotCache cacheId="15" r:id="rId32"/>
    <pivotCache cacheId="16" r:id="rId33"/>
    <pivotCache cacheId="17" r:id="rId34"/>
    <pivotCache cacheId="18" r:id="rId35"/>
    <pivotCache cacheId="19" r:id="rId36"/>
    <pivotCache cacheId="20" r:id="rId37"/>
    <pivotCache cacheId="21" r:id="rId38"/>
    <pivotCache cacheId="22" r:id="rId39"/>
    <pivotCache cacheId="23" r:id="rId40"/>
    <pivotCache cacheId="24" r:id="rId41"/>
    <pivotCache cacheId="25" r:id="rId42"/>
  </pivotCaches>
  <extLst>
    <ext xmlns:x14="http://schemas.microsoft.com/office/spreadsheetml/2009/9/main" uri="{BBE1A952-AA13-448e-AADC-164F8A28A991}">
      <x14:slicerCaches>
        <x14:slicerCache r:id="rId4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2" i="18" l="1"/>
  <c r="P13" i="18"/>
  <c r="P17" i="18"/>
  <c r="P16" i="18"/>
  <c r="P15" i="18"/>
  <c r="P14" i="18"/>
  <c r="P11" i="18"/>
  <c r="P10" i="18"/>
  <c r="D9" i="18" l="1"/>
  <c r="D8" i="18"/>
  <c r="D7" i="18"/>
  <c r="D6" i="18"/>
  <c r="D5" i="18"/>
  <c r="D4" i="18"/>
  <c r="D3" i="18"/>
  <c r="D2" i="18"/>
</calcChain>
</file>

<file path=xl/sharedStrings.xml><?xml version="1.0" encoding="utf-8"?>
<sst xmlns="http://schemas.openxmlformats.org/spreadsheetml/2006/main" count="395" uniqueCount="68">
  <si>
    <t>Dallas</t>
  </si>
  <si>
    <t>#SuperHost</t>
  </si>
  <si>
    <t>Austin</t>
  </si>
  <si>
    <t>States</t>
  </si>
  <si>
    <t>#Host verified</t>
  </si>
  <si>
    <t>Count</t>
  </si>
  <si>
    <t>State</t>
  </si>
  <si>
    <t>Profile Pics</t>
  </si>
  <si>
    <t>Instant booking</t>
  </si>
  <si>
    <t>Score</t>
  </si>
  <si>
    <t>T aacomodated</t>
  </si>
  <si>
    <t>Total Availabilty</t>
  </si>
  <si>
    <t>cleaning</t>
  </si>
  <si>
    <t>checking</t>
  </si>
  <si>
    <t>communication</t>
  </si>
  <si>
    <t>location</t>
  </si>
  <si>
    <t>Average Score</t>
  </si>
  <si>
    <t>positive</t>
  </si>
  <si>
    <t>negative</t>
  </si>
  <si>
    <t>Avg no of beds</t>
  </si>
  <si>
    <t>Avg price</t>
  </si>
  <si>
    <t>years</t>
  </si>
  <si>
    <t xml:space="preserve"> </t>
  </si>
  <si>
    <t>Row Labels</t>
  </si>
  <si>
    <t>Grand Total</t>
  </si>
  <si>
    <t>Sum of #SuperHost</t>
  </si>
  <si>
    <t>Sum of # NormalHost</t>
  </si>
  <si>
    <t>Response Rate SuperHost</t>
  </si>
  <si>
    <t>Response Rate NormalHost</t>
  </si>
  <si>
    <t>Sum of Response Rate SuperHost</t>
  </si>
  <si>
    <t>Sum of Response Rate NormalHost</t>
  </si>
  <si>
    <t>Acceptance SuperHost</t>
  </si>
  <si>
    <t>Acceptance NormalHost</t>
  </si>
  <si>
    <t>Sum of Acceptance SuperHost</t>
  </si>
  <si>
    <t>Sum of Acceptance NormalHost</t>
  </si>
  <si>
    <t>Column Labels</t>
  </si>
  <si>
    <t>score</t>
  </si>
  <si>
    <t>Sum of score</t>
  </si>
  <si>
    <t>state</t>
  </si>
  <si>
    <t>dallas</t>
  </si>
  <si>
    <t>austin</t>
  </si>
  <si>
    <t>Super host</t>
  </si>
  <si>
    <t>Normal host</t>
  </si>
  <si>
    <t>Status</t>
  </si>
  <si>
    <t>Total Accomodation</t>
  </si>
  <si>
    <t>Sum of Total Accomodation</t>
  </si>
  <si>
    <t>Total Listing</t>
  </si>
  <si>
    <t>Sum of Total Listing</t>
  </si>
  <si>
    <t>Average price</t>
  </si>
  <si>
    <t>Sum of Average price</t>
  </si>
  <si>
    <t>room size per bed</t>
  </si>
  <si>
    <t>Sum of room size per bed</t>
  </si>
  <si>
    <t>status</t>
  </si>
  <si>
    <t>year</t>
  </si>
  <si>
    <t>normal host</t>
  </si>
  <si>
    <t>super host</t>
  </si>
  <si>
    <t>Sum of Avg price</t>
  </si>
  <si>
    <t>status of account</t>
  </si>
  <si>
    <t>verified</t>
  </si>
  <si>
    <t>not verified</t>
  </si>
  <si>
    <t>count</t>
  </si>
  <si>
    <t>Sum of count</t>
  </si>
  <si>
    <t>available</t>
  </si>
  <si>
    <t>not available</t>
  </si>
  <si>
    <t>profile pic</t>
  </si>
  <si>
    <t>Availability</t>
  </si>
  <si>
    <t>Availability for 2023</t>
  </si>
  <si>
    <t>Sum of Availability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</si>
</sst>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Trebuchet MS"/>
      <family val="2"/>
      <scheme val="minor"/>
    </font>
    <font>
      <b/>
      <sz val="11"/>
      <color theme="1"/>
      <name val="Trebuchet MS"/>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0" fillId="0" borderId="0" xfId="0" applyAlignment="1">
      <alignment horizontal="center"/>
    </xf>
    <xf numFmtId="0" fontId="1" fillId="0" borderId="1" xfId="0" applyFont="1" applyBorder="1" applyAlignment="1">
      <alignment horizontal="center"/>
    </xf>
    <xf numFmtId="0" fontId="0" fillId="0" borderId="1" xfId="0" applyBorder="1" applyAlignment="1">
      <alignment horizontal="center" wrapText="1"/>
    </xf>
    <xf numFmtId="0" fontId="0" fillId="0" borderId="1" xfId="0" applyBorder="1" applyAlignment="1">
      <alignment horizontal="center"/>
    </xf>
    <xf numFmtId="0" fontId="1" fillId="0" borderId="1" xfId="0" applyFont="1" applyFill="1" applyBorder="1" applyAlignment="1">
      <alignment horizontal="center"/>
    </xf>
    <xf numFmtId="0" fontId="1" fillId="0" borderId="0" xfId="0" applyFont="1" applyBorder="1" applyAlignment="1">
      <alignment vertical="center" textRotation="90"/>
    </xf>
    <xf numFmtId="0" fontId="1" fillId="0" borderId="1" xfId="0" applyFont="1" applyBorder="1" applyAlignment="1">
      <alignment horizontal="center" textRotation="90" wrapText="1"/>
    </xf>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Alignment="1">
      <alignment horizontal="left" indent="1"/>
    </xf>
    <xf numFmtId="0" fontId="1" fillId="0" borderId="1" xfId="0" applyFont="1" applyBorder="1" applyAlignment="1">
      <alignment horizontal="center" vertical="center" textRotation="90"/>
    </xf>
    <xf numFmtId="0" fontId="1" fillId="0" borderId="2" xfId="0" applyFont="1" applyBorder="1" applyAlignment="1">
      <alignment horizontal="center" vertical="center" textRotation="90"/>
    </xf>
    <xf numFmtId="0" fontId="1" fillId="0" borderId="3" xfId="0" applyFont="1" applyBorder="1" applyAlignment="1">
      <alignment horizontal="center" vertical="center" textRotation="90"/>
    </xf>
    <xf numFmtId="0" fontId="1" fillId="0" borderId="4" xfId="0" applyFont="1" applyBorder="1" applyAlignment="1">
      <alignment horizontal="center" vertical="center" textRotation="90"/>
    </xf>
    <xf numFmtId="0" fontId="1" fillId="0" borderId="0" xfId="0" applyFont="1" applyAlignment="1">
      <alignment horizontal="center" vertical="center" textRotation="90"/>
    </xf>
    <xf numFmtId="0" fontId="1" fillId="0" borderId="0" xfId="0" applyFont="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0.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pivotCacheDefinition" Target="pivotCache/pivotCacheDefinition5.xml"/><Relationship Id="rId42" Type="http://schemas.openxmlformats.org/officeDocument/2006/relationships/pivotCacheDefinition" Target="pivotCache/pivotCacheDefinition13.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4.xml"/><Relationship Id="rId38" Type="http://schemas.openxmlformats.org/officeDocument/2006/relationships/pivotCacheDefinition" Target="pivotCache/pivotCacheDefinition9.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pivotCacheDefinition" Target="pivotCache/pivotCacheDefinition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3.xml"/><Relationship Id="rId37" Type="http://schemas.openxmlformats.org/officeDocument/2006/relationships/pivotCacheDefinition" Target="pivotCache/pivotCacheDefinition8.xml"/><Relationship Id="rId40" Type="http://schemas.openxmlformats.org/officeDocument/2006/relationships/pivotCacheDefinition" Target="pivotCache/pivotCacheDefinition11.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2.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1.xml"/><Relationship Id="rId35" Type="http://schemas.openxmlformats.org/officeDocument/2006/relationships/pivotCacheDefinition" Target="pivotCache/pivotCacheDefinition6.xml"/><Relationship Id="rId43"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dashboard.xlsx]No_Host!PivotTable1</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Count of  Host</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No_Host!$B$3</c:f>
              <c:strCache>
                <c:ptCount val="1"/>
                <c:pt idx="0">
                  <c:v>Sum of #SuperHost</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No_Host!$A$4:$A$6</c:f>
              <c:strCache>
                <c:ptCount val="2"/>
                <c:pt idx="0">
                  <c:v>Austin</c:v>
                </c:pt>
                <c:pt idx="1">
                  <c:v>Dallas</c:v>
                </c:pt>
              </c:strCache>
            </c:strRef>
          </c:cat>
          <c:val>
            <c:numRef>
              <c:f>No_Host!$B$4:$B$6</c:f>
              <c:numCache>
                <c:formatCode>General</c:formatCode>
                <c:ptCount val="2"/>
                <c:pt idx="0">
                  <c:v>2364</c:v>
                </c:pt>
                <c:pt idx="1">
                  <c:v>779</c:v>
                </c:pt>
              </c:numCache>
            </c:numRef>
          </c:val>
          <c:extLst>
            <c:ext xmlns:c16="http://schemas.microsoft.com/office/drawing/2014/chart" uri="{C3380CC4-5D6E-409C-BE32-E72D297353CC}">
              <c16:uniqueId val="{00000003-BCFC-452F-8B36-72D2C1B3C70B}"/>
            </c:ext>
          </c:extLst>
        </c:ser>
        <c:ser>
          <c:idx val="1"/>
          <c:order val="1"/>
          <c:tx>
            <c:strRef>
              <c:f>No_Host!$C$3</c:f>
              <c:strCache>
                <c:ptCount val="1"/>
                <c:pt idx="0">
                  <c:v>Sum of # NormalHost</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No_Host!$A$4:$A$6</c:f>
              <c:strCache>
                <c:ptCount val="2"/>
                <c:pt idx="0">
                  <c:v>Austin</c:v>
                </c:pt>
                <c:pt idx="1">
                  <c:v>Dallas</c:v>
                </c:pt>
              </c:strCache>
            </c:strRef>
          </c:cat>
          <c:val>
            <c:numRef>
              <c:f>No_Host!$C$4:$C$6</c:f>
              <c:numCache>
                <c:formatCode>General</c:formatCode>
                <c:ptCount val="2"/>
                <c:pt idx="0">
                  <c:v>4993</c:v>
                </c:pt>
                <c:pt idx="1">
                  <c:v>1587</c:v>
                </c:pt>
              </c:numCache>
            </c:numRef>
          </c:val>
          <c:extLst>
            <c:ext xmlns:c16="http://schemas.microsoft.com/office/drawing/2014/chart" uri="{C3380CC4-5D6E-409C-BE32-E72D297353CC}">
              <c16:uniqueId val="{00000005-BCFC-452F-8B36-72D2C1B3C70B}"/>
            </c:ext>
          </c:extLst>
        </c:ser>
        <c:dLbls>
          <c:dLblPos val="outEnd"/>
          <c:showLegendKey val="0"/>
          <c:showVal val="1"/>
          <c:showCatName val="0"/>
          <c:showSerName val="0"/>
          <c:showPercent val="0"/>
          <c:showBubbleSize val="0"/>
        </c:dLbls>
        <c:gapWidth val="355"/>
        <c:overlap val="-70"/>
        <c:axId val="463748872"/>
        <c:axId val="463745592"/>
      </c:barChart>
      <c:catAx>
        <c:axId val="463748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45592"/>
        <c:crosses val="autoZero"/>
        <c:auto val="1"/>
        <c:lblAlgn val="ctr"/>
        <c:lblOffset val="100"/>
        <c:noMultiLvlLbl val="0"/>
      </c:catAx>
      <c:valAx>
        <c:axId val="463745592"/>
        <c:scaling>
          <c:orientation val="minMax"/>
        </c:scaling>
        <c:delete val="1"/>
        <c:axPos val="l"/>
        <c:numFmt formatCode="General" sourceLinked="1"/>
        <c:majorTickMark val="out"/>
        <c:minorTickMark val="none"/>
        <c:tickLblPos val="nextTo"/>
        <c:crossAx val="463748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dashboard.xlsx]Average_price!PivotTable11</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Average price</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Average_price!$B$3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Average_price!$A$4:$A$10</c:f>
              <c:multiLvlStrCache>
                <c:ptCount val="4"/>
                <c:lvl>
                  <c:pt idx="0">
                    <c:v>Normal host</c:v>
                  </c:pt>
                  <c:pt idx="1">
                    <c:v>Super host</c:v>
                  </c:pt>
                  <c:pt idx="2">
                    <c:v>Normal host</c:v>
                  </c:pt>
                  <c:pt idx="3">
                    <c:v>Super host</c:v>
                  </c:pt>
                </c:lvl>
                <c:lvl>
                  <c:pt idx="0">
                    <c:v>austin</c:v>
                  </c:pt>
                  <c:pt idx="2">
                    <c:v>dallas</c:v>
                  </c:pt>
                </c:lvl>
              </c:multiLvlStrCache>
            </c:multiLvlStrRef>
          </c:cat>
          <c:val>
            <c:numRef>
              <c:f>Average_price!$B$4:$B$10</c:f>
              <c:numCache>
                <c:formatCode>General</c:formatCode>
                <c:ptCount val="4"/>
                <c:pt idx="0">
                  <c:v>417.57</c:v>
                </c:pt>
                <c:pt idx="1">
                  <c:v>302.67</c:v>
                </c:pt>
                <c:pt idx="2">
                  <c:v>196.73</c:v>
                </c:pt>
                <c:pt idx="3">
                  <c:v>216.17</c:v>
                </c:pt>
              </c:numCache>
            </c:numRef>
          </c:val>
          <c:extLst>
            <c:ext xmlns:c16="http://schemas.microsoft.com/office/drawing/2014/chart" uri="{C3380CC4-5D6E-409C-BE32-E72D297353CC}">
              <c16:uniqueId val="{00000002-A97C-493D-95A9-2AE3988CB2BB}"/>
            </c:ext>
          </c:extLst>
        </c:ser>
        <c:dLbls>
          <c:dLblPos val="outEnd"/>
          <c:showLegendKey val="0"/>
          <c:showVal val="1"/>
          <c:showCatName val="0"/>
          <c:showSerName val="0"/>
          <c:showPercent val="0"/>
          <c:showBubbleSize val="0"/>
        </c:dLbls>
        <c:gapWidth val="355"/>
        <c:overlap val="-70"/>
        <c:axId val="576464720"/>
        <c:axId val="576463408"/>
      </c:barChart>
      <c:catAx>
        <c:axId val="576464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63408"/>
        <c:crosses val="autoZero"/>
        <c:auto val="1"/>
        <c:lblAlgn val="ctr"/>
        <c:lblOffset val="100"/>
        <c:noMultiLvlLbl val="0"/>
      </c:catAx>
      <c:valAx>
        <c:axId val="576463408"/>
        <c:scaling>
          <c:orientation val="minMax"/>
        </c:scaling>
        <c:delete val="1"/>
        <c:axPos val="l"/>
        <c:numFmt formatCode="General" sourceLinked="1"/>
        <c:majorTickMark val="none"/>
        <c:minorTickMark val="none"/>
        <c:tickLblPos val="nextTo"/>
        <c:crossAx val="576464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dashboard.xlsx]property_size!PivotTable12</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Room size as per bed</a:t>
            </a:r>
          </a:p>
          <a:p>
            <a:pPr>
              <a:defRPr/>
            </a:pPr>
            <a:endParaRPr lang="en-IN"/>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property_size!$B$3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property_size!$A$4:$A$10</c:f>
              <c:multiLvlStrCache>
                <c:ptCount val="4"/>
                <c:lvl>
                  <c:pt idx="0">
                    <c:v>Normal host</c:v>
                  </c:pt>
                  <c:pt idx="1">
                    <c:v>Super host</c:v>
                  </c:pt>
                  <c:pt idx="2">
                    <c:v>Normal host</c:v>
                  </c:pt>
                  <c:pt idx="3">
                    <c:v>Super host</c:v>
                  </c:pt>
                </c:lvl>
                <c:lvl>
                  <c:pt idx="0">
                    <c:v>austin</c:v>
                  </c:pt>
                  <c:pt idx="2">
                    <c:v>dallas</c:v>
                  </c:pt>
                </c:lvl>
              </c:multiLvlStrCache>
            </c:multiLvlStrRef>
          </c:cat>
          <c:val>
            <c:numRef>
              <c:f>property_size!$B$4:$B$10</c:f>
              <c:numCache>
                <c:formatCode>General</c:formatCode>
                <c:ptCount val="4"/>
                <c:pt idx="0">
                  <c:v>1.9</c:v>
                </c:pt>
                <c:pt idx="1">
                  <c:v>2.1</c:v>
                </c:pt>
                <c:pt idx="2">
                  <c:v>1.68</c:v>
                </c:pt>
                <c:pt idx="3">
                  <c:v>1.98</c:v>
                </c:pt>
              </c:numCache>
            </c:numRef>
          </c:val>
          <c:extLst>
            <c:ext xmlns:c16="http://schemas.microsoft.com/office/drawing/2014/chart" uri="{C3380CC4-5D6E-409C-BE32-E72D297353CC}">
              <c16:uniqueId val="{00000000-27EE-4381-9D96-5D546163C41C}"/>
            </c:ext>
          </c:extLst>
        </c:ser>
        <c:dLbls>
          <c:dLblPos val="outEnd"/>
          <c:showLegendKey val="0"/>
          <c:showVal val="1"/>
          <c:showCatName val="0"/>
          <c:showSerName val="0"/>
          <c:showPercent val="0"/>
          <c:showBubbleSize val="0"/>
        </c:dLbls>
        <c:gapWidth val="355"/>
        <c:overlap val="-70"/>
        <c:axId val="576464720"/>
        <c:axId val="576463408"/>
      </c:barChart>
      <c:catAx>
        <c:axId val="57646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63408"/>
        <c:crosses val="autoZero"/>
        <c:auto val="1"/>
        <c:lblAlgn val="ctr"/>
        <c:lblOffset val="100"/>
        <c:noMultiLvlLbl val="0"/>
      </c:catAx>
      <c:valAx>
        <c:axId val="576463408"/>
        <c:scaling>
          <c:orientation val="minMax"/>
        </c:scaling>
        <c:delete val="1"/>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crossAx val="576464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dashboard.xlsx]price_for_2023!PivotTable13</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effectLst/>
              </a:rPr>
              <a:t>compare</a:t>
            </a:r>
            <a:r>
              <a:rPr lang="en-IN" baseline="0">
                <a:effectLst/>
              </a:rPr>
              <a:t> of price </a:t>
            </a:r>
            <a:endParaRPr lang="en-IN">
              <a:effectLst/>
            </a:endParaRP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price_for_2023!$B$3:$B$4</c:f>
              <c:strCache>
                <c:ptCount val="1"/>
                <c:pt idx="0">
                  <c:v>2022</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price_for_2023!$A$5:$A$11</c:f>
              <c:multiLvlStrCache>
                <c:ptCount val="4"/>
                <c:lvl>
                  <c:pt idx="0">
                    <c:v>normal host</c:v>
                  </c:pt>
                  <c:pt idx="1">
                    <c:v>super host</c:v>
                  </c:pt>
                  <c:pt idx="2">
                    <c:v>normal host</c:v>
                  </c:pt>
                  <c:pt idx="3">
                    <c:v>super host</c:v>
                  </c:pt>
                </c:lvl>
                <c:lvl>
                  <c:pt idx="0">
                    <c:v>austin</c:v>
                  </c:pt>
                  <c:pt idx="2">
                    <c:v>Dallas</c:v>
                  </c:pt>
                </c:lvl>
              </c:multiLvlStrCache>
            </c:multiLvlStrRef>
          </c:cat>
          <c:val>
            <c:numRef>
              <c:f>price_for_2023!$B$5:$B$11</c:f>
              <c:numCache>
                <c:formatCode>General</c:formatCode>
                <c:ptCount val="4"/>
                <c:pt idx="0">
                  <c:v>390.49</c:v>
                </c:pt>
                <c:pt idx="1">
                  <c:v>304.8</c:v>
                </c:pt>
                <c:pt idx="2">
                  <c:v>172.8</c:v>
                </c:pt>
                <c:pt idx="3">
                  <c:v>215.49</c:v>
                </c:pt>
              </c:numCache>
            </c:numRef>
          </c:val>
          <c:extLst>
            <c:ext xmlns:c16="http://schemas.microsoft.com/office/drawing/2014/chart" uri="{C3380CC4-5D6E-409C-BE32-E72D297353CC}">
              <c16:uniqueId val="{00000000-B8AD-4DE9-B496-34403D48616D}"/>
            </c:ext>
          </c:extLst>
        </c:ser>
        <c:ser>
          <c:idx val="1"/>
          <c:order val="1"/>
          <c:tx>
            <c:strRef>
              <c:f>price_for_2023!$C$3:$C$4</c:f>
              <c:strCache>
                <c:ptCount val="1"/>
                <c:pt idx="0">
                  <c:v>2023</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price_for_2023!$A$5:$A$11</c:f>
              <c:multiLvlStrCache>
                <c:ptCount val="4"/>
                <c:lvl>
                  <c:pt idx="0">
                    <c:v>normal host</c:v>
                  </c:pt>
                  <c:pt idx="1">
                    <c:v>super host</c:v>
                  </c:pt>
                  <c:pt idx="2">
                    <c:v>normal host</c:v>
                  </c:pt>
                  <c:pt idx="3">
                    <c:v>super host</c:v>
                  </c:pt>
                </c:lvl>
                <c:lvl>
                  <c:pt idx="0">
                    <c:v>austin</c:v>
                  </c:pt>
                  <c:pt idx="2">
                    <c:v>Dallas</c:v>
                  </c:pt>
                </c:lvl>
              </c:multiLvlStrCache>
            </c:multiLvlStrRef>
          </c:cat>
          <c:val>
            <c:numRef>
              <c:f>price_for_2023!$C$5:$C$11</c:f>
              <c:numCache>
                <c:formatCode>General</c:formatCode>
                <c:ptCount val="4"/>
                <c:pt idx="0">
                  <c:v>518.66999999999996</c:v>
                </c:pt>
                <c:pt idx="1">
                  <c:v>294.22000000000003</c:v>
                </c:pt>
                <c:pt idx="2">
                  <c:v>236.85</c:v>
                </c:pt>
                <c:pt idx="3">
                  <c:v>217.32</c:v>
                </c:pt>
              </c:numCache>
            </c:numRef>
          </c:val>
          <c:extLst>
            <c:ext xmlns:c16="http://schemas.microsoft.com/office/drawing/2014/chart" uri="{C3380CC4-5D6E-409C-BE32-E72D297353CC}">
              <c16:uniqueId val="{00000000-70B2-4381-8BAA-248FFB927F4D}"/>
            </c:ext>
          </c:extLst>
        </c:ser>
        <c:dLbls>
          <c:dLblPos val="outEnd"/>
          <c:showLegendKey val="0"/>
          <c:showVal val="1"/>
          <c:showCatName val="0"/>
          <c:showSerName val="0"/>
          <c:showPercent val="0"/>
          <c:showBubbleSize val="0"/>
        </c:dLbls>
        <c:gapWidth val="355"/>
        <c:overlap val="-70"/>
        <c:axId val="576493256"/>
        <c:axId val="576493584"/>
      </c:barChart>
      <c:catAx>
        <c:axId val="576493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93584"/>
        <c:crosses val="autoZero"/>
        <c:auto val="1"/>
        <c:lblAlgn val="ctr"/>
        <c:lblOffset val="100"/>
        <c:noMultiLvlLbl val="0"/>
      </c:catAx>
      <c:valAx>
        <c:axId val="576493584"/>
        <c:scaling>
          <c:orientation val="minMax"/>
        </c:scaling>
        <c:delete val="1"/>
        <c:axPos val="l"/>
        <c:numFmt formatCode="General" sourceLinked="1"/>
        <c:majorTickMark val="out"/>
        <c:minorTickMark val="none"/>
        <c:tickLblPos val="nextTo"/>
        <c:crossAx val="576493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dashboard.xlsx]Availiblity_2023!PivotTable19</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compare</a:t>
            </a:r>
            <a:r>
              <a:rPr lang="en-IN" baseline="0"/>
              <a:t> of Availiblity</a:t>
            </a:r>
          </a:p>
          <a:p>
            <a:pPr>
              <a:defRPr/>
            </a:pPr>
            <a:endParaRPr lang="en-IN"/>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Availiblity_2023!$B$3:$B$4</c:f>
              <c:strCache>
                <c:ptCount val="1"/>
                <c:pt idx="0">
                  <c:v>2022</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Availiblity_2023!$A$5:$A$9</c:f>
              <c:multiLvlStrCache>
                <c:ptCount val="2"/>
                <c:lvl>
                  <c:pt idx="0">
                    <c:v>super host</c:v>
                  </c:pt>
                  <c:pt idx="1">
                    <c:v>super host</c:v>
                  </c:pt>
                </c:lvl>
                <c:lvl>
                  <c:pt idx="0">
                    <c:v>austin</c:v>
                  </c:pt>
                  <c:pt idx="1">
                    <c:v>Dallas</c:v>
                  </c:pt>
                </c:lvl>
              </c:multiLvlStrCache>
            </c:multiLvlStrRef>
          </c:cat>
          <c:val>
            <c:numRef>
              <c:f>Availiblity_2023!$B$5:$B$9</c:f>
              <c:numCache>
                <c:formatCode>0.00%</c:formatCode>
                <c:ptCount val="2"/>
                <c:pt idx="0">
                  <c:v>1</c:v>
                </c:pt>
                <c:pt idx="1">
                  <c:v>1</c:v>
                </c:pt>
              </c:numCache>
            </c:numRef>
          </c:val>
          <c:extLst>
            <c:ext xmlns:c16="http://schemas.microsoft.com/office/drawing/2014/chart" uri="{C3380CC4-5D6E-409C-BE32-E72D297353CC}">
              <c16:uniqueId val="{00000000-9736-4038-B57C-9EBE61824970}"/>
            </c:ext>
          </c:extLst>
        </c:ser>
        <c:ser>
          <c:idx val="1"/>
          <c:order val="1"/>
          <c:tx>
            <c:strRef>
              <c:f>Availiblity_2023!$C$3:$C$4</c:f>
              <c:strCache>
                <c:ptCount val="1"/>
                <c:pt idx="0">
                  <c:v>2023</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Availiblity_2023!$A$5:$A$9</c:f>
              <c:multiLvlStrCache>
                <c:ptCount val="2"/>
                <c:lvl>
                  <c:pt idx="0">
                    <c:v>super host</c:v>
                  </c:pt>
                  <c:pt idx="1">
                    <c:v>super host</c:v>
                  </c:pt>
                </c:lvl>
                <c:lvl>
                  <c:pt idx="0">
                    <c:v>austin</c:v>
                  </c:pt>
                  <c:pt idx="1">
                    <c:v>Dallas</c:v>
                  </c:pt>
                </c:lvl>
              </c:multiLvlStrCache>
            </c:multiLvlStrRef>
          </c:cat>
          <c:val>
            <c:numRef>
              <c:f>Availiblity_2023!$C$5:$C$9</c:f>
              <c:numCache>
                <c:formatCode>0.00%</c:formatCode>
                <c:ptCount val="2"/>
                <c:pt idx="0">
                  <c:v>1</c:v>
                </c:pt>
                <c:pt idx="1">
                  <c:v>1</c:v>
                </c:pt>
              </c:numCache>
            </c:numRef>
          </c:val>
          <c:extLst>
            <c:ext xmlns:c16="http://schemas.microsoft.com/office/drawing/2014/chart" uri="{C3380CC4-5D6E-409C-BE32-E72D297353CC}">
              <c16:uniqueId val="{00000001-DE56-47F0-8EE6-73DB41063281}"/>
            </c:ext>
          </c:extLst>
        </c:ser>
        <c:dLbls>
          <c:dLblPos val="outEnd"/>
          <c:showLegendKey val="0"/>
          <c:showVal val="1"/>
          <c:showCatName val="0"/>
          <c:showSerName val="0"/>
          <c:showPercent val="0"/>
          <c:showBubbleSize val="0"/>
        </c:dLbls>
        <c:gapWidth val="355"/>
        <c:overlap val="-70"/>
        <c:axId val="482412488"/>
        <c:axId val="482404616"/>
      </c:barChart>
      <c:catAx>
        <c:axId val="482412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404616"/>
        <c:crosses val="autoZero"/>
        <c:auto val="1"/>
        <c:lblAlgn val="ctr"/>
        <c:lblOffset val="100"/>
        <c:noMultiLvlLbl val="0"/>
      </c:catAx>
      <c:valAx>
        <c:axId val="482404616"/>
        <c:scaling>
          <c:orientation val="minMax"/>
        </c:scaling>
        <c:delete val="1"/>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00%" sourceLinked="1"/>
        <c:majorTickMark val="none"/>
        <c:minorTickMark val="none"/>
        <c:tickLblPos val="nextTo"/>
        <c:crossAx val="482412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dashboard.xlsx]No_Host!PivotTable1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Host</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No_Host!$B$3</c:f>
              <c:strCache>
                <c:ptCount val="1"/>
                <c:pt idx="0">
                  <c:v>Sum of #SuperHost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No_Host!$A$4:$A$6</c:f>
              <c:strCache>
                <c:ptCount val="2"/>
                <c:pt idx="0">
                  <c:v>Austin</c:v>
                </c:pt>
                <c:pt idx="1">
                  <c:v>Dallas</c:v>
                </c:pt>
              </c:strCache>
            </c:strRef>
          </c:cat>
          <c:val>
            <c:numRef>
              <c:f>No_Host!$B$4:$B$6</c:f>
              <c:numCache>
                <c:formatCode>General</c:formatCode>
                <c:ptCount val="2"/>
                <c:pt idx="0">
                  <c:v>2364</c:v>
                </c:pt>
                <c:pt idx="1">
                  <c:v>779</c:v>
                </c:pt>
              </c:numCache>
            </c:numRef>
          </c:val>
          <c:extLst>
            <c:ext xmlns:c16="http://schemas.microsoft.com/office/drawing/2014/chart" uri="{C3380CC4-5D6E-409C-BE32-E72D297353CC}">
              <c16:uniqueId val="{00000000-B5FC-4204-A5D3-0FA0D870EA38}"/>
            </c:ext>
          </c:extLst>
        </c:ser>
        <c:ser>
          <c:idx val="1"/>
          <c:order val="1"/>
          <c:tx>
            <c:strRef>
              <c:f>No_Host!$C$3</c:f>
              <c:strCache>
                <c:ptCount val="1"/>
                <c:pt idx="0">
                  <c:v>Sum of # NormalHost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No_Host!$A$4:$A$6</c:f>
              <c:strCache>
                <c:ptCount val="2"/>
                <c:pt idx="0">
                  <c:v>Austin</c:v>
                </c:pt>
                <c:pt idx="1">
                  <c:v>Dallas</c:v>
                </c:pt>
              </c:strCache>
            </c:strRef>
          </c:cat>
          <c:val>
            <c:numRef>
              <c:f>No_Host!$C$4:$C$6</c:f>
              <c:numCache>
                <c:formatCode>General</c:formatCode>
                <c:ptCount val="2"/>
                <c:pt idx="0">
                  <c:v>4993</c:v>
                </c:pt>
                <c:pt idx="1">
                  <c:v>1587</c:v>
                </c:pt>
              </c:numCache>
            </c:numRef>
          </c:val>
          <c:extLst>
            <c:ext xmlns:c16="http://schemas.microsoft.com/office/drawing/2014/chart" uri="{C3380CC4-5D6E-409C-BE32-E72D297353CC}">
              <c16:uniqueId val="{00000001-B5FC-4204-A5D3-0FA0D870EA38}"/>
            </c:ext>
          </c:extLst>
        </c:ser>
        <c:dLbls>
          <c:dLblPos val="outEnd"/>
          <c:showLegendKey val="0"/>
          <c:showVal val="1"/>
          <c:showCatName val="0"/>
          <c:showSerName val="0"/>
          <c:showPercent val="0"/>
          <c:showBubbleSize val="0"/>
        </c:dLbls>
        <c:gapWidth val="219"/>
        <c:overlap val="-27"/>
        <c:axId val="460623280"/>
        <c:axId val="460627544"/>
      </c:barChart>
      <c:catAx>
        <c:axId val="460623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27544"/>
        <c:crosses val="autoZero"/>
        <c:auto val="1"/>
        <c:lblAlgn val="ctr"/>
        <c:lblOffset val="100"/>
        <c:noMultiLvlLbl val="0"/>
      </c:catAx>
      <c:valAx>
        <c:axId val="4606275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23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dashboard.xlsx]Response_rate!PivotTable2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Response</a:t>
            </a:r>
            <a:r>
              <a:rPr lang="en-IN" baseline="0"/>
              <a:t> Rate</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Response_rate!$B$3</c:f>
              <c:strCache>
                <c:ptCount val="1"/>
                <c:pt idx="0">
                  <c:v>Sum of Response Rate SuperHost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Response_rate!$A$4:$A$6</c:f>
              <c:strCache>
                <c:ptCount val="2"/>
                <c:pt idx="0">
                  <c:v>Austin</c:v>
                </c:pt>
                <c:pt idx="1">
                  <c:v>Dallas</c:v>
                </c:pt>
              </c:strCache>
            </c:strRef>
          </c:cat>
          <c:val>
            <c:numRef>
              <c:f>Response_rate!$B$4:$B$6</c:f>
              <c:numCache>
                <c:formatCode>General</c:formatCode>
                <c:ptCount val="2"/>
                <c:pt idx="0">
                  <c:v>98.93</c:v>
                </c:pt>
                <c:pt idx="1">
                  <c:v>98.58</c:v>
                </c:pt>
              </c:numCache>
            </c:numRef>
          </c:val>
          <c:extLst>
            <c:ext xmlns:c16="http://schemas.microsoft.com/office/drawing/2014/chart" uri="{C3380CC4-5D6E-409C-BE32-E72D297353CC}">
              <c16:uniqueId val="{00000000-31AA-4C52-91FD-22265DE85591}"/>
            </c:ext>
          </c:extLst>
        </c:ser>
        <c:ser>
          <c:idx val="1"/>
          <c:order val="1"/>
          <c:tx>
            <c:strRef>
              <c:f>Response_rate!$C$3</c:f>
              <c:strCache>
                <c:ptCount val="1"/>
                <c:pt idx="0">
                  <c:v>Sum of Response Rate NormalHost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Response_rate!$A$4:$A$6</c:f>
              <c:strCache>
                <c:ptCount val="2"/>
                <c:pt idx="0">
                  <c:v>Austin</c:v>
                </c:pt>
                <c:pt idx="1">
                  <c:v>Dallas</c:v>
                </c:pt>
              </c:strCache>
            </c:strRef>
          </c:cat>
          <c:val>
            <c:numRef>
              <c:f>Response_rate!$C$4:$C$6</c:f>
              <c:numCache>
                <c:formatCode>General</c:formatCode>
                <c:ptCount val="2"/>
                <c:pt idx="0">
                  <c:v>92.7</c:v>
                </c:pt>
                <c:pt idx="1">
                  <c:v>93.99</c:v>
                </c:pt>
              </c:numCache>
            </c:numRef>
          </c:val>
          <c:extLst>
            <c:ext xmlns:c16="http://schemas.microsoft.com/office/drawing/2014/chart" uri="{C3380CC4-5D6E-409C-BE32-E72D297353CC}">
              <c16:uniqueId val="{00000001-31AA-4C52-91FD-22265DE85591}"/>
            </c:ext>
          </c:extLst>
        </c:ser>
        <c:dLbls>
          <c:dLblPos val="outEnd"/>
          <c:showLegendKey val="0"/>
          <c:showVal val="1"/>
          <c:showCatName val="0"/>
          <c:showSerName val="0"/>
          <c:showPercent val="0"/>
          <c:showBubbleSize val="0"/>
        </c:dLbls>
        <c:gapWidth val="219"/>
        <c:overlap val="-27"/>
        <c:axId val="463748872"/>
        <c:axId val="463745592"/>
      </c:barChart>
      <c:catAx>
        <c:axId val="46374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45592"/>
        <c:crosses val="autoZero"/>
        <c:auto val="1"/>
        <c:lblAlgn val="ctr"/>
        <c:lblOffset val="100"/>
        <c:noMultiLvlLbl val="0"/>
      </c:catAx>
      <c:valAx>
        <c:axId val="46374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48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'Response rate'!$A$3</c:f>
              <c:strCache>
                <c:ptCount val="1"/>
                <c:pt idx="0">
                  <c:v>Dallas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'Response rate'!$B$2:$C$2</c:f>
              <c:strCache>
                <c:ptCount val="2"/>
                <c:pt idx="0">
                  <c:v>Response Rate SuperHost</c:v>
                </c:pt>
                <c:pt idx="1">
                  <c:v>Response Rate NormalHost</c:v>
                </c:pt>
              </c:strCache>
            </c:strRef>
          </c:cat>
          <c:val>
            <c:numRef>
              <c:f>'Response rate'!$B$3:$C$3</c:f>
              <c:numCache>
                <c:formatCode>General</c:formatCode>
                <c:ptCount val="2"/>
                <c:pt idx="0">
                  <c:v>98.58</c:v>
                </c:pt>
                <c:pt idx="1">
                  <c:v>93.99</c:v>
                </c:pt>
              </c:numCache>
            </c:numRef>
          </c:val>
          <c:extLst>
            <c:ext xmlns:c16="http://schemas.microsoft.com/office/drawing/2014/chart" uri="{C3380CC4-5D6E-409C-BE32-E72D297353CC}">
              <c16:uniqueId val="{00000000-FCF6-4AEE-8069-65B0AFE8E25C}"/>
            </c:ext>
          </c:extLst>
        </c:ser>
        <c:ser>
          <c:idx val="1"/>
          <c:order val="1"/>
          <c:tx>
            <c:strRef>
              <c:f>'Response rate'!$A$4</c:f>
              <c:strCache>
                <c:ptCount val="1"/>
                <c:pt idx="0">
                  <c:v>Austin</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'Response rate'!$B$2:$C$2</c:f>
              <c:strCache>
                <c:ptCount val="2"/>
                <c:pt idx="0">
                  <c:v>Response Rate SuperHost</c:v>
                </c:pt>
                <c:pt idx="1">
                  <c:v>Response Rate NormalHost</c:v>
                </c:pt>
              </c:strCache>
            </c:strRef>
          </c:cat>
          <c:val>
            <c:numRef>
              <c:f>'Response rate'!$B$4:$C$4</c:f>
              <c:numCache>
                <c:formatCode>General</c:formatCode>
                <c:ptCount val="2"/>
                <c:pt idx="0">
                  <c:v>98.93</c:v>
                </c:pt>
                <c:pt idx="1">
                  <c:v>92.7</c:v>
                </c:pt>
              </c:numCache>
            </c:numRef>
          </c:val>
          <c:extLst>
            <c:ext xmlns:c16="http://schemas.microsoft.com/office/drawing/2014/chart" uri="{C3380CC4-5D6E-409C-BE32-E72D297353CC}">
              <c16:uniqueId val="{00000001-FCF6-4AEE-8069-65B0AFE8E25C}"/>
            </c:ext>
          </c:extLst>
        </c:ser>
        <c:dLbls>
          <c:showLegendKey val="0"/>
          <c:showVal val="1"/>
          <c:showCatName val="0"/>
          <c:showSerName val="0"/>
          <c:showPercent val="0"/>
          <c:showBubbleSize val="0"/>
        </c:dLbls>
        <c:gapWidth val="84"/>
        <c:gapDepth val="53"/>
        <c:shape val="box"/>
        <c:axId val="467098864"/>
        <c:axId val="467095584"/>
        <c:axId val="0"/>
      </c:bar3DChart>
      <c:catAx>
        <c:axId val="467098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7095584"/>
        <c:crosses val="autoZero"/>
        <c:auto val="1"/>
        <c:lblAlgn val="ctr"/>
        <c:lblOffset val="100"/>
        <c:noMultiLvlLbl val="0"/>
      </c:catAx>
      <c:valAx>
        <c:axId val="467095584"/>
        <c:scaling>
          <c:orientation val="minMax"/>
        </c:scaling>
        <c:delete val="1"/>
        <c:axPos val="l"/>
        <c:numFmt formatCode="General" sourceLinked="1"/>
        <c:majorTickMark val="out"/>
        <c:minorTickMark val="none"/>
        <c:tickLblPos val="nextTo"/>
        <c:crossAx val="46709886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dashboard.xlsx]Acceptance_Rate!PivotTable3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Accpetance Rate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Acceptance_Rate!$B$3</c:f>
              <c:strCache>
                <c:ptCount val="1"/>
                <c:pt idx="0">
                  <c:v>Sum of Acceptance SuperHost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Acceptance_Rate!$A$4:$A$6</c:f>
              <c:strCache>
                <c:ptCount val="2"/>
                <c:pt idx="0">
                  <c:v>Austin</c:v>
                </c:pt>
                <c:pt idx="1">
                  <c:v>Dallas</c:v>
                </c:pt>
              </c:strCache>
            </c:strRef>
          </c:cat>
          <c:val>
            <c:numRef>
              <c:f>Acceptance_Rate!$B$4:$B$6</c:f>
              <c:numCache>
                <c:formatCode>General</c:formatCode>
                <c:ptCount val="2"/>
                <c:pt idx="0">
                  <c:v>92.1</c:v>
                </c:pt>
                <c:pt idx="1">
                  <c:v>95.45</c:v>
                </c:pt>
              </c:numCache>
            </c:numRef>
          </c:val>
          <c:extLst>
            <c:ext xmlns:c16="http://schemas.microsoft.com/office/drawing/2014/chart" uri="{C3380CC4-5D6E-409C-BE32-E72D297353CC}">
              <c16:uniqueId val="{00000000-2866-4209-A4DF-F65CAFFE7244}"/>
            </c:ext>
          </c:extLst>
        </c:ser>
        <c:ser>
          <c:idx val="1"/>
          <c:order val="1"/>
          <c:tx>
            <c:strRef>
              <c:f>Acceptance_Rate!$C$3</c:f>
              <c:strCache>
                <c:ptCount val="1"/>
                <c:pt idx="0">
                  <c:v>Sum of Acceptance NormalHost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Acceptance_Rate!$A$4:$A$6</c:f>
              <c:strCache>
                <c:ptCount val="2"/>
                <c:pt idx="0">
                  <c:v>Austin</c:v>
                </c:pt>
                <c:pt idx="1">
                  <c:v>Dallas</c:v>
                </c:pt>
              </c:strCache>
            </c:strRef>
          </c:cat>
          <c:val>
            <c:numRef>
              <c:f>Acceptance_Rate!$C$4:$C$6</c:f>
              <c:numCache>
                <c:formatCode>General</c:formatCode>
                <c:ptCount val="2"/>
                <c:pt idx="0">
                  <c:v>77.38</c:v>
                </c:pt>
                <c:pt idx="1">
                  <c:v>86.85</c:v>
                </c:pt>
              </c:numCache>
            </c:numRef>
          </c:val>
          <c:extLst>
            <c:ext xmlns:c16="http://schemas.microsoft.com/office/drawing/2014/chart" uri="{C3380CC4-5D6E-409C-BE32-E72D297353CC}">
              <c16:uniqueId val="{00000001-2866-4209-A4DF-F65CAFFE7244}"/>
            </c:ext>
          </c:extLst>
        </c:ser>
        <c:dLbls>
          <c:dLblPos val="outEnd"/>
          <c:showLegendKey val="0"/>
          <c:showVal val="1"/>
          <c:showCatName val="0"/>
          <c:showSerName val="0"/>
          <c:showPercent val="0"/>
          <c:showBubbleSize val="0"/>
        </c:dLbls>
        <c:gapWidth val="219"/>
        <c:overlap val="-27"/>
        <c:axId val="460614752"/>
        <c:axId val="460615080"/>
      </c:barChart>
      <c:catAx>
        <c:axId val="46061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15080"/>
        <c:crosses val="autoZero"/>
        <c:auto val="1"/>
        <c:lblAlgn val="ctr"/>
        <c:lblOffset val="100"/>
        <c:noMultiLvlLbl val="0"/>
      </c:catAx>
      <c:valAx>
        <c:axId val="460615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14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'Acceptance rate'!$A$3</c:f>
              <c:strCache>
                <c:ptCount val="1"/>
                <c:pt idx="0">
                  <c:v>Dallas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'Acceptance rate'!$B$2:$C$2</c:f>
              <c:strCache>
                <c:ptCount val="2"/>
                <c:pt idx="0">
                  <c:v>Acceptance SuperHost</c:v>
                </c:pt>
                <c:pt idx="1">
                  <c:v>Acceptance NormalHost</c:v>
                </c:pt>
              </c:strCache>
            </c:strRef>
          </c:cat>
          <c:val>
            <c:numRef>
              <c:f>'Acceptance rate'!$B$3:$C$3</c:f>
              <c:numCache>
                <c:formatCode>General</c:formatCode>
                <c:ptCount val="2"/>
                <c:pt idx="0">
                  <c:v>95.45</c:v>
                </c:pt>
                <c:pt idx="1">
                  <c:v>86.85</c:v>
                </c:pt>
              </c:numCache>
            </c:numRef>
          </c:val>
          <c:extLst>
            <c:ext xmlns:c16="http://schemas.microsoft.com/office/drawing/2014/chart" uri="{C3380CC4-5D6E-409C-BE32-E72D297353CC}">
              <c16:uniqueId val="{00000000-9979-45C6-AEBC-70397A79C2BD}"/>
            </c:ext>
          </c:extLst>
        </c:ser>
        <c:ser>
          <c:idx val="1"/>
          <c:order val="1"/>
          <c:tx>
            <c:strRef>
              <c:f>'Acceptance rate'!$A$4</c:f>
              <c:strCache>
                <c:ptCount val="1"/>
                <c:pt idx="0">
                  <c:v>Austin</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'Acceptance rate'!$B$2:$C$2</c:f>
              <c:strCache>
                <c:ptCount val="2"/>
                <c:pt idx="0">
                  <c:v>Acceptance SuperHost</c:v>
                </c:pt>
                <c:pt idx="1">
                  <c:v>Acceptance NormalHost</c:v>
                </c:pt>
              </c:strCache>
            </c:strRef>
          </c:cat>
          <c:val>
            <c:numRef>
              <c:f>'Acceptance rate'!$B$4:$C$4</c:f>
              <c:numCache>
                <c:formatCode>General</c:formatCode>
                <c:ptCount val="2"/>
                <c:pt idx="0">
                  <c:v>92.1</c:v>
                </c:pt>
                <c:pt idx="1">
                  <c:v>77.38</c:v>
                </c:pt>
              </c:numCache>
            </c:numRef>
          </c:val>
          <c:extLst>
            <c:ext xmlns:c16="http://schemas.microsoft.com/office/drawing/2014/chart" uri="{C3380CC4-5D6E-409C-BE32-E72D297353CC}">
              <c16:uniqueId val="{00000001-9979-45C6-AEBC-70397A79C2BD}"/>
            </c:ext>
          </c:extLst>
        </c:ser>
        <c:dLbls>
          <c:showLegendKey val="0"/>
          <c:showVal val="1"/>
          <c:showCatName val="0"/>
          <c:showSerName val="0"/>
          <c:showPercent val="0"/>
          <c:showBubbleSize val="0"/>
        </c:dLbls>
        <c:gapWidth val="84"/>
        <c:gapDepth val="53"/>
        <c:shape val="box"/>
        <c:axId val="401793336"/>
        <c:axId val="401793664"/>
        <c:axId val="0"/>
      </c:bar3DChart>
      <c:catAx>
        <c:axId val="401793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1793664"/>
        <c:crosses val="autoZero"/>
        <c:auto val="1"/>
        <c:lblAlgn val="ctr"/>
        <c:lblOffset val="100"/>
        <c:noMultiLvlLbl val="0"/>
      </c:catAx>
      <c:valAx>
        <c:axId val="401793664"/>
        <c:scaling>
          <c:orientation val="minMax"/>
        </c:scaling>
        <c:delete val="1"/>
        <c:axPos val="l"/>
        <c:numFmt formatCode="General" sourceLinked="1"/>
        <c:majorTickMark val="out"/>
        <c:minorTickMark val="none"/>
        <c:tickLblPos val="nextTo"/>
        <c:crossAx val="40179333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dashboard.xlsx]verified_account!PivotTable16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
            </a:r>
            <a:r>
              <a:rPr lang="en-IN" baseline="0"/>
              <a:t> verified account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verified_account!$B$3:$B$4</c:f>
              <c:strCache>
                <c:ptCount val="1"/>
                <c:pt idx="0">
                  <c:v>not verified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verified_account!$A$5:$A$11</c:f>
              <c:multiLvlStrCache>
                <c:ptCount val="4"/>
                <c:lvl>
                  <c:pt idx="0">
                    <c:v>normal host</c:v>
                  </c:pt>
                  <c:pt idx="1">
                    <c:v>super host</c:v>
                  </c:pt>
                  <c:pt idx="2">
                    <c:v>normal host</c:v>
                  </c:pt>
                  <c:pt idx="3">
                    <c:v>super host</c:v>
                  </c:pt>
                </c:lvl>
                <c:lvl>
                  <c:pt idx="0">
                    <c:v>austin</c:v>
                  </c:pt>
                  <c:pt idx="2">
                    <c:v>Dallas</c:v>
                  </c:pt>
                </c:lvl>
              </c:multiLvlStrCache>
            </c:multiLvlStrRef>
          </c:cat>
          <c:val>
            <c:numRef>
              <c:f>verified_account!$B$5:$B$11</c:f>
              <c:numCache>
                <c:formatCode>General</c:formatCode>
                <c:ptCount val="4"/>
                <c:pt idx="0">
                  <c:v>1210</c:v>
                </c:pt>
                <c:pt idx="1">
                  <c:v>334</c:v>
                </c:pt>
                <c:pt idx="2">
                  <c:v>291</c:v>
                </c:pt>
                <c:pt idx="3">
                  <c:v>113</c:v>
                </c:pt>
              </c:numCache>
            </c:numRef>
          </c:val>
          <c:extLst>
            <c:ext xmlns:c16="http://schemas.microsoft.com/office/drawing/2014/chart" uri="{C3380CC4-5D6E-409C-BE32-E72D297353CC}">
              <c16:uniqueId val="{00000000-15C9-4A60-9877-42B7183C20DD}"/>
            </c:ext>
          </c:extLst>
        </c:ser>
        <c:ser>
          <c:idx val="1"/>
          <c:order val="1"/>
          <c:tx>
            <c:strRef>
              <c:f>verified_account!$C$3:$C$4</c:f>
              <c:strCache>
                <c:ptCount val="1"/>
                <c:pt idx="0">
                  <c:v>verified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verified_account!$A$5:$A$11</c:f>
              <c:multiLvlStrCache>
                <c:ptCount val="4"/>
                <c:lvl>
                  <c:pt idx="0">
                    <c:v>normal host</c:v>
                  </c:pt>
                  <c:pt idx="1">
                    <c:v>super host</c:v>
                  </c:pt>
                  <c:pt idx="2">
                    <c:v>normal host</c:v>
                  </c:pt>
                  <c:pt idx="3">
                    <c:v>super host</c:v>
                  </c:pt>
                </c:lvl>
                <c:lvl>
                  <c:pt idx="0">
                    <c:v>austin</c:v>
                  </c:pt>
                  <c:pt idx="2">
                    <c:v>Dallas</c:v>
                  </c:pt>
                </c:lvl>
              </c:multiLvlStrCache>
            </c:multiLvlStrRef>
          </c:cat>
          <c:val>
            <c:numRef>
              <c:f>verified_account!$C$5:$C$11</c:f>
              <c:numCache>
                <c:formatCode>General</c:formatCode>
                <c:ptCount val="4"/>
                <c:pt idx="0">
                  <c:v>2030</c:v>
                </c:pt>
                <c:pt idx="1">
                  <c:v>3783</c:v>
                </c:pt>
                <c:pt idx="2">
                  <c:v>1296</c:v>
                </c:pt>
                <c:pt idx="3">
                  <c:v>666</c:v>
                </c:pt>
              </c:numCache>
            </c:numRef>
          </c:val>
          <c:extLst>
            <c:ext xmlns:c16="http://schemas.microsoft.com/office/drawing/2014/chart" uri="{C3380CC4-5D6E-409C-BE32-E72D297353CC}">
              <c16:uniqueId val="{00000001-15C9-4A60-9877-42B7183C20DD}"/>
            </c:ext>
          </c:extLst>
        </c:ser>
        <c:dLbls>
          <c:dLblPos val="outEnd"/>
          <c:showLegendKey val="0"/>
          <c:showVal val="1"/>
          <c:showCatName val="0"/>
          <c:showSerName val="0"/>
          <c:showPercent val="0"/>
          <c:showBubbleSize val="0"/>
        </c:dLbls>
        <c:gapWidth val="219"/>
        <c:overlap val="-27"/>
        <c:axId val="495152328"/>
        <c:axId val="495148064"/>
      </c:barChart>
      <c:catAx>
        <c:axId val="495152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48064"/>
        <c:crosses val="autoZero"/>
        <c:auto val="1"/>
        <c:lblAlgn val="ctr"/>
        <c:lblOffset val="100"/>
        <c:noMultiLvlLbl val="0"/>
      </c:catAx>
      <c:valAx>
        <c:axId val="49514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152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dashboard.xlsx]Response_rate!PivotTable2</c:name>
    <c:fmtId val="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Response Rate</a:t>
            </a:r>
          </a:p>
          <a:p>
            <a:pPr>
              <a:defRPr/>
            </a:pPr>
            <a:endParaRPr lang="en-IN"/>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Response_rate!$B$3</c:f>
              <c:strCache>
                <c:ptCount val="1"/>
                <c:pt idx="0">
                  <c:v>Sum of Response Rate SuperHost</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Response_rate!$A$4:$A$6</c:f>
              <c:strCache>
                <c:ptCount val="2"/>
                <c:pt idx="0">
                  <c:v>Austin</c:v>
                </c:pt>
                <c:pt idx="1">
                  <c:v>Dallas</c:v>
                </c:pt>
              </c:strCache>
            </c:strRef>
          </c:cat>
          <c:val>
            <c:numRef>
              <c:f>Response_rate!$B$4:$B$6</c:f>
              <c:numCache>
                <c:formatCode>General</c:formatCode>
                <c:ptCount val="2"/>
                <c:pt idx="0">
                  <c:v>98.93</c:v>
                </c:pt>
                <c:pt idx="1">
                  <c:v>98.58</c:v>
                </c:pt>
              </c:numCache>
            </c:numRef>
          </c:val>
          <c:extLst>
            <c:ext xmlns:c16="http://schemas.microsoft.com/office/drawing/2014/chart" uri="{C3380CC4-5D6E-409C-BE32-E72D297353CC}">
              <c16:uniqueId val="{00000000-1C1B-4B70-9F96-187875DE460E}"/>
            </c:ext>
          </c:extLst>
        </c:ser>
        <c:ser>
          <c:idx val="1"/>
          <c:order val="1"/>
          <c:tx>
            <c:strRef>
              <c:f>Response_rate!$C$3</c:f>
              <c:strCache>
                <c:ptCount val="1"/>
                <c:pt idx="0">
                  <c:v>Sum of Response Rate NormalHost</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Response_rate!$A$4:$A$6</c:f>
              <c:strCache>
                <c:ptCount val="2"/>
                <c:pt idx="0">
                  <c:v>Austin</c:v>
                </c:pt>
                <c:pt idx="1">
                  <c:v>Dallas</c:v>
                </c:pt>
              </c:strCache>
            </c:strRef>
          </c:cat>
          <c:val>
            <c:numRef>
              <c:f>Response_rate!$C$4:$C$6</c:f>
              <c:numCache>
                <c:formatCode>General</c:formatCode>
                <c:ptCount val="2"/>
                <c:pt idx="0">
                  <c:v>92.7</c:v>
                </c:pt>
                <c:pt idx="1">
                  <c:v>93.99</c:v>
                </c:pt>
              </c:numCache>
            </c:numRef>
          </c:val>
          <c:extLst>
            <c:ext xmlns:c16="http://schemas.microsoft.com/office/drawing/2014/chart" uri="{C3380CC4-5D6E-409C-BE32-E72D297353CC}">
              <c16:uniqueId val="{00000001-1C1B-4B70-9F96-187875DE460E}"/>
            </c:ext>
          </c:extLst>
        </c:ser>
        <c:dLbls>
          <c:dLblPos val="outEnd"/>
          <c:showLegendKey val="0"/>
          <c:showVal val="1"/>
          <c:showCatName val="0"/>
          <c:showSerName val="0"/>
          <c:showPercent val="0"/>
          <c:showBubbleSize val="0"/>
        </c:dLbls>
        <c:gapWidth val="355"/>
        <c:overlap val="-70"/>
        <c:axId val="463748872"/>
        <c:axId val="463745592"/>
      </c:barChart>
      <c:catAx>
        <c:axId val="463748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45592"/>
        <c:crosses val="autoZero"/>
        <c:auto val="1"/>
        <c:lblAlgn val="ctr"/>
        <c:lblOffset val="100"/>
        <c:noMultiLvlLbl val="0"/>
      </c:catAx>
      <c:valAx>
        <c:axId val="463745592"/>
        <c:scaling>
          <c:orientation val="minMax"/>
        </c:scaling>
        <c:delete val="1"/>
        <c:axPos val="l"/>
        <c:numFmt formatCode="General" sourceLinked="1"/>
        <c:majorTickMark val="out"/>
        <c:minorTickMark val="none"/>
        <c:tickLblPos val="nextTo"/>
        <c:crossAx val="463748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7771664374140302E-2"/>
          <c:y val="4.6296296296296294E-2"/>
          <c:w val="0.94179748508052741"/>
          <c:h val="0.76436789151356077"/>
        </c:manualLayout>
      </c:layout>
      <c:bar3DChart>
        <c:barDir val="col"/>
        <c:grouping val="clustered"/>
        <c:varyColors val="0"/>
        <c:ser>
          <c:idx val="0"/>
          <c:order val="0"/>
          <c:tx>
            <c:v>Dallas</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extLst>
                <c:ext xmlns:c15="http://schemas.microsoft.com/office/drawing/2012/chart" uri="{02D57815-91ED-43cb-92C2-25804820EDAC}">
                  <c15:fullRef>
                    <c15:sqref>'verified account'!$B$2:$C$5</c15:sqref>
                  </c15:fullRef>
                </c:ext>
              </c:extLst>
              <c:f>'verified account'!$B$2:$C$5</c:f>
              <c:multiLvlStrCache>
                <c:ptCount val="4"/>
                <c:lvl>
                  <c:pt idx="0">
                    <c:v>0</c:v>
                  </c:pt>
                  <c:pt idx="1">
                    <c:v>1</c:v>
                  </c:pt>
                  <c:pt idx="2">
                    <c:v>0</c:v>
                  </c:pt>
                  <c:pt idx="3">
                    <c:v>1</c:v>
                  </c:pt>
                </c:lvl>
                <c:lvl>
                  <c:pt idx="0">
                    <c:v>0</c:v>
                  </c:pt>
                  <c:pt idx="1">
                    <c:v>0</c:v>
                  </c:pt>
                  <c:pt idx="2">
                    <c:v>1</c:v>
                  </c:pt>
                  <c:pt idx="3">
                    <c:v>1</c:v>
                  </c:pt>
                </c:lvl>
              </c:multiLvlStrCache>
            </c:multiLvlStrRef>
          </c:cat>
          <c:val>
            <c:numRef>
              <c:extLst>
                <c:ext xmlns:c15="http://schemas.microsoft.com/office/drawing/2012/chart" uri="{02D57815-91ED-43cb-92C2-25804820EDAC}">
                  <c15:fullRef>
                    <c15:sqref>'verified account'!$D$2:$D$9</c15:sqref>
                  </c15:fullRef>
                </c:ext>
              </c:extLst>
              <c:f>'verified account'!$D$2:$D$5</c:f>
              <c:numCache>
                <c:formatCode>General</c:formatCode>
                <c:ptCount val="4"/>
                <c:pt idx="0">
                  <c:v>291</c:v>
                </c:pt>
                <c:pt idx="1">
                  <c:v>1296</c:v>
                </c:pt>
                <c:pt idx="2">
                  <c:v>113</c:v>
                </c:pt>
                <c:pt idx="3">
                  <c:v>666</c:v>
                </c:pt>
              </c:numCache>
            </c:numRef>
          </c:val>
          <c:extLst>
            <c:ext xmlns:c16="http://schemas.microsoft.com/office/drawing/2014/chart" uri="{C3380CC4-5D6E-409C-BE32-E72D297353CC}">
              <c16:uniqueId val="{00000000-FB00-4671-9BE0-71273CB496E4}"/>
            </c:ext>
          </c:extLst>
        </c:ser>
        <c:ser>
          <c:idx val="1"/>
          <c:order val="1"/>
          <c:tx>
            <c:v>Austin</c:v>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extLst>
                <c:ext xmlns:c15="http://schemas.microsoft.com/office/drawing/2012/chart" uri="{02D57815-91ED-43cb-92C2-25804820EDAC}">
                  <c15:fullRef>
                    <c15:sqref>'verified account'!$B$2:$C$5</c15:sqref>
                  </c15:fullRef>
                </c:ext>
              </c:extLst>
              <c:f>'verified account'!$B$2:$C$5</c:f>
              <c:multiLvlStrCache>
                <c:ptCount val="4"/>
                <c:lvl>
                  <c:pt idx="0">
                    <c:v>0</c:v>
                  </c:pt>
                  <c:pt idx="1">
                    <c:v>1</c:v>
                  </c:pt>
                  <c:pt idx="2">
                    <c:v>0</c:v>
                  </c:pt>
                  <c:pt idx="3">
                    <c:v>1</c:v>
                  </c:pt>
                </c:lvl>
                <c:lvl>
                  <c:pt idx="0">
                    <c:v>0</c:v>
                  </c:pt>
                  <c:pt idx="1">
                    <c:v>0</c:v>
                  </c:pt>
                  <c:pt idx="2">
                    <c:v>1</c:v>
                  </c:pt>
                  <c:pt idx="3">
                    <c:v>1</c:v>
                  </c:pt>
                </c:lvl>
              </c:multiLvlStrCache>
            </c:multiLvlStrRef>
          </c:cat>
          <c:val>
            <c:numRef>
              <c:extLst>
                <c:ext xmlns:c15="http://schemas.microsoft.com/office/drawing/2012/chart" uri="{02D57815-91ED-43cb-92C2-25804820EDAC}">
                  <c15:fullRef>
                    <c15:sqref>'verified account'!$D$6:$D$9</c15:sqref>
                  </c15:fullRef>
                </c:ext>
              </c:extLst>
              <c:f>'verified account'!$D$6:$D$9</c:f>
              <c:numCache>
                <c:formatCode>General</c:formatCode>
                <c:ptCount val="4"/>
                <c:pt idx="0">
                  <c:v>1210</c:v>
                </c:pt>
                <c:pt idx="1">
                  <c:v>2030</c:v>
                </c:pt>
                <c:pt idx="2">
                  <c:v>334</c:v>
                </c:pt>
                <c:pt idx="3">
                  <c:v>3783</c:v>
                </c:pt>
              </c:numCache>
            </c:numRef>
          </c:val>
          <c:extLst>
            <c:ext xmlns:c16="http://schemas.microsoft.com/office/drawing/2014/chart" uri="{C3380CC4-5D6E-409C-BE32-E72D297353CC}">
              <c16:uniqueId val="{00000007-FB00-4671-9BE0-71273CB496E4}"/>
            </c:ext>
          </c:extLst>
        </c:ser>
        <c:dLbls>
          <c:showLegendKey val="0"/>
          <c:showVal val="1"/>
          <c:showCatName val="0"/>
          <c:showSerName val="0"/>
          <c:showPercent val="0"/>
          <c:showBubbleSize val="0"/>
        </c:dLbls>
        <c:gapWidth val="84"/>
        <c:gapDepth val="53"/>
        <c:shape val="box"/>
        <c:axId val="475802192"/>
        <c:axId val="475803832"/>
        <c:axId val="0"/>
        <c:extLst>
          <c:ext xmlns:c15="http://schemas.microsoft.com/office/drawing/2012/chart" uri="{02D57815-91ED-43cb-92C2-25804820EDAC}">
            <c15:filteredBarSeries>
              <c15:ser>
                <c:idx val="2"/>
                <c:order val="2"/>
                <c:tx>
                  <c:strRef>
                    <c:extLst>
                      <c:ext uri="{02D57815-91ED-43cb-92C2-25804820EDAC}">
                        <c15:formulaRef>
                          <c15:sqref>'verified account'!$A$2:$A$6</c15:sqref>
                        </c15:formulaRef>
                      </c:ext>
                    </c:extLst>
                    <c:strCache>
                      <c:ptCount val="5"/>
                      <c:pt idx="0">
                        <c:v>Dallas</c:v>
                      </c:pt>
                      <c:pt idx="4">
                        <c:v>Austin</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multiLvlStrRef>
                    <c:extLst>
                      <c:ext uri="{02D57815-91ED-43cb-92C2-25804820EDAC}">
                        <c15:fullRef>
                          <c15:sqref>'verified account'!$B$2:$C$5</c15:sqref>
                        </c15:fullRef>
                        <c15:formulaRef>
                          <c15:sqref>'verified account'!$B$2:$C$5</c15:sqref>
                        </c15:formulaRef>
                      </c:ext>
                    </c:extLst>
                    <c:multiLvlStrCache>
                      <c:ptCount val="4"/>
                      <c:lvl>
                        <c:pt idx="0">
                          <c:v>0</c:v>
                        </c:pt>
                        <c:pt idx="1">
                          <c:v>1</c:v>
                        </c:pt>
                        <c:pt idx="2">
                          <c:v>0</c:v>
                        </c:pt>
                        <c:pt idx="3">
                          <c:v>1</c:v>
                        </c:pt>
                      </c:lvl>
                      <c:lvl>
                        <c:pt idx="0">
                          <c:v>0</c:v>
                        </c:pt>
                        <c:pt idx="1">
                          <c:v>0</c:v>
                        </c:pt>
                        <c:pt idx="2">
                          <c:v>1</c:v>
                        </c:pt>
                        <c:pt idx="3">
                          <c:v>1</c:v>
                        </c:pt>
                      </c:lvl>
                    </c:multiLvlStrCache>
                  </c:multiLvlStrRef>
                </c:cat>
                <c:val>
                  <c:numRef>
                    <c:extLst>
                      <c:ext uri="{02D57815-91ED-43cb-92C2-25804820EDAC}">
                        <c15:fullRef>
                          <c15:sqref>'verified account'!$A$7:$A$9</c15:sqref>
                        </c15:fullRef>
                        <c15:formulaRef>
                          <c15:sqref>'verified account'!$A$7:$A$9</c15:sqref>
                        </c15:formulaRef>
                      </c:ext>
                    </c:extLst>
                    <c:numCache>
                      <c:formatCode>General</c:formatCode>
                      <c:ptCount val="3"/>
                    </c:numCache>
                  </c:numRef>
                </c:val>
                <c:extLst>
                  <c:ext xmlns:c16="http://schemas.microsoft.com/office/drawing/2014/chart" uri="{C3380CC4-5D6E-409C-BE32-E72D297353CC}">
                    <c16:uniqueId val="{00000009-FB00-4671-9BE0-71273CB496E4}"/>
                  </c:ext>
                </c:extLst>
              </c15:ser>
            </c15:filteredBarSeries>
          </c:ext>
        </c:extLst>
      </c:bar3DChart>
      <c:catAx>
        <c:axId val="4758021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sz="1100"/>
                  <a:t>Super</a:t>
                </a:r>
                <a:endParaRPr lang="en-IN" sz="1100" baseline="0"/>
              </a:p>
              <a:p>
                <a:pPr>
                  <a:defRPr/>
                </a:pPr>
                <a:r>
                  <a:rPr lang="en-IN" sz="1100" baseline="0"/>
                  <a:t>Verified </a:t>
                </a:r>
                <a:endParaRPr lang="en-IN" sz="1100"/>
              </a:p>
            </c:rich>
          </c:tx>
          <c:layout>
            <c:manualLayout>
              <c:xMode val="edge"/>
              <c:yMode val="edge"/>
              <c:x val="5.3636452252271774E-3"/>
              <c:y val="0.820387503645377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803832"/>
        <c:crosses val="autoZero"/>
        <c:auto val="1"/>
        <c:lblAlgn val="ctr"/>
        <c:lblOffset val="100"/>
        <c:noMultiLvlLbl val="0"/>
      </c:catAx>
      <c:valAx>
        <c:axId val="475803832"/>
        <c:scaling>
          <c:orientation val="minMax"/>
        </c:scaling>
        <c:delete val="1"/>
        <c:axPos val="l"/>
        <c:numFmt formatCode="General" sourceLinked="1"/>
        <c:majorTickMark val="out"/>
        <c:minorTickMark val="none"/>
        <c:tickLblPos val="nextTo"/>
        <c:crossAx val="47580219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dashboard.xlsx]profile_picture!PivotTable17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profile</a:t>
            </a:r>
            <a:r>
              <a:rPr lang="en-IN" baseline="0"/>
              <a:t> picture</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profile_picture!$B$3:$B$4</c:f>
              <c:strCache>
                <c:ptCount val="1"/>
                <c:pt idx="0">
                  <c:v>available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profile_picture!$A$5:$A$11</c:f>
              <c:multiLvlStrCache>
                <c:ptCount val="4"/>
                <c:lvl>
                  <c:pt idx="0">
                    <c:v>normal host</c:v>
                  </c:pt>
                  <c:pt idx="1">
                    <c:v>super host</c:v>
                  </c:pt>
                  <c:pt idx="2">
                    <c:v>normal host</c:v>
                  </c:pt>
                  <c:pt idx="3">
                    <c:v>super host</c:v>
                  </c:pt>
                </c:lvl>
                <c:lvl>
                  <c:pt idx="0">
                    <c:v>austin</c:v>
                  </c:pt>
                  <c:pt idx="2">
                    <c:v>Dallas</c:v>
                  </c:pt>
                </c:lvl>
              </c:multiLvlStrCache>
            </c:multiLvlStrRef>
          </c:cat>
          <c:val>
            <c:numRef>
              <c:f>profile_picture!$B$5:$B$11</c:f>
              <c:numCache>
                <c:formatCode>General</c:formatCode>
                <c:ptCount val="4"/>
                <c:pt idx="0">
                  <c:v>4925</c:v>
                </c:pt>
                <c:pt idx="1">
                  <c:v>2358</c:v>
                </c:pt>
                <c:pt idx="2">
                  <c:v>1533</c:v>
                </c:pt>
                <c:pt idx="3">
                  <c:v>772</c:v>
                </c:pt>
              </c:numCache>
            </c:numRef>
          </c:val>
          <c:extLst>
            <c:ext xmlns:c16="http://schemas.microsoft.com/office/drawing/2014/chart" uri="{C3380CC4-5D6E-409C-BE32-E72D297353CC}">
              <c16:uniqueId val="{00000000-A4F6-4DC6-B9FD-9287E26D6D83}"/>
            </c:ext>
          </c:extLst>
        </c:ser>
        <c:ser>
          <c:idx val="1"/>
          <c:order val="1"/>
          <c:tx>
            <c:strRef>
              <c:f>profile_picture!$C$3:$C$4</c:f>
              <c:strCache>
                <c:ptCount val="1"/>
                <c:pt idx="0">
                  <c:v>not available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profile_picture!$A$5:$A$11</c:f>
              <c:multiLvlStrCache>
                <c:ptCount val="4"/>
                <c:lvl>
                  <c:pt idx="0">
                    <c:v>normal host</c:v>
                  </c:pt>
                  <c:pt idx="1">
                    <c:v>super host</c:v>
                  </c:pt>
                  <c:pt idx="2">
                    <c:v>normal host</c:v>
                  </c:pt>
                  <c:pt idx="3">
                    <c:v>super host</c:v>
                  </c:pt>
                </c:lvl>
                <c:lvl>
                  <c:pt idx="0">
                    <c:v>austin</c:v>
                  </c:pt>
                  <c:pt idx="2">
                    <c:v>Dallas</c:v>
                  </c:pt>
                </c:lvl>
              </c:multiLvlStrCache>
            </c:multiLvlStrRef>
          </c:cat>
          <c:val>
            <c:numRef>
              <c:f>profile_picture!$C$5:$C$11</c:f>
              <c:numCache>
                <c:formatCode>General</c:formatCode>
                <c:ptCount val="4"/>
                <c:pt idx="0">
                  <c:v>6</c:v>
                </c:pt>
                <c:pt idx="1">
                  <c:v>334</c:v>
                </c:pt>
                <c:pt idx="2">
                  <c:v>54</c:v>
                </c:pt>
                <c:pt idx="3">
                  <c:v>7</c:v>
                </c:pt>
              </c:numCache>
            </c:numRef>
          </c:val>
          <c:extLst>
            <c:ext xmlns:c16="http://schemas.microsoft.com/office/drawing/2014/chart" uri="{C3380CC4-5D6E-409C-BE32-E72D297353CC}">
              <c16:uniqueId val="{00000002-A4F6-4DC6-B9FD-9287E26D6D83}"/>
            </c:ext>
          </c:extLst>
        </c:ser>
        <c:dLbls>
          <c:dLblPos val="outEnd"/>
          <c:showLegendKey val="0"/>
          <c:showVal val="1"/>
          <c:showCatName val="0"/>
          <c:showSerName val="0"/>
          <c:showPercent val="0"/>
          <c:showBubbleSize val="0"/>
        </c:dLbls>
        <c:gapWidth val="219"/>
        <c:overlap val="-27"/>
        <c:axId val="471665880"/>
        <c:axId val="471672440"/>
      </c:barChart>
      <c:catAx>
        <c:axId val="471665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72440"/>
        <c:crosses val="autoZero"/>
        <c:auto val="1"/>
        <c:lblAlgn val="ctr"/>
        <c:lblOffset val="100"/>
        <c:noMultiLvlLbl val="0"/>
      </c:catAx>
      <c:valAx>
        <c:axId val="471672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65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7771664374140302E-2"/>
          <c:y val="4.6296296296296294E-2"/>
          <c:w val="0.94179748508052741"/>
          <c:h val="0.76436789151356077"/>
        </c:manualLayout>
      </c:layout>
      <c:bar3DChart>
        <c:barDir val="col"/>
        <c:grouping val="clustered"/>
        <c:varyColors val="0"/>
        <c:ser>
          <c:idx val="0"/>
          <c:order val="0"/>
          <c:tx>
            <c:v>Dallas</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extLst>
                <c:ext xmlns:c15="http://schemas.microsoft.com/office/drawing/2012/chart" uri="{02D57815-91ED-43cb-92C2-25804820EDAC}">
                  <c15:fullRef>
                    <c15:sqref>'profile picture'!$B$2:$C$5</c15:sqref>
                  </c15:fullRef>
                </c:ext>
              </c:extLst>
              <c:f>'profile picture'!$B$2:$C$5</c:f>
              <c:multiLvlStrCache>
                <c:ptCount val="4"/>
                <c:lvl>
                  <c:pt idx="0">
                    <c:v>FALSE</c:v>
                  </c:pt>
                  <c:pt idx="1">
                    <c:v>TRUE</c:v>
                  </c:pt>
                  <c:pt idx="2">
                    <c:v>FALSE</c:v>
                  </c:pt>
                  <c:pt idx="3">
                    <c:v>TRUE</c:v>
                  </c:pt>
                </c:lvl>
                <c:lvl>
                  <c:pt idx="0">
                    <c:v>FALSE</c:v>
                  </c:pt>
                  <c:pt idx="1">
                    <c:v>FALSE</c:v>
                  </c:pt>
                  <c:pt idx="2">
                    <c:v>TRUE</c:v>
                  </c:pt>
                  <c:pt idx="3">
                    <c:v>TRUE</c:v>
                  </c:pt>
                </c:lvl>
              </c:multiLvlStrCache>
            </c:multiLvlStrRef>
          </c:cat>
          <c:val>
            <c:numRef>
              <c:extLst>
                <c:ext xmlns:c15="http://schemas.microsoft.com/office/drawing/2012/chart" uri="{02D57815-91ED-43cb-92C2-25804820EDAC}">
                  <c15:fullRef>
                    <c15:sqref>'profile picture'!$D$2:$D$8</c15:sqref>
                  </c15:fullRef>
                </c:ext>
              </c:extLst>
              <c:f>'profile picture'!$D$2:$D$5</c:f>
              <c:numCache>
                <c:formatCode>General</c:formatCode>
                <c:ptCount val="4"/>
                <c:pt idx="0">
                  <c:v>54</c:v>
                </c:pt>
                <c:pt idx="1">
                  <c:v>1533</c:v>
                </c:pt>
                <c:pt idx="2">
                  <c:v>7</c:v>
                </c:pt>
                <c:pt idx="3">
                  <c:v>772</c:v>
                </c:pt>
              </c:numCache>
            </c:numRef>
          </c:val>
          <c:extLst>
            <c:ext xmlns:c16="http://schemas.microsoft.com/office/drawing/2014/chart" uri="{C3380CC4-5D6E-409C-BE32-E72D297353CC}">
              <c16:uniqueId val="{00000000-B6BD-475A-AAE6-EE4D88CEF131}"/>
            </c:ext>
          </c:extLst>
        </c:ser>
        <c:ser>
          <c:idx val="3"/>
          <c:order val="2"/>
          <c:tx>
            <c:v>Austin</c:v>
          </c:tx>
          <c:spPr>
            <a:solidFill>
              <a:schemeClr val="accent2"/>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extLst>
                <c:ext xmlns:c15="http://schemas.microsoft.com/office/drawing/2012/chart" uri="{02D57815-91ED-43cb-92C2-25804820EDAC}">
                  <c15:fullRef>
                    <c15:sqref>'profile picture'!$B$2:$C$5</c15:sqref>
                  </c15:fullRef>
                </c:ext>
              </c:extLst>
              <c:f>'profile picture'!$B$2:$C$5</c:f>
              <c:multiLvlStrCache>
                <c:ptCount val="4"/>
                <c:lvl>
                  <c:pt idx="0">
                    <c:v>FALSE</c:v>
                  </c:pt>
                  <c:pt idx="1">
                    <c:v>TRUE</c:v>
                  </c:pt>
                  <c:pt idx="2">
                    <c:v>FALSE</c:v>
                  </c:pt>
                  <c:pt idx="3">
                    <c:v>TRUE</c:v>
                  </c:pt>
                </c:lvl>
                <c:lvl>
                  <c:pt idx="0">
                    <c:v>FALSE</c:v>
                  </c:pt>
                  <c:pt idx="1">
                    <c:v>FALSE</c:v>
                  </c:pt>
                  <c:pt idx="2">
                    <c:v>TRUE</c:v>
                  </c:pt>
                  <c:pt idx="3">
                    <c:v>TRUE</c:v>
                  </c:pt>
                </c:lvl>
              </c:multiLvlStrCache>
            </c:multiLvlStrRef>
          </c:cat>
          <c:val>
            <c:numRef>
              <c:extLst>
                <c:ext xmlns:c15="http://schemas.microsoft.com/office/drawing/2012/chart" uri="{02D57815-91ED-43cb-92C2-25804820EDAC}">
                  <c15:fullRef>
                    <c15:sqref>'profile picture'!$D$6:$D$9</c15:sqref>
                  </c15:fullRef>
                </c:ext>
              </c:extLst>
              <c:f>'profile picture'!$D$6:$D$9</c:f>
              <c:numCache>
                <c:formatCode>General</c:formatCode>
                <c:ptCount val="4"/>
                <c:pt idx="0">
                  <c:v>68</c:v>
                </c:pt>
                <c:pt idx="1">
                  <c:v>4925</c:v>
                </c:pt>
                <c:pt idx="2">
                  <c:v>6</c:v>
                </c:pt>
                <c:pt idx="3">
                  <c:v>2358</c:v>
                </c:pt>
              </c:numCache>
            </c:numRef>
          </c:val>
          <c:extLst>
            <c:ext xmlns:c16="http://schemas.microsoft.com/office/drawing/2014/chart" uri="{C3380CC4-5D6E-409C-BE32-E72D297353CC}">
              <c16:uniqueId val="{00000004-B6BD-475A-AAE6-EE4D88CEF131}"/>
            </c:ext>
          </c:extLst>
        </c:ser>
        <c:dLbls>
          <c:showLegendKey val="0"/>
          <c:showVal val="1"/>
          <c:showCatName val="0"/>
          <c:showSerName val="0"/>
          <c:showPercent val="0"/>
          <c:showBubbleSize val="0"/>
        </c:dLbls>
        <c:gapWidth val="84"/>
        <c:gapDepth val="53"/>
        <c:shape val="box"/>
        <c:axId val="475802192"/>
        <c:axId val="475803832"/>
        <c:axId val="0"/>
        <c:extLst>
          <c:ext xmlns:c15="http://schemas.microsoft.com/office/drawing/2012/chart" uri="{02D57815-91ED-43cb-92C2-25804820EDAC}">
            <c15:filteredBarSeries>
              <c15:ser>
                <c:idx val="2"/>
                <c:order val="1"/>
                <c:tx>
                  <c:strRef>
                    <c:extLst>
                      <c:ext uri="{02D57815-91ED-43cb-92C2-25804820EDAC}">
                        <c15:formulaRef>
                          <c15:sqref>'profile picture'!$A$2:$A$6</c15:sqref>
                        </c15:formulaRef>
                      </c:ext>
                    </c:extLst>
                    <c:strCache>
                      <c:ptCount val="5"/>
                      <c:pt idx="0">
                        <c:v>Dallas</c:v>
                      </c:pt>
                      <c:pt idx="4">
                        <c:v>Austin</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multiLvlStrRef>
                    <c:extLst>
                      <c:ext uri="{02D57815-91ED-43cb-92C2-25804820EDAC}">
                        <c15:fullRef>
                          <c15:sqref>'profile picture'!$B$2:$C$5</c15:sqref>
                        </c15:fullRef>
                        <c15:formulaRef>
                          <c15:sqref>'profile picture'!$B$2:$C$5</c15:sqref>
                        </c15:formulaRef>
                      </c:ext>
                    </c:extLst>
                    <c:multiLvlStrCache>
                      <c:ptCount val="4"/>
                      <c:lvl>
                        <c:pt idx="0">
                          <c:v>FALSE</c:v>
                        </c:pt>
                        <c:pt idx="1">
                          <c:v>TRUE</c:v>
                        </c:pt>
                        <c:pt idx="2">
                          <c:v>FALSE</c:v>
                        </c:pt>
                        <c:pt idx="3">
                          <c:v>TRUE</c:v>
                        </c:pt>
                      </c:lvl>
                      <c:lvl>
                        <c:pt idx="0">
                          <c:v>FALSE</c:v>
                        </c:pt>
                        <c:pt idx="1">
                          <c:v>FALSE</c:v>
                        </c:pt>
                        <c:pt idx="2">
                          <c:v>TRUE</c:v>
                        </c:pt>
                        <c:pt idx="3">
                          <c:v>TRUE</c:v>
                        </c:pt>
                      </c:lvl>
                    </c:multiLvlStrCache>
                  </c:multiLvlStrRef>
                </c:cat>
                <c:val>
                  <c:numRef>
                    <c:extLst>
                      <c:ext uri="{02D57815-91ED-43cb-92C2-25804820EDAC}">
                        <c15:fullRef>
                          <c15:sqref>'profile picture'!$A$7:$A$9</c15:sqref>
                        </c15:fullRef>
                        <c15:formulaRef>
                          <c15:sqref>'profile picture'!$A$7:$A$9</c15:sqref>
                        </c15:formulaRef>
                      </c:ext>
                    </c:extLst>
                    <c:numCache>
                      <c:formatCode>General</c:formatCode>
                      <c:ptCount val="3"/>
                    </c:numCache>
                  </c:numRef>
                </c:val>
                <c:extLst>
                  <c:ext xmlns:c16="http://schemas.microsoft.com/office/drawing/2014/chart" uri="{C3380CC4-5D6E-409C-BE32-E72D297353CC}">
                    <c16:uniqueId val="{00000002-B6BD-475A-AAE6-EE4D88CEF131}"/>
                  </c:ext>
                </c:extLst>
              </c15:ser>
            </c15:filteredBarSeries>
          </c:ext>
        </c:extLst>
      </c:bar3DChart>
      <c:catAx>
        <c:axId val="4758021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sz="1100"/>
                  <a:t>Super</a:t>
                </a:r>
                <a:endParaRPr lang="en-IN" sz="1100" baseline="0"/>
              </a:p>
              <a:p>
                <a:pPr>
                  <a:defRPr/>
                </a:pPr>
                <a:r>
                  <a:rPr lang="en-IN" sz="1100" baseline="0"/>
                  <a:t>Profile_pics </a:t>
                </a:r>
                <a:endParaRPr lang="en-IN" sz="1100"/>
              </a:p>
            </c:rich>
          </c:tx>
          <c:layout>
            <c:manualLayout>
              <c:xMode val="edge"/>
              <c:yMode val="edge"/>
              <c:x val="5.3636452252271774E-3"/>
              <c:y val="0.820387503645377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803832"/>
        <c:crosses val="autoZero"/>
        <c:auto val="1"/>
        <c:lblAlgn val="ctr"/>
        <c:lblOffset val="100"/>
        <c:noMultiLvlLbl val="0"/>
      </c:catAx>
      <c:valAx>
        <c:axId val="475803832"/>
        <c:scaling>
          <c:orientation val="minMax"/>
        </c:scaling>
        <c:delete val="1"/>
        <c:axPos val="l"/>
        <c:numFmt formatCode="General" sourceLinked="1"/>
        <c:majorTickMark val="out"/>
        <c:minorTickMark val="none"/>
        <c:tickLblPos val="nextTo"/>
        <c:crossAx val="475802192"/>
        <c:crosses val="autoZero"/>
        <c:crossBetween val="between"/>
      </c:valAx>
      <c:spPr>
        <a:noFill/>
        <a:ln>
          <a:noFill/>
        </a:ln>
        <a:effectLst/>
      </c:spPr>
    </c:plotArea>
    <c:legend>
      <c:legendPos val="t"/>
      <c:layout>
        <c:manualLayout>
          <c:xMode val="edge"/>
          <c:yMode val="edge"/>
          <c:x val="0.54701794669063886"/>
          <c:y val="2.5889967637540454E-2"/>
          <c:w val="0.17312096555227591"/>
          <c:h val="7.28160436256147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dashboard.xlsx]Instant_booking!PivotTable18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Instant</a:t>
            </a:r>
            <a:r>
              <a:rPr lang="en-IN" baseline="0"/>
              <a:t> Booking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Instant_booking!$B$3:$B$4</c:f>
              <c:strCache>
                <c:ptCount val="1"/>
                <c:pt idx="0">
                  <c:v>available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Instant_booking!$A$5:$A$11</c:f>
              <c:multiLvlStrCache>
                <c:ptCount val="4"/>
                <c:lvl>
                  <c:pt idx="0">
                    <c:v>normal host</c:v>
                  </c:pt>
                  <c:pt idx="1">
                    <c:v>super host</c:v>
                  </c:pt>
                  <c:pt idx="2">
                    <c:v>normal host</c:v>
                  </c:pt>
                  <c:pt idx="3">
                    <c:v>super host</c:v>
                  </c:pt>
                </c:lvl>
                <c:lvl>
                  <c:pt idx="0">
                    <c:v>austin</c:v>
                  </c:pt>
                  <c:pt idx="2">
                    <c:v>Dallas</c:v>
                  </c:pt>
                </c:lvl>
              </c:multiLvlStrCache>
            </c:multiLvlStrRef>
          </c:cat>
          <c:val>
            <c:numRef>
              <c:f>Instant_booking!$B$5:$B$11</c:f>
              <c:numCache>
                <c:formatCode>General</c:formatCode>
                <c:ptCount val="4"/>
                <c:pt idx="0">
                  <c:v>3258</c:v>
                </c:pt>
                <c:pt idx="1">
                  <c:v>1671</c:v>
                </c:pt>
                <c:pt idx="2">
                  <c:v>2320</c:v>
                </c:pt>
                <c:pt idx="3">
                  <c:v>551</c:v>
                </c:pt>
              </c:numCache>
            </c:numRef>
          </c:val>
          <c:extLst>
            <c:ext xmlns:c16="http://schemas.microsoft.com/office/drawing/2014/chart" uri="{C3380CC4-5D6E-409C-BE32-E72D297353CC}">
              <c16:uniqueId val="{00000000-BC37-43D7-BD60-1CF140114574}"/>
            </c:ext>
          </c:extLst>
        </c:ser>
        <c:ser>
          <c:idx val="1"/>
          <c:order val="1"/>
          <c:tx>
            <c:strRef>
              <c:f>Instant_booking!$C$3:$C$4</c:f>
              <c:strCache>
                <c:ptCount val="1"/>
                <c:pt idx="0">
                  <c:v>not available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Instant_booking!$A$5:$A$11</c:f>
              <c:multiLvlStrCache>
                <c:ptCount val="4"/>
                <c:lvl>
                  <c:pt idx="0">
                    <c:v>normal host</c:v>
                  </c:pt>
                  <c:pt idx="1">
                    <c:v>super host</c:v>
                  </c:pt>
                  <c:pt idx="2">
                    <c:v>normal host</c:v>
                  </c:pt>
                  <c:pt idx="3">
                    <c:v>super host</c:v>
                  </c:pt>
                </c:lvl>
                <c:lvl>
                  <c:pt idx="0">
                    <c:v>austin</c:v>
                  </c:pt>
                  <c:pt idx="2">
                    <c:v>Dallas</c:v>
                  </c:pt>
                </c:lvl>
              </c:multiLvlStrCache>
            </c:multiLvlStrRef>
          </c:cat>
          <c:val>
            <c:numRef>
              <c:f>Instant_booking!$C$5:$C$11</c:f>
              <c:numCache>
                <c:formatCode>General</c:formatCode>
                <c:ptCount val="4"/>
                <c:pt idx="0">
                  <c:v>4821</c:v>
                </c:pt>
                <c:pt idx="1">
                  <c:v>2219</c:v>
                </c:pt>
                <c:pt idx="2">
                  <c:v>1589</c:v>
                </c:pt>
                <c:pt idx="3">
                  <c:v>968</c:v>
                </c:pt>
              </c:numCache>
            </c:numRef>
          </c:val>
          <c:extLst>
            <c:ext xmlns:c16="http://schemas.microsoft.com/office/drawing/2014/chart" uri="{C3380CC4-5D6E-409C-BE32-E72D297353CC}">
              <c16:uniqueId val="{00000001-BC37-43D7-BD60-1CF140114574}"/>
            </c:ext>
          </c:extLst>
        </c:ser>
        <c:dLbls>
          <c:dLblPos val="outEnd"/>
          <c:showLegendKey val="0"/>
          <c:showVal val="1"/>
          <c:showCatName val="0"/>
          <c:showSerName val="0"/>
          <c:showPercent val="0"/>
          <c:showBubbleSize val="0"/>
        </c:dLbls>
        <c:gapWidth val="219"/>
        <c:overlap val="-27"/>
        <c:axId val="592307272"/>
        <c:axId val="592308256"/>
      </c:barChart>
      <c:catAx>
        <c:axId val="59230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308256"/>
        <c:crosses val="autoZero"/>
        <c:auto val="1"/>
        <c:lblAlgn val="ctr"/>
        <c:lblOffset val="100"/>
        <c:noMultiLvlLbl val="0"/>
      </c:catAx>
      <c:valAx>
        <c:axId val="59230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307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7771664374140302E-2"/>
          <c:y val="4.6296296296296294E-2"/>
          <c:w val="0.94179748508052741"/>
          <c:h val="0.76436789151356077"/>
        </c:manualLayout>
      </c:layout>
      <c:bar3DChart>
        <c:barDir val="col"/>
        <c:grouping val="clustered"/>
        <c:varyColors val="0"/>
        <c:ser>
          <c:idx val="0"/>
          <c:order val="0"/>
          <c:tx>
            <c:v>Dallas</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extLst>
                <c:ext xmlns:c15="http://schemas.microsoft.com/office/drawing/2012/chart" uri="{02D57815-91ED-43cb-92C2-25804820EDAC}">
                  <c15:fullRef>
                    <c15:sqref>'Instant booking'!$B$2:$C$5</c15:sqref>
                  </c15:fullRef>
                </c:ext>
              </c:extLst>
              <c:f>'Instant booking'!$B$2:$C$5</c:f>
              <c:multiLvlStrCache>
                <c:ptCount val="4"/>
                <c:lvl>
                  <c:pt idx="0">
                    <c:v>FALSE</c:v>
                  </c:pt>
                  <c:pt idx="1">
                    <c:v>TRUE</c:v>
                  </c:pt>
                  <c:pt idx="2">
                    <c:v>FALSE</c:v>
                  </c:pt>
                  <c:pt idx="3">
                    <c:v>TRUE</c:v>
                  </c:pt>
                </c:lvl>
                <c:lvl>
                  <c:pt idx="0">
                    <c:v>FALSE</c:v>
                  </c:pt>
                  <c:pt idx="1">
                    <c:v>FALSE</c:v>
                  </c:pt>
                  <c:pt idx="2">
                    <c:v>TRUE</c:v>
                  </c:pt>
                  <c:pt idx="3">
                    <c:v>TRUE</c:v>
                  </c:pt>
                </c:lvl>
              </c:multiLvlStrCache>
            </c:multiLvlStrRef>
          </c:cat>
          <c:val>
            <c:numRef>
              <c:extLst>
                <c:ext xmlns:c15="http://schemas.microsoft.com/office/drawing/2012/chart" uri="{02D57815-91ED-43cb-92C2-25804820EDAC}">
                  <c15:fullRef>
                    <c15:sqref>'Instant booking'!$D$2:$D$8</c15:sqref>
                  </c15:fullRef>
                </c:ext>
              </c:extLst>
              <c:f>'Instant booking'!$D$2:$D$5</c:f>
              <c:numCache>
                <c:formatCode>General</c:formatCode>
                <c:ptCount val="4"/>
                <c:pt idx="0">
                  <c:v>1589</c:v>
                </c:pt>
                <c:pt idx="1">
                  <c:v>2320</c:v>
                </c:pt>
                <c:pt idx="2">
                  <c:v>968</c:v>
                </c:pt>
                <c:pt idx="3">
                  <c:v>551</c:v>
                </c:pt>
              </c:numCache>
            </c:numRef>
          </c:val>
          <c:extLst>
            <c:ext xmlns:c16="http://schemas.microsoft.com/office/drawing/2014/chart" uri="{C3380CC4-5D6E-409C-BE32-E72D297353CC}">
              <c16:uniqueId val="{00000000-154E-4F36-99E9-F4E96A66BA80}"/>
            </c:ext>
          </c:extLst>
        </c:ser>
        <c:ser>
          <c:idx val="3"/>
          <c:order val="3"/>
          <c:tx>
            <c:v>Austin</c:v>
          </c:tx>
          <c:spPr>
            <a:solidFill>
              <a:schemeClr val="accent2"/>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extLst>
                <c:ext xmlns:c15="http://schemas.microsoft.com/office/drawing/2012/chart" uri="{02D57815-91ED-43cb-92C2-25804820EDAC}">
                  <c15:fullRef>
                    <c15:sqref>'Instant booking'!$B$2:$C$5</c15:sqref>
                  </c15:fullRef>
                </c:ext>
              </c:extLst>
              <c:f>'Instant booking'!$B$2:$C$5</c:f>
              <c:multiLvlStrCache>
                <c:ptCount val="4"/>
                <c:lvl>
                  <c:pt idx="0">
                    <c:v>FALSE</c:v>
                  </c:pt>
                  <c:pt idx="1">
                    <c:v>TRUE</c:v>
                  </c:pt>
                  <c:pt idx="2">
                    <c:v>FALSE</c:v>
                  </c:pt>
                  <c:pt idx="3">
                    <c:v>TRUE</c:v>
                  </c:pt>
                </c:lvl>
                <c:lvl>
                  <c:pt idx="0">
                    <c:v>FALSE</c:v>
                  </c:pt>
                  <c:pt idx="1">
                    <c:v>FALSE</c:v>
                  </c:pt>
                  <c:pt idx="2">
                    <c:v>TRUE</c:v>
                  </c:pt>
                  <c:pt idx="3">
                    <c:v>TRUE</c:v>
                  </c:pt>
                </c:lvl>
              </c:multiLvlStrCache>
            </c:multiLvlStrRef>
          </c:cat>
          <c:val>
            <c:numRef>
              <c:extLst>
                <c:ext xmlns:c15="http://schemas.microsoft.com/office/drawing/2012/chart" uri="{02D57815-91ED-43cb-92C2-25804820EDAC}">
                  <c15:fullRef>
                    <c15:sqref>'Instant booking'!$D$6:$D$9</c15:sqref>
                  </c15:fullRef>
                </c:ext>
              </c:extLst>
              <c:f>'Instant booking'!$D$6:$D$9</c:f>
              <c:numCache>
                <c:formatCode>General</c:formatCode>
                <c:ptCount val="4"/>
                <c:pt idx="0">
                  <c:v>4821</c:v>
                </c:pt>
                <c:pt idx="1">
                  <c:v>3258</c:v>
                </c:pt>
                <c:pt idx="2">
                  <c:v>2219</c:v>
                </c:pt>
                <c:pt idx="3">
                  <c:v>1671</c:v>
                </c:pt>
              </c:numCache>
            </c:numRef>
          </c:val>
          <c:extLst>
            <c:ext xmlns:c16="http://schemas.microsoft.com/office/drawing/2014/chart" uri="{C3380CC4-5D6E-409C-BE32-E72D297353CC}">
              <c16:uniqueId val="{00000003-154E-4F36-99E9-F4E96A66BA80}"/>
            </c:ext>
          </c:extLst>
        </c:ser>
        <c:dLbls>
          <c:showLegendKey val="0"/>
          <c:showVal val="1"/>
          <c:showCatName val="0"/>
          <c:showSerName val="0"/>
          <c:showPercent val="0"/>
          <c:showBubbleSize val="0"/>
        </c:dLbls>
        <c:gapWidth val="84"/>
        <c:gapDepth val="53"/>
        <c:shape val="box"/>
        <c:axId val="475802192"/>
        <c:axId val="475803832"/>
        <c:axId val="0"/>
        <c:extLst>
          <c:ext xmlns:c15="http://schemas.microsoft.com/office/drawing/2012/chart" uri="{02D57815-91ED-43cb-92C2-25804820EDAC}">
            <c15:filteredBarSeries>
              <c15:ser>
                <c:idx val="1"/>
                <c:order val="1"/>
                <c:tx>
                  <c:v>Austin</c:v>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multiLvlStrRef>
                    <c:extLst>
                      <c:ext uri="{02D57815-91ED-43cb-92C2-25804820EDAC}">
                        <c15:fullRef>
                          <c15:sqref>'Instant booking'!$B$2:$C$5</c15:sqref>
                        </c15:fullRef>
                        <c15:formulaRef>
                          <c15:sqref>'Instant booking'!$B$2:$C$5</c15:sqref>
                        </c15:formulaRef>
                      </c:ext>
                    </c:extLst>
                    <c:multiLvlStrCache>
                      <c:ptCount val="4"/>
                      <c:lvl>
                        <c:pt idx="0">
                          <c:v>FALSE</c:v>
                        </c:pt>
                        <c:pt idx="1">
                          <c:v>TRUE</c:v>
                        </c:pt>
                        <c:pt idx="2">
                          <c:v>FALSE</c:v>
                        </c:pt>
                        <c:pt idx="3">
                          <c:v>TRUE</c:v>
                        </c:pt>
                      </c:lvl>
                      <c:lvl>
                        <c:pt idx="0">
                          <c:v>FALSE</c:v>
                        </c:pt>
                        <c:pt idx="1">
                          <c:v>FALSE</c:v>
                        </c:pt>
                        <c:pt idx="2">
                          <c:v>TRUE</c:v>
                        </c:pt>
                        <c:pt idx="3">
                          <c:v>TRUE</c:v>
                        </c:pt>
                      </c:lvl>
                    </c:multiLvlStrCache>
                  </c:multiLvlStrRef>
                </c:cat>
                <c:val>
                  <c:numRef>
                    <c:extLst>
                      <c:ext uri="{02D57815-91ED-43cb-92C2-25804820EDAC}">
                        <c15:fullRef>
                          <c15:sqref>'Instant booking'!$D$6:$D$8</c15:sqref>
                        </c15:fullRef>
                        <c15:formulaRef>
                          <c15:sqref>'Instant booking'!$D$6:$D$8</c15:sqref>
                        </c15:formulaRef>
                      </c:ext>
                    </c:extLst>
                    <c:numCache>
                      <c:formatCode>General</c:formatCode>
                      <c:ptCount val="3"/>
                      <c:pt idx="0">
                        <c:v>4821</c:v>
                      </c:pt>
                      <c:pt idx="1">
                        <c:v>3258</c:v>
                      </c:pt>
                      <c:pt idx="2">
                        <c:v>2219</c:v>
                      </c:pt>
                    </c:numCache>
                  </c:numRef>
                </c:val>
                <c:extLst>
                  <c:ext xmlns:c16="http://schemas.microsoft.com/office/drawing/2014/chart" uri="{C3380CC4-5D6E-409C-BE32-E72D297353CC}">
                    <c16:uniqueId val="{00000001-154E-4F36-99E9-F4E96A66BA8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'Instant booking'!$A$2:$A$6</c15:sqref>
                        </c15:formulaRef>
                      </c:ext>
                    </c:extLst>
                    <c:strCache>
                      <c:ptCount val="5"/>
                      <c:pt idx="0">
                        <c:v>Dallas</c:v>
                      </c:pt>
                      <c:pt idx="4">
                        <c:v>Austin</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extLst>
                      <c:ext xmlns:c15="http://schemas.microsoft.com/office/drawing/2012/chart" uri="{02D57815-91ED-43cb-92C2-25804820EDAC}">
                        <c15:fullRef>
                          <c15:sqref>'Instant booking'!$B$2:$C$5</c15:sqref>
                        </c15:fullRef>
                        <c15:formulaRef>
                          <c15:sqref>'Instant booking'!$B$2:$C$5</c15:sqref>
                        </c15:formulaRef>
                      </c:ext>
                    </c:extLst>
                    <c:multiLvlStrCache>
                      <c:ptCount val="4"/>
                      <c:lvl>
                        <c:pt idx="0">
                          <c:v>FALSE</c:v>
                        </c:pt>
                        <c:pt idx="1">
                          <c:v>TRUE</c:v>
                        </c:pt>
                        <c:pt idx="2">
                          <c:v>FALSE</c:v>
                        </c:pt>
                        <c:pt idx="3">
                          <c:v>TRUE</c:v>
                        </c:pt>
                      </c:lvl>
                      <c:lvl>
                        <c:pt idx="0">
                          <c:v>FALSE</c:v>
                        </c:pt>
                        <c:pt idx="1">
                          <c:v>FALSE</c:v>
                        </c:pt>
                        <c:pt idx="2">
                          <c:v>TRUE</c:v>
                        </c:pt>
                        <c:pt idx="3">
                          <c:v>TRUE</c:v>
                        </c:pt>
                      </c:lvl>
                    </c:multiLvlStrCache>
                  </c:multiLvlStrRef>
                </c:cat>
                <c:val>
                  <c:numRef>
                    <c:extLst>
                      <c:ext xmlns:c15="http://schemas.microsoft.com/office/drawing/2012/chart" uri="{02D57815-91ED-43cb-92C2-25804820EDAC}">
                        <c15:fullRef>
                          <c15:sqref>'Instant booking'!$A$7:$A$9</c15:sqref>
                        </c15:fullRef>
                        <c15:formulaRef>
                          <c15:sqref>'Instant booking'!$A$7:$A$9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2-154E-4F36-99E9-F4E96A66BA80}"/>
                  </c:ext>
                </c:extLst>
              </c15:ser>
            </c15:filteredBarSeries>
          </c:ext>
        </c:extLst>
      </c:bar3DChart>
      <c:catAx>
        <c:axId val="4758021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sz="1100"/>
                  <a:t>Super</a:t>
                </a:r>
                <a:endParaRPr lang="en-IN" sz="1100" baseline="0"/>
              </a:p>
              <a:p>
                <a:pPr>
                  <a:defRPr/>
                </a:pPr>
                <a:r>
                  <a:rPr lang="en-IN" sz="1100" baseline="0"/>
                  <a:t>Profile_pic </a:t>
                </a:r>
                <a:endParaRPr lang="en-IN" sz="1100"/>
              </a:p>
            </c:rich>
          </c:tx>
          <c:layout>
            <c:manualLayout>
              <c:xMode val="edge"/>
              <c:yMode val="edge"/>
              <c:x val="5.3636452252271774E-3"/>
              <c:y val="0.820387503645377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803832"/>
        <c:crosses val="autoZero"/>
        <c:auto val="1"/>
        <c:lblAlgn val="ctr"/>
        <c:lblOffset val="100"/>
        <c:noMultiLvlLbl val="0"/>
      </c:catAx>
      <c:valAx>
        <c:axId val="475803832"/>
        <c:scaling>
          <c:orientation val="minMax"/>
        </c:scaling>
        <c:delete val="1"/>
        <c:axPos val="l"/>
        <c:numFmt formatCode="General" sourceLinked="1"/>
        <c:majorTickMark val="out"/>
        <c:minorTickMark val="none"/>
        <c:tickLblPos val="nextTo"/>
        <c:crossAx val="475802192"/>
        <c:crosses val="autoZero"/>
        <c:crossBetween val="between"/>
      </c:valAx>
      <c:spPr>
        <a:noFill/>
        <a:ln>
          <a:noFill/>
        </a:ln>
        <a:effectLst/>
      </c:spPr>
    </c:plotArea>
    <c:legend>
      <c:legendPos val="t"/>
      <c:layout>
        <c:manualLayout>
          <c:xMode val="edge"/>
          <c:yMode val="edge"/>
          <c:x val="0.54701794669063886"/>
          <c:y val="2.5889967637540454E-2"/>
          <c:w val="0.21407943333080612"/>
          <c:h val="7.28160436256147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dashboard.xlsx]Review_score!PivotTable8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review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Review_score!$B$3:$B$4</c:f>
              <c:strCache>
                <c:ptCount val="1"/>
                <c:pt idx="0">
                  <c:v>Normal host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Review_score!$A$5:$A$6</c:f>
              <c:strCache>
                <c:ptCount val="2"/>
                <c:pt idx="0">
                  <c:v>austin</c:v>
                </c:pt>
                <c:pt idx="1">
                  <c:v>dallas</c:v>
                </c:pt>
              </c:strCache>
            </c:strRef>
          </c:cat>
          <c:val>
            <c:numRef>
              <c:f>Review_score!$B$5:$B$6</c:f>
              <c:numCache>
                <c:formatCode>General</c:formatCode>
                <c:ptCount val="2"/>
                <c:pt idx="0">
                  <c:v>4.83</c:v>
                </c:pt>
                <c:pt idx="1">
                  <c:v>4.84</c:v>
                </c:pt>
              </c:numCache>
            </c:numRef>
          </c:val>
          <c:extLst>
            <c:ext xmlns:c16="http://schemas.microsoft.com/office/drawing/2014/chart" uri="{C3380CC4-5D6E-409C-BE32-E72D297353CC}">
              <c16:uniqueId val="{00000000-AAF1-410E-89DD-ACCB5F0E1311}"/>
            </c:ext>
          </c:extLst>
        </c:ser>
        <c:ser>
          <c:idx val="1"/>
          <c:order val="1"/>
          <c:tx>
            <c:strRef>
              <c:f>Review_score!$C$3:$C$4</c:f>
              <c:strCache>
                <c:ptCount val="1"/>
                <c:pt idx="0">
                  <c:v>Super host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Review_score!$A$5:$A$6</c:f>
              <c:strCache>
                <c:ptCount val="2"/>
                <c:pt idx="0">
                  <c:v>austin</c:v>
                </c:pt>
                <c:pt idx="1">
                  <c:v>dallas</c:v>
                </c:pt>
              </c:strCache>
            </c:strRef>
          </c:cat>
          <c:val>
            <c:numRef>
              <c:f>Review_score!$C$5:$C$6</c:f>
              <c:numCache>
                <c:formatCode>General</c:formatCode>
                <c:ptCount val="2"/>
                <c:pt idx="0">
                  <c:v>4.68</c:v>
                </c:pt>
                <c:pt idx="1">
                  <c:v>4.62</c:v>
                </c:pt>
              </c:numCache>
            </c:numRef>
          </c:val>
          <c:extLst>
            <c:ext xmlns:c16="http://schemas.microsoft.com/office/drawing/2014/chart" uri="{C3380CC4-5D6E-409C-BE32-E72D297353CC}">
              <c16:uniqueId val="{00000000-2AC5-4504-B800-93AC03993922}"/>
            </c:ext>
          </c:extLst>
        </c:ser>
        <c:dLbls>
          <c:dLblPos val="outEnd"/>
          <c:showLegendKey val="0"/>
          <c:showVal val="1"/>
          <c:showCatName val="0"/>
          <c:showSerName val="0"/>
          <c:showPercent val="0"/>
          <c:showBubbleSize val="0"/>
        </c:dLbls>
        <c:gapWidth val="219"/>
        <c:overlap val="-27"/>
        <c:axId val="460631808"/>
        <c:axId val="460624264"/>
      </c:barChart>
      <c:catAx>
        <c:axId val="46063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24264"/>
        <c:crosses val="autoZero"/>
        <c:auto val="1"/>
        <c:lblAlgn val="ctr"/>
        <c:lblOffset val="100"/>
        <c:noMultiLvlLbl val="0"/>
      </c:catAx>
      <c:valAx>
        <c:axId val="460624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31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7771664374140302E-2"/>
          <c:y val="4.6296296296296294E-2"/>
          <c:w val="0.94179748508052741"/>
          <c:h val="0.76436789151356077"/>
        </c:manualLayout>
      </c:layout>
      <c:bar3DChart>
        <c:barDir val="col"/>
        <c:grouping val="clustered"/>
        <c:varyColors val="0"/>
        <c:ser>
          <c:idx val="0"/>
          <c:order val="0"/>
          <c:tx>
            <c:v>Dallas</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numRef>
              <c:extLst>
                <c:ext xmlns:c15="http://schemas.microsoft.com/office/drawing/2012/chart" uri="{02D57815-91ED-43cb-92C2-25804820EDAC}">
                  <c15:fullRef>
                    <c15:sqref>'Review score'!$B$2:$B$3</c15:sqref>
                  </c15:fullRef>
                </c:ext>
              </c:extLst>
              <c:f>'Review score'!$B$2:$B$3</c:f>
              <c:numCache>
                <c:formatCode>General</c:formatCode>
                <c:ptCount val="2"/>
                <c:pt idx="0">
                  <c:v>0</c:v>
                </c:pt>
                <c:pt idx="1">
                  <c:v>1</c:v>
                </c:pt>
              </c:numCache>
            </c:numRef>
          </c:cat>
          <c:val>
            <c:numRef>
              <c:extLst>
                <c:ext xmlns:c15="http://schemas.microsoft.com/office/drawing/2012/chart" uri="{02D57815-91ED-43cb-92C2-25804820EDAC}">
                  <c15:fullRef>
                    <c15:sqref>'Review score'!$C$2:$C$4</c15:sqref>
                  </c15:fullRef>
                </c:ext>
              </c:extLst>
              <c:f>'Review score'!$C$2:$C$3</c:f>
              <c:numCache>
                <c:formatCode>General</c:formatCode>
                <c:ptCount val="2"/>
                <c:pt idx="0">
                  <c:v>4.62</c:v>
                </c:pt>
                <c:pt idx="1">
                  <c:v>4.84</c:v>
                </c:pt>
              </c:numCache>
            </c:numRef>
          </c:val>
          <c:extLst>
            <c:ext xmlns:c16="http://schemas.microsoft.com/office/drawing/2014/chart" uri="{C3380CC4-5D6E-409C-BE32-E72D297353CC}">
              <c16:uniqueId val="{00000000-2F9A-4F9D-A6E1-F6E4FF5D1972}"/>
            </c:ext>
          </c:extLst>
        </c:ser>
        <c:ser>
          <c:idx val="3"/>
          <c:order val="3"/>
          <c:spPr>
            <a:solidFill>
              <a:schemeClr val="accent2"/>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numRef>
              <c:extLst>
                <c:ext xmlns:c15="http://schemas.microsoft.com/office/drawing/2012/chart" uri="{02D57815-91ED-43cb-92C2-25804820EDAC}">
                  <c15:fullRef>
                    <c15:sqref>'Review score'!$B$2:$B$3</c15:sqref>
                  </c15:fullRef>
                </c:ext>
              </c:extLst>
              <c:f>'Review score'!$B$2:$B$3</c:f>
              <c:numCache>
                <c:formatCode>General</c:formatCode>
                <c:ptCount val="2"/>
                <c:pt idx="0">
                  <c:v>0</c:v>
                </c:pt>
                <c:pt idx="1">
                  <c:v>1</c:v>
                </c:pt>
              </c:numCache>
            </c:numRef>
          </c:cat>
          <c:val>
            <c:numRef>
              <c:extLst>
                <c:ext xmlns:c15="http://schemas.microsoft.com/office/drawing/2012/chart" uri="{02D57815-91ED-43cb-92C2-25804820EDAC}">
                  <c15:fullRef>
                    <c15:sqref>'Review score'!$C$4:$C$5</c15:sqref>
                  </c15:fullRef>
                </c:ext>
              </c:extLst>
              <c:f>'Review score'!$C$4:$C$5</c:f>
              <c:numCache>
                <c:formatCode>General</c:formatCode>
                <c:ptCount val="2"/>
                <c:pt idx="0">
                  <c:v>4.68</c:v>
                </c:pt>
                <c:pt idx="1">
                  <c:v>4.83</c:v>
                </c:pt>
              </c:numCache>
            </c:numRef>
          </c:val>
          <c:extLst>
            <c:ext xmlns:c16="http://schemas.microsoft.com/office/drawing/2014/chart" uri="{C3380CC4-5D6E-409C-BE32-E72D297353CC}">
              <c16:uniqueId val="{00000003-2F9A-4F9D-A6E1-F6E4FF5D1972}"/>
            </c:ext>
          </c:extLst>
        </c:ser>
        <c:dLbls>
          <c:showLegendKey val="0"/>
          <c:showVal val="1"/>
          <c:showCatName val="0"/>
          <c:showSerName val="0"/>
          <c:showPercent val="0"/>
          <c:showBubbleSize val="0"/>
        </c:dLbls>
        <c:gapWidth val="84"/>
        <c:gapDepth val="53"/>
        <c:shape val="box"/>
        <c:axId val="475802192"/>
        <c:axId val="475803832"/>
        <c:axId val="0"/>
        <c:extLst>
          <c:ext xmlns:c15="http://schemas.microsoft.com/office/drawing/2012/chart" uri="{02D57815-91ED-43cb-92C2-25804820EDAC}">
            <c15:filteredBarSeries>
              <c15:ser>
                <c:idx val="1"/>
                <c:order val="1"/>
                <c:tx>
                  <c:v>Austin</c:v>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numRef>
                    <c:extLst>
                      <c:ext uri="{02D57815-91ED-43cb-92C2-25804820EDAC}">
                        <c15:fullRef>
                          <c15:sqref>'Review score'!$B$2:$B$3</c15:sqref>
                        </c15:fullRef>
                        <c15:formulaRef>
                          <c15:sqref>'Review score'!$B$2:$B$3</c15:sqref>
                        </c15:formulaRef>
                      </c:ext>
                    </c:extLst>
                    <c:numCache>
                      <c:formatCode>General</c:formatCode>
                      <c:ptCount val="2"/>
                      <c:pt idx="0">
                        <c:v>0</c:v>
                      </c:pt>
                      <c:pt idx="1">
                        <c:v>1</c:v>
                      </c:pt>
                    </c:numCache>
                  </c:numRef>
                </c:cat>
                <c:val>
                  <c:numRef>
                    <c:extLst>
                      <c:ext uri="{02D57815-91ED-43cb-92C2-25804820EDAC}">
                        <c15:fullRef>
                          <c15:sqref>'Review score'!$C$4:$C$4</c15:sqref>
                        </c15:fullRef>
                        <c15:formulaRef>
                          <c15:sqref>'Review score'!$C$4</c15:sqref>
                        </c15:formulaRef>
                      </c:ext>
                    </c:extLst>
                    <c:numCache>
                      <c:formatCode>General</c:formatCode>
                      <c:ptCount val="1"/>
                      <c:pt idx="0">
                        <c:v>4.68</c:v>
                      </c:pt>
                    </c:numCache>
                  </c:numRef>
                </c:val>
                <c:extLst>
                  <c:ext xmlns:c16="http://schemas.microsoft.com/office/drawing/2014/chart" uri="{C3380CC4-5D6E-409C-BE32-E72D297353CC}">
                    <c16:uniqueId val="{00000001-2F9A-4F9D-A6E1-F6E4FF5D1972}"/>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'Review score'!$A$2:$A$4</c15:sqref>
                        </c15:formulaRef>
                      </c:ext>
                    </c:extLst>
                    <c:strCache>
                      <c:ptCount val="3"/>
                      <c:pt idx="0">
                        <c:v>Dallas</c:v>
                      </c:pt>
                      <c:pt idx="2">
                        <c:v>Austin</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extLst>
                      <c:ext xmlns:c15="http://schemas.microsoft.com/office/drawing/2012/chart" uri="{02D57815-91ED-43cb-92C2-25804820EDAC}">
                        <c15:fullRef>
                          <c15:sqref>'Review score'!$B$2:$B$3</c15:sqref>
                        </c15:fullRef>
                        <c15:formulaRef>
                          <c15:sqref>'Review score'!$B$2:$B$3</c15:sqref>
                        </c15:formulaRef>
                      </c:ext>
                    </c:extLst>
                    <c:numCache>
                      <c:formatCode>General</c:formatCode>
                      <c:ptCount val="2"/>
                      <c:pt idx="0">
                        <c:v>0</c:v>
                      </c:pt>
                      <c:pt idx="1">
                        <c:v>1</c:v>
                      </c:pt>
                    </c:numCache>
                  </c:numRef>
                </c:cat>
                <c:val>
                  <c:numRef>
                    <c:extLst>
                      <c:ext xmlns:c15="http://schemas.microsoft.com/office/drawing/2012/chart" uri="{02D57815-91ED-43cb-92C2-25804820EDAC}">
                        <c15:fullRef>
                          <c15:sqref>'Review score'!$A$5:$A$5</c15:sqref>
                        </c15:fullRef>
                        <c15:formulaRef>
                          <c15:sqref>'Review score'!$A$5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2-2F9A-4F9D-A6E1-F6E4FF5D1972}"/>
                  </c:ext>
                </c:extLst>
              </c15:ser>
            </c15:filteredBarSeries>
          </c:ext>
        </c:extLst>
      </c:bar3DChart>
      <c:catAx>
        <c:axId val="475802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803832"/>
        <c:crosses val="autoZero"/>
        <c:auto val="1"/>
        <c:lblAlgn val="ctr"/>
        <c:lblOffset val="100"/>
        <c:noMultiLvlLbl val="0"/>
      </c:catAx>
      <c:valAx>
        <c:axId val="475803832"/>
        <c:scaling>
          <c:orientation val="minMax"/>
        </c:scaling>
        <c:delete val="1"/>
        <c:axPos val="l"/>
        <c:numFmt formatCode="General" sourceLinked="1"/>
        <c:majorTickMark val="out"/>
        <c:minorTickMark val="none"/>
        <c:tickLblPos val="nextTo"/>
        <c:crossAx val="475802192"/>
        <c:crosses val="autoZero"/>
        <c:crossBetween val="between"/>
      </c:valAx>
      <c:spPr>
        <a:noFill/>
        <a:ln>
          <a:noFill/>
        </a:ln>
        <a:effectLst/>
      </c:spPr>
    </c:plotArea>
    <c:legend>
      <c:legendPos val="t"/>
      <c:layout>
        <c:manualLayout>
          <c:xMode val="edge"/>
          <c:yMode val="edge"/>
          <c:x val="0.27815646500977498"/>
          <c:y val="3.0329555087523049E-2"/>
          <c:w val="0.22373092252357343"/>
          <c:h val="7.49172835082629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dashboard.xlsx]total accomodated!PivotTable9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Accomodation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'total accomodated'!$B$3:$B$4</c:f>
              <c:strCache>
                <c:ptCount val="1"/>
                <c:pt idx="0">
                  <c:v>Normal host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 accomodated'!$A$5:$A$7</c:f>
              <c:strCache>
                <c:ptCount val="2"/>
                <c:pt idx="0">
                  <c:v>austin</c:v>
                </c:pt>
                <c:pt idx="1">
                  <c:v>dallas</c:v>
                </c:pt>
              </c:strCache>
            </c:strRef>
          </c:cat>
          <c:val>
            <c:numRef>
              <c:f>'total accomodated'!$B$5:$B$7</c:f>
              <c:numCache>
                <c:formatCode>0.00%</c:formatCode>
                <c:ptCount val="2"/>
                <c:pt idx="0">
                  <c:v>0.65667292392956111</c:v>
                </c:pt>
                <c:pt idx="1">
                  <c:v>0.68953721542877366</c:v>
                </c:pt>
              </c:numCache>
            </c:numRef>
          </c:val>
          <c:extLst>
            <c:ext xmlns:c16="http://schemas.microsoft.com/office/drawing/2014/chart" uri="{C3380CC4-5D6E-409C-BE32-E72D297353CC}">
              <c16:uniqueId val="{00000000-A074-4B7B-BF6B-43167D47CA65}"/>
            </c:ext>
          </c:extLst>
        </c:ser>
        <c:ser>
          <c:idx val="1"/>
          <c:order val="1"/>
          <c:tx>
            <c:strRef>
              <c:f>'total accomodated'!$C$3:$C$4</c:f>
              <c:strCache>
                <c:ptCount val="1"/>
                <c:pt idx="0">
                  <c:v>Super host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 accomodated'!$A$5:$A$7</c:f>
              <c:strCache>
                <c:ptCount val="2"/>
                <c:pt idx="0">
                  <c:v>austin</c:v>
                </c:pt>
                <c:pt idx="1">
                  <c:v>dallas</c:v>
                </c:pt>
              </c:strCache>
            </c:strRef>
          </c:cat>
          <c:val>
            <c:numRef>
              <c:f>'total accomodated'!$C$5:$C$7</c:f>
              <c:numCache>
                <c:formatCode>0.00%</c:formatCode>
                <c:ptCount val="2"/>
                <c:pt idx="0">
                  <c:v>0.34332707607043889</c:v>
                </c:pt>
                <c:pt idx="1">
                  <c:v>0.31046278457122634</c:v>
                </c:pt>
              </c:numCache>
            </c:numRef>
          </c:val>
          <c:extLst>
            <c:ext xmlns:c16="http://schemas.microsoft.com/office/drawing/2014/chart" uri="{C3380CC4-5D6E-409C-BE32-E72D297353CC}">
              <c16:uniqueId val="{00000001-A074-4B7B-BF6B-43167D47CA65}"/>
            </c:ext>
          </c:extLst>
        </c:ser>
        <c:dLbls>
          <c:dLblPos val="outEnd"/>
          <c:showLegendKey val="0"/>
          <c:showVal val="1"/>
          <c:showCatName val="0"/>
          <c:showSerName val="0"/>
          <c:showPercent val="0"/>
          <c:showBubbleSize val="0"/>
        </c:dLbls>
        <c:gapWidth val="219"/>
        <c:overlap val="-27"/>
        <c:axId val="357751960"/>
        <c:axId val="357751304"/>
      </c:barChart>
      <c:catAx>
        <c:axId val="357751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51304"/>
        <c:crosses val="autoZero"/>
        <c:auto val="1"/>
        <c:lblAlgn val="ctr"/>
        <c:lblOffset val="100"/>
        <c:noMultiLvlLbl val="0"/>
      </c:catAx>
      <c:valAx>
        <c:axId val="3577513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51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7771664374140302E-2"/>
          <c:y val="4.6296296296296294E-2"/>
          <c:w val="0.94179748508052741"/>
          <c:h val="0.76436789151356077"/>
        </c:manualLayout>
      </c:layout>
      <c:bar3DChart>
        <c:barDir val="col"/>
        <c:grouping val="clustered"/>
        <c:varyColors val="0"/>
        <c:ser>
          <c:idx val="0"/>
          <c:order val="0"/>
          <c:tx>
            <c:v>Dallas</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numRef>
              <c:extLst>
                <c:ext xmlns:c15="http://schemas.microsoft.com/office/drawing/2012/chart" uri="{02D57815-91ED-43cb-92C2-25804820EDAC}">
                  <c15:fullRef>
                    <c15:sqref>accomodated!$B$2:$B$3</c15:sqref>
                  </c15:fullRef>
                </c:ext>
              </c:extLst>
              <c:f>accomodated!$B$2:$B$3</c:f>
              <c:numCache>
                <c:formatCode>General</c:formatCode>
                <c:ptCount val="2"/>
                <c:pt idx="0">
                  <c:v>0</c:v>
                </c:pt>
                <c:pt idx="1">
                  <c:v>1</c:v>
                </c:pt>
              </c:numCache>
            </c:numRef>
          </c:cat>
          <c:val>
            <c:numRef>
              <c:extLst>
                <c:ext xmlns:c15="http://schemas.microsoft.com/office/drawing/2012/chart" uri="{02D57815-91ED-43cb-92C2-25804820EDAC}">
                  <c15:fullRef>
                    <c15:sqref>accomodated!$C$2:$C$4</c15:sqref>
                  </c15:fullRef>
                </c:ext>
              </c:extLst>
              <c:f>accomodated!$C$2:$C$3</c:f>
              <c:numCache>
                <c:formatCode>General</c:formatCode>
                <c:ptCount val="2"/>
                <c:pt idx="0">
                  <c:v>17537</c:v>
                </c:pt>
                <c:pt idx="1">
                  <c:v>7896</c:v>
                </c:pt>
              </c:numCache>
            </c:numRef>
          </c:val>
          <c:extLst>
            <c:ext xmlns:c16="http://schemas.microsoft.com/office/drawing/2014/chart" uri="{C3380CC4-5D6E-409C-BE32-E72D297353CC}">
              <c16:uniqueId val="{00000000-5BE4-4F9C-AA8D-7842F83EA9D5}"/>
            </c:ext>
          </c:extLst>
        </c:ser>
        <c:ser>
          <c:idx val="3"/>
          <c:order val="3"/>
          <c:spPr>
            <a:solidFill>
              <a:schemeClr val="accent2"/>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numRef>
              <c:extLst>
                <c:ext xmlns:c15="http://schemas.microsoft.com/office/drawing/2012/chart" uri="{02D57815-91ED-43cb-92C2-25804820EDAC}">
                  <c15:fullRef>
                    <c15:sqref>accomodated!$B$2:$B$3</c15:sqref>
                  </c15:fullRef>
                </c:ext>
              </c:extLst>
              <c:f>accomodated!$B$2:$B$3</c:f>
              <c:numCache>
                <c:formatCode>General</c:formatCode>
                <c:ptCount val="2"/>
                <c:pt idx="0">
                  <c:v>0</c:v>
                </c:pt>
                <c:pt idx="1">
                  <c:v>1</c:v>
                </c:pt>
              </c:numCache>
            </c:numRef>
          </c:cat>
          <c:val>
            <c:numRef>
              <c:extLst>
                <c:ext xmlns:c15="http://schemas.microsoft.com/office/drawing/2012/chart" uri="{02D57815-91ED-43cb-92C2-25804820EDAC}">
                  <c15:fullRef>
                    <c15:sqref>accomodated!$C$4:$C$5</c15:sqref>
                  </c15:fullRef>
                </c:ext>
              </c:extLst>
              <c:f>accomodated!$C$4:$C$5</c:f>
              <c:numCache>
                <c:formatCode>General</c:formatCode>
                <c:ptCount val="2"/>
                <c:pt idx="0">
                  <c:v>36731</c:v>
                </c:pt>
                <c:pt idx="1">
                  <c:v>19204</c:v>
                </c:pt>
              </c:numCache>
            </c:numRef>
          </c:val>
          <c:extLst>
            <c:ext xmlns:c16="http://schemas.microsoft.com/office/drawing/2014/chart" uri="{C3380CC4-5D6E-409C-BE32-E72D297353CC}">
              <c16:uniqueId val="{00000001-5BE4-4F9C-AA8D-7842F83EA9D5}"/>
            </c:ext>
          </c:extLst>
        </c:ser>
        <c:dLbls>
          <c:showLegendKey val="0"/>
          <c:showVal val="1"/>
          <c:showCatName val="0"/>
          <c:showSerName val="0"/>
          <c:showPercent val="0"/>
          <c:showBubbleSize val="0"/>
        </c:dLbls>
        <c:gapWidth val="84"/>
        <c:gapDepth val="53"/>
        <c:shape val="box"/>
        <c:axId val="475802192"/>
        <c:axId val="475803832"/>
        <c:axId val="0"/>
        <c:extLst>
          <c:ext xmlns:c15="http://schemas.microsoft.com/office/drawing/2012/chart" uri="{02D57815-91ED-43cb-92C2-25804820EDAC}">
            <c15:filteredBarSeries>
              <c15:ser>
                <c:idx val="1"/>
                <c:order val="1"/>
                <c:tx>
                  <c:v>Austin</c:v>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numRef>
                    <c:extLst>
                      <c:ext uri="{02D57815-91ED-43cb-92C2-25804820EDAC}">
                        <c15:fullRef>
                          <c15:sqref>accomodated!$B$2:$B$3</c15:sqref>
                        </c15:fullRef>
                        <c15:formulaRef>
                          <c15:sqref>accomodated!$B$2:$B$3</c15:sqref>
                        </c15:formulaRef>
                      </c:ext>
                    </c:extLst>
                    <c:numCache>
                      <c:formatCode>General</c:formatCode>
                      <c:ptCount val="2"/>
                      <c:pt idx="0">
                        <c:v>0</c:v>
                      </c:pt>
                      <c:pt idx="1">
                        <c:v>1</c:v>
                      </c:pt>
                    </c:numCache>
                  </c:numRef>
                </c:cat>
                <c:val>
                  <c:numRef>
                    <c:extLst>
                      <c:ext uri="{02D57815-91ED-43cb-92C2-25804820EDAC}">
                        <c15:fullRef>
                          <c15:sqref>accomodated!$C$4</c15:sqref>
                        </c15:fullRef>
                        <c15:formulaRef>
                          <c15:sqref>accomodated!$C$4</c15:sqref>
                        </c15:formulaRef>
                      </c:ext>
                    </c:extLst>
                    <c:numCache>
                      <c:formatCode>General</c:formatCode>
                      <c:ptCount val="1"/>
                      <c:pt idx="0">
                        <c:v>36731</c:v>
                      </c:pt>
                    </c:numCache>
                  </c:numRef>
                </c:val>
                <c:extLst>
                  <c:ext xmlns:c16="http://schemas.microsoft.com/office/drawing/2014/chart" uri="{C3380CC4-5D6E-409C-BE32-E72D297353CC}">
                    <c16:uniqueId val="{00000002-5BE4-4F9C-AA8D-7842F83EA9D5}"/>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accomodated!$A$2:$A$4</c15:sqref>
                        </c15:formulaRef>
                      </c:ext>
                    </c:extLst>
                    <c:strCache>
                      <c:ptCount val="3"/>
                      <c:pt idx="0">
                        <c:v>Dallas</c:v>
                      </c:pt>
                      <c:pt idx="2">
                        <c:v>Austin</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extLst>
                      <c:ext xmlns:c15="http://schemas.microsoft.com/office/drawing/2012/chart" uri="{02D57815-91ED-43cb-92C2-25804820EDAC}">
                        <c15:fullRef>
                          <c15:sqref>accomodated!$B$2:$B$3</c15:sqref>
                        </c15:fullRef>
                        <c15:formulaRef>
                          <c15:sqref>accomodated!$B$2:$B$3</c15:sqref>
                        </c15:formulaRef>
                      </c:ext>
                    </c:extLst>
                    <c:numCache>
                      <c:formatCode>General</c:formatCode>
                      <c:ptCount val="2"/>
                      <c:pt idx="0">
                        <c:v>0</c:v>
                      </c:pt>
                      <c:pt idx="1">
                        <c:v>1</c:v>
                      </c:pt>
                    </c:numCache>
                  </c:numRef>
                </c:cat>
                <c:val>
                  <c:numRef>
                    <c:extLst>
                      <c:ext xmlns:c15="http://schemas.microsoft.com/office/drawing/2012/chart" uri="{02D57815-91ED-43cb-92C2-25804820EDAC}">
                        <c15:fullRef>
                          <c15:sqref>accomodated!$A$5</c15:sqref>
                        </c15:fullRef>
                        <c15:formulaRef>
                          <c15:sqref>accomodated!$A$5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3-5BE4-4F9C-AA8D-7842F83EA9D5}"/>
                  </c:ext>
                </c:extLst>
              </c15:ser>
            </c15:filteredBarSeries>
          </c:ext>
        </c:extLst>
      </c:bar3DChart>
      <c:catAx>
        <c:axId val="475802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803832"/>
        <c:crosses val="autoZero"/>
        <c:auto val="1"/>
        <c:lblAlgn val="ctr"/>
        <c:lblOffset val="100"/>
        <c:noMultiLvlLbl val="0"/>
      </c:catAx>
      <c:valAx>
        <c:axId val="475803832"/>
        <c:scaling>
          <c:orientation val="minMax"/>
        </c:scaling>
        <c:delete val="1"/>
        <c:axPos val="l"/>
        <c:numFmt formatCode="General" sourceLinked="1"/>
        <c:majorTickMark val="out"/>
        <c:minorTickMark val="none"/>
        <c:tickLblPos val="nextTo"/>
        <c:crossAx val="475802192"/>
        <c:crosses val="autoZero"/>
        <c:crossBetween val="between"/>
      </c:valAx>
      <c:spPr>
        <a:noFill/>
        <a:ln>
          <a:noFill/>
        </a:ln>
        <a:effectLst/>
      </c:spPr>
    </c:plotArea>
    <c:legend>
      <c:legendPos val="t"/>
      <c:layout>
        <c:manualLayout>
          <c:xMode val="edge"/>
          <c:yMode val="edge"/>
          <c:x val="0.36320447598371192"/>
          <c:y val="3.4769066741241139E-2"/>
          <c:w val="0.22373092252357343"/>
          <c:h val="7.49172835082629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Total Availabilty</a:t>
            </a:r>
          </a:p>
        </c:rich>
      </c:tx>
      <c:layout>
        <c:manualLayout>
          <c:xMode val="edge"/>
          <c:yMode val="edge"/>
          <c:x val="0.40932784636488334"/>
          <c:y val="3.1076581576026639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362950001620166E-2"/>
          <c:y val="0.11288909086142257"/>
          <c:w val="0.94179748508052741"/>
          <c:h val="0.76436789151356077"/>
        </c:manualLayout>
      </c:layout>
      <c:bar3DChart>
        <c:barDir val="col"/>
        <c:grouping val="clustered"/>
        <c:varyColors val="0"/>
        <c:ser>
          <c:idx val="0"/>
          <c:order val="0"/>
          <c:tx>
            <c:v>Dallas</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numRef>
              <c:extLst>
                <c:ext xmlns:c15="http://schemas.microsoft.com/office/drawing/2012/chart" uri="{02D57815-91ED-43cb-92C2-25804820EDAC}">
                  <c15:fullRef>
                    <c15:sqref>'Total review'!$B$2:$B$3</c15:sqref>
                  </c15:fullRef>
                </c:ext>
              </c:extLst>
              <c:f>'Total review'!$B$2:$B$3</c:f>
              <c:numCache>
                <c:formatCode>General</c:formatCode>
                <c:ptCount val="2"/>
                <c:pt idx="0">
                  <c:v>0</c:v>
                </c:pt>
                <c:pt idx="1">
                  <c:v>1</c:v>
                </c:pt>
              </c:numCache>
            </c:numRef>
          </c:cat>
          <c:val>
            <c:numRef>
              <c:extLst>
                <c:ext xmlns:c15="http://schemas.microsoft.com/office/drawing/2012/chart" uri="{02D57815-91ED-43cb-92C2-25804820EDAC}">
                  <c15:fullRef>
                    <c15:sqref>'Total review'!$C$2:$C$4</c15:sqref>
                  </c15:fullRef>
                </c:ext>
              </c:extLst>
              <c:f>'Total review'!$C$2:$C$3</c:f>
              <c:numCache>
                <c:formatCode>General</c:formatCode>
                <c:ptCount val="2"/>
                <c:pt idx="0">
                  <c:v>1426787</c:v>
                </c:pt>
                <c:pt idx="1">
                  <c:v>554435</c:v>
                </c:pt>
              </c:numCache>
            </c:numRef>
          </c:val>
          <c:extLst>
            <c:ext xmlns:c16="http://schemas.microsoft.com/office/drawing/2014/chart" uri="{C3380CC4-5D6E-409C-BE32-E72D297353CC}">
              <c16:uniqueId val="{00000000-8B63-48CA-BC7F-C97079DFB4A5}"/>
            </c:ext>
          </c:extLst>
        </c:ser>
        <c:ser>
          <c:idx val="3"/>
          <c:order val="3"/>
          <c:spPr>
            <a:solidFill>
              <a:schemeClr val="accent2"/>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numRef>
              <c:extLst>
                <c:ext xmlns:c15="http://schemas.microsoft.com/office/drawing/2012/chart" uri="{02D57815-91ED-43cb-92C2-25804820EDAC}">
                  <c15:fullRef>
                    <c15:sqref>'Total review'!$B$2:$B$3</c15:sqref>
                  </c15:fullRef>
                </c:ext>
              </c:extLst>
              <c:f>'Total review'!$B$2:$B$3</c:f>
              <c:numCache>
                <c:formatCode>General</c:formatCode>
                <c:ptCount val="2"/>
                <c:pt idx="0">
                  <c:v>0</c:v>
                </c:pt>
                <c:pt idx="1">
                  <c:v>1</c:v>
                </c:pt>
              </c:numCache>
            </c:numRef>
          </c:cat>
          <c:val>
            <c:numRef>
              <c:extLst>
                <c:ext xmlns:c15="http://schemas.microsoft.com/office/drawing/2012/chart" uri="{02D57815-91ED-43cb-92C2-25804820EDAC}">
                  <c15:fullRef>
                    <c15:sqref>'Total review'!$C$4:$C$5</c15:sqref>
                  </c15:fullRef>
                </c:ext>
              </c:extLst>
              <c:f>'Total review'!$C$4:$C$5</c:f>
              <c:numCache>
                <c:formatCode>General</c:formatCode>
                <c:ptCount val="2"/>
                <c:pt idx="0">
                  <c:v>2948471</c:v>
                </c:pt>
                <c:pt idx="1">
                  <c:v>1419851</c:v>
                </c:pt>
              </c:numCache>
            </c:numRef>
          </c:val>
          <c:extLst>
            <c:ext xmlns:c16="http://schemas.microsoft.com/office/drawing/2014/chart" uri="{C3380CC4-5D6E-409C-BE32-E72D297353CC}">
              <c16:uniqueId val="{00000001-8B63-48CA-BC7F-C97079DFB4A5}"/>
            </c:ext>
          </c:extLst>
        </c:ser>
        <c:dLbls>
          <c:showLegendKey val="0"/>
          <c:showVal val="1"/>
          <c:showCatName val="0"/>
          <c:showSerName val="0"/>
          <c:showPercent val="0"/>
          <c:showBubbleSize val="0"/>
        </c:dLbls>
        <c:gapWidth val="84"/>
        <c:gapDepth val="53"/>
        <c:shape val="box"/>
        <c:axId val="475802192"/>
        <c:axId val="475803832"/>
        <c:axId val="0"/>
        <c:extLst>
          <c:ext xmlns:c15="http://schemas.microsoft.com/office/drawing/2012/chart" uri="{02D57815-91ED-43cb-92C2-25804820EDAC}">
            <c15:filteredBarSeries>
              <c15:ser>
                <c:idx val="1"/>
                <c:order val="1"/>
                <c:tx>
                  <c:v>Austin</c:v>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numRef>
                    <c:extLst>
                      <c:ext uri="{02D57815-91ED-43cb-92C2-25804820EDAC}">
                        <c15:fullRef>
                          <c15:sqref>'Total review'!$B$2:$B$3</c15:sqref>
                        </c15:fullRef>
                        <c15:formulaRef>
                          <c15:sqref>'Total review'!$B$2:$B$3</c15:sqref>
                        </c15:formulaRef>
                      </c:ext>
                    </c:extLst>
                    <c:numCache>
                      <c:formatCode>General</c:formatCode>
                      <c:ptCount val="2"/>
                      <c:pt idx="0">
                        <c:v>0</c:v>
                      </c:pt>
                      <c:pt idx="1">
                        <c:v>1</c:v>
                      </c:pt>
                    </c:numCache>
                  </c:numRef>
                </c:cat>
                <c:val>
                  <c:numRef>
                    <c:extLst>
                      <c:ext uri="{02D57815-91ED-43cb-92C2-25804820EDAC}">
                        <c15:fullRef>
                          <c15:sqref>'Total review'!$C$4</c15:sqref>
                        </c15:fullRef>
                        <c15:formulaRef>
                          <c15:sqref>'Total review'!$C$4</c15:sqref>
                        </c15:formulaRef>
                      </c:ext>
                    </c:extLst>
                    <c:numCache>
                      <c:formatCode>General</c:formatCode>
                      <c:ptCount val="1"/>
                      <c:pt idx="0">
                        <c:v>2948471</c:v>
                      </c:pt>
                    </c:numCache>
                  </c:numRef>
                </c:val>
                <c:extLst>
                  <c:ext xmlns:c16="http://schemas.microsoft.com/office/drawing/2014/chart" uri="{C3380CC4-5D6E-409C-BE32-E72D297353CC}">
                    <c16:uniqueId val="{00000002-8B63-48CA-BC7F-C97079DFB4A5}"/>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'Total review'!$A$2:$A$4</c15:sqref>
                        </c15:formulaRef>
                      </c:ext>
                    </c:extLst>
                    <c:strCache>
                      <c:ptCount val="3"/>
                      <c:pt idx="0">
                        <c:v>Dallas</c:v>
                      </c:pt>
                      <c:pt idx="2">
                        <c:v>Austin</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extLst>
                      <c:ext xmlns:c15="http://schemas.microsoft.com/office/drawing/2012/chart" uri="{02D57815-91ED-43cb-92C2-25804820EDAC}">
                        <c15:fullRef>
                          <c15:sqref>'Total review'!$B$2:$B$3</c15:sqref>
                        </c15:fullRef>
                        <c15:formulaRef>
                          <c15:sqref>'Total review'!$B$2:$B$3</c15:sqref>
                        </c15:formulaRef>
                      </c:ext>
                    </c:extLst>
                    <c:numCache>
                      <c:formatCode>General</c:formatCode>
                      <c:ptCount val="2"/>
                      <c:pt idx="0">
                        <c:v>0</c:v>
                      </c:pt>
                      <c:pt idx="1">
                        <c:v>1</c:v>
                      </c:pt>
                    </c:numCache>
                  </c:numRef>
                </c:cat>
                <c:val>
                  <c:numRef>
                    <c:extLst>
                      <c:ext xmlns:c15="http://schemas.microsoft.com/office/drawing/2012/chart" uri="{02D57815-91ED-43cb-92C2-25804820EDAC}">
                        <c15:fullRef>
                          <c15:sqref>'Total review'!$A$5</c15:sqref>
                        </c15:fullRef>
                        <c15:formulaRef>
                          <c15:sqref>'Total review'!$A$5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3-8B63-48CA-BC7F-C97079DFB4A5}"/>
                  </c:ext>
                </c:extLst>
              </c15:ser>
            </c15:filteredBarSeries>
          </c:ext>
        </c:extLst>
      </c:bar3DChart>
      <c:catAx>
        <c:axId val="475802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803832"/>
        <c:crosses val="autoZero"/>
        <c:auto val="1"/>
        <c:lblAlgn val="ctr"/>
        <c:lblOffset val="100"/>
        <c:noMultiLvlLbl val="0"/>
      </c:catAx>
      <c:valAx>
        <c:axId val="475803832"/>
        <c:scaling>
          <c:orientation val="minMax"/>
        </c:scaling>
        <c:delete val="1"/>
        <c:axPos val="l"/>
        <c:numFmt formatCode="General" sourceLinked="1"/>
        <c:majorTickMark val="out"/>
        <c:minorTickMark val="none"/>
        <c:tickLblPos val="nextTo"/>
        <c:crossAx val="475802192"/>
        <c:crosses val="autoZero"/>
        <c:crossBetween val="between"/>
      </c:valAx>
      <c:spPr>
        <a:noFill/>
        <a:ln>
          <a:noFill/>
        </a:ln>
        <a:effectLst/>
      </c:spPr>
    </c:plotArea>
    <c:legend>
      <c:legendPos val="t"/>
      <c:layout>
        <c:manualLayout>
          <c:xMode val="edge"/>
          <c:yMode val="edge"/>
          <c:x val="0.74729226747891087"/>
          <c:y val="0.18127295131393811"/>
          <c:w val="0.22373092252357343"/>
          <c:h val="7.49172835082629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dashboard.xlsx]Acceptance_Rate!PivotTable3</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Accpetance Rate</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Acceptance_Rate!$B$3</c:f>
              <c:strCache>
                <c:ptCount val="1"/>
                <c:pt idx="0">
                  <c:v>Sum of Acceptance SuperHost</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Acceptance_Rate!$A$4:$A$6</c:f>
              <c:strCache>
                <c:ptCount val="2"/>
                <c:pt idx="0">
                  <c:v>Austin</c:v>
                </c:pt>
                <c:pt idx="1">
                  <c:v>Dallas</c:v>
                </c:pt>
              </c:strCache>
            </c:strRef>
          </c:cat>
          <c:val>
            <c:numRef>
              <c:f>Acceptance_Rate!$B$4:$B$6</c:f>
              <c:numCache>
                <c:formatCode>General</c:formatCode>
                <c:ptCount val="2"/>
                <c:pt idx="0">
                  <c:v>92.1</c:v>
                </c:pt>
                <c:pt idx="1">
                  <c:v>95.45</c:v>
                </c:pt>
              </c:numCache>
            </c:numRef>
          </c:val>
          <c:extLst>
            <c:ext xmlns:c16="http://schemas.microsoft.com/office/drawing/2014/chart" uri="{C3380CC4-5D6E-409C-BE32-E72D297353CC}">
              <c16:uniqueId val="{00000000-EA12-4EDF-9D5C-97CE35D2304F}"/>
            </c:ext>
          </c:extLst>
        </c:ser>
        <c:ser>
          <c:idx val="1"/>
          <c:order val="1"/>
          <c:tx>
            <c:strRef>
              <c:f>Acceptance_Rate!$C$3</c:f>
              <c:strCache>
                <c:ptCount val="1"/>
                <c:pt idx="0">
                  <c:v>Sum of Acceptance NormalHost</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Acceptance_Rate!$A$4:$A$6</c:f>
              <c:strCache>
                <c:ptCount val="2"/>
                <c:pt idx="0">
                  <c:v>Austin</c:v>
                </c:pt>
                <c:pt idx="1">
                  <c:v>Dallas</c:v>
                </c:pt>
              </c:strCache>
            </c:strRef>
          </c:cat>
          <c:val>
            <c:numRef>
              <c:f>Acceptance_Rate!$C$4:$C$6</c:f>
              <c:numCache>
                <c:formatCode>General</c:formatCode>
                <c:ptCount val="2"/>
                <c:pt idx="0">
                  <c:v>77.38</c:v>
                </c:pt>
                <c:pt idx="1">
                  <c:v>86.85</c:v>
                </c:pt>
              </c:numCache>
            </c:numRef>
          </c:val>
          <c:extLst>
            <c:ext xmlns:c16="http://schemas.microsoft.com/office/drawing/2014/chart" uri="{C3380CC4-5D6E-409C-BE32-E72D297353CC}">
              <c16:uniqueId val="{00000001-EA12-4EDF-9D5C-97CE35D2304F}"/>
            </c:ext>
          </c:extLst>
        </c:ser>
        <c:dLbls>
          <c:dLblPos val="outEnd"/>
          <c:showLegendKey val="0"/>
          <c:showVal val="1"/>
          <c:showCatName val="0"/>
          <c:showSerName val="0"/>
          <c:showPercent val="0"/>
          <c:showBubbleSize val="0"/>
        </c:dLbls>
        <c:gapWidth val="355"/>
        <c:overlap val="-70"/>
        <c:axId val="460614752"/>
        <c:axId val="460615080"/>
      </c:barChart>
      <c:catAx>
        <c:axId val="460614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15080"/>
        <c:crosses val="autoZero"/>
        <c:auto val="1"/>
        <c:lblAlgn val="ctr"/>
        <c:lblOffset val="100"/>
        <c:noMultiLvlLbl val="0"/>
      </c:catAx>
      <c:valAx>
        <c:axId val="460615080"/>
        <c:scaling>
          <c:orientation val="minMax"/>
        </c:scaling>
        <c:delete val="1"/>
        <c:axPos val="l"/>
        <c:numFmt formatCode="General" sourceLinked="1"/>
        <c:majorTickMark val="out"/>
        <c:minorTickMark val="none"/>
        <c:tickLblPos val="nextTo"/>
        <c:crossAx val="460614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SCORE'!$C$1</c:f>
              <c:strCache>
                <c:ptCount val="1"/>
                <c:pt idx="0">
                  <c:v>0</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invertIfNegative val="0"/>
          <c:cat>
            <c:multiLvlStrRef>
              <c:f>'aVERAGE SCORE'!$A$2:$B$9</c:f>
              <c:multiLvlStrCache>
                <c:ptCount val="8"/>
                <c:lvl>
                  <c:pt idx="0">
                    <c:v>cleaning</c:v>
                  </c:pt>
                  <c:pt idx="1">
                    <c:v>checking</c:v>
                  </c:pt>
                  <c:pt idx="2">
                    <c:v>communication</c:v>
                  </c:pt>
                  <c:pt idx="3">
                    <c:v>location</c:v>
                  </c:pt>
                  <c:pt idx="4">
                    <c:v>cleaning</c:v>
                  </c:pt>
                  <c:pt idx="5">
                    <c:v>checking</c:v>
                  </c:pt>
                  <c:pt idx="6">
                    <c:v>communication</c:v>
                  </c:pt>
                  <c:pt idx="7">
                    <c:v>location</c:v>
                  </c:pt>
                </c:lvl>
                <c:lvl>
                  <c:pt idx="0">
                    <c:v>Dallas</c:v>
                  </c:pt>
                  <c:pt idx="4">
                    <c:v>Austin</c:v>
                  </c:pt>
                </c:lvl>
              </c:multiLvlStrCache>
            </c:multiLvlStrRef>
          </c:cat>
          <c:val>
            <c:numRef>
              <c:f>'aVERAGE SCORE'!$C$2:$C$9</c:f>
              <c:numCache>
                <c:formatCode>General</c:formatCode>
                <c:ptCount val="8"/>
                <c:pt idx="0">
                  <c:v>4.6399999999999997</c:v>
                </c:pt>
                <c:pt idx="1">
                  <c:v>4.72</c:v>
                </c:pt>
                <c:pt idx="2">
                  <c:v>4.7300000000000004</c:v>
                </c:pt>
                <c:pt idx="3">
                  <c:v>4.72</c:v>
                </c:pt>
                <c:pt idx="4">
                  <c:v>4.6900000000000004</c:v>
                </c:pt>
                <c:pt idx="5">
                  <c:v>4.84</c:v>
                </c:pt>
                <c:pt idx="6">
                  <c:v>4.83</c:v>
                </c:pt>
                <c:pt idx="7">
                  <c:v>4.79</c:v>
                </c:pt>
              </c:numCache>
            </c:numRef>
          </c:val>
          <c:extLst>
            <c:ext xmlns:c16="http://schemas.microsoft.com/office/drawing/2014/chart" uri="{C3380CC4-5D6E-409C-BE32-E72D297353CC}">
              <c16:uniqueId val="{00000000-F141-4975-9628-62E06BAE2817}"/>
            </c:ext>
          </c:extLst>
        </c:ser>
        <c:ser>
          <c:idx val="1"/>
          <c:order val="1"/>
          <c:tx>
            <c:strRef>
              <c:f>'aVERAGE SCORE'!$D$1</c:f>
              <c:strCache>
                <c:ptCount val="1"/>
                <c:pt idx="0">
                  <c:v>1</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invertIfNegative val="0"/>
          <c:cat>
            <c:multiLvlStrRef>
              <c:f>'aVERAGE SCORE'!$A$2:$B$9</c:f>
              <c:multiLvlStrCache>
                <c:ptCount val="8"/>
                <c:lvl>
                  <c:pt idx="0">
                    <c:v>cleaning</c:v>
                  </c:pt>
                  <c:pt idx="1">
                    <c:v>checking</c:v>
                  </c:pt>
                  <c:pt idx="2">
                    <c:v>communication</c:v>
                  </c:pt>
                  <c:pt idx="3">
                    <c:v>location</c:v>
                  </c:pt>
                  <c:pt idx="4">
                    <c:v>cleaning</c:v>
                  </c:pt>
                  <c:pt idx="5">
                    <c:v>checking</c:v>
                  </c:pt>
                  <c:pt idx="6">
                    <c:v>communication</c:v>
                  </c:pt>
                  <c:pt idx="7">
                    <c:v>location</c:v>
                  </c:pt>
                </c:lvl>
                <c:lvl>
                  <c:pt idx="0">
                    <c:v>Dallas</c:v>
                  </c:pt>
                  <c:pt idx="4">
                    <c:v>Austin</c:v>
                  </c:pt>
                </c:lvl>
              </c:multiLvlStrCache>
            </c:multiLvlStrRef>
          </c:cat>
          <c:val>
            <c:numRef>
              <c:f>'aVERAGE SCORE'!$D$2:$D$9</c:f>
              <c:numCache>
                <c:formatCode>General</c:formatCode>
                <c:ptCount val="8"/>
                <c:pt idx="0">
                  <c:v>4.87</c:v>
                </c:pt>
                <c:pt idx="1">
                  <c:v>4.93</c:v>
                </c:pt>
                <c:pt idx="2">
                  <c:v>4.9400000000000004</c:v>
                </c:pt>
                <c:pt idx="3">
                  <c:v>4.8499999999999996</c:v>
                </c:pt>
                <c:pt idx="4">
                  <c:v>4.88</c:v>
                </c:pt>
                <c:pt idx="5">
                  <c:v>4.95</c:v>
                </c:pt>
                <c:pt idx="6">
                  <c:v>4.9400000000000004</c:v>
                </c:pt>
                <c:pt idx="7">
                  <c:v>4.88</c:v>
                </c:pt>
              </c:numCache>
            </c:numRef>
          </c:val>
          <c:extLst>
            <c:ext xmlns:c16="http://schemas.microsoft.com/office/drawing/2014/chart" uri="{C3380CC4-5D6E-409C-BE32-E72D297353CC}">
              <c16:uniqueId val="{00000001-F141-4975-9628-62E06BAE2817}"/>
            </c:ext>
          </c:extLst>
        </c:ser>
        <c:dLbls>
          <c:showLegendKey val="0"/>
          <c:showVal val="0"/>
          <c:showCatName val="0"/>
          <c:showSerName val="0"/>
          <c:showPercent val="0"/>
          <c:showBubbleSize val="0"/>
        </c:dLbls>
        <c:gapWidth val="100"/>
        <c:shape val="box"/>
        <c:axId val="591904496"/>
        <c:axId val="399475488"/>
        <c:axId val="0"/>
      </c:bar3DChart>
      <c:catAx>
        <c:axId val="591904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475488"/>
        <c:crosses val="autoZero"/>
        <c:auto val="1"/>
        <c:lblAlgn val="ctr"/>
        <c:lblOffset val="100"/>
        <c:noMultiLvlLbl val="0"/>
      </c:catAx>
      <c:valAx>
        <c:axId val="399475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1904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dashboard.xlsx]Host_listing!PivotTable10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Host Listing</a:t>
            </a:r>
            <a:r>
              <a:rPr lang="en-IN" baseline="0"/>
              <a:t>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Host_listing!$B$3:$B$4</c:f>
              <c:strCache>
                <c:ptCount val="1"/>
                <c:pt idx="0">
                  <c:v>Normal host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Host_listing!$A$5:$A$7</c:f>
              <c:strCache>
                <c:ptCount val="2"/>
                <c:pt idx="0">
                  <c:v>austin</c:v>
                </c:pt>
                <c:pt idx="1">
                  <c:v>dallas</c:v>
                </c:pt>
              </c:strCache>
            </c:strRef>
          </c:cat>
          <c:val>
            <c:numRef>
              <c:f>Host_listing!$B$5:$B$7</c:f>
              <c:numCache>
                <c:formatCode>General</c:formatCode>
                <c:ptCount val="2"/>
                <c:pt idx="0">
                  <c:v>32723</c:v>
                </c:pt>
                <c:pt idx="1">
                  <c:v>13099</c:v>
                </c:pt>
              </c:numCache>
            </c:numRef>
          </c:val>
          <c:extLst>
            <c:ext xmlns:c16="http://schemas.microsoft.com/office/drawing/2014/chart" uri="{C3380CC4-5D6E-409C-BE32-E72D297353CC}">
              <c16:uniqueId val="{00000002-BC1D-4B90-9934-FE6E58514904}"/>
            </c:ext>
          </c:extLst>
        </c:ser>
        <c:ser>
          <c:idx val="1"/>
          <c:order val="1"/>
          <c:tx>
            <c:strRef>
              <c:f>Host_listing!$C$3:$C$4</c:f>
              <c:strCache>
                <c:ptCount val="1"/>
                <c:pt idx="0">
                  <c:v>Super host</c:v>
                </c:pt>
              </c:strCache>
            </c:strRef>
          </c:tx>
          <c:spPr>
            <a:solidFill>
              <a:schemeClr val="accent2"/>
            </a:solidFill>
            <a:ln>
              <a:noFill/>
            </a:ln>
            <a:effectLst/>
          </c:spPr>
          <c:invertIfNegative val="0"/>
          <c:dLbls>
            <c:delete val="1"/>
          </c:dLbls>
          <c:cat>
            <c:strRef>
              <c:f>Host_listing!$A$5:$A$7</c:f>
              <c:strCache>
                <c:ptCount val="2"/>
                <c:pt idx="0">
                  <c:v>austin</c:v>
                </c:pt>
                <c:pt idx="1">
                  <c:v>dallas</c:v>
                </c:pt>
              </c:strCache>
            </c:strRef>
          </c:cat>
          <c:val>
            <c:numRef>
              <c:f>Host_listing!$C$5:$C$7</c:f>
              <c:numCache>
                <c:formatCode>General</c:formatCode>
                <c:ptCount val="2"/>
                <c:pt idx="0">
                  <c:v>6813</c:v>
                </c:pt>
                <c:pt idx="1">
                  <c:v>1887</c:v>
                </c:pt>
              </c:numCache>
            </c:numRef>
          </c:val>
          <c:extLst>
            <c:ext xmlns:c16="http://schemas.microsoft.com/office/drawing/2014/chart" uri="{C3380CC4-5D6E-409C-BE32-E72D297353CC}">
              <c16:uniqueId val="{00000003-BC1D-4B90-9934-FE6E58514904}"/>
            </c:ext>
          </c:extLst>
        </c:ser>
        <c:dLbls>
          <c:dLblPos val="outEnd"/>
          <c:showLegendKey val="0"/>
          <c:showVal val="1"/>
          <c:showCatName val="0"/>
          <c:showSerName val="0"/>
          <c:showPercent val="0"/>
          <c:showBubbleSize val="0"/>
        </c:dLbls>
        <c:gapWidth val="219"/>
        <c:overlap val="-27"/>
        <c:axId val="317311448"/>
        <c:axId val="317303576"/>
      </c:barChart>
      <c:catAx>
        <c:axId val="317311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03576"/>
        <c:crosses val="autoZero"/>
        <c:auto val="1"/>
        <c:lblAlgn val="ctr"/>
        <c:lblOffset val="100"/>
        <c:noMultiLvlLbl val="0"/>
      </c:catAx>
      <c:valAx>
        <c:axId val="31730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11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Total Availabilty</a:t>
            </a:r>
          </a:p>
        </c:rich>
      </c:tx>
      <c:layout>
        <c:manualLayout>
          <c:xMode val="edge"/>
          <c:yMode val="edge"/>
          <c:x val="0.40932784636488334"/>
          <c:y val="3.1076581576026639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362950001620166E-2"/>
          <c:y val="0.11288909086142257"/>
          <c:w val="0.94179748508052741"/>
          <c:h val="0.76436789151356077"/>
        </c:manualLayout>
      </c:layout>
      <c:bar3DChart>
        <c:barDir val="col"/>
        <c:grouping val="clustered"/>
        <c:varyColors val="0"/>
        <c:ser>
          <c:idx val="0"/>
          <c:order val="0"/>
          <c:tx>
            <c:v>Dallas</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numRef>
              <c:extLst>
                <c:ext xmlns:c15="http://schemas.microsoft.com/office/drawing/2012/chart" uri="{02D57815-91ED-43cb-92C2-25804820EDAC}">
                  <c15:fullRef>
                    <c15:sqref>'Total Listing'!$B$2:$B$3</c15:sqref>
                  </c15:fullRef>
                </c:ext>
              </c:extLst>
              <c:f>'Total Listing'!$B$2:$B$3</c:f>
              <c:numCache>
                <c:formatCode>General</c:formatCode>
                <c:ptCount val="2"/>
                <c:pt idx="0">
                  <c:v>0</c:v>
                </c:pt>
                <c:pt idx="1">
                  <c:v>1</c:v>
                </c:pt>
              </c:numCache>
            </c:numRef>
          </c:cat>
          <c:val>
            <c:numRef>
              <c:extLst>
                <c:ext xmlns:c15="http://schemas.microsoft.com/office/drawing/2012/chart" uri="{02D57815-91ED-43cb-92C2-25804820EDAC}">
                  <c15:fullRef>
                    <c15:sqref>'Total Listing'!$C$2:$C$4</c15:sqref>
                  </c15:fullRef>
                </c:ext>
              </c:extLst>
              <c:f>'Total Listing'!$C$2:$C$3</c:f>
              <c:numCache>
                <c:formatCode>General</c:formatCode>
                <c:ptCount val="2"/>
                <c:pt idx="0">
                  <c:v>13099</c:v>
                </c:pt>
                <c:pt idx="1">
                  <c:v>1887</c:v>
                </c:pt>
              </c:numCache>
            </c:numRef>
          </c:val>
          <c:extLst>
            <c:ext xmlns:c16="http://schemas.microsoft.com/office/drawing/2014/chart" uri="{C3380CC4-5D6E-409C-BE32-E72D297353CC}">
              <c16:uniqueId val="{00000000-7191-4703-8530-7CE443EBFAAD}"/>
            </c:ext>
          </c:extLst>
        </c:ser>
        <c:ser>
          <c:idx val="3"/>
          <c:order val="3"/>
          <c:spPr>
            <a:solidFill>
              <a:schemeClr val="accent2"/>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numRef>
              <c:extLst>
                <c:ext xmlns:c15="http://schemas.microsoft.com/office/drawing/2012/chart" uri="{02D57815-91ED-43cb-92C2-25804820EDAC}">
                  <c15:fullRef>
                    <c15:sqref>'Total Listing'!$B$2:$B$3</c15:sqref>
                  </c15:fullRef>
                </c:ext>
              </c:extLst>
              <c:f>'Total Listing'!$B$2:$B$3</c:f>
              <c:numCache>
                <c:formatCode>General</c:formatCode>
                <c:ptCount val="2"/>
                <c:pt idx="0">
                  <c:v>0</c:v>
                </c:pt>
                <c:pt idx="1">
                  <c:v>1</c:v>
                </c:pt>
              </c:numCache>
            </c:numRef>
          </c:cat>
          <c:val>
            <c:numRef>
              <c:extLst>
                <c:ext xmlns:c15="http://schemas.microsoft.com/office/drawing/2012/chart" uri="{02D57815-91ED-43cb-92C2-25804820EDAC}">
                  <c15:fullRef>
                    <c15:sqref>'Total Listing'!$C$4:$C$5</c15:sqref>
                  </c15:fullRef>
                </c:ext>
              </c:extLst>
              <c:f>'Total Listing'!$C$4:$C$5</c:f>
              <c:numCache>
                <c:formatCode>General</c:formatCode>
                <c:ptCount val="2"/>
                <c:pt idx="0">
                  <c:v>32723</c:v>
                </c:pt>
                <c:pt idx="1">
                  <c:v>6813</c:v>
                </c:pt>
              </c:numCache>
            </c:numRef>
          </c:val>
          <c:extLst>
            <c:ext xmlns:c16="http://schemas.microsoft.com/office/drawing/2014/chart" uri="{C3380CC4-5D6E-409C-BE32-E72D297353CC}">
              <c16:uniqueId val="{00000001-7191-4703-8530-7CE443EBFAAD}"/>
            </c:ext>
          </c:extLst>
        </c:ser>
        <c:dLbls>
          <c:showLegendKey val="0"/>
          <c:showVal val="1"/>
          <c:showCatName val="0"/>
          <c:showSerName val="0"/>
          <c:showPercent val="0"/>
          <c:showBubbleSize val="0"/>
        </c:dLbls>
        <c:gapWidth val="84"/>
        <c:gapDepth val="53"/>
        <c:shape val="box"/>
        <c:axId val="475802192"/>
        <c:axId val="475803832"/>
        <c:axId val="0"/>
        <c:extLst>
          <c:ext xmlns:c15="http://schemas.microsoft.com/office/drawing/2012/chart" uri="{02D57815-91ED-43cb-92C2-25804820EDAC}">
            <c15:filteredBarSeries>
              <c15:ser>
                <c:idx val="1"/>
                <c:order val="1"/>
                <c:tx>
                  <c:v>Austin</c:v>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numRef>
                    <c:extLst>
                      <c:ext uri="{02D57815-91ED-43cb-92C2-25804820EDAC}">
                        <c15:fullRef>
                          <c15:sqref>'Total Listing'!$B$2:$B$3</c15:sqref>
                        </c15:fullRef>
                        <c15:formulaRef>
                          <c15:sqref>'Total Listing'!$B$2:$B$3</c15:sqref>
                        </c15:formulaRef>
                      </c:ext>
                    </c:extLst>
                    <c:numCache>
                      <c:formatCode>General</c:formatCode>
                      <c:ptCount val="2"/>
                      <c:pt idx="0">
                        <c:v>0</c:v>
                      </c:pt>
                      <c:pt idx="1">
                        <c:v>1</c:v>
                      </c:pt>
                    </c:numCache>
                  </c:numRef>
                </c:cat>
                <c:val>
                  <c:numRef>
                    <c:extLst>
                      <c:ext uri="{02D57815-91ED-43cb-92C2-25804820EDAC}">
                        <c15:fullRef>
                          <c15:sqref>'Total Listing'!$C$4</c15:sqref>
                        </c15:fullRef>
                        <c15:formulaRef>
                          <c15:sqref>'Total Listing'!$C$4</c15:sqref>
                        </c15:formulaRef>
                      </c:ext>
                    </c:extLst>
                    <c:numCache>
                      <c:formatCode>General</c:formatCode>
                      <c:ptCount val="1"/>
                      <c:pt idx="0">
                        <c:v>32723</c:v>
                      </c:pt>
                    </c:numCache>
                  </c:numRef>
                </c:val>
                <c:extLst>
                  <c:ext xmlns:c16="http://schemas.microsoft.com/office/drawing/2014/chart" uri="{C3380CC4-5D6E-409C-BE32-E72D297353CC}">
                    <c16:uniqueId val="{00000002-7191-4703-8530-7CE443EBFAA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'Total Listing'!$A$2:$A$4</c15:sqref>
                        </c15:formulaRef>
                      </c:ext>
                    </c:extLst>
                    <c:strCache>
                      <c:ptCount val="3"/>
                      <c:pt idx="0">
                        <c:v>Dallas</c:v>
                      </c:pt>
                      <c:pt idx="2">
                        <c:v>Austin</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extLst>
                      <c:ext xmlns:c15="http://schemas.microsoft.com/office/drawing/2012/chart" uri="{02D57815-91ED-43cb-92C2-25804820EDAC}">
                        <c15:fullRef>
                          <c15:sqref>'Total Listing'!$B$2:$B$3</c15:sqref>
                        </c15:fullRef>
                        <c15:formulaRef>
                          <c15:sqref>'Total Listing'!$B$2:$B$3</c15:sqref>
                        </c15:formulaRef>
                      </c:ext>
                    </c:extLst>
                    <c:numCache>
                      <c:formatCode>General</c:formatCode>
                      <c:ptCount val="2"/>
                      <c:pt idx="0">
                        <c:v>0</c:v>
                      </c:pt>
                      <c:pt idx="1">
                        <c:v>1</c:v>
                      </c:pt>
                    </c:numCache>
                  </c:numRef>
                </c:cat>
                <c:val>
                  <c:numRef>
                    <c:extLst>
                      <c:ext xmlns:c15="http://schemas.microsoft.com/office/drawing/2012/chart" uri="{02D57815-91ED-43cb-92C2-25804820EDAC}">
                        <c15:fullRef>
                          <c15:sqref>'Total Listing'!$A$5</c15:sqref>
                        </c15:fullRef>
                        <c15:formulaRef>
                          <c15:sqref>'Total Listing'!$A$5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3-7191-4703-8530-7CE443EBFAAD}"/>
                  </c:ext>
                </c:extLst>
              </c15:ser>
            </c15:filteredBarSeries>
          </c:ext>
        </c:extLst>
      </c:bar3DChart>
      <c:catAx>
        <c:axId val="475802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803832"/>
        <c:crosses val="autoZero"/>
        <c:auto val="1"/>
        <c:lblAlgn val="ctr"/>
        <c:lblOffset val="100"/>
        <c:noMultiLvlLbl val="0"/>
      </c:catAx>
      <c:valAx>
        <c:axId val="475803832"/>
        <c:scaling>
          <c:orientation val="minMax"/>
        </c:scaling>
        <c:delete val="1"/>
        <c:axPos val="l"/>
        <c:numFmt formatCode="General" sourceLinked="1"/>
        <c:majorTickMark val="out"/>
        <c:minorTickMark val="none"/>
        <c:tickLblPos val="nextTo"/>
        <c:crossAx val="475802192"/>
        <c:crosses val="autoZero"/>
        <c:crossBetween val="between"/>
      </c:valAx>
      <c:spPr>
        <a:noFill/>
        <a:ln>
          <a:noFill/>
        </a:ln>
        <a:effectLst/>
      </c:spPr>
    </c:plotArea>
    <c:legend>
      <c:legendPos val="t"/>
      <c:layout>
        <c:manualLayout>
          <c:xMode val="edge"/>
          <c:yMode val="edge"/>
          <c:x val="0.74729226747891087"/>
          <c:y val="0.18127295131393811"/>
          <c:w val="0.22373092252357343"/>
          <c:h val="7.49172835082629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dashboard.xlsx]Average_price!PivotTable11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price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Average_price!$B$3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Average_price!$A$4:$A$10</c:f>
              <c:multiLvlStrCache>
                <c:ptCount val="4"/>
                <c:lvl>
                  <c:pt idx="0">
                    <c:v>Normal host</c:v>
                  </c:pt>
                  <c:pt idx="1">
                    <c:v>Super host</c:v>
                  </c:pt>
                  <c:pt idx="2">
                    <c:v>Normal host</c:v>
                  </c:pt>
                  <c:pt idx="3">
                    <c:v>Super host</c:v>
                  </c:pt>
                </c:lvl>
                <c:lvl>
                  <c:pt idx="0">
                    <c:v>austin</c:v>
                  </c:pt>
                  <c:pt idx="2">
                    <c:v>dallas</c:v>
                  </c:pt>
                </c:lvl>
              </c:multiLvlStrCache>
            </c:multiLvlStrRef>
          </c:cat>
          <c:val>
            <c:numRef>
              <c:f>Average_price!$B$4:$B$10</c:f>
              <c:numCache>
                <c:formatCode>General</c:formatCode>
                <c:ptCount val="4"/>
                <c:pt idx="0">
                  <c:v>417.57</c:v>
                </c:pt>
                <c:pt idx="1">
                  <c:v>302.67</c:v>
                </c:pt>
                <c:pt idx="2">
                  <c:v>196.73</c:v>
                </c:pt>
                <c:pt idx="3">
                  <c:v>216.17</c:v>
                </c:pt>
              </c:numCache>
            </c:numRef>
          </c:val>
          <c:extLst>
            <c:ext xmlns:c16="http://schemas.microsoft.com/office/drawing/2014/chart" uri="{C3380CC4-5D6E-409C-BE32-E72D297353CC}">
              <c16:uniqueId val="{00000000-5C64-4EEE-952C-4BF965DC4816}"/>
            </c:ext>
          </c:extLst>
        </c:ser>
        <c:dLbls>
          <c:dLblPos val="outEnd"/>
          <c:showLegendKey val="0"/>
          <c:showVal val="1"/>
          <c:showCatName val="0"/>
          <c:showSerName val="0"/>
          <c:showPercent val="0"/>
          <c:showBubbleSize val="0"/>
        </c:dLbls>
        <c:gapWidth val="219"/>
        <c:overlap val="-27"/>
        <c:axId val="484890944"/>
        <c:axId val="484844040"/>
      </c:barChart>
      <c:catAx>
        <c:axId val="48489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844040"/>
        <c:crosses val="autoZero"/>
        <c:auto val="1"/>
        <c:lblAlgn val="ctr"/>
        <c:lblOffset val="100"/>
        <c:noMultiLvlLbl val="0"/>
      </c:catAx>
      <c:valAx>
        <c:axId val="484844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890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Total Availabilty</a:t>
            </a:r>
          </a:p>
        </c:rich>
      </c:tx>
      <c:layout>
        <c:manualLayout>
          <c:xMode val="edge"/>
          <c:yMode val="edge"/>
          <c:x val="0.40932784636488334"/>
          <c:y val="3.1076581576026639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362950001620166E-2"/>
          <c:y val="0.11288909086142257"/>
          <c:w val="0.94179748508052741"/>
          <c:h val="0.76436789151356077"/>
        </c:manualLayout>
      </c:layout>
      <c:bar3DChart>
        <c:barDir val="col"/>
        <c:grouping val="clustered"/>
        <c:varyColors val="0"/>
        <c:ser>
          <c:idx val="0"/>
          <c:order val="0"/>
          <c:tx>
            <c:v>Dallas</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numRef>
              <c:extLst>
                <c:ext xmlns:c15="http://schemas.microsoft.com/office/drawing/2012/chart" uri="{02D57815-91ED-43cb-92C2-25804820EDAC}">
                  <c15:fullRef>
                    <c15:sqref>'Average Price'!$B$2:$B$3</c15:sqref>
                  </c15:fullRef>
                </c:ext>
              </c:extLst>
              <c:f>'Average Price'!$B$2:$B$3</c:f>
              <c:numCache>
                <c:formatCode>General</c:formatCode>
                <c:ptCount val="2"/>
                <c:pt idx="0">
                  <c:v>0</c:v>
                </c:pt>
                <c:pt idx="1">
                  <c:v>1</c:v>
                </c:pt>
              </c:numCache>
            </c:numRef>
          </c:cat>
          <c:val>
            <c:numRef>
              <c:extLst>
                <c:ext xmlns:c15="http://schemas.microsoft.com/office/drawing/2012/chart" uri="{02D57815-91ED-43cb-92C2-25804820EDAC}">
                  <c15:fullRef>
                    <c15:sqref>'Average Price'!$C$2:$C$4</c15:sqref>
                  </c15:fullRef>
                </c:ext>
              </c:extLst>
              <c:f>'Average Price'!$C$2:$C$3</c:f>
              <c:numCache>
                <c:formatCode>General</c:formatCode>
                <c:ptCount val="2"/>
                <c:pt idx="0">
                  <c:v>196.73</c:v>
                </c:pt>
                <c:pt idx="1">
                  <c:v>216.17</c:v>
                </c:pt>
              </c:numCache>
            </c:numRef>
          </c:val>
          <c:extLst>
            <c:ext xmlns:c16="http://schemas.microsoft.com/office/drawing/2014/chart" uri="{C3380CC4-5D6E-409C-BE32-E72D297353CC}">
              <c16:uniqueId val="{00000000-F95C-47F9-AF9B-69C9648EA7F7}"/>
            </c:ext>
          </c:extLst>
        </c:ser>
        <c:ser>
          <c:idx val="3"/>
          <c:order val="3"/>
          <c:spPr>
            <a:solidFill>
              <a:schemeClr val="accent2"/>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numRef>
              <c:extLst>
                <c:ext xmlns:c15="http://schemas.microsoft.com/office/drawing/2012/chart" uri="{02D57815-91ED-43cb-92C2-25804820EDAC}">
                  <c15:fullRef>
                    <c15:sqref>'Average Price'!$B$2:$B$3</c15:sqref>
                  </c15:fullRef>
                </c:ext>
              </c:extLst>
              <c:f>'Average Price'!$B$2:$B$3</c:f>
              <c:numCache>
                <c:formatCode>General</c:formatCode>
                <c:ptCount val="2"/>
                <c:pt idx="0">
                  <c:v>0</c:v>
                </c:pt>
                <c:pt idx="1">
                  <c:v>1</c:v>
                </c:pt>
              </c:numCache>
            </c:numRef>
          </c:cat>
          <c:val>
            <c:numRef>
              <c:extLst>
                <c:ext xmlns:c15="http://schemas.microsoft.com/office/drawing/2012/chart" uri="{02D57815-91ED-43cb-92C2-25804820EDAC}">
                  <c15:fullRef>
                    <c15:sqref>'Average Price'!$C$4:$C$5</c15:sqref>
                  </c15:fullRef>
                </c:ext>
              </c:extLst>
              <c:f>'Average Price'!$C$4:$C$5</c:f>
              <c:numCache>
                <c:formatCode>General</c:formatCode>
                <c:ptCount val="2"/>
                <c:pt idx="0">
                  <c:v>417.57</c:v>
                </c:pt>
                <c:pt idx="1">
                  <c:v>302.67</c:v>
                </c:pt>
              </c:numCache>
            </c:numRef>
          </c:val>
          <c:extLst>
            <c:ext xmlns:c16="http://schemas.microsoft.com/office/drawing/2014/chart" uri="{C3380CC4-5D6E-409C-BE32-E72D297353CC}">
              <c16:uniqueId val="{00000001-F95C-47F9-AF9B-69C9648EA7F7}"/>
            </c:ext>
          </c:extLst>
        </c:ser>
        <c:dLbls>
          <c:showLegendKey val="0"/>
          <c:showVal val="1"/>
          <c:showCatName val="0"/>
          <c:showSerName val="0"/>
          <c:showPercent val="0"/>
          <c:showBubbleSize val="0"/>
        </c:dLbls>
        <c:gapWidth val="84"/>
        <c:gapDepth val="53"/>
        <c:shape val="box"/>
        <c:axId val="475802192"/>
        <c:axId val="475803832"/>
        <c:axId val="0"/>
        <c:extLst>
          <c:ext xmlns:c15="http://schemas.microsoft.com/office/drawing/2012/chart" uri="{02D57815-91ED-43cb-92C2-25804820EDAC}">
            <c15:filteredBarSeries>
              <c15:ser>
                <c:idx val="1"/>
                <c:order val="1"/>
                <c:tx>
                  <c:v>Austin</c:v>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numRef>
                    <c:extLst>
                      <c:ext uri="{02D57815-91ED-43cb-92C2-25804820EDAC}">
                        <c15:fullRef>
                          <c15:sqref>'Average Price'!$B$2:$B$3</c15:sqref>
                        </c15:fullRef>
                        <c15:formulaRef>
                          <c15:sqref>'Average Price'!$B$2:$B$3</c15:sqref>
                        </c15:formulaRef>
                      </c:ext>
                    </c:extLst>
                    <c:numCache>
                      <c:formatCode>General</c:formatCode>
                      <c:ptCount val="2"/>
                      <c:pt idx="0">
                        <c:v>0</c:v>
                      </c:pt>
                      <c:pt idx="1">
                        <c:v>1</c:v>
                      </c:pt>
                    </c:numCache>
                  </c:numRef>
                </c:cat>
                <c:val>
                  <c:numRef>
                    <c:extLst>
                      <c:ext uri="{02D57815-91ED-43cb-92C2-25804820EDAC}">
                        <c15:fullRef>
                          <c15:sqref>'Average Price'!$C$4</c15:sqref>
                        </c15:fullRef>
                        <c15:formulaRef>
                          <c15:sqref>'Average Price'!$C$4</c15:sqref>
                        </c15:formulaRef>
                      </c:ext>
                    </c:extLst>
                    <c:numCache>
                      <c:formatCode>General</c:formatCode>
                      <c:ptCount val="1"/>
                      <c:pt idx="0">
                        <c:v>417.57</c:v>
                      </c:pt>
                    </c:numCache>
                  </c:numRef>
                </c:val>
                <c:extLst>
                  <c:ext xmlns:c16="http://schemas.microsoft.com/office/drawing/2014/chart" uri="{C3380CC4-5D6E-409C-BE32-E72D297353CC}">
                    <c16:uniqueId val="{00000002-F95C-47F9-AF9B-69C9648EA7F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'Average Price'!$A$2:$A$4</c15:sqref>
                        </c15:formulaRef>
                      </c:ext>
                    </c:extLst>
                    <c:strCache>
                      <c:ptCount val="3"/>
                      <c:pt idx="0">
                        <c:v>Dallas</c:v>
                      </c:pt>
                      <c:pt idx="2">
                        <c:v>Austin</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extLst>
                      <c:ext xmlns:c15="http://schemas.microsoft.com/office/drawing/2012/chart" uri="{02D57815-91ED-43cb-92C2-25804820EDAC}">
                        <c15:fullRef>
                          <c15:sqref>'Average Price'!$B$2:$B$3</c15:sqref>
                        </c15:fullRef>
                        <c15:formulaRef>
                          <c15:sqref>'Average Price'!$B$2:$B$3</c15:sqref>
                        </c15:formulaRef>
                      </c:ext>
                    </c:extLst>
                    <c:numCache>
                      <c:formatCode>General</c:formatCode>
                      <c:ptCount val="2"/>
                      <c:pt idx="0">
                        <c:v>0</c:v>
                      </c:pt>
                      <c:pt idx="1">
                        <c:v>1</c:v>
                      </c:pt>
                    </c:numCache>
                  </c:numRef>
                </c:cat>
                <c:val>
                  <c:numRef>
                    <c:extLst>
                      <c:ext xmlns:c15="http://schemas.microsoft.com/office/drawing/2012/chart" uri="{02D57815-91ED-43cb-92C2-25804820EDAC}">
                        <c15:fullRef>
                          <c15:sqref>'Average Price'!$A$5</c15:sqref>
                        </c15:fullRef>
                        <c15:formulaRef>
                          <c15:sqref>'Average Price'!$A$5</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3-F95C-47F9-AF9B-69C9648EA7F7}"/>
                  </c:ext>
                </c:extLst>
              </c15:ser>
            </c15:filteredBarSeries>
          </c:ext>
        </c:extLst>
      </c:bar3DChart>
      <c:catAx>
        <c:axId val="475802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803832"/>
        <c:crosses val="autoZero"/>
        <c:auto val="1"/>
        <c:lblAlgn val="ctr"/>
        <c:lblOffset val="100"/>
        <c:noMultiLvlLbl val="0"/>
      </c:catAx>
      <c:valAx>
        <c:axId val="475803832"/>
        <c:scaling>
          <c:orientation val="minMax"/>
        </c:scaling>
        <c:delete val="1"/>
        <c:axPos val="l"/>
        <c:numFmt formatCode="General" sourceLinked="1"/>
        <c:majorTickMark val="out"/>
        <c:minorTickMark val="none"/>
        <c:tickLblPos val="nextTo"/>
        <c:crossAx val="475802192"/>
        <c:crosses val="autoZero"/>
        <c:crossBetween val="between"/>
      </c:valAx>
      <c:spPr>
        <a:noFill/>
        <a:ln>
          <a:noFill/>
        </a:ln>
        <a:effectLst/>
      </c:spPr>
    </c:plotArea>
    <c:legend>
      <c:legendPos val="t"/>
      <c:layout>
        <c:manualLayout>
          <c:xMode val="edge"/>
          <c:yMode val="edge"/>
          <c:x val="0.74729226747891087"/>
          <c:y val="0.18127295131393811"/>
          <c:w val="0.22373092252357343"/>
          <c:h val="7.49172835082629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Austin</c:v>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'review status'!$B$2:$C$9</c:f>
              <c:multiLvlStrCache>
                <c:ptCount val="8"/>
                <c:lvl>
                  <c:pt idx="0">
                    <c:v>positive</c:v>
                  </c:pt>
                  <c:pt idx="1">
                    <c:v>positive</c:v>
                  </c:pt>
                  <c:pt idx="2">
                    <c:v>negative</c:v>
                  </c:pt>
                  <c:pt idx="3">
                    <c:v>negative</c:v>
                  </c:pt>
                  <c:pt idx="4">
                    <c:v>positive</c:v>
                  </c:pt>
                  <c:pt idx="5">
                    <c:v>positive</c:v>
                  </c:pt>
                  <c:pt idx="6">
                    <c:v>negative</c:v>
                  </c:pt>
                  <c:pt idx="7">
                    <c:v>negative</c:v>
                  </c:pt>
                </c:lvl>
                <c:lvl>
                  <c:pt idx="0">
                    <c:v>FALSE</c:v>
                  </c:pt>
                  <c:pt idx="1">
                    <c:v>TRUE</c:v>
                  </c:pt>
                  <c:pt idx="2">
                    <c:v>FALSE</c:v>
                  </c:pt>
                  <c:pt idx="3">
                    <c:v>TRUE</c:v>
                  </c:pt>
                  <c:pt idx="4">
                    <c:v>FALSE</c:v>
                  </c:pt>
                  <c:pt idx="5">
                    <c:v>TRUE</c:v>
                  </c:pt>
                  <c:pt idx="6">
                    <c:v>FALSE</c:v>
                  </c:pt>
                  <c:pt idx="7">
                    <c:v>TRUE</c:v>
                  </c:pt>
                </c:lvl>
              </c:multiLvlStrCache>
            </c:multiLvlStrRef>
          </c:cat>
          <c:val>
            <c:numRef>
              <c:f>'review status'!$D$6:$D$9</c:f>
              <c:numCache>
                <c:formatCode>General</c:formatCode>
                <c:ptCount val="4"/>
                <c:pt idx="0">
                  <c:v>111046</c:v>
                </c:pt>
                <c:pt idx="1">
                  <c:v>237296</c:v>
                </c:pt>
                <c:pt idx="2">
                  <c:v>2534</c:v>
                </c:pt>
                <c:pt idx="3">
                  <c:v>3234</c:v>
                </c:pt>
              </c:numCache>
            </c:numRef>
          </c:val>
          <c:extLst>
            <c:ext xmlns:c16="http://schemas.microsoft.com/office/drawing/2014/chart" uri="{C3380CC4-5D6E-409C-BE32-E72D297353CC}">
              <c16:uniqueId val="{00000001-E7AE-4FBB-AD1C-64F3EAB23520}"/>
            </c:ext>
          </c:extLst>
        </c:ser>
        <c:ser>
          <c:idx val="2"/>
          <c:order val="2"/>
          <c:tx>
            <c:v>Dallas</c:v>
          </c:tx>
          <c:spPr>
            <a:solidFill>
              <a:schemeClr val="accent1"/>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'review status'!$B$2:$C$9</c:f>
              <c:multiLvlStrCache>
                <c:ptCount val="8"/>
                <c:lvl>
                  <c:pt idx="0">
                    <c:v>positive</c:v>
                  </c:pt>
                  <c:pt idx="1">
                    <c:v>positive</c:v>
                  </c:pt>
                  <c:pt idx="2">
                    <c:v>negative</c:v>
                  </c:pt>
                  <c:pt idx="3">
                    <c:v>negative</c:v>
                  </c:pt>
                  <c:pt idx="4">
                    <c:v>positive</c:v>
                  </c:pt>
                  <c:pt idx="5">
                    <c:v>positive</c:v>
                  </c:pt>
                  <c:pt idx="6">
                    <c:v>negative</c:v>
                  </c:pt>
                  <c:pt idx="7">
                    <c:v>negative</c:v>
                  </c:pt>
                </c:lvl>
                <c:lvl>
                  <c:pt idx="0">
                    <c:v>FALSE</c:v>
                  </c:pt>
                  <c:pt idx="1">
                    <c:v>TRUE</c:v>
                  </c:pt>
                  <c:pt idx="2">
                    <c:v>FALSE</c:v>
                  </c:pt>
                  <c:pt idx="3">
                    <c:v>TRUE</c:v>
                  </c:pt>
                  <c:pt idx="4">
                    <c:v>FALSE</c:v>
                  </c:pt>
                  <c:pt idx="5">
                    <c:v>TRUE</c:v>
                  </c:pt>
                  <c:pt idx="6">
                    <c:v>FALSE</c:v>
                  </c:pt>
                  <c:pt idx="7">
                    <c:v>TRUE</c:v>
                  </c:pt>
                </c:lvl>
              </c:multiLvlStrCache>
            </c:multiLvlStrRef>
          </c:cat>
          <c:val>
            <c:numRef>
              <c:f>'review status'!$D$2:$D$5</c:f>
              <c:numCache>
                <c:formatCode>General</c:formatCode>
                <c:ptCount val="4"/>
                <c:pt idx="0">
                  <c:v>70922</c:v>
                </c:pt>
                <c:pt idx="1">
                  <c:v>68556</c:v>
                </c:pt>
                <c:pt idx="2">
                  <c:v>1847</c:v>
                </c:pt>
                <c:pt idx="3">
                  <c:v>1025</c:v>
                </c:pt>
              </c:numCache>
            </c:numRef>
          </c:val>
          <c:extLst>
            <c:ext xmlns:c16="http://schemas.microsoft.com/office/drawing/2014/chart" uri="{C3380CC4-5D6E-409C-BE32-E72D297353CC}">
              <c16:uniqueId val="{00000002-E7AE-4FBB-AD1C-64F3EAB23520}"/>
            </c:ext>
          </c:extLst>
        </c:ser>
        <c:dLbls>
          <c:showLegendKey val="0"/>
          <c:showVal val="1"/>
          <c:showCatName val="0"/>
          <c:showSerName val="0"/>
          <c:showPercent val="0"/>
          <c:showBubbleSize val="0"/>
        </c:dLbls>
        <c:gapWidth val="84"/>
        <c:gapDepth val="53"/>
        <c:shape val="box"/>
        <c:axId val="436377200"/>
        <c:axId val="436371624"/>
        <c:axId val="0"/>
        <c:extLst>
          <c:ext xmlns:c15="http://schemas.microsoft.com/office/drawing/2012/chart" uri="{02D57815-91ED-43cb-92C2-25804820EDAC}">
            <c15:filteredBarSeries>
              <c15:ser>
                <c:idx val="0"/>
                <c:order val="0"/>
                <c:tx>
                  <c:strRef>
                    <c:extLst>
                      <c:ext uri="{02D57815-91ED-43cb-92C2-25804820EDAC}">
                        <c15:formulaRef>
                          <c15:sqref>'review status'!$D$1</c15:sqref>
                        </c15:formulaRef>
                      </c:ext>
                    </c:extLst>
                    <c:strCache>
                      <c:ptCount val="1"/>
                      <c:pt idx="0">
                        <c:v>Count</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multiLvlStrRef>
                    <c:extLst>
                      <c:ext uri="{02D57815-91ED-43cb-92C2-25804820EDAC}">
                        <c15:formulaRef>
                          <c15:sqref>'review status'!$B$2:$C$9</c15:sqref>
                        </c15:formulaRef>
                      </c:ext>
                    </c:extLst>
                    <c:multiLvlStrCache>
                      <c:ptCount val="8"/>
                      <c:lvl>
                        <c:pt idx="0">
                          <c:v>positive</c:v>
                        </c:pt>
                        <c:pt idx="1">
                          <c:v>positive</c:v>
                        </c:pt>
                        <c:pt idx="2">
                          <c:v>negative</c:v>
                        </c:pt>
                        <c:pt idx="3">
                          <c:v>negative</c:v>
                        </c:pt>
                        <c:pt idx="4">
                          <c:v>positive</c:v>
                        </c:pt>
                        <c:pt idx="5">
                          <c:v>positive</c:v>
                        </c:pt>
                        <c:pt idx="6">
                          <c:v>negative</c:v>
                        </c:pt>
                        <c:pt idx="7">
                          <c:v>negative</c:v>
                        </c:pt>
                      </c:lvl>
                      <c:lvl>
                        <c:pt idx="0">
                          <c:v>FALSE</c:v>
                        </c:pt>
                        <c:pt idx="1">
                          <c:v>TRUE</c:v>
                        </c:pt>
                        <c:pt idx="2">
                          <c:v>FALSE</c:v>
                        </c:pt>
                        <c:pt idx="3">
                          <c:v>TRUE</c:v>
                        </c:pt>
                        <c:pt idx="4">
                          <c:v>FALSE</c:v>
                        </c:pt>
                        <c:pt idx="5">
                          <c:v>TRUE</c:v>
                        </c:pt>
                        <c:pt idx="6">
                          <c:v>FALSE</c:v>
                        </c:pt>
                        <c:pt idx="7">
                          <c:v>TRUE</c:v>
                        </c:pt>
                      </c:lvl>
                    </c:multiLvlStrCache>
                  </c:multiLvlStrRef>
                </c:cat>
                <c:val>
                  <c:numRef>
                    <c:extLst>
                      <c:ext uri="{02D57815-91ED-43cb-92C2-25804820EDAC}">
                        <c15:formulaRef>
                          <c15:sqref>'review status'!$D$2:$D$9</c15:sqref>
                        </c15:formulaRef>
                      </c:ext>
                    </c:extLst>
                    <c:numCache>
                      <c:formatCode>General</c:formatCode>
                      <c:ptCount val="8"/>
                      <c:pt idx="0">
                        <c:v>70922</c:v>
                      </c:pt>
                      <c:pt idx="1">
                        <c:v>68556</c:v>
                      </c:pt>
                      <c:pt idx="2">
                        <c:v>1847</c:v>
                      </c:pt>
                      <c:pt idx="3">
                        <c:v>1025</c:v>
                      </c:pt>
                      <c:pt idx="4">
                        <c:v>111046</c:v>
                      </c:pt>
                      <c:pt idx="5">
                        <c:v>237296</c:v>
                      </c:pt>
                      <c:pt idx="6">
                        <c:v>2534</c:v>
                      </c:pt>
                      <c:pt idx="7">
                        <c:v>3234</c:v>
                      </c:pt>
                    </c:numCache>
                  </c:numRef>
                </c:val>
                <c:extLst>
                  <c:ext xmlns:c16="http://schemas.microsoft.com/office/drawing/2014/chart" uri="{C3380CC4-5D6E-409C-BE32-E72D297353CC}">
                    <c16:uniqueId val="{00000000-E7AE-4FBB-AD1C-64F3EAB23520}"/>
                  </c:ext>
                </c:extLst>
              </c15:ser>
            </c15:filteredBarSeries>
          </c:ext>
        </c:extLst>
      </c:bar3DChart>
      <c:catAx>
        <c:axId val="436377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6371624"/>
        <c:crosses val="autoZero"/>
        <c:auto val="1"/>
        <c:lblAlgn val="ctr"/>
        <c:lblOffset val="100"/>
        <c:noMultiLvlLbl val="0"/>
      </c:catAx>
      <c:valAx>
        <c:axId val="436371624"/>
        <c:scaling>
          <c:orientation val="minMax"/>
        </c:scaling>
        <c:delete val="1"/>
        <c:axPos val="l"/>
        <c:majorGridlines>
          <c:spPr>
            <a:ln w="9525">
              <a:solidFill>
                <a:schemeClr val="lt1">
                  <a:lumMod val="50000"/>
                </a:schemeClr>
              </a:solidFill>
            </a:ln>
            <a:effectLst/>
          </c:spPr>
        </c:majorGridlines>
        <c:numFmt formatCode="General" sourceLinked="1"/>
        <c:majorTickMark val="out"/>
        <c:minorTickMark val="none"/>
        <c:tickLblPos val="nextTo"/>
        <c:crossAx val="436377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dashboard.xlsx]property_size!PivotTable12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Room</a:t>
            </a:r>
            <a:r>
              <a:rPr lang="en-IN" baseline="0"/>
              <a:t> size as per bed</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property_size!$B$3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property_size!$A$4:$A$10</c:f>
              <c:multiLvlStrCache>
                <c:ptCount val="4"/>
                <c:lvl>
                  <c:pt idx="0">
                    <c:v>Normal host</c:v>
                  </c:pt>
                  <c:pt idx="1">
                    <c:v>Super host</c:v>
                  </c:pt>
                  <c:pt idx="2">
                    <c:v>Normal host</c:v>
                  </c:pt>
                  <c:pt idx="3">
                    <c:v>Super host</c:v>
                  </c:pt>
                </c:lvl>
                <c:lvl>
                  <c:pt idx="0">
                    <c:v>austin</c:v>
                  </c:pt>
                  <c:pt idx="2">
                    <c:v>dallas</c:v>
                  </c:pt>
                </c:lvl>
              </c:multiLvlStrCache>
            </c:multiLvlStrRef>
          </c:cat>
          <c:val>
            <c:numRef>
              <c:f>property_size!$B$4:$B$10</c:f>
              <c:numCache>
                <c:formatCode>General</c:formatCode>
                <c:ptCount val="4"/>
                <c:pt idx="0">
                  <c:v>1.9</c:v>
                </c:pt>
                <c:pt idx="1">
                  <c:v>2.1</c:v>
                </c:pt>
                <c:pt idx="2">
                  <c:v>1.68</c:v>
                </c:pt>
                <c:pt idx="3">
                  <c:v>1.98</c:v>
                </c:pt>
              </c:numCache>
            </c:numRef>
          </c:val>
          <c:extLst>
            <c:ext xmlns:c16="http://schemas.microsoft.com/office/drawing/2014/chart" uri="{C3380CC4-5D6E-409C-BE32-E72D297353CC}">
              <c16:uniqueId val="{00000000-9BB8-4FA2-89FD-F1E6B82F3D3B}"/>
            </c:ext>
          </c:extLst>
        </c:ser>
        <c:dLbls>
          <c:dLblPos val="outEnd"/>
          <c:showLegendKey val="0"/>
          <c:showVal val="1"/>
          <c:showCatName val="0"/>
          <c:showSerName val="0"/>
          <c:showPercent val="0"/>
          <c:showBubbleSize val="0"/>
        </c:dLbls>
        <c:gapWidth val="219"/>
        <c:overlap val="-27"/>
        <c:axId val="576464720"/>
        <c:axId val="576463408"/>
      </c:barChart>
      <c:catAx>
        <c:axId val="57646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63408"/>
        <c:crosses val="autoZero"/>
        <c:auto val="1"/>
        <c:lblAlgn val="ctr"/>
        <c:lblOffset val="100"/>
        <c:noMultiLvlLbl val="0"/>
      </c:catAx>
      <c:valAx>
        <c:axId val="57646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64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Total Availabilty</a:t>
            </a:r>
          </a:p>
        </c:rich>
      </c:tx>
      <c:layout>
        <c:manualLayout>
          <c:xMode val="edge"/>
          <c:yMode val="edge"/>
          <c:x val="0.40932784636488334"/>
          <c:y val="3.1076581576026639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362950001620166E-2"/>
          <c:y val="0.11288909086142257"/>
          <c:w val="0.94179748508052741"/>
          <c:h val="0.76436789151356077"/>
        </c:manualLayout>
      </c:layout>
      <c:bar3DChart>
        <c:barDir val="col"/>
        <c:grouping val="clustered"/>
        <c:varyColors val="0"/>
        <c:ser>
          <c:idx val="0"/>
          <c:order val="0"/>
          <c:tx>
            <c:v>Dallas</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numRef>
              <c:extLst>
                <c:ext xmlns:c15="http://schemas.microsoft.com/office/drawing/2012/chart" uri="{02D57815-91ED-43cb-92C2-25804820EDAC}">
                  <c15:fullRef>
                    <c15:sqref>'property size'!$B$2:$B$3</c15:sqref>
                  </c15:fullRef>
                </c:ext>
              </c:extLst>
              <c:f>'property size'!$B$2:$B$3</c:f>
              <c:numCache>
                <c:formatCode>General</c:formatCode>
                <c:ptCount val="2"/>
                <c:pt idx="0">
                  <c:v>0</c:v>
                </c:pt>
                <c:pt idx="1">
                  <c:v>1</c:v>
                </c:pt>
              </c:numCache>
            </c:numRef>
          </c:cat>
          <c:val>
            <c:numRef>
              <c:extLst>
                <c:ext xmlns:c15="http://schemas.microsoft.com/office/drawing/2012/chart" uri="{02D57815-91ED-43cb-92C2-25804820EDAC}">
                  <c15:fullRef>
                    <c15:sqref>'property size'!$C$2:$C$4</c15:sqref>
                  </c15:fullRef>
                </c:ext>
              </c:extLst>
              <c:f>'property size'!$C$2:$C$3</c:f>
              <c:numCache>
                <c:formatCode>General</c:formatCode>
                <c:ptCount val="2"/>
                <c:pt idx="0">
                  <c:v>1.68</c:v>
                </c:pt>
                <c:pt idx="1">
                  <c:v>1.98</c:v>
                </c:pt>
              </c:numCache>
            </c:numRef>
          </c:val>
          <c:extLst>
            <c:ext xmlns:c16="http://schemas.microsoft.com/office/drawing/2014/chart" uri="{C3380CC4-5D6E-409C-BE32-E72D297353CC}">
              <c16:uniqueId val="{00000000-0243-421A-9409-BC3FBF033FA9}"/>
            </c:ext>
          </c:extLst>
        </c:ser>
        <c:ser>
          <c:idx val="1"/>
          <c:order val="1"/>
          <c:tx>
            <c:v>Austin</c:v>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numRef>
              <c:extLst>
                <c:ext xmlns:c15="http://schemas.microsoft.com/office/drawing/2012/chart" uri="{02D57815-91ED-43cb-92C2-25804820EDAC}">
                  <c15:fullRef>
                    <c15:sqref>'property size'!$B$2:$B$3</c15:sqref>
                  </c15:fullRef>
                </c:ext>
              </c:extLst>
              <c:f>'property size'!$B$2:$B$3</c:f>
              <c:numCache>
                <c:formatCode>General</c:formatCode>
                <c:ptCount val="2"/>
                <c:pt idx="0">
                  <c:v>0</c:v>
                </c:pt>
                <c:pt idx="1">
                  <c:v>1</c:v>
                </c:pt>
              </c:numCache>
            </c:numRef>
          </c:cat>
          <c:val>
            <c:numRef>
              <c:extLst>
                <c:ext xmlns:c15="http://schemas.microsoft.com/office/drawing/2012/chart" uri="{02D57815-91ED-43cb-92C2-25804820EDAC}">
                  <c15:fullRef>
                    <c15:sqref>'property size'!$C$4:$C$5</c15:sqref>
                  </c15:fullRef>
                </c:ext>
              </c:extLst>
              <c:f>'property size'!$C$4:$C$5</c:f>
              <c:numCache>
                <c:formatCode>General</c:formatCode>
                <c:ptCount val="2"/>
                <c:pt idx="0">
                  <c:v>1.9</c:v>
                </c:pt>
                <c:pt idx="1">
                  <c:v>2.1</c:v>
                </c:pt>
              </c:numCache>
            </c:numRef>
          </c:val>
          <c:extLst xmlns:c15="http://schemas.microsoft.com/office/drawing/2012/chart">
            <c:ext xmlns:c16="http://schemas.microsoft.com/office/drawing/2014/chart" uri="{C3380CC4-5D6E-409C-BE32-E72D297353CC}">
              <c16:uniqueId val="{00000002-0243-421A-9409-BC3FBF033FA9}"/>
            </c:ext>
          </c:extLst>
        </c:ser>
        <c:dLbls>
          <c:showLegendKey val="0"/>
          <c:showVal val="1"/>
          <c:showCatName val="0"/>
          <c:showSerName val="0"/>
          <c:showPercent val="0"/>
          <c:showBubbleSize val="0"/>
        </c:dLbls>
        <c:gapWidth val="84"/>
        <c:gapDepth val="53"/>
        <c:shape val="box"/>
        <c:axId val="475802192"/>
        <c:axId val="475803832"/>
        <c:axId val="0"/>
        <c:extLst>
          <c:ext xmlns:c15="http://schemas.microsoft.com/office/drawing/2012/chart" uri="{02D57815-91ED-43cb-92C2-25804820EDAC}">
            <c15:filteredBarSeries>
              <c15:ser>
                <c:idx val="2"/>
                <c:order val="2"/>
                <c:tx>
                  <c:strRef>
                    <c:extLst>
                      <c:ext uri="{02D57815-91ED-43cb-92C2-25804820EDAC}">
                        <c15:formulaRef>
                          <c15:sqref>'property size'!$A$2:$A$4</c15:sqref>
                        </c15:formulaRef>
                      </c:ext>
                    </c:extLst>
                    <c:strCache>
                      <c:ptCount val="3"/>
                      <c:pt idx="0">
                        <c:v>Dallas</c:v>
                      </c:pt>
                      <c:pt idx="2">
                        <c:v>Austin</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numRef>
                    <c:extLst>
                      <c:ext uri="{02D57815-91ED-43cb-92C2-25804820EDAC}">
                        <c15:fullRef>
                          <c15:sqref>'property size'!$B$2:$B$3</c15:sqref>
                        </c15:fullRef>
                        <c15:formulaRef>
                          <c15:sqref>'property size'!$B$2:$B$3</c15:sqref>
                        </c15:formulaRef>
                      </c:ext>
                    </c:extLst>
                    <c:numCache>
                      <c:formatCode>General</c:formatCode>
                      <c:ptCount val="2"/>
                      <c:pt idx="0">
                        <c:v>0</c:v>
                      </c:pt>
                      <c:pt idx="1">
                        <c:v>1</c:v>
                      </c:pt>
                    </c:numCache>
                  </c:numRef>
                </c:cat>
                <c:val>
                  <c:numRef>
                    <c:extLst>
                      <c:ext uri="{02D57815-91ED-43cb-92C2-25804820EDAC}">
                        <c15:fullRef>
                          <c15:sqref>'property size'!$A$5</c15:sqref>
                        </c15:fullRef>
                        <c15:formulaRef>
                          <c15:sqref>'property size'!$A$5</c15:sqref>
                        </c15:formulaRef>
                      </c:ext>
                    </c:extLst>
                    <c:numCache>
                      <c:formatCode>General</c:formatCode>
                      <c:ptCount val="1"/>
                    </c:numCache>
                  </c:numRef>
                </c:val>
                <c:extLst>
                  <c:ext xmlns:c16="http://schemas.microsoft.com/office/drawing/2014/chart" uri="{C3380CC4-5D6E-409C-BE32-E72D297353CC}">
                    <c16:uniqueId val="{00000003-0243-421A-9409-BC3FBF033FA9}"/>
                  </c:ext>
                </c:extLst>
              </c15:ser>
            </c15:filteredBarSeries>
            <c15:filteredBarSeries>
              <c15:ser>
                <c:idx val="3"/>
                <c:order val="3"/>
                <c:spPr>
                  <a:solidFill>
                    <a:schemeClr val="accent2"/>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extLst>
                      <c:ext xmlns:c15="http://schemas.microsoft.com/office/drawing/2012/chart" uri="{02D57815-91ED-43cb-92C2-25804820EDAC}">
                        <c15:fullRef>
                          <c15:sqref>'property size'!$B$2:$B$3</c15:sqref>
                        </c15:fullRef>
                        <c15:formulaRef>
                          <c15:sqref>'property size'!$B$2:$B$3</c15:sqref>
                        </c15:formulaRef>
                      </c:ext>
                    </c:extLst>
                    <c:numCache>
                      <c:formatCode>General</c:formatCode>
                      <c:ptCount val="2"/>
                      <c:pt idx="0">
                        <c:v>0</c:v>
                      </c:pt>
                      <c:pt idx="1">
                        <c:v>1</c:v>
                      </c:pt>
                    </c:numCache>
                  </c:numRef>
                </c:cat>
                <c:val>
                  <c:numRef>
                    <c:extLst>
                      <c:ext xmlns:c15="http://schemas.microsoft.com/office/drawing/2012/chart" uri="{02D57815-91ED-43cb-92C2-25804820EDAC}">
                        <c15:fullRef>
                          <c15:sqref>'property size'!$C$4:$C$5</c15:sqref>
                        </c15:fullRef>
                        <c15:formulaRef>
                          <c15:sqref>'property size'!$C$4:$C$5</c15:sqref>
                        </c15:formulaRef>
                      </c:ext>
                    </c:extLst>
                    <c:numCache>
                      <c:formatCode>General</c:formatCode>
                      <c:ptCount val="2"/>
                      <c:pt idx="0">
                        <c:v>1.9</c:v>
                      </c:pt>
                      <c:pt idx="1">
                        <c:v>2.1</c:v>
                      </c:pt>
                    </c:numCache>
                  </c:numRef>
                </c:val>
                <c:extLst xmlns:c15="http://schemas.microsoft.com/office/drawing/2012/chart">
                  <c:ext xmlns:c16="http://schemas.microsoft.com/office/drawing/2014/chart" uri="{C3380CC4-5D6E-409C-BE32-E72D297353CC}">
                    <c16:uniqueId val="{00000001-0243-421A-9409-BC3FBF033FA9}"/>
                  </c:ext>
                </c:extLst>
              </c15:ser>
            </c15:filteredBarSeries>
          </c:ext>
        </c:extLst>
      </c:bar3DChart>
      <c:catAx>
        <c:axId val="475802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803832"/>
        <c:crosses val="autoZero"/>
        <c:auto val="1"/>
        <c:lblAlgn val="ctr"/>
        <c:lblOffset val="100"/>
        <c:noMultiLvlLbl val="0"/>
      </c:catAx>
      <c:valAx>
        <c:axId val="475803832"/>
        <c:scaling>
          <c:orientation val="minMax"/>
        </c:scaling>
        <c:delete val="1"/>
        <c:axPos val="l"/>
        <c:numFmt formatCode="General" sourceLinked="1"/>
        <c:majorTickMark val="out"/>
        <c:minorTickMark val="none"/>
        <c:tickLblPos val="nextTo"/>
        <c:crossAx val="475802192"/>
        <c:crosses val="autoZero"/>
        <c:crossBetween val="between"/>
      </c:valAx>
      <c:spPr>
        <a:noFill/>
        <a:ln>
          <a:noFill/>
        </a:ln>
        <a:effectLst/>
      </c:spPr>
    </c:plotArea>
    <c:legend>
      <c:legendPos val="t"/>
      <c:layout>
        <c:manualLayout>
          <c:xMode val="edge"/>
          <c:yMode val="edge"/>
          <c:x val="4.4960305887689928E-2"/>
          <c:y val="8.8043206585858236E-2"/>
          <c:w val="0.22373092252357343"/>
          <c:h val="7.49172835082629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dashboard.xlsx]price_for_2023!PivotTable13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Price</a:t>
            </a:r>
            <a:r>
              <a:rPr lang="en-IN" baseline="0"/>
              <a:t> for upcoming year</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price_for_2023!$B$3:$B$4</c:f>
              <c:strCache>
                <c:ptCount val="1"/>
                <c:pt idx="0">
                  <c:v>2022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price_for_2023!$A$5:$A$11</c:f>
              <c:multiLvlStrCache>
                <c:ptCount val="4"/>
                <c:lvl>
                  <c:pt idx="0">
                    <c:v>normal host</c:v>
                  </c:pt>
                  <c:pt idx="1">
                    <c:v>super host</c:v>
                  </c:pt>
                  <c:pt idx="2">
                    <c:v>normal host</c:v>
                  </c:pt>
                  <c:pt idx="3">
                    <c:v>super host</c:v>
                  </c:pt>
                </c:lvl>
                <c:lvl>
                  <c:pt idx="0">
                    <c:v>austin</c:v>
                  </c:pt>
                  <c:pt idx="2">
                    <c:v>Dallas</c:v>
                  </c:pt>
                </c:lvl>
              </c:multiLvlStrCache>
            </c:multiLvlStrRef>
          </c:cat>
          <c:val>
            <c:numRef>
              <c:f>price_for_2023!$B$5:$B$11</c:f>
              <c:numCache>
                <c:formatCode>General</c:formatCode>
                <c:ptCount val="4"/>
                <c:pt idx="0">
                  <c:v>390.49</c:v>
                </c:pt>
                <c:pt idx="1">
                  <c:v>304.8</c:v>
                </c:pt>
                <c:pt idx="2">
                  <c:v>172.8</c:v>
                </c:pt>
                <c:pt idx="3">
                  <c:v>215.49</c:v>
                </c:pt>
              </c:numCache>
            </c:numRef>
          </c:val>
          <c:extLst>
            <c:ext xmlns:c16="http://schemas.microsoft.com/office/drawing/2014/chart" uri="{C3380CC4-5D6E-409C-BE32-E72D297353CC}">
              <c16:uniqueId val="{00000000-7500-4E6F-812F-E117A4B89705}"/>
            </c:ext>
          </c:extLst>
        </c:ser>
        <c:ser>
          <c:idx val="1"/>
          <c:order val="1"/>
          <c:tx>
            <c:strRef>
              <c:f>price_for_2023!$C$3:$C$4</c:f>
              <c:strCache>
                <c:ptCount val="1"/>
                <c:pt idx="0">
                  <c:v>2023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price_for_2023!$A$5:$A$11</c:f>
              <c:multiLvlStrCache>
                <c:ptCount val="4"/>
                <c:lvl>
                  <c:pt idx="0">
                    <c:v>normal host</c:v>
                  </c:pt>
                  <c:pt idx="1">
                    <c:v>super host</c:v>
                  </c:pt>
                  <c:pt idx="2">
                    <c:v>normal host</c:v>
                  </c:pt>
                  <c:pt idx="3">
                    <c:v>super host</c:v>
                  </c:pt>
                </c:lvl>
                <c:lvl>
                  <c:pt idx="0">
                    <c:v>austin</c:v>
                  </c:pt>
                  <c:pt idx="2">
                    <c:v>Dallas</c:v>
                  </c:pt>
                </c:lvl>
              </c:multiLvlStrCache>
            </c:multiLvlStrRef>
          </c:cat>
          <c:val>
            <c:numRef>
              <c:f>price_for_2023!$C$5:$C$11</c:f>
              <c:numCache>
                <c:formatCode>General</c:formatCode>
                <c:ptCount val="4"/>
                <c:pt idx="0">
                  <c:v>518.66999999999996</c:v>
                </c:pt>
                <c:pt idx="1">
                  <c:v>294.22000000000003</c:v>
                </c:pt>
                <c:pt idx="2">
                  <c:v>236.85</c:v>
                </c:pt>
                <c:pt idx="3">
                  <c:v>217.32</c:v>
                </c:pt>
              </c:numCache>
            </c:numRef>
          </c:val>
          <c:extLst>
            <c:ext xmlns:c16="http://schemas.microsoft.com/office/drawing/2014/chart" uri="{C3380CC4-5D6E-409C-BE32-E72D297353CC}">
              <c16:uniqueId val="{00000000-0FEA-4626-AAD2-B0C2510D8FD7}"/>
            </c:ext>
          </c:extLst>
        </c:ser>
        <c:dLbls>
          <c:dLblPos val="outEnd"/>
          <c:showLegendKey val="0"/>
          <c:showVal val="1"/>
          <c:showCatName val="0"/>
          <c:showSerName val="0"/>
          <c:showPercent val="0"/>
          <c:showBubbleSize val="0"/>
        </c:dLbls>
        <c:gapWidth val="219"/>
        <c:overlap val="-27"/>
        <c:axId val="576493256"/>
        <c:axId val="576493584"/>
      </c:barChart>
      <c:catAx>
        <c:axId val="576493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93584"/>
        <c:crosses val="autoZero"/>
        <c:auto val="1"/>
        <c:lblAlgn val="ctr"/>
        <c:lblOffset val="100"/>
        <c:noMultiLvlLbl val="0"/>
      </c:catAx>
      <c:valAx>
        <c:axId val="57649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93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Austin</c:v>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'price for upcoming year'!$B$2:$C$9</c:f>
              <c:multiLvlStrCache>
                <c:ptCount val="8"/>
                <c:lvl>
                  <c:pt idx="0">
                    <c:v>2023</c:v>
                  </c:pt>
                  <c:pt idx="1">
                    <c:v>2023</c:v>
                  </c:pt>
                  <c:pt idx="2">
                    <c:v>2022</c:v>
                  </c:pt>
                  <c:pt idx="3">
                    <c:v>2022</c:v>
                  </c:pt>
                  <c:pt idx="4">
                    <c:v>2023</c:v>
                  </c:pt>
                  <c:pt idx="5">
                    <c:v>2023</c:v>
                  </c:pt>
                  <c:pt idx="6">
                    <c:v>2022</c:v>
                  </c:pt>
                  <c:pt idx="7">
                    <c:v>2022</c:v>
                  </c:pt>
                </c:lvl>
                <c:lvl>
                  <c:pt idx="0">
                    <c:v>FALSE</c:v>
                  </c:pt>
                  <c:pt idx="1">
                    <c:v>TRUE</c:v>
                  </c:pt>
                  <c:pt idx="2">
                    <c:v>TRUE</c:v>
                  </c:pt>
                  <c:pt idx="3">
                    <c:v>FALSE</c:v>
                  </c:pt>
                  <c:pt idx="4">
                    <c:v>FALSE</c:v>
                  </c:pt>
                  <c:pt idx="5">
                    <c:v>TRUE</c:v>
                  </c:pt>
                  <c:pt idx="6">
                    <c:v>TRUE</c:v>
                  </c:pt>
                  <c:pt idx="7">
                    <c:v>FALSE</c:v>
                  </c:pt>
                </c:lvl>
              </c:multiLvlStrCache>
            </c:multiLvlStrRef>
          </c:cat>
          <c:val>
            <c:numRef>
              <c:f>'price for upcoming year'!$D$6:$D$9</c:f>
              <c:numCache>
                <c:formatCode>General</c:formatCode>
                <c:ptCount val="4"/>
                <c:pt idx="0">
                  <c:v>518.66999999999996</c:v>
                </c:pt>
                <c:pt idx="1">
                  <c:v>294.22000000000003</c:v>
                </c:pt>
                <c:pt idx="2">
                  <c:v>304.8</c:v>
                </c:pt>
                <c:pt idx="3">
                  <c:v>390.49</c:v>
                </c:pt>
              </c:numCache>
            </c:numRef>
          </c:val>
          <c:extLst>
            <c:ext xmlns:c16="http://schemas.microsoft.com/office/drawing/2014/chart" uri="{C3380CC4-5D6E-409C-BE32-E72D297353CC}">
              <c16:uniqueId val="{00000000-83AB-4677-A19A-060EBFEA01C3}"/>
            </c:ext>
          </c:extLst>
        </c:ser>
        <c:ser>
          <c:idx val="2"/>
          <c:order val="2"/>
          <c:tx>
            <c:v>Dallas</c:v>
          </c:tx>
          <c:spPr>
            <a:solidFill>
              <a:schemeClr val="accent1"/>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'price for upcoming year'!$B$2:$C$9</c:f>
              <c:multiLvlStrCache>
                <c:ptCount val="8"/>
                <c:lvl>
                  <c:pt idx="0">
                    <c:v>2023</c:v>
                  </c:pt>
                  <c:pt idx="1">
                    <c:v>2023</c:v>
                  </c:pt>
                  <c:pt idx="2">
                    <c:v>2022</c:v>
                  </c:pt>
                  <c:pt idx="3">
                    <c:v>2022</c:v>
                  </c:pt>
                  <c:pt idx="4">
                    <c:v>2023</c:v>
                  </c:pt>
                  <c:pt idx="5">
                    <c:v>2023</c:v>
                  </c:pt>
                  <c:pt idx="6">
                    <c:v>2022</c:v>
                  </c:pt>
                  <c:pt idx="7">
                    <c:v>2022</c:v>
                  </c:pt>
                </c:lvl>
                <c:lvl>
                  <c:pt idx="0">
                    <c:v>FALSE</c:v>
                  </c:pt>
                  <c:pt idx="1">
                    <c:v>TRUE</c:v>
                  </c:pt>
                  <c:pt idx="2">
                    <c:v>TRUE</c:v>
                  </c:pt>
                  <c:pt idx="3">
                    <c:v>FALSE</c:v>
                  </c:pt>
                  <c:pt idx="4">
                    <c:v>FALSE</c:v>
                  </c:pt>
                  <c:pt idx="5">
                    <c:v>TRUE</c:v>
                  </c:pt>
                  <c:pt idx="6">
                    <c:v>TRUE</c:v>
                  </c:pt>
                  <c:pt idx="7">
                    <c:v>FALSE</c:v>
                  </c:pt>
                </c:lvl>
              </c:multiLvlStrCache>
            </c:multiLvlStrRef>
          </c:cat>
          <c:val>
            <c:numRef>
              <c:f>'price for upcoming year'!$D$2:$D$5</c:f>
              <c:numCache>
                <c:formatCode>General</c:formatCode>
                <c:ptCount val="4"/>
                <c:pt idx="0">
                  <c:v>236.85</c:v>
                </c:pt>
                <c:pt idx="1">
                  <c:v>217.32</c:v>
                </c:pt>
                <c:pt idx="2">
                  <c:v>215.49</c:v>
                </c:pt>
                <c:pt idx="3">
                  <c:v>172.8</c:v>
                </c:pt>
              </c:numCache>
            </c:numRef>
          </c:val>
          <c:extLst>
            <c:ext xmlns:c16="http://schemas.microsoft.com/office/drawing/2014/chart" uri="{C3380CC4-5D6E-409C-BE32-E72D297353CC}">
              <c16:uniqueId val="{00000001-83AB-4677-A19A-060EBFEA01C3}"/>
            </c:ext>
          </c:extLst>
        </c:ser>
        <c:dLbls>
          <c:showLegendKey val="0"/>
          <c:showVal val="1"/>
          <c:showCatName val="0"/>
          <c:showSerName val="0"/>
          <c:showPercent val="0"/>
          <c:showBubbleSize val="0"/>
        </c:dLbls>
        <c:gapWidth val="84"/>
        <c:gapDepth val="53"/>
        <c:shape val="box"/>
        <c:axId val="436377200"/>
        <c:axId val="436371624"/>
        <c:axId val="0"/>
        <c:extLst>
          <c:ext xmlns:c15="http://schemas.microsoft.com/office/drawing/2012/chart" uri="{02D57815-91ED-43cb-92C2-25804820EDAC}">
            <c15:filteredBarSeries>
              <c15:ser>
                <c:idx val="0"/>
                <c:order val="0"/>
                <c:tx>
                  <c:strRef>
                    <c:extLst>
                      <c:ext uri="{02D57815-91ED-43cb-92C2-25804820EDAC}">
                        <c15:formulaRef>
                          <c15:sqref>'price for upcoming year'!$C$1</c15:sqref>
                        </c15:formulaRef>
                      </c:ext>
                    </c:extLst>
                    <c:strCache>
                      <c:ptCount val="1"/>
                      <c:pt idx="0">
                        <c:v>years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multiLvlStrRef>
                    <c:extLst>
                      <c:ext uri="{02D57815-91ED-43cb-92C2-25804820EDAC}">
                        <c15:formulaRef>
                          <c15:sqref>'price for upcoming year'!$B$2:$C$9</c15:sqref>
                        </c15:formulaRef>
                      </c:ext>
                    </c:extLst>
                    <c:multiLvlStrCache>
                      <c:ptCount val="8"/>
                      <c:lvl>
                        <c:pt idx="0">
                          <c:v>2023</c:v>
                        </c:pt>
                        <c:pt idx="1">
                          <c:v>2023</c:v>
                        </c:pt>
                        <c:pt idx="2">
                          <c:v>2022</c:v>
                        </c:pt>
                        <c:pt idx="3">
                          <c:v>2022</c:v>
                        </c:pt>
                        <c:pt idx="4">
                          <c:v>2023</c:v>
                        </c:pt>
                        <c:pt idx="5">
                          <c:v>2023</c:v>
                        </c:pt>
                        <c:pt idx="6">
                          <c:v>2022</c:v>
                        </c:pt>
                        <c:pt idx="7">
                          <c:v>2022</c:v>
                        </c:pt>
                      </c:lvl>
                      <c:lvl>
                        <c:pt idx="0">
                          <c:v>FALSE</c:v>
                        </c:pt>
                        <c:pt idx="1">
                          <c:v>TRUE</c:v>
                        </c:pt>
                        <c:pt idx="2">
                          <c:v>TRUE</c:v>
                        </c:pt>
                        <c:pt idx="3">
                          <c:v>FALSE</c:v>
                        </c:pt>
                        <c:pt idx="4">
                          <c:v>FALSE</c:v>
                        </c:pt>
                        <c:pt idx="5">
                          <c:v>TRUE</c:v>
                        </c:pt>
                        <c:pt idx="6">
                          <c:v>TRUE</c:v>
                        </c:pt>
                        <c:pt idx="7">
                          <c:v>FALSE</c:v>
                        </c:pt>
                      </c:lvl>
                    </c:multiLvlStrCache>
                  </c:multiLvlStrRef>
                </c:cat>
                <c:val>
                  <c:numRef>
                    <c:extLst>
                      <c:ext uri="{02D57815-91ED-43cb-92C2-25804820EDAC}">
                        <c15:formulaRef>
                          <c15:sqref>'price for upcoming year'!$C$2:$C$9</c15:sqref>
                        </c15:formulaRef>
                      </c:ext>
                    </c:extLst>
                    <c:numCache>
                      <c:formatCode>General</c:formatCode>
                      <c:ptCount val="8"/>
                      <c:pt idx="0">
                        <c:v>2023</c:v>
                      </c:pt>
                      <c:pt idx="1">
                        <c:v>2023</c:v>
                      </c:pt>
                      <c:pt idx="2">
                        <c:v>2022</c:v>
                      </c:pt>
                      <c:pt idx="3">
                        <c:v>2022</c:v>
                      </c:pt>
                      <c:pt idx="4">
                        <c:v>2023</c:v>
                      </c:pt>
                      <c:pt idx="5">
                        <c:v>2023</c:v>
                      </c:pt>
                      <c:pt idx="6">
                        <c:v>2022</c:v>
                      </c:pt>
                      <c:pt idx="7">
                        <c:v>2022</c:v>
                      </c:pt>
                    </c:numCache>
                  </c:numRef>
                </c:val>
                <c:extLst>
                  <c:ext xmlns:c16="http://schemas.microsoft.com/office/drawing/2014/chart" uri="{C3380CC4-5D6E-409C-BE32-E72D297353CC}">
                    <c16:uniqueId val="{00000002-83AB-4677-A19A-060EBFEA01C3}"/>
                  </c:ext>
                </c:extLst>
              </c15:ser>
            </c15:filteredBarSeries>
          </c:ext>
        </c:extLst>
      </c:bar3DChart>
      <c:catAx>
        <c:axId val="436377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6371624"/>
        <c:crosses val="autoZero"/>
        <c:auto val="1"/>
        <c:lblAlgn val="ctr"/>
        <c:lblOffset val="100"/>
        <c:noMultiLvlLbl val="0"/>
      </c:catAx>
      <c:valAx>
        <c:axId val="436371624"/>
        <c:scaling>
          <c:orientation val="minMax"/>
        </c:scaling>
        <c:delete val="1"/>
        <c:axPos val="l"/>
        <c:majorGridlines>
          <c:spPr>
            <a:ln w="9525">
              <a:solidFill>
                <a:schemeClr val="lt1">
                  <a:lumMod val="50000"/>
                </a:schemeClr>
              </a:solidFill>
            </a:ln>
            <a:effectLst/>
          </c:spPr>
        </c:majorGridlines>
        <c:numFmt formatCode="General" sourceLinked="1"/>
        <c:majorTickMark val="out"/>
        <c:minorTickMark val="none"/>
        <c:tickLblPos val="nextTo"/>
        <c:crossAx val="436377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dashboard.xlsx]verified_account!PivotTable16</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 verified account</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verified_account!$B$3:$B$4</c:f>
              <c:strCache>
                <c:ptCount val="1"/>
                <c:pt idx="0">
                  <c:v>not verified</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verified_account!$A$5:$A$11</c:f>
              <c:multiLvlStrCache>
                <c:ptCount val="4"/>
                <c:lvl>
                  <c:pt idx="0">
                    <c:v>normal host</c:v>
                  </c:pt>
                  <c:pt idx="1">
                    <c:v>super host</c:v>
                  </c:pt>
                  <c:pt idx="2">
                    <c:v>normal host</c:v>
                  </c:pt>
                  <c:pt idx="3">
                    <c:v>super host</c:v>
                  </c:pt>
                </c:lvl>
                <c:lvl>
                  <c:pt idx="0">
                    <c:v>austin</c:v>
                  </c:pt>
                  <c:pt idx="2">
                    <c:v>Dallas</c:v>
                  </c:pt>
                </c:lvl>
              </c:multiLvlStrCache>
            </c:multiLvlStrRef>
          </c:cat>
          <c:val>
            <c:numRef>
              <c:f>verified_account!$B$5:$B$11</c:f>
              <c:numCache>
                <c:formatCode>General</c:formatCode>
                <c:ptCount val="4"/>
                <c:pt idx="0">
                  <c:v>1210</c:v>
                </c:pt>
                <c:pt idx="1">
                  <c:v>334</c:v>
                </c:pt>
                <c:pt idx="2">
                  <c:v>291</c:v>
                </c:pt>
                <c:pt idx="3">
                  <c:v>113</c:v>
                </c:pt>
              </c:numCache>
            </c:numRef>
          </c:val>
          <c:extLst>
            <c:ext xmlns:c16="http://schemas.microsoft.com/office/drawing/2014/chart" uri="{C3380CC4-5D6E-409C-BE32-E72D297353CC}">
              <c16:uniqueId val="{00000003-86B9-435D-B0B9-98D741BC6088}"/>
            </c:ext>
          </c:extLst>
        </c:ser>
        <c:ser>
          <c:idx val="1"/>
          <c:order val="1"/>
          <c:tx>
            <c:strRef>
              <c:f>verified_account!$C$3:$C$4</c:f>
              <c:strCache>
                <c:ptCount val="1"/>
                <c:pt idx="0">
                  <c:v>verified</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verified_account!$A$5:$A$11</c:f>
              <c:multiLvlStrCache>
                <c:ptCount val="4"/>
                <c:lvl>
                  <c:pt idx="0">
                    <c:v>normal host</c:v>
                  </c:pt>
                  <c:pt idx="1">
                    <c:v>super host</c:v>
                  </c:pt>
                  <c:pt idx="2">
                    <c:v>normal host</c:v>
                  </c:pt>
                  <c:pt idx="3">
                    <c:v>super host</c:v>
                  </c:pt>
                </c:lvl>
                <c:lvl>
                  <c:pt idx="0">
                    <c:v>austin</c:v>
                  </c:pt>
                  <c:pt idx="2">
                    <c:v>Dallas</c:v>
                  </c:pt>
                </c:lvl>
              </c:multiLvlStrCache>
            </c:multiLvlStrRef>
          </c:cat>
          <c:val>
            <c:numRef>
              <c:f>verified_account!$C$5:$C$11</c:f>
              <c:numCache>
                <c:formatCode>General</c:formatCode>
                <c:ptCount val="4"/>
                <c:pt idx="0">
                  <c:v>2030</c:v>
                </c:pt>
                <c:pt idx="1">
                  <c:v>3783</c:v>
                </c:pt>
                <c:pt idx="2">
                  <c:v>1296</c:v>
                </c:pt>
                <c:pt idx="3">
                  <c:v>666</c:v>
                </c:pt>
              </c:numCache>
            </c:numRef>
          </c:val>
          <c:extLst>
            <c:ext xmlns:c16="http://schemas.microsoft.com/office/drawing/2014/chart" uri="{C3380CC4-5D6E-409C-BE32-E72D297353CC}">
              <c16:uniqueId val="{00000005-86B9-435D-B0B9-98D741BC6088}"/>
            </c:ext>
          </c:extLst>
        </c:ser>
        <c:dLbls>
          <c:dLblPos val="outEnd"/>
          <c:showLegendKey val="0"/>
          <c:showVal val="1"/>
          <c:showCatName val="0"/>
          <c:showSerName val="0"/>
          <c:showPercent val="0"/>
          <c:showBubbleSize val="0"/>
        </c:dLbls>
        <c:gapWidth val="355"/>
        <c:overlap val="-70"/>
        <c:axId val="471665880"/>
        <c:axId val="471672440"/>
      </c:barChart>
      <c:catAx>
        <c:axId val="471665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72440"/>
        <c:crosses val="autoZero"/>
        <c:auto val="1"/>
        <c:lblAlgn val="ctr"/>
        <c:lblOffset val="100"/>
        <c:noMultiLvlLbl val="0"/>
      </c:catAx>
      <c:valAx>
        <c:axId val="471672440"/>
        <c:scaling>
          <c:orientation val="minMax"/>
        </c:scaling>
        <c:delete val="1"/>
        <c:axPos val="l"/>
        <c:numFmt formatCode="General" sourceLinked="1"/>
        <c:majorTickMark val="out"/>
        <c:minorTickMark val="none"/>
        <c:tickLblPos val="nextTo"/>
        <c:crossAx val="471665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dashboard.xlsx]Availiblity_2023!PivotTable19</c:name>
    <c:fmtId val="1"/>
  </c:pivotSource>
  <c:chart>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Availiblity_2023!$B$3:$B$4</c:f>
              <c:strCache>
                <c:ptCount val="1"/>
                <c:pt idx="0">
                  <c:v>2022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Availiblity_2023!$A$5:$A$9</c:f>
              <c:multiLvlStrCache>
                <c:ptCount val="2"/>
                <c:lvl>
                  <c:pt idx="0">
                    <c:v>super host</c:v>
                  </c:pt>
                  <c:pt idx="1">
                    <c:v>super host</c:v>
                  </c:pt>
                </c:lvl>
                <c:lvl>
                  <c:pt idx="0">
                    <c:v>austin</c:v>
                  </c:pt>
                  <c:pt idx="1">
                    <c:v>Dallas</c:v>
                  </c:pt>
                </c:lvl>
              </c:multiLvlStrCache>
            </c:multiLvlStrRef>
          </c:cat>
          <c:val>
            <c:numRef>
              <c:f>Availiblity_2023!$B$5:$B$9</c:f>
              <c:numCache>
                <c:formatCode>0.00%</c:formatCode>
                <c:ptCount val="2"/>
                <c:pt idx="0">
                  <c:v>1</c:v>
                </c:pt>
                <c:pt idx="1">
                  <c:v>1</c:v>
                </c:pt>
              </c:numCache>
            </c:numRef>
          </c:val>
          <c:extLst>
            <c:ext xmlns:c16="http://schemas.microsoft.com/office/drawing/2014/chart" uri="{C3380CC4-5D6E-409C-BE32-E72D297353CC}">
              <c16:uniqueId val="{00000000-D04F-46D6-92DB-F2DB9B60B235}"/>
            </c:ext>
          </c:extLst>
        </c:ser>
        <c:ser>
          <c:idx val="1"/>
          <c:order val="1"/>
          <c:tx>
            <c:strRef>
              <c:f>Availiblity_2023!$C$3:$C$4</c:f>
              <c:strCache>
                <c:ptCount val="1"/>
                <c:pt idx="0">
                  <c:v>2023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Availiblity_2023!$A$5:$A$9</c:f>
              <c:multiLvlStrCache>
                <c:ptCount val="2"/>
                <c:lvl>
                  <c:pt idx="0">
                    <c:v>super host</c:v>
                  </c:pt>
                  <c:pt idx="1">
                    <c:v>super host</c:v>
                  </c:pt>
                </c:lvl>
                <c:lvl>
                  <c:pt idx="0">
                    <c:v>austin</c:v>
                  </c:pt>
                  <c:pt idx="1">
                    <c:v>Dallas</c:v>
                  </c:pt>
                </c:lvl>
              </c:multiLvlStrCache>
            </c:multiLvlStrRef>
          </c:cat>
          <c:val>
            <c:numRef>
              <c:f>Availiblity_2023!$C$5:$C$9</c:f>
              <c:numCache>
                <c:formatCode>0.00%</c:formatCode>
                <c:ptCount val="2"/>
                <c:pt idx="0">
                  <c:v>1</c:v>
                </c:pt>
                <c:pt idx="1">
                  <c:v>1</c:v>
                </c:pt>
              </c:numCache>
            </c:numRef>
          </c:val>
          <c:extLst>
            <c:ext xmlns:c16="http://schemas.microsoft.com/office/drawing/2014/chart" uri="{C3380CC4-5D6E-409C-BE32-E72D297353CC}">
              <c16:uniqueId val="{00000001-E3B8-427C-9F9F-83E26B53D583}"/>
            </c:ext>
          </c:extLst>
        </c:ser>
        <c:dLbls>
          <c:dLblPos val="outEnd"/>
          <c:showLegendKey val="0"/>
          <c:showVal val="1"/>
          <c:showCatName val="0"/>
          <c:showSerName val="0"/>
          <c:showPercent val="0"/>
          <c:showBubbleSize val="0"/>
        </c:dLbls>
        <c:gapWidth val="219"/>
        <c:overlap val="-27"/>
        <c:axId val="482412488"/>
        <c:axId val="482404616"/>
      </c:barChart>
      <c:catAx>
        <c:axId val="482412488"/>
        <c:scaling>
          <c:orientation val="minMax"/>
        </c:scaling>
        <c:delete val="1"/>
        <c:axPos val="b"/>
        <c:numFmt formatCode="General" sourceLinked="1"/>
        <c:majorTickMark val="none"/>
        <c:minorTickMark val="none"/>
        <c:tickLblPos val="nextTo"/>
        <c:crossAx val="482404616"/>
        <c:crosses val="autoZero"/>
        <c:auto val="1"/>
        <c:lblAlgn val="ctr"/>
        <c:lblOffset val="100"/>
        <c:noMultiLvlLbl val="0"/>
      </c:catAx>
      <c:valAx>
        <c:axId val="48240461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82412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Austin</c:v>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'Availiblity for upcoming year'!$B$2:$C$9</c:f>
              <c:multiLvlStrCache>
                <c:ptCount val="8"/>
                <c:lvl>
                  <c:pt idx="0">
                    <c:v>2023</c:v>
                  </c:pt>
                  <c:pt idx="1">
                    <c:v>2023</c:v>
                  </c:pt>
                  <c:pt idx="2">
                    <c:v>2022</c:v>
                  </c:pt>
                  <c:pt idx="3">
                    <c:v>2022</c:v>
                  </c:pt>
                  <c:pt idx="4">
                    <c:v>2023</c:v>
                  </c:pt>
                  <c:pt idx="5">
                    <c:v>2023</c:v>
                  </c:pt>
                  <c:pt idx="6">
                    <c:v>2022</c:v>
                  </c:pt>
                  <c:pt idx="7">
                    <c:v>2022</c:v>
                  </c:pt>
                </c:lvl>
                <c:lvl>
                  <c:pt idx="0">
                    <c:v>FALSE</c:v>
                  </c:pt>
                  <c:pt idx="1">
                    <c:v>TRUE</c:v>
                  </c:pt>
                  <c:pt idx="2">
                    <c:v>TRUE</c:v>
                  </c:pt>
                  <c:pt idx="3">
                    <c:v>FALSE</c:v>
                  </c:pt>
                  <c:pt idx="4">
                    <c:v>FALSE</c:v>
                  </c:pt>
                  <c:pt idx="5">
                    <c:v>TRUE</c:v>
                  </c:pt>
                  <c:pt idx="6">
                    <c:v>TRUE</c:v>
                  </c:pt>
                  <c:pt idx="7">
                    <c:v>FALSE</c:v>
                  </c:pt>
                </c:lvl>
              </c:multiLvlStrCache>
            </c:multiLvlStrRef>
          </c:cat>
          <c:val>
            <c:numRef>
              <c:f>'Availiblity for upcoming year'!$D$6:$D$9</c:f>
              <c:numCache>
                <c:formatCode>General</c:formatCode>
                <c:ptCount val="4"/>
                <c:pt idx="0">
                  <c:v>623031</c:v>
                </c:pt>
                <c:pt idx="1">
                  <c:v>284978</c:v>
                </c:pt>
                <c:pt idx="2">
                  <c:v>1134873</c:v>
                </c:pt>
                <c:pt idx="3">
                  <c:v>2325440</c:v>
                </c:pt>
              </c:numCache>
            </c:numRef>
          </c:val>
          <c:extLst>
            <c:ext xmlns:c16="http://schemas.microsoft.com/office/drawing/2014/chart" uri="{C3380CC4-5D6E-409C-BE32-E72D297353CC}">
              <c16:uniqueId val="{00000000-FC48-4CC3-ABE0-B6F89E144297}"/>
            </c:ext>
          </c:extLst>
        </c:ser>
        <c:ser>
          <c:idx val="2"/>
          <c:order val="2"/>
          <c:tx>
            <c:v>Dallas</c:v>
          </c:tx>
          <c:spPr>
            <a:solidFill>
              <a:schemeClr val="accent1"/>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'Availiblity for upcoming year'!$B$2:$C$9</c:f>
              <c:multiLvlStrCache>
                <c:ptCount val="8"/>
                <c:lvl>
                  <c:pt idx="0">
                    <c:v>2023</c:v>
                  </c:pt>
                  <c:pt idx="1">
                    <c:v>2023</c:v>
                  </c:pt>
                  <c:pt idx="2">
                    <c:v>2022</c:v>
                  </c:pt>
                  <c:pt idx="3">
                    <c:v>2022</c:v>
                  </c:pt>
                  <c:pt idx="4">
                    <c:v>2023</c:v>
                  </c:pt>
                  <c:pt idx="5">
                    <c:v>2023</c:v>
                  </c:pt>
                  <c:pt idx="6">
                    <c:v>2022</c:v>
                  </c:pt>
                  <c:pt idx="7">
                    <c:v>2022</c:v>
                  </c:pt>
                </c:lvl>
                <c:lvl>
                  <c:pt idx="0">
                    <c:v>FALSE</c:v>
                  </c:pt>
                  <c:pt idx="1">
                    <c:v>TRUE</c:v>
                  </c:pt>
                  <c:pt idx="2">
                    <c:v>TRUE</c:v>
                  </c:pt>
                  <c:pt idx="3">
                    <c:v>FALSE</c:v>
                  </c:pt>
                  <c:pt idx="4">
                    <c:v>FALSE</c:v>
                  </c:pt>
                  <c:pt idx="5">
                    <c:v>TRUE</c:v>
                  </c:pt>
                  <c:pt idx="6">
                    <c:v>TRUE</c:v>
                  </c:pt>
                  <c:pt idx="7">
                    <c:v>FALSE</c:v>
                  </c:pt>
                </c:lvl>
              </c:multiLvlStrCache>
            </c:multiLvlStrRef>
          </c:cat>
          <c:val>
            <c:numRef>
              <c:f>'Availiblity for upcoming year'!$D$2:$D$5</c:f>
              <c:numCache>
                <c:formatCode>General</c:formatCode>
                <c:ptCount val="4"/>
                <c:pt idx="0">
                  <c:v>533122</c:v>
                </c:pt>
                <c:pt idx="1">
                  <c:v>207077</c:v>
                </c:pt>
                <c:pt idx="2">
                  <c:v>347358</c:v>
                </c:pt>
                <c:pt idx="3">
                  <c:v>893665</c:v>
                </c:pt>
              </c:numCache>
            </c:numRef>
          </c:val>
          <c:extLst>
            <c:ext xmlns:c16="http://schemas.microsoft.com/office/drawing/2014/chart" uri="{C3380CC4-5D6E-409C-BE32-E72D297353CC}">
              <c16:uniqueId val="{00000001-FC48-4CC3-ABE0-B6F89E144297}"/>
            </c:ext>
          </c:extLst>
        </c:ser>
        <c:dLbls>
          <c:showLegendKey val="0"/>
          <c:showVal val="1"/>
          <c:showCatName val="0"/>
          <c:showSerName val="0"/>
          <c:showPercent val="0"/>
          <c:showBubbleSize val="0"/>
        </c:dLbls>
        <c:gapWidth val="84"/>
        <c:gapDepth val="53"/>
        <c:shape val="box"/>
        <c:axId val="436377200"/>
        <c:axId val="436371624"/>
        <c:axId val="0"/>
        <c:extLst>
          <c:ext xmlns:c15="http://schemas.microsoft.com/office/drawing/2012/chart" uri="{02D57815-91ED-43cb-92C2-25804820EDAC}">
            <c15:filteredBarSeries>
              <c15:ser>
                <c:idx val="0"/>
                <c:order val="0"/>
                <c:tx>
                  <c:strRef>
                    <c:extLst>
                      <c:ext uri="{02D57815-91ED-43cb-92C2-25804820EDAC}">
                        <c15:formulaRef>
                          <c15:sqref>'Availiblity for upcoming year'!$C$1</c15:sqref>
                        </c15:formulaRef>
                      </c:ext>
                    </c:extLst>
                    <c:strCache>
                      <c:ptCount val="1"/>
                      <c:pt idx="0">
                        <c:v>years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multiLvlStrRef>
                    <c:extLst>
                      <c:ext uri="{02D57815-91ED-43cb-92C2-25804820EDAC}">
                        <c15:formulaRef>
                          <c15:sqref>'Availiblity for upcoming year'!$B$2:$C$9</c15:sqref>
                        </c15:formulaRef>
                      </c:ext>
                    </c:extLst>
                    <c:multiLvlStrCache>
                      <c:ptCount val="8"/>
                      <c:lvl>
                        <c:pt idx="0">
                          <c:v>2023</c:v>
                        </c:pt>
                        <c:pt idx="1">
                          <c:v>2023</c:v>
                        </c:pt>
                        <c:pt idx="2">
                          <c:v>2022</c:v>
                        </c:pt>
                        <c:pt idx="3">
                          <c:v>2022</c:v>
                        </c:pt>
                        <c:pt idx="4">
                          <c:v>2023</c:v>
                        </c:pt>
                        <c:pt idx="5">
                          <c:v>2023</c:v>
                        </c:pt>
                        <c:pt idx="6">
                          <c:v>2022</c:v>
                        </c:pt>
                        <c:pt idx="7">
                          <c:v>2022</c:v>
                        </c:pt>
                      </c:lvl>
                      <c:lvl>
                        <c:pt idx="0">
                          <c:v>FALSE</c:v>
                        </c:pt>
                        <c:pt idx="1">
                          <c:v>TRUE</c:v>
                        </c:pt>
                        <c:pt idx="2">
                          <c:v>TRUE</c:v>
                        </c:pt>
                        <c:pt idx="3">
                          <c:v>FALSE</c:v>
                        </c:pt>
                        <c:pt idx="4">
                          <c:v>FALSE</c:v>
                        </c:pt>
                        <c:pt idx="5">
                          <c:v>TRUE</c:v>
                        </c:pt>
                        <c:pt idx="6">
                          <c:v>TRUE</c:v>
                        </c:pt>
                        <c:pt idx="7">
                          <c:v>FALSE</c:v>
                        </c:pt>
                      </c:lvl>
                    </c:multiLvlStrCache>
                  </c:multiLvlStrRef>
                </c:cat>
                <c:val>
                  <c:numRef>
                    <c:extLst>
                      <c:ext uri="{02D57815-91ED-43cb-92C2-25804820EDAC}">
                        <c15:formulaRef>
                          <c15:sqref>'Availiblity for upcoming year'!$C$2:$C$9</c15:sqref>
                        </c15:formulaRef>
                      </c:ext>
                    </c:extLst>
                    <c:numCache>
                      <c:formatCode>General</c:formatCode>
                      <c:ptCount val="8"/>
                      <c:pt idx="0">
                        <c:v>2023</c:v>
                      </c:pt>
                      <c:pt idx="1">
                        <c:v>2023</c:v>
                      </c:pt>
                      <c:pt idx="2">
                        <c:v>2022</c:v>
                      </c:pt>
                      <c:pt idx="3">
                        <c:v>2022</c:v>
                      </c:pt>
                      <c:pt idx="4">
                        <c:v>2023</c:v>
                      </c:pt>
                      <c:pt idx="5">
                        <c:v>2023</c:v>
                      </c:pt>
                      <c:pt idx="6">
                        <c:v>2022</c:v>
                      </c:pt>
                      <c:pt idx="7">
                        <c:v>2022</c:v>
                      </c:pt>
                    </c:numCache>
                  </c:numRef>
                </c:val>
                <c:extLst>
                  <c:ext xmlns:c16="http://schemas.microsoft.com/office/drawing/2014/chart" uri="{C3380CC4-5D6E-409C-BE32-E72D297353CC}">
                    <c16:uniqueId val="{00000002-FC48-4CC3-ABE0-B6F89E144297}"/>
                  </c:ext>
                </c:extLst>
              </c15:ser>
            </c15:filteredBarSeries>
          </c:ext>
        </c:extLst>
      </c:bar3DChart>
      <c:catAx>
        <c:axId val="436377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6371624"/>
        <c:crosses val="autoZero"/>
        <c:auto val="1"/>
        <c:lblAlgn val="ctr"/>
        <c:lblOffset val="100"/>
        <c:noMultiLvlLbl val="0"/>
      </c:catAx>
      <c:valAx>
        <c:axId val="436371624"/>
        <c:scaling>
          <c:orientation val="minMax"/>
        </c:scaling>
        <c:delete val="1"/>
        <c:axPos val="l"/>
        <c:majorGridlines>
          <c:spPr>
            <a:ln w="9525">
              <a:solidFill>
                <a:schemeClr val="lt1">
                  <a:lumMod val="50000"/>
                </a:schemeClr>
              </a:solidFill>
            </a:ln>
            <a:effectLst/>
          </c:spPr>
        </c:majorGridlines>
        <c:numFmt formatCode="General" sourceLinked="1"/>
        <c:majorTickMark val="out"/>
        <c:minorTickMark val="none"/>
        <c:tickLblPos val="nextTo"/>
        <c:crossAx val="436377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dashboard.xlsx]profile_picture!PivotTable17</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profile picture</a:t>
            </a:r>
          </a:p>
          <a:p>
            <a:pPr>
              <a:defRPr/>
            </a:pPr>
            <a:endParaRPr lang="en-IN"/>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profile_picture!$B$3:$B$4</c:f>
              <c:strCache>
                <c:ptCount val="1"/>
                <c:pt idx="0">
                  <c:v>available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profile_picture!$A$5:$A$11</c:f>
              <c:multiLvlStrCache>
                <c:ptCount val="4"/>
                <c:lvl>
                  <c:pt idx="0">
                    <c:v>normal host</c:v>
                  </c:pt>
                  <c:pt idx="1">
                    <c:v>super host</c:v>
                  </c:pt>
                  <c:pt idx="2">
                    <c:v>normal host</c:v>
                  </c:pt>
                  <c:pt idx="3">
                    <c:v>super host</c:v>
                  </c:pt>
                </c:lvl>
                <c:lvl>
                  <c:pt idx="0">
                    <c:v>austin</c:v>
                  </c:pt>
                  <c:pt idx="2">
                    <c:v>Dallas</c:v>
                  </c:pt>
                </c:lvl>
              </c:multiLvlStrCache>
            </c:multiLvlStrRef>
          </c:cat>
          <c:val>
            <c:numRef>
              <c:f>profile_picture!$B$5:$B$11</c:f>
              <c:numCache>
                <c:formatCode>General</c:formatCode>
                <c:ptCount val="4"/>
                <c:pt idx="0">
                  <c:v>4925</c:v>
                </c:pt>
                <c:pt idx="1">
                  <c:v>2358</c:v>
                </c:pt>
                <c:pt idx="2">
                  <c:v>1533</c:v>
                </c:pt>
                <c:pt idx="3">
                  <c:v>772</c:v>
                </c:pt>
              </c:numCache>
            </c:numRef>
          </c:val>
          <c:extLst>
            <c:ext xmlns:c16="http://schemas.microsoft.com/office/drawing/2014/chart" uri="{C3380CC4-5D6E-409C-BE32-E72D297353CC}">
              <c16:uniqueId val="{00000000-9A37-4C86-9BBB-4AA37B9D5CCF}"/>
            </c:ext>
          </c:extLst>
        </c:ser>
        <c:ser>
          <c:idx val="1"/>
          <c:order val="1"/>
          <c:tx>
            <c:strRef>
              <c:f>profile_picture!$C$3:$C$4</c:f>
              <c:strCache>
                <c:ptCount val="1"/>
                <c:pt idx="0">
                  <c:v>not available</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profile_picture!$A$5:$A$11</c:f>
              <c:multiLvlStrCache>
                <c:ptCount val="4"/>
                <c:lvl>
                  <c:pt idx="0">
                    <c:v>normal host</c:v>
                  </c:pt>
                  <c:pt idx="1">
                    <c:v>super host</c:v>
                  </c:pt>
                  <c:pt idx="2">
                    <c:v>normal host</c:v>
                  </c:pt>
                  <c:pt idx="3">
                    <c:v>super host</c:v>
                  </c:pt>
                </c:lvl>
                <c:lvl>
                  <c:pt idx="0">
                    <c:v>austin</c:v>
                  </c:pt>
                  <c:pt idx="2">
                    <c:v>Dallas</c:v>
                  </c:pt>
                </c:lvl>
              </c:multiLvlStrCache>
            </c:multiLvlStrRef>
          </c:cat>
          <c:val>
            <c:numRef>
              <c:f>profile_picture!$C$5:$C$11</c:f>
              <c:numCache>
                <c:formatCode>General</c:formatCode>
                <c:ptCount val="4"/>
                <c:pt idx="0">
                  <c:v>6</c:v>
                </c:pt>
                <c:pt idx="1">
                  <c:v>334</c:v>
                </c:pt>
                <c:pt idx="2">
                  <c:v>54</c:v>
                </c:pt>
                <c:pt idx="3">
                  <c:v>7</c:v>
                </c:pt>
              </c:numCache>
            </c:numRef>
          </c:val>
          <c:extLst>
            <c:ext xmlns:c16="http://schemas.microsoft.com/office/drawing/2014/chart" uri="{C3380CC4-5D6E-409C-BE32-E72D297353CC}">
              <c16:uniqueId val="{00000001-9A37-4C86-9BBB-4AA37B9D5CCF}"/>
            </c:ext>
          </c:extLst>
        </c:ser>
        <c:dLbls>
          <c:dLblPos val="outEnd"/>
          <c:showLegendKey val="0"/>
          <c:showVal val="1"/>
          <c:showCatName val="0"/>
          <c:showSerName val="0"/>
          <c:showPercent val="0"/>
          <c:showBubbleSize val="0"/>
        </c:dLbls>
        <c:gapWidth val="355"/>
        <c:overlap val="-70"/>
        <c:axId val="471665880"/>
        <c:axId val="471672440"/>
      </c:barChart>
      <c:catAx>
        <c:axId val="471665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72440"/>
        <c:crosses val="autoZero"/>
        <c:auto val="1"/>
        <c:lblAlgn val="ctr"/>
        <c:lblOffset val="100"/>
        <c:noMultiLvlLbl val="0"/>
      </c:catAx>
      <c:valAx>
        <c:axId val="471672440"/>
        <c:scaling>
          <c:orientation val="minMax"/>
        </c:scaling>
        <c:delete val="1"/>
        <c:axPos val="l"/>
        <c:numFmt formatCode="General" sourceLinked="1"/>
        <c:majorTickMark val="out"/>
        <c:minorTickMark val="none"/>
        <c:tickLblPos val="nextTo"/>
        <c:crossAx val="471665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dashboard.xlsx]Instant_booking!PivotTable18</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Instant Booking</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Instant_booking!$B$3:$B$4</c:f>
              <c:strCache>
                <c:ptCount val="1"/>
                <c:pt idx="0">
                  <c:v>available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Instant_booking!$A$5:$A$11</c:f>
              <c:multiLvlStrCache>
                <c:ptCount val="4"/>
                <c:lvl>
                  <c:pt idx="0">
                    <c:v>normal host</c:v>
                  </c:pt>
                  <c:pt idx="1">
                    <c:v>super host</c:v>
                  </c:pt>
                  <c:pt idx="2">
                    <c:v>normal host</c:v>
                  </c:pt>
                  <c:pt idx="3">
                    <c:v>super host</c:v>
                  </c:pt>
                </c:lvl>
                <c:lvl>
                  <c:pt idx="0">
                    <c:v>austin</c:v>
                  </c:pt>
                  <c:pt idx="2">
                    <c:v>Dallas</c:v>
                  </c:pt>
                </c:lvl>
              </c:multiLvlStrCache>
            </c:multiLvlStrRef>
          </c:cat>
          <c:val>
            <c:numRef>
              <c:f>Instant_booking!$B$5:$B$11</c:f>
              <c:numCache>
                <c:formatCode>General</c:formatCode>
                <c:ptCount val="4"/>
                <c:pt idx="0">
                  <c:v>3258</c:v>
                </c:pt>
                <c:pt idx="1">
                  <c:v>1671</c:v>
                </c:pt>
                <c:pt idx="2">
                  <c:v>2320</c:v>
                </c:pt>
                <c:pt idx="3">
                  <c:v>551</c:v>
                </c:pt>
              </c:numCache>
            </c:numRef>
          </c:val>
          <c:extLst>
            <c:ext xmlns:c16="http://schemas.microsoft.com/office/drawing/2014/chart" uri="{C3380CC4-5D6E-409C-BE32-E72D297353CC}">
              <c16:uniqueId val="{00000000-27D9-462F-8E87-A4E200A825A7}"/>
            </c:ext>
          </c:extLst>
        </c:ser>
        <c:ser>
          <c:idx val="1"/>
          <c:order val="1"/>
          <c:tx>
            <c:strRef>
              <c:f>Instant_booking!$C$3:$C$4</c:f>
              <c:strCache>
                <c:ptCount val="1"/>
                <c:pt idx="0">
                  <c:v>not available</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Instant_booking!$A$5:$A$11</c:f>
              <c:multiLvlStrCache>
                <c:ptCount val="4"/>
                <c:lvl>
                  <c:pt idx="0">
                    <c:v>normal host</c:v>
                  </c:pt>
                  <c:pt idx="1">
                    <c:v>super host</c:v>
                  </c:pt>
                  <c:pt idx="2">
                    <c:v>normal host</c:v>
                  </c:pt>
                  <c:pt idx="3">
                    <c:v>super host</c:v>
                  </c:pt>
                </c:lvl>
                <c:lvl>
                  <c:pt idx="0">
                    <c:v>austin</c:v>
                  </c:pt>
                  <c:pt idx="2">
                    <c:v>Dallas</c:v>
                  </c:pt>
                </c:lvl>
              </c:multiLvlStrCache>
            </c:multiLvlStrRef>
          </c:cat>
          <c:val>
            <c:numRef>
              <c:f>Instant_booking!$C$5:$C$11</c:f>
              <c:numCache>
                <c:formatCode>General</c:formatCode>
                <c:ptCount val="4"/>
                <c:pt idx="0">
                  <c:v>4821</c:v>
                </c:pt>
                <c:pt idx="1">
                  <c:v>2219</c:v>
                </c:pt>
                <c:pt idx="2">
                  <c:v>1589</c:v>
                </c:pt>
                <c:pt idx="3">
                  <c:v>968</c:v>
                </c:pt>
              </c:numCache>
            </c:numRef>
          </c:val>
          <c:extLst>
            <c:ext xmlns:c16="http://schemas.microsoft.com/office/drawing/2014/chart" uri="{C3380CC4-5D6E-409C-BE32-E72D297353CC}">
              <c16:uniqueId val="{00000001-27D9-462F-8E87-A4E200A825A7}"/>
            </c:ext>
          </c:extLst>
        </c:ser>
        <c:dLbls>
          <c:dLblPos val="outEnd"/>
          <c:showLegendKey val="0"/>
          <c:showVal val="1"/>
          <c:showCatName val="0"/>
          <c:showSerName val="0"/>
          <c:showPercent val="0"/>
          <c:showBubbleSize val="0"/>
        </c:dLbls>
        <c:gapWidth val="355"/>
        <c:overlap val="-70"/>
        <c:axId val="592307272"/>
        <c:axId val="592308256"/>
      </c:barChart>
      <c:catAx>
        <c:axId val="592307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308256"/>
        <c:crosses val="autoZero"/>
        <c:auto val="1"/>
        <c:lblAlgn val="ctr"/>
        <c:lblOffset val="100"/>
        <c:noMultiLvlLbl val="0"/>
      </c:catAx>
      <c:valAx>
        <c:axId val="592308256"/>
        <c:scaling>
          <c:orientation val="minMax"/>
        </c:scaling>
        <c:delete val="1"/>
        <c:axPos val="l"/>
        <c:numFmt formatCode="General" sourceLinked="1"/>
        <c:majorTickMark val="out"/>
        <c:minorTickMark val="none"/>
        <c:tickLblPos val="nextTo"/>
        <c:crossAx val="592307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dashboard.xlsx]Review_score!PivotTable8</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Average review </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Review_score!$B$3:$B$4</c:f>
              <c:strCache>
                <c:ptCount val="1"/>
                <c:pt idx="0">
                  <c:v>Normal host</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Review_score!$A$5:$A$6</c:f>
              <c:strCache>
                <c:ptCount val="2"/>
                <c:pt idx="0">
                  <c:v>austin</c:v>
                </c:pt>
                <c:pt idx="1">
                  <c:v>dallas</c:v>
                </c:pt>
              </c:strCache>
            </c:strRef>
          </c:cat>
          <c:val>
            <c:numRef>
              <c:f>Review_score!$B$5:$B$6</c:f>
              <c:numCache>
                <c:formatCode>General</c:formatCode>
                <c:ptCount val="2"/>
                <c:pt idx="0">
                  <c:v>4.83</c:v>
                </c:pt>
                <c:pt idx="1">
                  <c:v>4.84</c:v>
                </c:pt>
              </c:numCache>
            </c:numRef>
          </c:val>
          <c:extLst>
            <c:ext xmlns:c16="http://schemas.microsoft.com/office/drawing/2014/chart" uri="{C3380CC4-5D6E-409C-BE32-E72D297353CC}">
              <c16:uniqueId val="{00000000-D741-462C-8206-02CEFA627EB3}"/>
            </c:ext>
          </c:extLst>
        </c:ser>
        <c:ser>
          <c:idx val="1"/>
          <c:order val="1"/>
          <c:tx>
            <c:strRef>
              <c:f>Review_score!$C$3:$C$4</c:f>
              <c:strCache>
                <c:ptCount val="1"/>
                <c:pt idx="0">
                  <c:v>Super host</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Review_score!$A$5:$A$6</c:f>
              <c:strCache>
                <c:ptCount val="2"/>
                <c:pt idx="0">
                  <c:v>austin</c:v>
                </c:pt>
                <c:pt idx="1">
                  <c:v>dallas</c:v>
                </c:pt>
              </c:strCache>
            </c:strRef>
          </c:cat>
          <c:val>
            <c:numRef>
              <c:f>Review_score!$C$5:$C$6</c:f>
              <c:numCache>
                <c:formatCode>General</c:formatCode>
                <c:ptCount val="2"/>
                <c:pt idx="0">
                  <c:v>4.68</c:v>
                </c:pt>
                <c:pt idx="1">
                  <c:v>4.62</c:v>
                </c:pt>
              </c:numCache>
            </c:numRef>
          </c:val>
          <c:extLst>
            <c:ext xmlns:c16="http://schemas.microsoft.com/office/drawing/2014/chart" uri="{C3380CC4-5D6E-409C-BE32-E72D297353CC}">
              <c16:uniqueId val="{00000000-ACF6-4CA8-A654-7BEBAD06A124}"/>
            </c:ext>
          </c:extLst>
        </c:ser>
        <c:dLbls>
          <c:dLblPos val="outEnd"/>
          <c:showLegendKey val="0"/>
          <c:showVal val="1"/>
          <c:showCatName val="0"/>
          <c:showSerName val="0"/>
          <c:showPercent val="0"/>
          <c:showBubbleSize val="0"/>
        </c:dLbls>
        <c:gapWidth val="355"/>
        <c:overlap val="-70"/>
        <c:axId val="460631808"/>
        <c:axId val="460624264"/>
      </c:barChart>
      <c:catAx>
        <c:axId val="46063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24264"/>
        <c:crosses val="autoZero"/>
        <c:auto val="1"/>
        <c:lblAlgn val="ctr"/>
        <c:lblOffset val="100"/>
        <c:noMultiLvlLbl val="0"/>
      </c:catAx>
      <c:valAx>
        <c:axId val="460624264"/>
        <c:scaling>
          <c:orientation val="minMax"/>
        </c:scaling>
        <c:delete val="1"/>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crossAx val="460631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dashboard.xlsx]total accomodated!PivotTable9</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Total Accomodation</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'total accomodated'!$B$3:$B$4</c:f>
              <c:strCache>
                <c:ptCount val="1"/>
                <c:pt idx="0">
                  <c:v>Normal host</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'total accomodated'!$A$5:$A$7</c:f>
              <c:strCache>
                <c:ptCount val="2"/>
                <c:pt idx="0">
                  <c:v>austin</c:v>
                </c:pt>
                <c:pt idx="1">
                  <c:v>dallas</c:v>
                </c:pt>
              </c:strCache>
            </c:strRef>
          </c:cat>
          <c:val>
            <c:numRef>
              <c:f>'total accomodated'!$B$5:$B$7</c:f>
              <c:numCache>
                <c:formatCode>0.00%</c:formatCode>
                <c:ptCount val="2"/>
                <c:pt idx="0">
                  <c:v>0.65667292392956111</c:v>
                </c:pt>
                <c:pt idx="1">
                  <c:v>0.68953721542877366</c:v>
                </c:pt>
              </c:numCache>
            </c:numRef>
          </c:val>
          <c:extLst>
            <c:ext xmlns:c16="http://schemas.microsoft.com/office/drawing/2014/chart" uri="{C3380CC4-5D6E-409C-BE32-E72D297353CC}">
              <c16:uniqueId val="{00000000-E874-4054-87D9-517FBC2E953D}"/>
            </c:ext>
          </c:extLst>
        </c:ser>
        <c:ser>
          <c:idx val="1"/>
          <c:order val="1"/>
          <c:tx>
            <c:strRef>
              <c:f>'total accomodated'!$C$3:$C$4</c:f>
              <c:strCache>
                <c:ptCount val="1"/>
                <c:pt idx="0">
                  <c:v>Super host</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'total accomodated'!$A$5:$A$7</c:f>
              <c:strCache>
                <c:ptCount val="2"/>
                <c:pt idx="0">
                  <c:v>austin</c:v>
                </c:pt>
                <c:pt idx="1">
                  <c:v>dallas</c:v>
                </c:pt>
              </c:strCache>
            </c:strRef>
          </c:cat>
          <c:val>
            <c:numRef>
              <c:f>'total accomodated'!$C$5:$C$7</c:f>
              <c:numCache>
                <c:formatCode>0.00%</c:formatCode>
                <c:ptCount val="2"/>
                <c:pt idx="0">
                  <c:v>0.34332707607043889</c:v>
                </c:pt>
                <c:pt idx="1">
                  <c:v>0.31046278457122634</c:v>
                </c:pt>
              </c:numCache>
            </c:numRef>
          </c:val>
          <c:extLst>
            <c:ext xmlns:c16="http://schemas.microsoft.com/office/drawing/2014/chart" uri="{C3380CC4-5D6E-409C-BE32-E72D297353CC}">
              <c16:uniqueId val="{00000001-E874-4054-87D9-517FBC2E953D}"/>
            </c:ext>
          </c:extLst>
        </c:ser>
        <c:dLbls>
          <c:dLblPos val="outEnd"/>
          <c:showLegendKey val="0"/>
          <c:showVal val="1"/>
          <c:showCatName val="0"/>
          <c:showSerName val="0"/>
          <c:showPercent val="0"/>
          <c:showBubbleSize val="0"/>
        </c:dLbls>
        <c:gapWidth val="355"/>
        <c:overlap val="-70"/>
        <c:axId val="357751960"/>
        <c:axId val="357751304"/>
      </c:barChart>
      <c:catAx>
        <c:axId val="357751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51304"/>
        <c:crosses val="autoZero"/>
        <c:auto val="1"/>
        <c:lblAlgn val="ctr"/>
        <c:lblOffset val="100"/>
        <c:noMultiLvlLbl val="0"/>
      </c:catAx>
      <c:valAx>
        <c:axId val="357751304"/>
        <c:scaling>
          <c:orientation val="minMax"/>
        </c:scaling>
        <c:delete val="1"/>
        <c:axPos val="l"/>
        <c:numFmt formatCode="0.00%" sourceLinked="1"/>
        <c:majorTickMark val="out"/>
        <c:minorTickMark val="none"/>
        <c:tickLblPos val="nextTo"/>
        <c:crossAx val="357751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dashboard.xlsx]Host_listing!PivotTable10</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Host Listing </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Host_listing!$B$3:$B$4</c:f>
              <c:strCache>
                <c:ptCount val="1"/>
                <c:pt idx="0">
                  <c:v>Normal host</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Host_listing!$A$5:$A$7</c:f>
              <c:strCache>
                <c:ptCount val="2"/>
                <c:pt idx="0">
                  <c:v>austin</c:v>
                </c:pt>
                <c:pt idx="1">
                  <c:v>dallas</c:v>
                </c:pt>
              </c:strCache>
            </c:strRef>
          </c:cat>
          <c:val>
            <c:numRef>
              <c:f>Host_listing!$B$5:$B$7</c:f>
              <c:numCache>
                <c:formatCode>General</c:formatCode>
                <c:ptCount val="2"/>
                <c:pt idx="0">
                  <c:v>32723</c:v>
                </c:pt>
                <c:pt idx="1">
                  <c:v>13099</c:v>
                </c:pt>
              </c:numCache>
            </c:numRef>
          </c:val>
          <c:extLst>
            <c:ext xmlns:c16="http://schemas.microsoft.com/office/drawing/2014/chart" uri="{C3380CC4-5D6E-409C-BE32-E72D297353CC}">
              <c16:uniqueId val="{00000000-110E-4780-95C5-99E3B0BF4651}"/>
            </c:ext>
          </c:extLst>
        </c:ser>
        <c:ser>
          <c:idx val="1"/>
          <c:order val="1"/>
          <c:tx>
            <c:strRef>
              <c:f>Host_listing!$C$3:$C$4</c:f>
              <c:strCache>
                <c:ptCount val="1"/>
                <c:pt idx="0">
                  <c:v>Super host</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Host_listing!$A$5:$A$7</c:f>
              <c:strCache>
                <c:ptCount val="2"/>
                <c:pt idx="0">
                  <c:v>austin</c:v>
                </c:pt>
                <c:pt idx="1">
                  <c:v>dallas</c:v>
                </c:pt>
              </c:strCache>
            </c:strRef>
          </c:cat>
          <c:val>
            <c:numRef>
              <c:f>Host_listing!$C$5:$C$7</c:f>
              <c:numCache>
                <c:formatCode>General</c:formatCode>
                <c:ptCount val="2"/>
                <c:pt idx="0">
                  <c:v>6813</c:v>
                </c:pt>
                <c:pt idx="1">
                  <c:v>1887</c:v>
                </c:pt>
              </c:numCache>
            </c:numRef>
          </c:val>
          <c:extLst>
            <c:ext xmlns:c16="http://schemas.microsoft.com/office/drawing/2014/chart" uri="{C3380CC4-5D6E-409C-BE32-E72D297353CC}">
              <c16:uniqueId val="{00000001-110E-4780-95C5-99E3B0BF4651}"/>
            </c:ext>
          </c:extLst>
        </c:ser>
        <c:dLbls>
          <c:dLblPos val="outEnd"/>
          <c:showLegendKey val="0"/>
          <c:showVal val="1"/>
          <c:showCatName val="0"/>
          <c:showSerName val="0"/>
          <c:showPercent val="0"/>
          <c:showBubbleSize val="0"/>
        </c:dLbls>
        <c:gapWidth val="355"/>
        <c:overlap val="-70"/>
        <c:axId val="317311448"/>
        <c:axId val="317303576"/>
      </c:barChart>
      <c:catAx>
        <c:axId val="317311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03576"/>
        <c:crosses val="autoZero"/>
        <c:auto val="1"/>
        <c:lblAlgn val="ctr"/>
        <c:lblOffset val="100"/>
        <c:noMultiLvlLbl val="0"/>
      </c:catAx>
      <c:valAx>
        <c:axId val="317303576"/>
        <c:scaling>
          <c:orientation val="minMax"/>
        </c:scaling>
        <c:delete val="1"/>
        <c:axPos val="l"/>
        <c:numFmt formatCode="General" sourceLinked="1"/>
        <c:majorTickMark val="out"/>
        <c:minorTickMark val="none"/>
        <c:tickLblPos val="nextTo"/>
        <c:crossAx val="317311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9.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12700</xdr:rowOff>
    </xdr:from>
    <xdr:to>
      <xdr:col>4</xdr:col>
      <xdr:colOff>269875</xdr:colOff>
      <xdr:row>10</xdr:row>
      <xdr:rowOff>177799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246063</xdr:colOff>
      <xdr:row>0</xdr:row>
      <xdr:rowOff>22225</xdr:rowOff>
    </xdr:from>
    <xdr:to>
      <xdr:col>9</xdr:col>
      <xdr:colOff>292100</xdr:colOff>
      <xdr:row>11</xdr:row>
      <xdr:rowOff>15875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285750</xdr:colOff>
      <xdr:row>0</xdr:row>
      <xdr:rowOff>15876</xdr:rowOff>
    </xdr:from>
    <xdr:to>
      <xdr:col>14</xdr:col>
      <xdr:colOff>455614</xdr:colOff>
      <xdr:row>11</xdr:row>
      <xdr:rowOff>15876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23813</xdr:colOff>
      <xdr:row>11</xdr:row>
      <xdr:rowOff>0</xdr:rowOff>
    </xdr:from>
    <xdr:to>
      <xdr:col>4</xdr:col>
      <xdr:colOff>531813</xdr:colOff>
      <xdr:row>22</xdr:row>
      <xdr:rowOff>31750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547688</xdr:colOff>
      <xdr:row>11</xdr:row>
      <xdr:rowOff>7937</xdr:rowOff>
    </xdr:from>
    <xdr:to>
      <xdr:col>9</xdr:col>
      <xdr:colOff>420687</xdr:colOff>
      <xdr:row>22</xdr:row>
      <xdr:rowOff>15875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444499</xdr:colOff>
      <xdr:row>10</xdr:row>
      <xdr:rowOff>174626</xdr:rowOff>
    </xdr:from>
    <xdr:to>
      <xdr:col>14</xdr:col>
      <xdr:colOff>452437</xdr:colOff>
      <xdr:row>22</xdr:row>
      <xdr:rowOff>23814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7054</xdr:colOff>
      <xdr:row>22</xdr:row>
      <xdr:rowOff>30868</xdr:rowOff>
    </xdr:from>
    <xdr:to>
      <xdr:col>7</xdr:col>
      <xdr:colOff>348367</xdr:colOff>
      <xdr:row>29</xdr:row>
      <xdr:rowOff>132290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369534</xdr:colOff>
      <xdr:row>22</xdr:row>
      <xdr:rowOff>39689</xdr:rowOff>
    </xdr:from>
    <xdr:to>
      <xdr:col>14</xdr:col>
      <xdr:colOff>467431</xdr:colOff>
      <xdr:row>29</xdr:row>
      <xdr:rowOff>141110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476250</xdr:colOff>
      <xdr:row>0</xdr:row>
      <xdr:rowOff>26458</xdr:rowOff>
    </xdr:from>
    <xdr:to>
      <xdr:col>19</xdr:col>
      <xdr:colOff>213434</xdr:colOff>
      <xdr:row>9</xdr:row>
      <xdr:rowOff>12699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487714</xdr:colOff>
      <xdr:row>9</xdr:row>
      <xdr:rowOff>44099</xdr:rowOff>
    </xdr:from>
    <xdr:to>
      <xdr:col>19</xdr:col>
      <xdr:colOff>209903</xdr:colOff>
      <xdr:row>20</xdr:row>
      <xdr:rowOff>52038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478896</xdr:colOff>
      <xdr:row>20</xdr:row>
      <xdr:rowOff>60854</xdr:rowOff>
    </xdr:from>
    <xdr:to>
      <xdr:col>19</xdr:col>
      <xdr:colOff>209021</xdr:colOff>
      <xdr:row>29</xdr:row>
      <xdr:rowOff>141110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238127</xdr:colOff>
      <xdr:row>0</xdr:row>
      <xdr:rowOff>44096</xdr:rowOff>
    </xdr:from>
    <xdr:to>
      <xdr:col>24</xdr:col>
      <xdr:colOff>405694</xdr:colOff>
      <xdr:row>15</xdr:row>
      <xdr:rowOff>48858</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264584</xdr:colOff>
      <xdr:row>15</xdr:row>
      <xdr:rowOff>85255</xdr:rowOff>
    </xdr:from>
    <xdr:to>
      <xdr:col>24</xdr:col>
      <xdr:colOff>396875</xdr:colOff>
      <xdr:row>29</xdr:row>
      <xdr:rowOff>123472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571500</xdr:colOff>
      <xdr:row>4</xdr:row>
      <xdr:rowOff>31750</xdr:rowOff>
    </xdr:from>
    <xdr:to>
      <xdr:col>11</xdr:col>
      <xdr:colOff>260350</xdr:colOff>
      <xdr:row>18</xdr:row>
      <xdr:rowOff>136525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136525</xdr:colOff>
      <xdr:row>5</xdr:row>
      <xdr:rowOff>60325</xdr:rowOff>
    </xdr:from>
    <xdr:to>
      <xdr:col>10</xdr:col>
      <xdr:colOff>301625</xdr:colOff>
      <xdr:row>20</xdr:row>
      <xdr:rowOff>41275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571500</xdr:colOff>
      <xdr:row>2</xdr:row>
      <xdr:rowOff>139700</xdr:rowOff>
    </xdr:from>
    <xdr:to>
      <xdr:col>11</xdr:col>
      <xdr:colOff>539750</xdr:colOff>
      <xdr:row>18</xdr:row>
      <xdr:rowOff>136525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92075</xdr:colOff>
      <xdr:row>3</xdr:row>
      <xdr:rowOff>168275</xdr:rowOff>
    </xdr:from>
    <xdr:to>
      <xdr:col>10</xdr:col>
      <xdr:colOff>257175</xdr:colOff>
      <xdr:row>18</xdr:row>
      <xdr:rowOff>149225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571500</xdr:colOff>
      <xdr:row>2</xdr:row>
      <xdr:rowOff>0</xdr:rowOff>
    </xdr:from>
    <xdr:to>
      <xdr:col>10</xdr:col>
      <xdr:colOff>552450</xdr:colOff>
      <xdr:row>14</xdr:row>
      <xdr:rowOff>136525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5</xdr:col>
      <xdr:colOff>130175</xdr:colOff>
      <xdr:row>3</xdr:row>
      <xdr:rowOff>63499</xdr:rowOff>
    </xdr:from>
    <xdr:to>
      <xdr:col>11</xdr:col>
      <xdr:colOff>127000</xdr:colOff>
      <xdr:row>15</xdr:row>
      <xdr:rowOff>155574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508000</xdr:colOff>
      <xdr:row>0</xdr:row>
      <xdr:rowOff>76200</xdr:rowOff>
    </xdr:from>
    <xdr:to>
      <xdr:col>10</xdr:col>
      <xdr:colOff>488950</xdr:colOff>
      <xdr:row>12</xdr:row>
      <xdr:rowOff>117475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3</xdr:col>
      <xdr:colOff>425450</xdr:colOff>
      <xdr:row>1</xdr:row>
      <xdr:rowOff>12700</xdr:rowOff>
    </xdr:from>
    <xdr:to>
      <xdr:col>10</xdr:col>
      <xdr:colOff>406400</xdr:colOff>
      <xdr:row>13</xdr:row>
      <xdr:rowOff>53975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4</xdr:col>
      <xdr:colOff>206375</xdr:colOff>
      <xdr:row>3</xdr:row>
      <xdr:rowOff>168275</xdr:rowOff>
    </xdr:from>
    <xdr:to>
      <xdr:col>11</xdr:col>
      <xdr:colOff>511175</xdr:colOff>
      <xdr:row>18</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4</xdr:col>
      <xdr:colOff>269875</xdr:colOff>
      <xdr:row>4</xdr:row>
      <xdr:rowOff>3175</xdr:rowOff>
    </xdr:from>
    <xdr:to>
      <xdr:col>11</xdr:col>
      <xdr:colOff>574675</xdr:colOff>
      <xdr:row>18</xdr:row>
      <xdr:rowOff>168275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593725</xdr:colOff>
      <xdr:row>2</xdr:row>
      <xdr:rowOff>53975</xdr:rowOff>
    </xdr:from>
    <xdr:to>
      <xdr:col>8</xdr:col>
      <xdr:colOff>228600</xdr:colOff>
      <xdr:row>13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3</xdr:col>
      <xdr:colOff>425450</xdr:colOff>
      <xdr:row>1</xdr:row>
      <xdr:rowOff>12700</xdr:rowOff>
    </xdr:from>
    <xdr:to>
      <xdr:col>10</xdr:col>
      <xdr:colOff>406400</xdr:colOff>
      <xdr:row>13</xdr:row>
      <xdr:rowOff>53975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2</xdr:col>
      <xdr:colOff>288925</xdr:colOff>
      <xdr:row>7</xdr:row>
      <xdr:rowOff>107949</xdr:rowOff>
    </xdr:from>
    <xdr:to>
      <xdr:col>6</xdr:col>
      <xdr:colOff>520700</xdr:colOff>
      <xdr:row>19</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425450</xdr:colOff>
      <xdr:row>1</xdr:row>
      <xdr:rowOff>12700</xdr:rowOff>
    </xdr:from>
    <xdr:to>
      <xdr:col>10</xdr:col>
      <xdr:colOff>406400</xdr:colOff>
      <xdr:row>13</xdr:row>
      <xdr:rowOff>53975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4</xdr:col>
      <xdr:colOff>396875</xdr:colOff>
      <xdr:row>1</xdr:row>
      <xdr:rowOff>41275</xdr:rowOff>
    </xdr:from>
    <xdr:to>
      <xdr:col>11</xdr:col>
      <xdr:colOff>320675</xdr:colOff>
      <xdr:row>16</xdr:row>
      <xdr:rowOff>22225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2</xdr:col>
      <xdr:colOff>155575</xdr:colOff>
      <xdr:row>8</xdr:row>
      <xdr:rowOff>133349</xdr:rowOff>
    </xdr:from>
    <xdr:to>
      <xdr:col>6</xdr:col>
      <xdr:colOff>406400</xdr:colOff>
      <xdr:row>20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425450</xdr:colOff>
      <xdr:row>1</xdr:row>
      <xdr:rowOff>12700</xdr:rowOff>
    </xdr:from>
    <xdr:to>
      <xdr:col>10</xdr:col>
      <xdr:colOff>406400</xdr:colOff>
      <xdr:row>13</xdr:row>
      <xdr:rowOff>53975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4</xdr:col>
      <xdr:colOff>593725</xdr:colOff>
      <xdr:row>4</xdr:row>
      <xdr:rowOff>111125</xdr:rowOff>
    </xdr:from>
    <xdr:to>
      <xdr:col>10</xdr:col>
      <xdr:colOff>542925</xdr:colOff>
      <xdr:row>19</xdr:row>
      <xdr:rowOff>92075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4</xdr:col>
      <xdr:colOff>485775</xdr:colOff>
      <xdr:row>1</xdr:row>
      <xdr:rowOff>41275</xdr:rowOff>
    </xdr:from>
    <xdr:to>
      <xdr:col>11</xdr:col>
      <xdr:colOff>409575</xdr:colOff>
      <xdr:row>16</xdr:row>
      <xdr:rowOff>22225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5</xdr:col>
      <xdr:colOff>63500</xdr:colOff>
      <xdr:row>3</xdr:row>
      <xdr:rowOff>142875</xdr:rowOff>
    </xdr:from>
    <xdr:to>
      <xdr:col>12</xdr:col>
      <xdr:colOff>368300</xdr:colOff>
      <xdr:row>18</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146050</xdr:colOff>
      <xdr:row>5</xdr:row>
      <xdr:rowOff>19050</xdr:rowOff>
    </xdr:from>
    <xdr:to>
      <xdr:col>5</xdr:col>
      <xdr:colOff>501650</xdr:colOff>
      <xdr:row>18</xdr:row>
      <xdr:rowOff>149225</xdr:rowOff>
    </xdr:to>
    <mc:AlternateContent xmlns:mc="http://schemas.openxmlformats.org/markup-compatibility/2006" xmlns:a14="http://schemas.microsoft.com/office/drawing/2010/main">
      <mc:Choice Requires="a14">
        <xdr:graphicFrame macro="">
          <xdr:nvGraphicFramePr>
            <xdr:cNvPr id="4"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136900" y="939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9.xml><?xml version="1.0" encoding="utf-8"?>
<xdr:wsDr xmlns:xdr="http://schemas.openxmlformats.org/drawingml/2006/spreadsheetDrawing" xmlns:a="http://schemas.openxmlformats.org/drawingml/2006/main">
  <xdr:twoCellAnchor>
    <xdr:from>
      <xdr:col>4</xdr:col>
      <xdr:colOff>644525</xdr:colOff>
      <xdr:row>2</xdr:row>
      <xdr:rowOff>34925</xdr:rowOff>
    </xdr:from>
    <xdr:to>
      <xdr:col>11</xdr:col>
      <xdr:colOff>568325</xdr:colOff>
      <xdr:row>17</xdr:row>
      <xdr:rowOff>15875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168275</xdr:colOff>
      <xdr:row>7</xdr:row>
      <xdr:rowOff>63499</xdr:rowOff>
    </xdr:from>
    <xdr:to>
      <xdr:col>2</xdr:col>
      <xdr:colOff>1104900</xdr:colOff>
      <xdr:row>17</xdr:row>
      <xdr:rowOff>104774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282575</xdr:colOff>
      <xdr:row>3</xdr:row>
      <xdr:rowOff>168275</xdr:rowOff>
    </xdr:from>
    <xdr:to>
      <xdr:col>12</xdr:col>
      <xdr:colOff>587375</xdr:colOff>
      <xdr:row>18</xdr:row>
      <xdr:rowOff>149225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638175</xdr:colOff>
      <xdr:row>8</xdr:row>
      <xdr:rowOff>123825</xdr:rowOff>
    </xdr:from>
    <xdr:to>
      <xdr:col>2</xdr:col>
      <xdr:colOff>952500</xdr:colOff>
      <xdr:row>20</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466725</xdr:colOff>
      <xdr:row>3</xdr:row>
      <xdr:rowOff>168275</xdr:rowOff>
    </xdr:from>
    <xdr:to>
      <xdr:col>13</xdr:col>
      <xdr:colOff>161925</xdr:colOff>
      <xdr:row>18</xdr:row>
      <xdr:rowOff>149225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288925</xdr:colOff>
      <xdr:row>5</xdr:row>
      <xdr:rowOff>180975</xdr:rowOff>
    </xdr:from>
    <xdr:to>
      <xdr:col>11</xdr:col>
      <xdr:colOff>593725</xdr:colOff>
      <xdr:row>20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571500</xdr:colOff>
      <xdr:row>3</xdr:row>
      <xdr:rowOff>155575</xdr:rowOff>
    </xdr:from>
    <xdr:to>
      <xdr:col>11</xdr:col>
      <xdr:colOff>539750</xdr:colOff>
      <xdr:row>18</xdr:row>
      <xdr:rowOff>136525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631825</xdr:colOff>
      <xdr:row>5</xdr:row>
      <xdr:rowOff>60325</xdr:rowOff>
    </xdr:from>
    <xdr:to>
      <xdr:col>11</xdr:col>
      <xdr:colOff>187325</xdr:colOff>
      <xdr:row>20</xdr:row>
      <xdr:rowOff>41275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vkishore46@outlook.com" refreshedDate="44737.527432291667" createdVersion="6" refreshedVersion="6" minRefreshableVersion="3" recordCount="2">
  <cacheSource type="worksheet">
    <worksheetSource ref="A2:C4" sheet="count of SH &amp; NH"/>
  </cacheSource>
  <cacheFields count="3">
    <cacheField name="States" numFmtId="0">
      <sharedItems count="2">
        <s v="Dallas"/>
        <s v="Austin"/>
      </sharedItems>
    </cacheField>
    <cacheField name="#SuperHost" numFmtId="0">
      <sharedItems containsSemiMixedTypes="0" containsString="0" containsNumber="1" containsInteger="1" minValue="779" maxValue="2364" count="2">
        <n v="779"/>
        <n v="2364"/>
      </sharedItems>
    </cacheField>
    <cacheField name="# NormalHost" numFmtId="0">
      <sharedItems containsSemiMixedTypes="0" containsString="0" containsNumber="1" containsInteger="1" minValue="1587" maxValue="4993"/>
    </cacheField>
  </cacheFields>
  <extLst>
    <ext xmlns:x14="http://schemas.microsoft.com/office/spreadsheetml/2009/9/main" uri="{725AE2AE-9491-48be-B2B4-4EB974FC3084}">
      <x14:pivotCacheDefinition pivotCacheId="3"/>
    </ext>
  </extLst>
</pivotCacheDefinition>
</file>

<file path=xl/pivotCache/pivotCacheDefinition10.xml><?xml version="1.0" encoding="utf-8"?>
<pivotCacheDefinition xmlns="http://schemas.openxmlformats.org/spreadsheetml/2006/main" xmlns:r="http://schemas.openxmlformats.org/officeDocument/2006/relationships" r:id="rId1" refreshedBy="vkishore46@outlook.com" refreshedDate="44737.800687152776" createdVersion="6" refreshedVersion="6" minRefreshableVersion="3" recordCount="8">
  <cacheSource type="worksheet">
    <worksheetSource ref="M7:P15" sheet="verified account"/>
  </cacheSource>
  <cacheFields count="4">
    <cacheField name="state" numFmtId="0">
      <sharedItems count="2">
        <s v="Dallas"/>
        <s v="austin"/>
      </sharedItems>
    </cacheField>
    <cacheField name="status" numFmtId="0">
      <sharedItems count="2">
        <s v="normal host"/>
        <s v="super host"/>
      </sharedItems>
    </cacheField>
    <cacheField name="status of account" numFmtId="0">
      <sharedItems count="2">
        <s v="verified"/>
        <s v="not verified"/>
      </sharedItems>
    </cacheField>
    <cacheField name="count" numFmtId="0">
      <sharedItems containsSemiMixedTypes="0" containsString="0" containsNumber="1" containsInteger="1" minValue="113" maxValue="3783"/>
    </cacheField>
  </cacheFields>
  <extLst>
    <ext xmlns:x14="http://schemas.microsoft.com/office/spreadsheetml/2009/9/main" uri="{725AE2AE-9491-48be-B2B4-4EB974FC3084}">
      <x14:pivotCacheDefinition pivotCacheId="6"/>
    </ext>
  </extLst>
</pivotCacheDefinition>
</file>

<file path=xl/pivotCache/pivotCacheDefinition11.xml><?xml version="1.0" encoding="utf-8"?>
<pivotCacheDefinition xmlns="http://schemas.openxmlformats.org/spreadsheetml/2006/main" xmlns:r="http://schemas.openxmlformats.org/officeDocument/2006/relationships" r:id="rId1" refreshedBy="vkishore46@outlook.com" refreshedDate="44737.808626273145" createdVersion="6" refreshedVersion="6" minRefreshableVersion="3" recordCount="8">
  <cacheSource type="worksheet">
    <worksheetSource ref="M8:P16" sheet="Instant booking"/>
  </cacheSource>
  <cacheFields count="4">
    <cacheField name="state" numFmtId="0">
      <sharedItems count="2">
        <s v="Dallas"/>
        <s v="austin"/>
      </sharedItems>
    </cacheField>
    <cacheField name="status" numFmtId="0">
      <sharedItems count="2">
        <s v="normal host"/>
        <s v="super host"/>
      </sharedItems>
    </cacheField>
    <cacheField name="Instant booking" numFmtId="0">
      <sharedItems count="2">
        <s v="available"/>
        <s v="not available"/>
      </sharedItems>
    </cacheField>
    <cacheField name="count" numFmtId="0">
      <sharedItems containsSemiMixedTypes="0" containsString="0" containsNumber="1" containsInteger="1" minValue="551" maxValue="4821"/>
    </cacheField>
  </cacheFields>
  <extLst>
    <ext xmlns:x14="http://schemas.microsoft.com/office/spreadsheetml/2009/9/main" uri="{725AE2AE-9491-48be-B2B4-4EB974FC3084}">
      <x14:pivotCacheDefinition pivotCacheId="8"/>
    </ext>
  </extLst>
</pivotCacheDefinition>
</file>

<file path=xl/pivotCache/pivotCacheDefinition12.xml><?xml version="1.0" encoding="utf-8"?>
<pivotCacheDefinition xmlns="http://schemas.openxmlformats.org/spreadsheetml/2006/main" xmlns:r="http://schemas.openxmlformats.org/officeDocument/2006/relationships" r:id="rId1" refreshedBy="vkishore46@outlook.com" refreshedDate="44737.828651041666" createdVersion="6" refreshedVersion="6" minRefreshableVersion="3" recordCount="8">
  <cacheSource type="worksheet">
    <worksheetSource ref="M8:P16" sheet="profile picture"/>
  </cacheSource>
  <cacheFields count="4">
    <cacheField name="state" numFmtId="0">
      <sharedItems count="2">
        <s v="Dallas"/>
        <s v="austin"/>
      </sharedItems>
    </cacheField>
    <cacheField name="status" numFmtId="0">
      <sharedItems count="2">
        <s v="normal host"/>
        <s v="super host"/>
      </sharedItems>
    </cacheField>
    <cacheField name="profile pic" numFmtId="0">
      <sharedItems count="2">
        <s v="available"/>
        <s v="not available"/>
      </sharedItems>
    </cacheField>
    <cacheField name="count" numFmtId="0">
      <sharedItems containsSemiMixedTypes="0" containsString="0" containsNumber="1" containsInteger="1" minValue="6" maxValue="4925"/>
    </cacheField>
  </cacheFields>
  <extLst>
    <ext xmlns:x14="http://schemas.microsoft.com/office/spreadsheetml/2009/9/main" uri="{725AE2AE-9491-48be-B2B4-4EB974FC3084}">
      <x14:pivotCacheDefinition pivotCacheId="7"/>
    </ext>
  </extLst>
</pivotCacheDefinition>
</file>

<file path=xl/pivotCache/pivotCacheDefinition13.xml><?xml version="1.0" encoding="utf-8"?>
<pivotCacheDefinition xmlns="http://schemas.openxmlformats.org/spreadsheetml/2006/main" xmlns:r="http://schemas.openxmlformats.org/officeDocument/2006/relationships" r:id="rId1" refreshedBy="vkishore46@outlook.com" refreshedDate="44737.896126388892" createdVersion="6" refreshedVersion="6" minRefreshableVersion="3" recordCount="8">
  <cacheSource type="worksheet">
    <worksheetSource ref="M9:P17" sheet="Availiblity for upcoming year"/>
  </cacheSource>
  <cacheFields count="4">
    <cacheField name="state" numFmtId="0">
      <sharedItems count="2">
        <s v="Dallas"/>
        <s v="austin"/>
      </sharedItems>
    </cacheField>
    <cacheField name="status" numFmtId="0">
      <sharedItems count="2">
        <s v="normal host"/>
        <s v="super host"/>
      </sharedItems>
    </cacheField>
    <cacheField name="year" numFmtId="0">
      <sharedItems containsSemiMixedTypes="0" containsString="0" containsNumber="1" containsInteger="1" minValue="2022" maxValue="2023" count="2">
        <n v="2022"/>
        <n v="2023"/>
      </sharedItems>
    </cacheField>
    <cacheField name="Availability" numFmtId="0">
      <sharedItems containsSemiMixedTypes="0" containsString="0" containsNumber="1" containsInteger="1" minValue="207077" maxValue="232544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vkishore46@outlook.com" refreshedDate="44737.533151967589" createdVersion="6" refreshedVersion="6" minRefreshableVersion="3" recordCount="2">
  <cacheSource type="worksheet">
    <worksheetSource ref="A2:C4" sheet="Response rate"/>
  </cacheSource>
  <cacheFields count="3">
    <cacheField name="States" numFmtId="0">
      <sharedItems count="2">
        <s v="Dallas"/>
        <s v="Austin"/>
      </sharedItems>
    </cacheField>
    <cacheField name="Response Rate SuperHost" numFmtId="0">
      <sharedItems containsSemiMixedTypes="0" containsString="0" containsNumber="1" minValue="98.58" maxValue="98.93"/>
    </cacheField>
    <cacheField name="Response Rate NormalHost" numFmtId="0">
      <sharedItems containsSemiMixedTypes="0" containsString="0" containsNumber="1" minValue="92.7" maxValue="93.99"/>
    </cacheField>
  </cacheFields>
  <extLst>
    <ext xmlns:x14="http://schemas.microsoft.com/office/spreadsheetml/2009/9/main" uri="{725AE2AE-9491-48be-B2B4-4EB974FC3084}">
      <x14:pivotCacheDefinition pivotCacheId="4"/>
    </ext>
  </extLst>
</pivotCacheDefinition>
</file>

<file path=xl/pivotCache/pivotCacheDefinition3.xml><?xml version="1.0" encoding="utf-8"?>
<pivotCacheDefinition xmlns="http://schemas.openxmlformats.org/spreadsheetml/2006/main" xmlns:r="http://schemas.openxmlformats.org/officeDocument/2006/relationships" r:id="rId1" refreshedBy="vkishore46@outlook.com" refreshedDate="44737.534604629633" createdVersion="6" refreshedVersion="6" minRefreshableVersion="3" recordCount="2">
  <cacheSource type="worksheet">
    <worksheetSource ref="A2:C4" sheet="Acceptance rate"/>
  </cacheSource>
  <cacheFields count="3">
    <cacheField name="States" numFmtId="0">
      <sharedItems count="2">
        <s v="Dallas"/>
        <s v="Austin"/>
      </sharedItems>
    </cacheField>
    <cacheField name="Acceptance SuperHost" numFmtId="0">
      <sharedItems containsSemiMixedTypes="0" containsString="0" containsNumber="1" minValue="92.1" maxValue="95.45" count="2">
        <n v="95.45"/>
        <n v="92.1"/>
      </sharedItems>
    </cacheField>
    <cacheField name="Acceptance NormalHost" numFmtId="0">
      <sharedItems containsSemiMixedTypes="0" containsString="0" containsNumber="1" minValue="77.38" maxValue="86.85" count="2">
        <n v="86.85"/>
        <n v="77.38"/>
      </sharedItems>
    </cacheField>
  </cacheFields>
  <extLst>
    <ext xmlns:x14="http://schemas.microsoft.com/office/spreadsheetml/2009/9/main" uri="{725AE2AE-9491-48be-B2B4-4EB974FC3084}">
      <x14:pivotCacheDefinition pivotCacheId="5"/>
    </ext>
  </extLst>
</pivotCacheDefinition>
</file>

<file path=xl/pivotCache/pivotCacheDefinition4.xml><?xml version="1.0" encoding="utf-8"?>
<pivotCacheDefinition xmlns="http://schemas.openxmlformats.org/spreadsheetml/2006/main" xmlns:r="http://schemas.openxmlformats.org/officeDocument/2006/relationships" r:id="rId1" refreshedBy="vkishore46@outlook.com" refreshedDate="44737.617075000002" createdVersion="6" refreshedVersion="6" minRefreshableVersion="3" recordCount="4">
  <cacheSource type="worksheet">
    <worksheetSource ref="L5:N9" sheet="Review score"/>
  </cacheSource>
  <cacheFields count="3">
    <cacheField name="state" numFmtId="0">
      <sharedItems count="2">
        <s v="dallas"/>
        <s v="austin"/>
      </sharedItems>
    </cacheField>
    <cacheField name="Status" numFmtId="0">
      <sharedItems count="2">
        <s v="Super host"/>
        <s v="Normal host"/>
      </sharedItems>
    </cacheField>
    <cacheField name="score" numFmtId="0">
      <sharedItems containsSemiMixedTypes="0" containsString="0" containsNumber="1" minValue="4.62" maxValue="4.84"/>
    </cacheField>
  </cacheFields>
  <extLst>
    <ext xmlns:x14="http://schemas.microsoft.com/office/spreadsheetml/2009/9/main" uri="{725AE2AE-9491-48be-B2B4-4EB974FC3084}">
      <x14:pivotCacheDefinition pivotCacheId="9"/>
    </ext>
  </extLst>
</pivotCacheDefinition>
</file>

<file path=xl/pivotCache/pivotCacheDefinition5.xml><?xml version="1.0" encoding="utf-8"?>
<pivotCacheDefinition xmlns="http://schemas.openxmlformats.org/spreadsheetml/2006/main" xmlns:r="http://schemas.openxmlformats.org/officeDocument/2006/relationships" r:id="rId1" refreshedBy="vkishore46@outlook.com" refreshedDate="44737.619087384257" createdVersion="6" refreshedVersion="6" minRefreshableVersion="3" recordCount="4">
  <cacheSource type="worksheet">
    <worksheetSource ref="L6:N10" sheet="accomodated"/>
  </cacheSource>
  <cacheFields count="3">
    <cacheField name="state" numFmtId="0">
      <sharedItems count="2">
        <s v="dallas"/>
        <s v="austin"/>
      </sharedItems>
    </cacheField>
    <cacheField name="Status" numFmtId="0">
      <sharedItems count="2">
        <s v="Super host"/>
        <s v="Normal host"/>
      </sharedItems>
    </cacheField>
    <cacheField name="Total Accomodation" numFmtId="0">
      <sharedItems containsSemiMixedTypes="0" containsString="0" containsNumber="1" containsInteger="1" minValue="7896" maxValue="3673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vkishore46@outlook.com" refreshedDate="44737.622563425924" createdVersion="6" refreshedVersion="6" minRefreshableVersion="3" recordCount="4">
  <cacheSource type="worksheet">
    <worksheetSource ref="L6:N10" sheet="Total Listing"/>
  </cacheSource>
  <cacheFields count="3">
    <cacheField name="state" numFmtId="0">
      <sharedItems count="2">
        <s v="dallas"/>
        <s v="austin"/>
      </sharedItems>
    </cacheField>
    <cacheField name="Status" numFmtId="0">
      <sharedItems count="2">
        <s v="Super host"/>
        <s v="Normal host"/>
      </sharedItems>
    </cacheField>
    <cacheField name="Total Listing" numFmtId="0">
      <sharedItems containsSemiMixedTypes="0" containsString="0" containsNumber="1" containsInteger="1" minValue="1887" maxValue="32723"/>
    </cacheField>
  </cacheFields>
  <extLst>
    <ext xmlns:x14="http://schemas.microsoft.com/office/spreadsheetml/2009/9/main" uri="{725AE2AE-9491-48be-B2B4-4EB974FC3084}">
      <x14:pivotCacheDefinition pivotCacheId="10"/>
    </ext>
  </extLst>
</pivotCacheDefinition>
</file>

<file path=xl/pivotCache/pivotCacheDefinition7.xml><?xml version="1.0" encoding="utf-8"?>
<pivotCacheDefinition xmlns="http://schemas.openxmlformats.org/spreadsheetml/2006/main" xmlns:r="http://schemas.openxmlformats.org/officeDocument/2006/relationships" r:id="rId1" refreshedBy="vkishore46@outlook.com" refreshedDate="44737.625100115743" createdVersion="6" refreshedVersion="6" minRefreshableVersion="3" recordCount="4">
  <cacheSource type="worksheet">
    <worksheetSource ref="L7:N11" sheet="Average Price"/>
  </cacheSource>
  <cacheFields count="3">
    <cacheField name="state" numFmtId="0">
      <sharedItems count="2">
        <s v="dallas"/>
        <s v="austin"/>
      </sharedItems>
    </cacheField>
    <cacheField name="Status" numFmtId="0">
      <sharedItems count="2">
        <s v="Super host"/>
        <s v="Normal host"/>
      </sharedItems>
    </cacheField>
    <cacheField name="Average price" numFmtId="0">
      <sharedItems containsSemiMixedTypes="0" containsString="0" containsNumber="1" minValue="196.73" maxValue="417.57"/>
    </cacheField>
  </cacheFields>
  <extLst>
    <ext xmlns:x14="http://schemas.microsoft.com/office/spreadsheetml/2009/9/main" uri="{725AE2AE-9491-48be-B2B4-4EB974FC3084}">
      <x14:pivotCacheDefinition pivotCacheId="11"/>
    </ext>
  </extLst>
</pivotCacheDefinition>
</file>

<file path=xl/pivotCache/pivotCacheDefinition8.xml><?xml version="1.0" encoding="utf-8"?>
<pivotCacheDefinition xmlns="http://schemas.openxmlformats.org/spreadsheetml/2006/main" xmlns:r="http://schemas.openxmlformats.org/officeDocument/2006/relationships" r:id="rId1" refreshedBy="vkishore46@outlook.com" refreshedDate="44737.786860879627" createdVersion="6" refreshedVersion="6" minRefreshableVersion="3" recordCount="4">
  <cacheSource type="worksheet">
    <worksheetSource ref="L6:N10" sheet="property size"/>
  </cacheSource>
  <cacheFields count="3">
    <cacheField name="state" numFmtId="0">
      <sharedItems count="2">
        <s v="dallas"/>
        <s v="austin"/>
      </sharedItems>
    </cacheField>
    <cacheField name="Status" numFmtId="0">
      <sharedItems count="2">
        <s v="Super host"/>
        <s v="Normal host"/>
      </sharedItems>
    </cacheField>
    <cacheField name="room size per bed" numFmtId="0">
      <sharedItems containsSemiMixedTypes="0" containsString="0" containsNumber="1" minValue="1.68" maxValue="2.1"/>
    </cacheField>
  </cacheFields>
  <extLst>
    <ext xmlns:x14="http://schemas.microsoft.com/office/spreadsheetml/2009/9/main" uri="{725AE2AE-9491-48be-B2B4-4EB974FC3084}">
      <x14:pivotCacheDefinition pivotCacheId="12"/>
    </ext>
  </extLst>
</pivotCacheDefinition>
</file>

<file path=xl/pivotCache/pivotCacheDefinition9.xml><?xml version="1.0" encoding="utf-8"?>
<pivotCacheDefinition xmlns="http://schemas.openxmlformats.org/spreadsheetml/2006/main" xmlns:r="http://schemas.openxmlformats.org/officeDocument/2006/relationships" r:id="rId1" refreshedBy="vkishore46@outlook.com" refreshedDate="44737.791980902781" createdVersion="6" refreshedVersion="6" minRefreshableVersion="3" recordCount="8">
  <cacheSource type="worksheet">
    <worksheetSource ref="M9:P17" sheet="price for upcoming year"/>
  </cacheSource>
  <cacheFields count="4">
    <cacheField name="state" numFmtId="0">
      <sharedItems count="2">
        <s v="Dallas"/>
        <s v="austin"/>
      </sharedItems>
    </cacheField>
    <cacheField name="status" numFmtId="0">
      <sharedItems count="2">
        <s v="normal host"/>
        <s v="super host"/>
      </sharedItems>
    </cacheField>
    <cacheField name="year" numFmtId="0">
      <sharedItems containsSemiMixedTypes="0" containsString="0" containsNumber="1" containsInteger="1" minValue="2022" maxValue="2023" count="2">
        <n v="2022"/>
        <n v="2023"/>
      </sharedItems>
    </cacheField>
    <cacheField name="Avg price" numFmtId="0">
      <sharedItems containsSemiMixedTypes="0" containsString="0" containsNumber="1" minValue="172.8" maxValue="518.66999999999996"/>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
  <r>
    <x v="0"/>
    <x v="0"/>
    <n v="1587"/>
  </r>
  <r>
    <x v="1"/>
    <x v="1"/>
    <n v="4993"/>
  </r>
</pivotCacheRecords>
</file>

<file path=xl/pivotCache/pivotCacheRecords10.xml><?xml version="1.0" encoding="utf-8"?>
<pivotCacheRecords xmlns="http://schemas.openxmlformats.org/spreadsheetml/2006/main" xmlns:r="http://schemas.openxmlformats.org/officeDocument/2006/relationships" count="8">
  <r>
    <x v="0"/>
    <x v="0"/>
    <x v="0"/>
    <n v="1296"/>
  </r>
  <r>
    <x v="0"/>
    <x v="1"/>
    <x v="1"/>
    <n v="113"/>
  </r>
  <r>
    <x v="1"/>
    <x v="0"/>
    <x v="0"/>
    <n v="2030"/>
  </r>
  <r>
    <x v="1"/>
    <x v="1"/>
    <x v="1"/>
    <n v="334"/>
  </r>
  <r>
    <x v="0"/>
    <x v="0"/>
    <x v="1"/>
    <n v="291"/>
  </r>
  <r>
    <x v="0"/>
    <x v="1"/>
    <x v="0"/>
    <n v="666"/>
  </r>
  <r>
    <x v="1"/>
    <x v="0"/>
    <x v="1"/>
    <n v="1210"/>
  </r>
  <r>
    <x v="1"/>
    <x v="1"/>
    <x v="0"/>
    <n v="3783"/>
  </r>
</pivotCacheRecords>
</file>

<file path=xl/pivotCache/pivotCacheRecords11.xml><?xml version="1.0" encoding="utf-8"?>
<pivotCacheRecords xmlns="http://schemas.openxmlformats.org/spreadsheetml/2006/main" xmlns:r="http://schemas.openxmlformats.org/officeDocument/2006/relationships" count="8">
  <r>
    <x v="0"/>
    <x v="0"/>
    <x v="0"/>
    <n v="2320"/>
  </r>
  <r>
    <x v="0"/>
    <x v="1"/>
    <x v="1"/>
    <n v="968"/>
  </r>
  <r>
    <x v="1"/>
    <x v="0"/>
    <x v="0"/>
    <n v="3258"/>
  </r>
  <r>
    <x v="1"/>
    <x v="1"/>
    <x v="1"/>
    <n v="2219"/>
  </r>
  <r>
    <x v="0"/>
    <x v="0"/>
    <x v="1"/>
    <n v="1589"/>
  </r>
  <r>
    <x v="0"/>
    <x v="1"/>
    <x v="0"/>
    <n v="551"/>
  </r>
  <r>
    <x v="1"/>
    <x v="0"/>
    <x v="1"/>
    <n v="4821"/>
  </r>
  <r>
    <x v="1"/>
    <x v="1"/>
    <x v="0"/>
    <n v="1671"/>
  </r>
</pivotCacheRecords>
</file>

<file path=xl/pivotCache/pivotCacheRecords12.xml><?xml version="1.0" encoding="utf-8"?>
<pivotCacheRecords xmlns="http://schemas.openxmlformats.org/spreadsheetml/2006/main" xmlns:r="http://schemas.openxmlformats.org/officeDocument/2006/relationships" count="8">
  <r>
    <x v="0"/>
    <x v="0"/>
    <x v="0"/>
    <n v="1533"/>
  </r>
  <r>
    <x v="0"/>
    <x v="1"/>
    <x v="1"/>
    <n v="7"/>
  </r>
  <r>
    <x v="1"/>
    <x v="0"/>
    <x v="0"/>
    <n v="4925"/>
  </r>
  <r>
    <x v="1"/>
    <x v="1"/>
    <x v="1"/>
    <n v="334"/>
  </r>
  <r>
    <x v="0"/>
    <x v="0"/>
    <x v="1"/>
    <n v="54"/>
  </r>
  <r>
    <x v="0"/>
    <x v="1"/>
    <x v="0"/>
    <n v="772"/>
  </r>
  <r>
    <x v="1"/>
    <x v="0"/>
    <x v="1"/>
    <n v="6"/>
  </r>
  <r>
    <x v="1"/>
    <x v="1"/>
    <x v="0"/>
    <n v="2358"/>
  </r>
</pivotCacheRecords>
</file>

<file path=xl/pivotCache/pivotCacheRecords13.xml><?xml version="1.0" encoding="utf-8"?>
<pivotCacheRecords xmlns="http://schemas.openxmlformats.org/spreadsheetml/2006/main" xmlns:r="http://schemas.openxmlformats.org/officeDocument/2006/relationships" count="8">
  <r>
    <x v="0"/>
    <x v="0"/>
    <x v="0"/>
    <n v="893665"/>
  </r>
  <r>
    <x v="0"/>
    <x v="1"/>
    <x v="0"/>
    <n v="347358"/>
  </r>
  <r>
    <x v="1"/>
    <x v="0"/>
    <x v="0"/>
    <n v="2325440"/>
  </r>
  <r>
    <x v="1"/>
    <x v="1"/>
    <x v="0"/>
    <n v="1134873"/>
  </r>
  <r>
    <x v="0"/>
    <x v="0"/>
    <x v="1"/>
    <n v="533122"/>
  </r>
  <r>
    <x v="0"/>
    <x v="1"/>
    <x v="1"/>
    <n v="207077"/>
  </r>
  <r>
    <x v="1"/>
    <x v="0"/>
    <x v="1"/>
    <n v="623031"/>
  </r>
  <r>
    <x v="1"/>
    <x v="1"/>
    <x v="1"/>
    <n v="284978"/>
  </r>
</pivotCacheRecords>
</file>

<file path=xl/pivotCache/pivotCacheRecords2.xml><?xml version="1.0" encoding="utf-8"?>
<pivotCacheRecords xmlns="http://schemas.openxmlformats.org/spreadsheetml/2006/main" xmlns:r="http://schemas.openxmlformats.org/officeDocument/2006/relationships" count="2">
  <r>
    <x v="0"/>
    <n v="98.58"/>
    <n v="93.99"/>
  </r>
  <r>
    <x v="1"/>
    <n v="98.93"/>
    <n v="92.7"/>
  </r>
</pivotCacheRecords>
</file>

<file path=xl/pivotCache/pivotCacheRecords3.xml><?xml version="1.0" encoding="utf-8"?>
<pivotCacheRecords xmlns="http://schemas.openxmlformats.org/spreadsheetml/2006/main" xmlns:r="http://schemas.openxmlformats.org/officeDocument/2006/relationships" count="2">
  <r>
    <x v="0"/>
    <x v="0"/>
    <x v="0"/>
  </r>
  <r>
    <x v="1"/>
    <x v="1"/>
    <x v="1"/>
  </r>
</pivotCacheRecords>
</file>

<file path=xl/pivotCache/pivotCacheRecords4.xml><?xml version="1.0" encoding="utf-8"?>
<pivotCacheRecords xmlns="http://schemas.openxmlformats.org/spreadsheetml/2006/main" xmlns:r="http://schemas.openxmlformats.org/officeDocument/2006/relationships" count="4">
  <r>
    <x v="0"/>
    <x v="0"/>
    <n v="4.62"/>
  </r>
  <r>
    <x v="1"/>
    <x v="0"/>
    <n v="4.68"/>
  </r>
  <r>
    <x v="0"/>
    <x v="1"/>
    <n v="4.84"/>
  </r>
  <r>
    <x v="1"/>
    <x v="1"/>
    <n v="4.83"/>
  </r>
</pivotCacheRecords>
</file>

<file path=xl/pivotCache/pivotCacheRecords5.xml><?xml version="1.0" encoding="utf-8"?>
<pivotCacheRecords xmlns="http://schemas.openxmlformats.org/spreadsheetml/2006/main" xmlns:r="http://schemas.openxmlformats.org/officeDocument/2006/relationships" count="4">
  <r>
    <x v="0"/>
    <x v="0"/>
    <n v="7896"/>
  </r>
  <r>
    <x v="1"/>
    <x v="0"/>
    <n v="19204"/>
  </r>
  <r>
    <x v="0"/>
    <x v="1"/>
    <n v="17537"/>
  </r>
  <r>
    <x v="1"/>
    <x v="1"/>
    <n v="36731"/>
  </r>
</pivotCacheRecords>
</file>

<file path=xl/pivotCache/pivotCacheRecords6.xml><?xml version="1.0" encoding="utf-8"?>
<pivotCacheRecords xmlns="http://schemas.openxmlformats.org/spreadsheetml/2006/main" xmlns:r="http://schemas.openxmlformats.org/officeDocument/2006/relationships" count="4">
  <r>
    <x v="0"/>
    <x v="0"/>
    <n v="1887"/>
  </r>
  <r>
    <x v="1"/>
    <x v="0"/>
    <n v="6813"/>
  </r>
  <r>
    <x v="0"/>
    <x v="1"/>
    <n v="13099"/>
  </r>
  <r>
    <x v="1"/>
    <x v="1"/>
    <n v="32723"/>
  </r>
</pivotCacheRecords>
</file>

<file path=xl/pivotCache/pivotCacheRecords7.xml><?xml version="1.0" encoding="utf-8"?>
<pivotCacheRecords xmlns="http://schemas.openxmlformats.org/spreadsheetml/2006/main" xmlns:r="http://schemas.openxmlformats.org/officeDocument/2006/relationships" count="4">
  <r>
    <x v="0"/>
    <x v="0"/>
    <n v="216.17"/>
  </r>
  <r>
    <x v="1"/>
    <x v="0"/>
    <n v="302.67"/>
  </r>
  <r>
    <x v="0"/>
    <x v="1"/>
    <n v="196.73"/>
  </r>
  <r>
    <x v="1"/>
    <x v="1"/>
    <n v="417.57"/>
  </r>
</pivotCacheRecords>
</file>

<file path=xl/pivotCache/pivotCacheRecords8.xml><?xml version="1.0" encoding="utf-8"?>
<pivotCacheRecords xmlns="http://schemas.openxmlformats.org/spreadsheetml/2006/main" xmlns:r="http://schemas.openxmlformats.org/officeDocument/2006/relationships" count="4">
  <r>
    <x v="0"/>
    <x v="0"/>
    <n v="1.98"/>
  </r>
  <r>
    <x v="1"/>
    <x v="0"/>
    <n v="2.1"/>
  </r>
  <r>
    <x v="0"/>
    <x v="1"/>
    <n v="1.68"/>
  </r>
  <r>
    <x v="1"/>
    <x v="1"/>
    <n v="1.9"/>
  </r>
</pivotCacheRecords>
</file>

<file path=xl/pivotCache/pivotCacheRecords9.xml><?xml version="1.0" encoding="utf-8"?>
<pivotCacheRecords xmlns="http://schemas.openxmlformats.org/spreadsheetml/2006/main" xmlns:r="http://schemas.openxmlformats.org/officeDocument/2006/relationships" count="8">
  <r>
    <x v="0"/>
    <x v="0"/>
    <x v="0"/>
    <n v="172.8"/>
  </r>
  <r>
    <x v="0"/>
    <x v="1"/>
    <x v="0"/>
    <n v="215.49"/>
  </r>
  <r>
    <x v="1"/>
    <x v="0"/>
    <x v="0"/>
    <n v="390.49"/>
  </r>
  <r>
    <x v="1"/>
    <x v="1"/>
    <x v="0"/>
    <n v="304.8"/>
  </r>
  <r>
    <x v="0"/>
    <x v="0"/>
    <x v="1"/>
    <n v="236.85"/>
  </r>
  <r>
    <x v="0"/>
    <x v="1"/>
    <x v="1"/>
    <n v="217.32"/>
  </r>
  <r>
    <x v="1"/>
    <x v="0"/>
    <x v="1"/>
    <n v="518.66999999999996"/>
  </r>
  <r>
    <x v="1"/>
    <x v="1"/>
    <x v="1"/>
    <n v="294.22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C6" firstHeaderRow="0" firstDataRow="1" firstDataCol="1"/>
  <pivotFields count="3">
    <pivotField axis="axisRow" showAll="0">
      <items count="3">
        <item x="1"/>
        <item x="0"/>
        <item t="default"/>
      </items>
    </pivotField>
    <pivotField dataField="1" showAll="0">
      <items count="3">
        <item x="0"/>
        <item x="1"/>
        <item t="default"/>
      </items>
    </pivotField>
    <pivotField dataField="1" showAll="0"/>
  </pivotFields>
  <rowFields count="1">
    <field x="0"/>
  </rowFields>
  <rowItems count="3">
    <i>
      <x/>
    </i>
    <i>
      <x v="1"/>
    </i>
    <i t="grand">
      <x/>
    </i>
  </rowItems>
  <colFields count="1">
    <field x="-2"/>
  </colFields>
  <colItems count="2">
    <i>
      <x/>
    </i>
    <i i="1">
      <x v="1"/>
    </i>
  </colItems>
  <dataFields count="2">
    <dataField name="Sum of #SuperHost" fld="1" baseField="0" baseItem="0"/>
    <dataField name="Sum of # NormalHost" fld="2"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0" firstHeaderRow="1" firstDataRow="1" firstDataCol="1"/>
  <pivotFields count="3">
    <pivotField axis="axisRow" showAll="0">
      <items count="3">
        <item x="1"/>
        <item x="0"/>
        <item t="default"/>
      </items>
    </pivotField>
    <pivotField axis="axisRow" showAll="0">
      <items count="3">
        <item x="1"/>
        <item x="0"/>
        <item t="default"/>
      </items>
    </pivotField>
    <pivotField dataField="1" showAll="0"/>
  </pivotFields>
  <rowFields count="2">
    <field x="0"/>
    <field x="1"/>
  </rowFields>
  <rowItems count="7">
    <i>
      <x/>
    </i>
    <i r="1">
      <x/>
    </i>
    <i r="1">
      <x v="1"/>
    </i>
    <i>
      <x v="1"/>
    </i>
    <i r="1">
      <x/>
    </i>
    <i r="1">
      <x v="1"/>
    </i>
    <i t="grand">
      <x/>
    </i>
  </rowItems>
  <colItems count="1">
    <i/>
  </colItems>
  <dataFields count="1">
    <dataField name="Sum of Average price" fld="2" baseField="0" baseItem="0"/>
  </dataFields>
  <chartFormats count="4">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0" firstHeaderRow="1" firstDataRow="1" firstDataCol="1"/>
  <pivotFields count="3">
    <pivotField axis="axisRow" showAll="0">
      <items count="3">
        <item x="1"/>
        <item x="0"/>
        <item t="default"/>
      </items>
    </pivotField>
    <pivotField axis="axisRow" showAll="0">
      <items count="3">
        <item x="1"/>
        <item x="0"/>
        <item t="default"/>
      </items>
    </pivotField>
    <pivotField dataField="1" showAll="0"/>
  </pivotFields>
  <rowFields count="2">
    <field x="0"/>
    <field x="1"/>
  </rowFields>
  <rowItems count="7">
    <i>
      <x/>
    </i>
    <i r="1">
      <x/>
    </i>
    <i r="1">
      <x v="1"/>
    </i>
    <i>
      <x v="1"/>
    </i>
    <i r="1">
      <x/>
    </i>
    <i r="1">
      <x v="1"/>
    </i>
    <i t="grand">
      <x/>
    </i>
  </rowItems>
  <colItems count="1">
    <i/>
  </colItems>
  <dataFields count="1">
    <dataField name="Sum of room size per bed" fld="2" baseField="0" baseItem="0"/>
  </dataFields>
  <chartFormats count="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11" firstHeaderRow="1" firstDataRow="2" firstDataCol="1"/>
  <pivotFields count="4">
    <pivotField axis="axisRow" showAll="0">
      <items count="3">
        <item x="1"/>
        <item x="0"/>
        <item t="default"/>
      </items>
    </pivotField>
    <pivotField axis="axisRow" showAll="0">
      <items count="3">
        <item x="0"/>
        <item x="1"/>
        <item t="default"/>
      </items>
    </pivotField>
    <pivotField axis="axisCol" showAll="0">
      <items count="3">
        <item x="0"/>
        <item x="1"/>
        <item t="default"/>
      </items>
    </pivotField>
    <pivotField dataField="1" showAll="0"/>
  </pivotFields>
  <rowFields count="2">
    <field x="0"/>
    <field x="1"/>
  </rowFields>
  <rowItems count="7">
    <i>
      <x/>
    </i>
    <i r="1">
      <x/>
    </i>
    <i r="1">
      <x v="1"/>
    </i>
    <i>
      <x v="1"/>
    </i>
    <i r="1">
      <x/>
    </i>
    <i r="1">
      <x v="1"/>
    </i>
    <i t="grand">
      <x/>
    </i>
  </rowItems>
  <colFields count="1">
    <field x="2"/>
  </colFields>
  <colItems count="3">
    <i>
      <x/>
    </i>
    <i>
      <x v="1"/>
    </i>
    <i t="grand">
      <x/>
    </i>
  </colItems>
  <dataFields count="1">
    <dataField name="Sum of Avg price" fld="3" baseField="0" baseItem="0"/>
  </dataFields>
  <chartFormats count="10">
    <chartFormat chart="3"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3" format="1" series="1">
      <pivotArea type="data" outline="0" fieldPosition="0">
        <references count="3">
          <reference field="4294967294" count="1" selected="0">
            <x v="0"/>
          </reference>
          <reference field="1" count="1" selected="0">
            <x v="0"/>
          </reference>
          <reference field="2" count="1" selected="0">
            <x v="1"/>
          </reference>
        </references>
      </pivotArea>
    </chartFormat>
    <chartFormat chart="3" format="2" series="1">
      <pivotArea type="data" outline="0" fieldPosition="0">
        <references count="3">
          <reference field="4294967294" count="1" selected="0">
            <x v="0"/>
          </reference>
          <reference field="1" count="1" selected="0">
            <x v="1"/>
          </reference>
          <reference field="2" count="1" selected="0">
            <x v="0"/>
          </reference>
        </references>
      </pivotArea>
    </chartFormat>
    <chartFormat chart="3" format="3" series="1">
      <pivotArea type="data" outline="0" fieldPosition="0">
        <references count="3">
          <reference field="4294967294" count="1" selected="0">
            <x v="0"/>
          </reference>
          <reference field="1" count="1" selected="0">
            <x v="1"/>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0"/>
          </reference>
        </references>
      </pivotArea>
    </chartFormat>
    <chartFormat chart="5" format="9" series="1">
      <pivotArea type="data" outline="0" fieldPosition="0">
        <references count="2">
          <reference field="4294967294" count="1" selected="0">
            <x v="0"/>
          </reference>
          <reference field="2" count="1" selected="0">
            <x v="1"/>
          </reference>
        </references>
      </pivotArea>
    </chartFormat>
    <chartFormat chart="7" format="12" series="1">
      <pivotArea type="data" outline="0" fieldPosition="0">
        <references count="2">
          <reference field="4294967294" count="1" selected="0">
            <x v="0"/>
          </reference>
          <reference field="2" count="1" selected="0">
            <x v="0"/>
          </reference>
        </references>
      </pivotArea>
    </chartFormat>
    <chartFormat chart="7" format="1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9"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9" firstHeaderRow="1" firstDataRow="2" firstDataCol="1"/>
  <pivotFields count="4">
    <pivotField axis="axisRow" showAll="0">
      <items count="3">
        <item x="1"/>
        <item x="0"/>
        <item t="default"/>
      </items>
    </pivotField>
    <pivotField axis="axisRow" showAll="0">
      <items count="3">
        <item h="1" x="0"/>
        <item x="1"/>
        <item t="default"/>
      </items>
    </pivotField>
    <pivotField axis="axisCol" showAll="0">
      <items count="3">
        <item x="0"/>
        <item x="1"/>
        <item t="default"/>
      </items>
    </pivotField>
    <pivotField dataField="1" showAll="0"/>
  </pivotFields>
  <rowFields count="2">
    <field x="0"/>
    <field x="1"/>
  </rowFields>
  <rowItems count="5">
    <i>
      <x/>
    </i>
    <i r="1">
      <x v="1"/>
    </i>
    <i>
      <x v="1"/>
    </i>
    <i r="1">
      <x v="1"/>
    </i>
    <i t="grand">
      <x/>
    </i>
  </rowItems>
  <colFields count="1">
    <field x="2"/>
  </colFields>
  <colItems count="3">
    <i>
      <x/>
    </i>
    <i>
      <x v="1"/>
    </i>
    <i t="grand">
      <x/>
    </i>
  </colItems>
  <dataFields count="1">
    <dataField name="Sum of Availability" fld="3" baseField="0" baseItem="0" numFmtId="10">
      <extLst>
        <ext xmlns:x14="http://schemas.microsoft.com/office/spreadsheetml/2009/9/main" uri="{E15A36E0-9728-4e99-A89B-3F7291B0FE68}">
          <x14:dataField pivotShowAs="percentOfParentRow"/>
        </ext>
      </extLst>
    </dataField>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C6" firstHeaderRow="0" firstDataRow="1" firstDataCol="1"/>
  <pivotFields count="3">
    <pivotField axis="axisRow" showAll="0">
      <items count="3">
        <item x="1"/>
        <item x="0"/>
        <item t="default"/>
      </items>
    </pivotField>
    <pivotField dataField="1" showAll="0" defaultSubtotal="0"/>
    <pivotField dataField="1" showAll="0" defaultSubtotal="0"/>
  </pivotFields>
  <rowFields count="1">
    <field x="0"/>
  </rowFields>
  <rowItems count="3">
    <i>
      <x/>
    </i>
    <i>
      <x v="1"/>
    </i>
    <i t="grand">
      <x/>
    </i>
  </rowItems>
  <colFields count="1">
    <field x="-2"/>
  </colFields>
  <colItems count="2">
    <i>
      <x/>
    </i>
    <i i="1">
      <x v="1"/>
    </i>
  </colItems>
  <dataFields count="2">
    <dataField name="Sum of Response Rate SuperHost" fld="1" baseField="0" baseItem="0"/>
    <dataField name="Sum of Response Rate NormalHost" fld="2" baseField="0" baseItem="0"/>
  </dataField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6" firstHeaderRow="0" firstDataRow="1" firstDataCol="1"/>
  <pivotFields count="3">
    <pivotField axis="axisRow" showAll="0">
      <items count="3">
        <item x="1"/>
        <item x="0"/>
        <item t="default"/>
      </items>
    </pivotField>
    <pivotField dataField="1" showAll="0" defaultSubtotal="0">
      <items count="2">
        <item x="1"/>
        <item x="0"/>
      </items>
    </pivotField>
    <pivotField dataField="1" showAll="0" defaultSubtotal="0">
      <items count="2">
        <item x="1"/>
        <item x="0"/>
      </items>
    </pivotField>
  </pivotFields>
  <rowFields count="1">
    <field x="0"/>
  </rowFields>
  <rowItems count="3">
    <i>
      <x/>
    </i>
    <i>
      <x v="1"/>
    </i>
    <i t="grand">
      <x/>
    </i>
  </rowItems>
  <colFields count="1">
    <field x="-2"/>
  </colFields>
  <colItems count="2">
    <i>
      <x/>
    </i>
    <i i="1">
      <x v="1"/>
    </i>
  </colItems>
  <dataFields count="2">
    <dataField name="Sum of Acceptance SuperHost" fld="1" baseField="0" baseItem="0"/>
    <dataField name="Sum of Acceptance NormalHost" fld="2" baseField="0" baseItem="0"/>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6"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11" firstHeaderRow="1" firstDataRow="2" firstDataCol="1"/>
  <pivotFields count="4">
    <pivotField axis="axisRow" showAll="0">
      <items count="3">
        <item x="1"/>
        <item x="0"/>
        <item t="default"/>
      </items>
    </pivotField>
    <pivotField axis="axisRow" showAll="0">
      <items count="3">
        <item x="0"/>
        <item x="1"/>
        <item t="default"/>
      </items>
    </pivotField>
    <pivotField axis="axisCol" showAll="0">
      <items count="3">
        <item x="1"/>
        <item x="0"/>
        <item t="default"/>
      </items>
    </pivotField>
    <pivotField dataField="1" showAll="0"/>
  </pivotFields>
  <rowFields count="2">
    <field x="0"/>
    <field x="1"/>
  </rowFields>
  <rowItems count="7">
    <i>
      <x/>
    </i>
    <i r="1">
      <x/>
    </i>
    <i r="1">
      <x v="1"/>
    </i>
    <i>
      <x v="1"/>
    </i>
    <i r="1">
      <x/>
    </i>
    <i r="1">
      <x v="1"/>
    </i>
    <i t="grand">
      <x/>
    </i>
  </rowItems>
  <colFields count="1">
    <field x="2"/>
  </colFields>
  <colItems count="3">
    <i>
      <x/>
    </i>
    <i>
      <x v="1"/>
    </i>
    <i t="grand">
      <x/>
    </i>
  </colItems>
  <dataFields count="1">
    <dataField name="Sum of count" fld="3" baseField="0" baseItem="0"/>
  </dataFields>
  <chartFormats count="4">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5" format="12" series="1">
      <pivotArea type="data" outline="0" fieldPosition="0">
        <references count="2">
          <reference field="4294967294" count="1" selected="0">
            <x v="0"/>
          </reference>
          <reference field="2" count="1" selected="0">
            <x v="0"/>
          </reference>
        </references>
      </pivotArea>
    </chartFormat>
    <chartFormat chart="5" format="1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7"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11" firstHeaderRow="1" firstDataRow="2" firstDataCol="1"/>
  <pivotFields count="4">
    <pivotField axis="axisRow" showAll="0">
      <items count="3">
        <item x="1"/>
        <item x="0"/>
        <item t="default"/>
      </items>
    </pivotField>
    <pivotField axis="axisRow" showAll="0">
      <items count="3">
        <item x="0"/>
        <item x="1"/>
        <item t="default"/>
      </items>
    </pivotField>
    <pivotField axis="axisCol" showAll="0" defaultSubtotal="0">
      <items count="2">
        <item x="0"/>
        <item x="1"/>
      </items>
    </pivotField>
    <pivotField dataField="1" showAll="0"/>
  </pivotFields>
  <rowFields count="2">
    <field x="0"/>
    <field x="1"/>
  </rowFields>
  <rowItems count="7">
    <i>
      <x/>
    </i>
    <i r="1">
      <x/>
    </i>
    <i r="1">
      <x v="1"/>
    </i>
    <i>
      <x v="1"/>
    </i>
    <i r="1">
      <x/>
    </i>
    <i r="1">
      <x v="1"/>
    </i>
    <i t="grand">
      <x/>
    </i>
  </rowItems>
  <colFields count="1">
    <field x="2"/>
  </colFields>
  <colItems count="3">
    <i>
      <x/>
    </i>
    <i>
      <x v="1"/>
    </i>
    <i t="grand">
      <x/>
    </i>
  </colItems>
  <dataFields count="1">
    <dataField name="Sum of count" fld="3" baseField="0" baseItem="0"/>
  </dataFields>
  <chartFormats count="5">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 chart="1" format="4"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8"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1" firstHeaderRow="1" firstDataRow="2" firstDataCol="1"/>
  <pivotFields count="4">
    <pivotField axis="axisRow" showAll="0">
      <items count="3">
        <item x="1"/>
        <item x="0"/>
        <item t="default"/>
      </items>
    </pivotField>
    <pivotField axis="axisRow" showAll="0">
      <items count="3">
        <item x="0"/>
        <item x="1"/>
        <item t="default"/>
      </items>
    </pivotField>
    <pivotField axis="axisCol" showAll="0">
      <items count="3">
        <item x="0"/>
        <item x="1"/>
        <item t="default"/>
      </items>
    </pivotField>
    <pivotField dataField="1" showAll="0"/>
  </pivotFields>
  <rowFields count="2">
    <field x="0"/>
    <field x="1"/>
  </rowFields>
  <rowItems count="7">
    <i>
      <x/>
    </i>
    <i r="1">
      <x/>
    </i>
    <i r="1">
      <x v="1"/>
    </i>
    <i>
      <x v="1"/>
    </i>
    <i r="1">
      <x/>
    </i>
    <i r="1">
      <x v="1"/>
    </i>
    <i t="grand">
      <x/>
    </i>
  </rowItems>
  <colFields count="1">
    <field x="2"/>
  </colFields>
  <colItems count="3">
    <i>
      <x/>
    </i>
    <i>
      <x v="1"/>
    </i>
    <i t="grand">
      <x/>
    </i>
  </colItems>
  <dataFields count="1">
    <dataField name="Sum of count" fld="3" baseField="0" baseItem="0"/>
  </dataFields>
  <chartFormats count="4">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1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C6" firstHeaderRow="1" firstDataRow="2" firstDataCol="1"/>
  <pivotFields count="3">
    <pivotField axis="axisRow" showAll="0">
      <items count="3">
        <item x="1"/>
        <item x="0"/>
        <item t="default"/>
      </items>
    </pivotField>
    <pivotField axis="axisCol" showAll="0">
      <items count="3">
        <item x="1"/>
        <item x="0"/>
        <item t="default"/>
      </items>
    </pivotField>
    <pivotField dataField="1" showAll="0"/>
  </pivotFields>
  <rowFields count="1">
    <field x="0"/>
  </rowFields>
  <rowItems count="2">
    <i>
      <x/>
    </i>
    <i>
      <x v="1"/>
    </i>
  </rowItems>
  <colFields count="1">
    <field x="1"/>
  </colFields>
  <colItems count="2">
    <i>
      <x/>
    </i>
    <i>
      <x v="1"/>
    </i>
  </colItems>
  <dataFields count="1">
    <dataField name="Sum of score" fld="2" baseField="0" baseItem="0"/>
  </dataField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3">
    <pivotField axis="axisRow" showAll="0">
      <items count="3">
        <item x="1"/>
        <item x="0"/>
        <item t="default"/>
      </items>
    </pivotField>
    <pivotField axis="axisCol" showAll="0">
      <items count="3">
        <item x="1"/>
        <item x="0"/>
        <item t="default"/>
      </items>
    </pivotField>
    <pivotField dataField="1" showAll="0"/>
  </pivotFields>
  <rowFields count="1">
    <field x="0"/>
  </rowFields>
  <rowItems count="3">
    <i>
      <x/>
    </i>
    <i>
      <x v="1"/>
    </i>
    <i t="grand">
      <x/>
    </i>
  </rowItems>
  <colFields count="1">
    <field x="1"/>
  </colFields>
  <colItems count="3">
    <i>
      <x/>
    </i>
    <i>
      <x v="1"/>
    </i>
    <i t="grand">
      <x/>
    </i>
  </colItems>
  <dataFields count="1">
    <dataField name="Sum of Total Accomodation" fld="2" baseField="0" baseItem="0" numFmtId="10">
      <extLst>
        <ext xmlns:x14="http://schemas.microsoft.com/office/spreadsheetml/2009/9/main" uri="{E15A36E0-9728-4e99-A89B-3F7291B0FE68}">
          <x14:dataField pivotShowAs="percentOfParentCol"/>
        </ext>
      </extLst>
    </dataField>
  </dataFields>
  <chartFormats count="4">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3">
    <pivotField axis="axisRow" showAll="0">
      <items count="3">
        <item x="1"/>
        <item x="0"/>
        <item t="default"/>
      </items>
    </pivotField>
    <pivotField axis="axisCol" showAll="0">
      <items count="3">
        <item x="1"/>
        <item x="0"/>
        <item t="default"/>
      </items>
    </pivotField>
    <pivotField dataField="1" showAll="0"/>
  </pivotFields>
  <rowFields count="1">
    <field x="0"/>
  </rowFields>
  <rowItems count="3">
    <i>
      <x/>
    </i>
    <i>
      <x v="1"/>
    </i>
    <i t="grand">
      <x/>
    </i>
  </rowItems>
  <colFields count="1">
    <field x="1"/>
  </colFields>
  <colItems count="3">
    <i>
      <x/>
    </i>
    <i>
      <x v="1"/>
    </i>
    <i t="grand">
      <x/>
    </i>
  </colItems>
  <dataFields count="1">
    <dataField name="Sum of Total Listing" fld="2" baseField="0" baseItem="0"/>
  </dataFields>
  <chartFormats count="4">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statu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cache="Slicer_status" caption="status" rowHeight="241300"/>
</slicer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1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ivotTable" Target="../pivotTables/pivotTable11.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ivotTable" Target="../pivotTables/pivotTable12.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8.xml"/><Relationship Id="rId1" Type="http://schemas.openxmlformats.org/officeDocument/2006/relationships/pivotTable" Target="../pivotTables/pivotTable13.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2" zoomScaleNormal="72" workbookViewId="0">
      <selection activeCell="P6" sqref="P6"/>
    </sheetView>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O8" sqref="O8"/>
    </sheetView>
  </sheetViews>
  <sheetFormatPr defaultRowHeight="14.5" x14ac:dyDescent="0.35"/>
  <cols>
    <col min="2" max="2" width="10.5" customWidth="1"/>
    <col min="3" max="3" width="12.4140625" customWidth="1"/>
    <col min="5" max="5" width="10.4140625" customWidth="1"/>
    <col min="6" max="6" width="12.4140625" customWidth="1"/>
    <col min="14" max="14" width="10.83203125" customWidth="1"/>
    <col min="15" max="15" width="15.1640625" customWidth="1"/>
  </cols>
  <sheetData>
    <row r="1" spans="1:16" ht="14.5" customHeight="1" x14ac:dyDescent="0.35">
      <c r="A1" s="7" t="s">
        <v>6</v>
      </c>
      <c r="B1" s="2" t="s">
        <v>1</v>
      </c>
      <c r="C1" s="5" t="s">
        <v>7</v>
      </c>
      <c r="D1" s="5" t="s">
        <v>5</v>
      </c>
    </row>
    <row r="2" spans="1:16" ht="14.5" customHeight="1" x14ac:dyDescent="0.35">
      <c r="A2" s="15" t="s">
        <v>0</v>
      </c>
      <c r="B2" s="4" t="b">
        <v>0</v>
      </c>
      <c r="C2" s="4" t="b">
        <v>0</v>
      </c>
      <c r="D2" s="4">
        <v>54</v>
      </c>
    </row>
    <row r="3" spans="1:16" x14ac:dyDescent="0.35">
      <c r="A3" s="16"/>
      <c r="B3" s="4" t="b">
        <v>0</v>
      </c>
      <c r="C3" s="4" t="b">
        <v>1</v>
      </c>
      <c r="D3" s="4">
        <v>1533</v>
      </c>
    </row>
    <row r="4" spans="1:16" x14ac:dyDescent="0.35">
      <c r="A4" s="16"/>
      <c r="B4" s="4" t="b">
        <v>1</v>
      </c>
      <c r="C4" s="4" t="b">
        <v>0</v>
      </c>
      <c r="D4" s="4">
        <v>7</v>
      </c>
    </row>
    <row r="5" spans="1:16" ht="14.5" customHeight="1" x14ac:dyDescent="0.35">
      <c r="A5" s="17"/>
      <c r="B5" s="4" t="b">
        <v>1</v>
      </c>
      <c r="C5" s="4" t="b">
        <v>1</v>
      </c>
      <c r="D5" s="4">
        <v>772</v>
      </c>
    </row>
    <row r="6" spans="1:16" ht="14.5" customHeight="1" x14ac:dyDescent="0.35">
      <c r="A6" s="14" t="s">
        <v>2</v>
      </c>
      <c r="B6" s="4" t="b">
        <v>0</v>
      </c>
      <c r="C6" s="4" t="b">
        <v>0</v>
      </c>
      <c r="D6" s="4">
        <v>68</v>
      </c>
    </row>
    <row r="7" spans="1:16" x14ac:dyDescent="0.35">
      <c r="A7" s="14"/>
      <c r="B7" s="4" t="b">
        <v>0</v>
      </c>
      <c r="C7" s="4" t="b">
        <v>1</v>
      </c>
      <c r="D7" s="4">
        <v>4925</v>
      </c>
    </row>
    <row r="8" spans="1:16" x14ac:dyDescent="0.35">
      <c r="A8" s="14"/>
      <c r="B8" s="4" t="b">
        <v>1</v>
      </c>
      <c r="C8" s="4" t="b">
        <v>0</v>
      </c>
      <c r="D8" s="4">
        <v>6</v>
      </c>
      <c r="M8" t="s">
        <v>38</v>
      </c>
      <c r="N8" t="s">
        <v>52</v>
      </c>
      <c r="O8" t="s">
        <v>64</v>
      </c>
      <c r="P8" t="s">
        <v>60</v>
      </c>
    </row>
    <row r="9" spans="1:16" x14ac:dyDescent="0.35">
      <c r="A9" s="14"/>
      <c r="B9" s="4" t="b">
        <v>1</v>
      </c>
      <c r="C9" s="4" t="b">
        <v>1</v>
      </c>
      <c r="D9" s="4">
        <v>2358</v>
      </c>
      <c r="M9" t="s">
        <v>0</v>
      </c>
      <c r="N9" t="s">
        <v>54</v>
      </c>
      <c r="O9" t="s">
        <v>62</v>
      </c>
      <c r="P9" s="4">
        <v>1533</v>
      </c>
    </row>
    <row r="10" spans="1:16" x14ac:dyDescent="0.35">
      <c r="A10" s="6"/>
      <c r="M10" t="s">
        <v>0</v>
      </c>
      <c r="N10" t="s">
        <v>55</v>
      </c>
      <c r="O10" t="s">
        <v>63</v>
      </c>
      <c r="P10" s="4">
        <v>7</v>
      </c>
    </row>
    <row r="11" spans="1:16" x14ac:dyDescent="0.35">
      <c r="M11" t="s">
        <v>40</v>
      </c>
      <c r="N11" t="s">
        <v>54</v>
      </c>
      <c r="O11" t="s">
        <v>62</v>
      </c>
      <c r="P11" s="4">
        <v>4925</v>
      </c>
    </row>
    <row r="12" spans="1:16" x14ac:dyDescent="0.35">
      <c r="M12" t="s">
        <v>40</v>
      </c>
      <c r="N12" t="s">
        <v>55</v>
      </c>
      <c r="O12" t="s">
        <v>63</v>
      </c>
      <c r="P12" s="4">
        <v>334</v>
      </c>
    </row>
    <row r="13" spans="1:16" x14ac:dyDescent="0.35">
      <c r="M13" t="s">
        <v>0</v>
      </c>
      <c r="N13" t="s">
        <v>54</v>
      </c>
      <c r="O13" t="s">
        <v>63</v>
      </c>
      <c r="P13" s="4">
        <v>54</v>
      </c>
    </row>
    <row r="14" spans="1:16" x14ac:dyDescent="0.35">
      <c r="M14" t="s">
        <v>0</v>
      </c>
      <c r="N14" t="s">
        <v>55</v>
      </c>
      <c r="O14" t="s">
        <v>62</v>
      </c>
      <c r="P14" s="4">
        <v>772</v>
      </c>
    </row>
    <row r="15" spans="1:16" x14ac:dyDescent="0.35">
      <c r="M15" t="s">
        <v>40</v>
      </c>
      <c r="N15" t="s">
        <v>54</v>
      </c>
      <c r="O15" t="s">
        <v>63</v>
      </c>
      <c r="P15" s="4">
        <v>6</v>
      </c>
    </row>
    <row r="16" spans="1:16" x14ac:dyDescent="0.35">
      <c r="M16" t="s">
        <v>40</v>
      </c>
      <c r="N16" t="s">
        <v>55</v>
      </c>
      <c r="O16" t="s">
        <v>62</v>
      </c>
      <c r="P16" s="4">
        <v>2358</v>
      </c>
    </row>
  </sheetData>
  <mergeCells count="2">
    <mergeCell ref="A2:A5"/>
    <mergeCell ref="A6:A9"/>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workbookViewId="0">
      <selection activeCell="B8" sqref="B8"/>
    </sheetView>
  </sheetViews>
  <sheetFormatPr defaultRowHeight="14.5" x14ac:dyDescent="0.35"/>
  <cols>
    <col min="1" max="1" width="14.6640625" customWidth="1"/>
    <col min="2" max="2" width="15.25" customWidth="1"/>
    <col min="3" max="3" width="11.5" customWidth="1"/>
    <col min="4" max="4" width="10.6640625" customWidth="1"/>
  </cols>
  <sheetData>
    <row r="3" spans="1:4" x14ac:dyDescent="0.35">
      <c r="A3" s="9" t="s">
        <v>61</v>
      </c>
      <c r="B3" s="9" t="s">
        <v>35</v>
      </c>
    </row>
    <row r="4" spans="1:4" x14ac:dyDescent="0.35">
      <c r="A4" s="9" t="s">
        <v>23</v>
      </c>
      <c r="B4" t="s">
        <v>62</v>
      </c>
      <c r="C4" t="s">
        <v>63</v>
      </c>
      <c r="D4" t="s">
        <v>24</v>
      </c>
    </row>
    <row r="5" spans="1:4" x14ac:dyDescent="0.35">
      <c r="A5" s="10" t="s">
        <v>40</v>
      </c>
      <c r="B5" s="11">
        <v>4929</v>
      </c>
      <c r="C5" s="11">
        <v>7040</v>
      </c>
      <c r="D5" s="11">
        <v>11969</v>
      </c>
    </row>
    <row r="6" spans="1:4" x14ac:dyDescent="0.35">
      <c r="A6" s="13" t="s">
        <v>54</v>
      </c>
      <c r="B6" s="11">
        <v>3258</v>
      </c>
      <c r="C6" s="11">
        <v>4821</v>
      </c>
      <c r="D6" s="11">
        <v>8079</v>
      </c>
    </row>
    <row r="7" spans="1:4" x14ac:dyDescent="0.35">
      <c r="A7" s="13" t="s">
        <v>55</v>
      </c>
      <c r="B7" s="11">
        <v>1671</v>
      </c>
      <c r="C7" s="11">
        <v>2219</v>
      </c>
      <c r="D7" s="11">
        <v>3890</v>
      </c>
    </row>
    <row r="8" spans="1:4" x14ac:dyDescent="0.35">
      <c r="A8" s="10" t="s">
        <v>0</v>
      </c>
      <c r="B8" s="11">
        <v>2871</v>
      </c>
      <c r="C8" s="11">
        <v>2557</v>
      </c>
      <c r="D8" s="11">
        <v>5428</v>
      </c>
    </row>
    <row r="9" spans="1:4" x14ac:dyDescent="0.35">
      <c r="A9" s="13" t="s">
        <v>54</v>
      </c>
      <c r="B9" s="11">
        <v>2320</v>
      </c>
      <c r="C9" s="11">
        <v>1589</v>
      </c>
      <c r="D9" s="11">
        <v>3909</v>
      </c>
    </row>
    <row r="10" spans="1:4" x14ac:dyDescent="0.35">
      <c r="A10" s="13" t="s">
        <v>55</v>
      </c>
      <c r="B10" s="11">
        <v>551</v>
      </c>
      <c r="C10" s="11">
        <v>968</v>
      </c>
      <c r="D10" s="11">
        <v>1519</v>
      </c>
    </row>
    <row r="11" spans="1:4" x14ac:dyDescent="0.35">
      <c r="A11" s="10" t="s">
        <v>24</v>
      </c>
      <c r="B11" s="11">
        <v>7800</v>
      </c>
      <c r="C11" s="11">
        <v>9597</v>
      </c>
      <c r="D11" s="11">
        <v>17397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M8" sqref="M8:P16"/>
    </sheetView>
  </sheetViews>
  <sheetFormatPr defaultRowHeight="14.5" x14ac:dyDescent="0.35"/>
  <cols>
    <col min="2" max="2" width="10.5" customWidth="1"/>
    <col min="3" max="3" width="14.1640625" customWidth="1"/>
    <col min="5" max="5" width="10.4140625" customWidth="1"/>
    <col min="6" max="6" width="12.4140625" customWidth="1"/>
    <col min="14" max="14" width="10.83203125" customWidth="1"/>
    <col min="15" max="15" width="16.75" customWidth="1"/>
  </cols>
  <sheetData>
    <row r="1" spans="1:16" ht="14.5" customHeight="1" x14ac:dyDescent="0.35">
      <c r="A1" s="7" t="s">
        <v>6</v>
      </c>
      <c r="B1" s="2" t="s">
        <v>1</v>
      </c>
      <c r="C1" s="5" t="s">
        <v>8</v>
      </c>
      <c r="D1" s="5" t="s">
        <v>5</v>
      </c>
    </row>
    <row r="2" spans="1:16" ht="14.5" customHeight="1" x14ac:dyDescent="0.35">
      <c r="A2" s="15" t="s">
        <v>0</v>
      </c>
      <c r="B2" s="4" t="b">
        <v>0</v>
      </c>
      <c r="C2" s="4" t="b">
        <v>0</v>
      </c>
      <c r="D2" s="4">
        <v>1589</v>
      </c>
    </row>
    <row r="3" spans="1:16" x14ac:dyDescent="0.35">
      <c r="A3" s="16"/>
      <c r="B3" s="4" t="b">
        <v>0</v>
      </c>
      <c r="C3" s="4" t="b">
        <v>1</v>
      </c>
      <c r="D3" s="4">
        <v>2320</v>
      </c>
    </row>
    <row r="4" spans="1:16" x14ac:dyDescent="0.35">
      <c r="A4" s="16"/>
      <c r="B4" s="4" t="b">
        <v>1</v>
      </c>
      <c r="C4" s="4" t="b">
        <v>0</v>
      </c>
      <c r="D4" s="4">
        <v>968</v>
      </c>
    </row>
    <row r="5" spans="1:16" ht="14.5" customHeight="1" x14ac:dyDescent="0.35">
      <c r="A5" s="17"/>
      <c r="B5" s="4" t="b">
        <v>1</v>
      </c>
      <c r="C5" s="4" t="b">
        <v>1</v>
      </c>
      <c r="D5" s="4">
        <v>551</v>
      </c>
    </row>
    <row r="6" spans="1:16" ht="14.5" customHeight="1" x14ac:dyDescent="0.35">
      <c r="A6" s="14" t="s">
        <v>2</v>
      </c>
      <c r="B6" s="4" t="b">
        <v>0</v>
      </c>
      <c r="C6" s="4" t="b">
        <v>0</v>
      </c>
      <c r="D6" s="4">
        <v>4821</v>
      </c>
    </row>
    <row r="7" spans="1:16" x14ac:dyDescent="0.35">
      <c r="A7" s="14"/>
      <c r="B7" s="4" t="b">
        <v>0</v>
      </c>
      <c r="C7" s="4" t="b">
        <v>1</v>
      </c>
      <c r="D7" s="4">
        <v>3258</v>
      </c>
    </row>
    <row r="8" spans="1:16" x14ac:dyDescent="0.35">
      <c r="A8" s="14"/>
      <c r="B8" s="4" t="b">
        <v>1</v>
      </c>
      <c r="C8" s="4" t="b">
        <v>0</v>
      </c>
      <c r="D8" s="4">
        <v>2219</v>
      </c>
      <c r="M8" t="s">
        <v>38</v>
      </c>
      <c r="N8" t="s">
        <v>52</v>
      </c>
      <c r="O8" t="s">
        <v>8</v>
      </c>
      <c r="P8" t="s">
        <v>60</v>
      </c>
    </row>
    <row r="9" spans="1:16" x14ac:dyDescent="0.35">
      <c r="A9" s="14"/>
      <c r="B9" s="4" t="b">
        <v>1</v>
      </c>
      <c r="C9" s="4" t="b">
        <v>1</v>
      </c>
      <c r="D9" s="4">
        <v>1671</v>
      </c>
      <c r="M9" t="s">
        <v>0</v>
      </c>
      <c r="N9" t="s">
        <v>54</v>
      </c>
      <c r="O9" t="s">
        <v>62</v>
      </c>
      <c r="P9" s="4">
        <v>2320</v>
      </c>
    </row>
    <row r="10" spans="1:16" x14ac:dyDescent="0.35">
      <c r="A10" s="6"/>
      <c r="M10" t="s">
        <v>0</v>
      </c>
      <c r="N10" t="s">
        <v>55</v>
      </c>
      <c r="O10" t="s">
        <v>63</v>
      </c>
      <c r="P10" s="4">
        <v>968</v>
      </c>
    </row>
    <row r="11" spans="1:16" x14ac:dyDescent="0.35">
      <c r="M11" t="s">
        <v>40</v>
      </c>
      <c r="N11" t="s">
        <v>54</v>
      </c>
      <c r="O11" t="s">
        <v>62</v>
      </c>
      <c r="P11" s="4">
        <v>3258</v>
      </c>
    </row>
    <row r="12" spans="1:16" x14ac:dyDescent="0.35">
      <c r="M12" t="s">
        <v>40</v>
      </c>
      <c r="N12" t="s">
        <v>55</v>
      </c>
      <c r="O12" t="s">
        <v>63</v>
      </c>
      <c r="P12" s="4">
        <v>2219</v>
      </c>
    </row>
    <row r="13" spans="1:16" x14ac:dyDescent="0.35">
      <c r="M13" t="s">
        <v>0</v>
      </c>
      <c r="N13" t="s">
        <v>54</v>
      </c>
      <c r="O13" t="s">
        <v>63</v>
      </c>
      <c r="P13" s="4">
        <v>1589</v>
      </c>
    </row>
    <row r="14" spans="1:16" x14ac:dyDescent="0.35">
      <c r="M14" t="s">
        <v>0</v>
      </c>
      <c r="N14" t="s">
        <v>55</v>
      </c>
      <c r="O14" t="s">
        <v>62</v>
      </c>
      <c r="P14" s="4">
        <v>551</v>
      </c>
    </row>
    <row r="15" spans="1:16" x14ac:dyDescent="0.35">
      <c r="M15" t="s">
        <v>40</v>
      </c>
      <c r="N15" t="s">
        <v>54</v>
      </c>
      <c r="O15" t="s">
        <v>63</v>
      </c>
      <c r="P15" s="4">
        <v>4821</v>
      </c>
    </row>
    <row r="16" spans="1:16" x14ac:dyDescent="0.35">
      <c r="M16" t="s">
        <v>40</v>
      </c>
      <c r="N16" t="s">
        <v>55</v>
      </c>
      <c r="O16" t="s">
        <v>62</v>
      </c>
      <c r="P16" s="4">
        <v>1671</v>
      </c>
    </row>
  </sheetData>
  <mergeCells count="2">
    <mergeCell ref="A2:A5"/>
    <mergeCell ref="A6:A9"/>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B6" sqref="B6"/>
    </sheetView>
  </sheetViews>
  <sheetFormatPr defaultRowHeight="14.5" x14ac:dyDescent="0.35"/>
  <cols>
    <col min="1" max="1" width="12.33203125" customWidth="1"/>
    <col min="2" max="2" width="15.25" customWidth="1"/>
    <col min="3" max="3" width="9.75" customWidth="1"/>
    <col min="4" max="4" width="10.6640625" customWidth="1"/>
  </cols>
  <sheetData>
    <row r="3" spans="1:3" x14ac:dyDescent="0.35">
      <c r="A3" s="9" t="s">
        <v>37</v>
      </c>
      <c r="B3" s="9" t="s">
        <v>35</v>
      </c>
    </row>
    <row r="4" spans="1:3" x14ac:dyDescent="0.35">
      <c r="A4" s="9" t="s">
        <v>23</v>
      </c>
      <c r="B4" t="s">
        <v>42</v>
      </c>
      <c r="C4" t="s">
        <v>41</v>
      </c>
    </row>
    <row r="5" spans="1:3" x14ac:dyDescent="0.35">
      <c r="A5" s="10" t="s">
        <v>40</v>
      </c>
      <c r="B5" s="11">
        <v>4.83</v>
      </c>
      <c r="C5" s="11">
        <v>4.68</v>
      </c>
    </row>
    <row r="6" spans="1:3" x14ac:dyDescent="0.35">
      <c r="A6" s="10" t="s">
        <v>39</v>
      </c>
      <c r="B6" s="11">
        <v>4.84</v>
      </c>
      <c r="C6" s="11">
        <v>4.62</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L5" sqref="L5:M9"/>
    </sheetView>
  </sheetViews>
  <sheetFormatPr defaultRowHeight="14.5" x14ac:dyDescent="0.35"/>
  <cols>
    <col min="2" max="2" width="10.5" customWidth="1"/>
    <col min="4" max="4" width="10.4140625" customWidth="1"/>
    <col min="5" max="5" width="12.4140625" customWidth="1"/>
    <col min="13" max="13" width="16.9140625" customWidth="1"/>
  </cols>
  <sheetData>
    <row r="1" spans="1:14" ht="14.5" customHeight="1" x14ac:dyDescent="0.35">
      <c r="A1" s="7" t="s">
        <v>6</v>
      </c>
      <c r="B1" s="2" t="s">
        <v>1</v>
      </c>
      <c r="C1" s="5" t="s">
        <v>9</v>
      </c>
    </row>
    <row r="2" spans="1:14" ht="22" customHeight="1" x14ac:dyDescent="0.35">
      <c r="A2" s="15" t="s">
        <v>0</v>
      </c>
      <c r="B2" s="4">
        <v>0</v>
      </c>
      <c r="C2" s="4">
        <v>4.62</v>
      </c>
    </row>
    <row r="3" spans="1:14" ht="27" customHeight="1" x14ac:dyDescent="0.35">
      <c r="A3" s="16"/>
      <c r="B3" s="4">
        <v>1</v>
      </c>
      <c r="C3" s="4">
        <v>4.84</v>
      </c>
    </row>
    <row r="4" spans="1:14" ht="27.5" customHeight="1" x14ac:dyDescent="0.35">
      <c r="A4" s="14" t="s">
        <v>2</v>
      </c>
      <c r="B4" s="4">
        <v>0</v>
      </c>
      <c r="C4" s="4">
        <v>4.68</v>
      </c>
    </row>
    <row r="5" spans="1:14" ht="29.5" customHeight="1" x14ac:dyDescent="0.35">
      <c r="A5" s="14"/>
      <c r="B5" s="4">
        <v>1</v>
      </c>
      <c r="C5" s="4">
        <v>4.83</v>
      </c>
      <c r="L5" t="s">
        <v>38</v>
      </c>
      <c r="M5" t="s">
        <v>43</v>
      </c>
      <c r="N5" t="s">
        <v>36</v>
      </c>
    </row>
    <row r="6" spans="1:14" x14ac:dyDescent="0.35">
      <c r="A6" s="6"/>
      <c r="L6" t="s">
        <v>39</v>
      </c>
      <c r="M6" t="s">
        <v>41</v>
      </c>
      <c r="N6">
        <v>4.62</v>
      </c>
    </row>
    <row r="7" spans="1:14" x14ac:dyDescent="0.35">
      <c r="L7" t="s">
        <v>40</v>
      </c>
      <c r="M7" t="s">
        <v>41</v>
      </c>
      <c r="N7">
        <v>4.68</v>
      </c>
    </row>
    <row r="8" spans="1:14" x14ac:dyDescent="0.35">
      <c r="L8" t="s">
        <v>39</v>
      </c>
      <c r="M8" t="s">
        <v>42</v>
      </c>
      <c r="N8">
        <v>4.84</v>
      </c>
    </row>
    <row r="9" spans="1:14" x14ac:dyDescent="0.35">
      <c r="L9" t="s">
        <v>40</v>
      </c>
      <c r="M9" t="s">
        <v>42</v>
      </c>
      <c r="N9">
        <v>4.83</v>
      </c>
    </row>
  </sheetData>
  <mergeCells count="2">
    <mergeCell ref="A2:A3"/>
    <mergeCell ref="A4:A5"/>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A5" sqref="A5"/>
    </sheetView>
  </sheetViews>
  <sheetFormatPr defaultRowHeight="14.5" x14ac:dyDescent="0.35"/>
  <cols>
    <col min="1" max="1" width="24.25" customWidth="1"/>
    <col min="2" max="2" width="15.25" customWidth="1"/>
    <col min="3" max="3" width="9.75" customWidth="1"/>
    <col min="4" max="4" width="10.6640625" customWidth="1"/>
  </cols>
  <sheetData>
    <row r="3" spans="1:4" x14ac:dyDescent="0.35">
      <c r="A3" s="9" t="s">
        <v>45</v>
      </c>
      <c r="B3" s="9" t="s">
        <v>35</v>
      </c>
    </row>
    <row r="4" spans="1:4" x14ac:dyDescent="0.35">
      <c r="A4" s="9" t="s">
        <v>23</v>
      </c>
      <c r="B4" t="s">
        <v>42</v>
      </c>
      <c r="C4" t="s">
        <v>41</v>
      </c>
      <c r="D4" t="s">
        <v>24</v>
      </c>
    </row>
    <row r="5" spans="1:4" x14ac:dyDescent="0.35">
      <c r="A5" s="10" t="s">
        <v>40</v>
      </c>
      <c r="B5" s="12">
        <v>0.65667292392956111</v>
      </c>
      <c r="C5" s="12">
        <v>0.34332707607043889</v>
      </c>
      <c r="D5" s="12">
        <v>1</v>
      </c>
    </row>
    <row r="6" spans="1:4" x14ac:dyDescent="0.35">
      <c r="A6" s="10" t="s">
        <v>39</v>
      </c>
      <c r="B6" s="12">
        <v>0.68953721542877366</v>
      </c>
      <c r="C6" s="12">
        <v>0.31046278457122634</v>
      </c>
      <c r="D6" s="12">
        <v>1</v>
      </c>
    </row>
    <row r="7" spans="1:4" x14ac:dyDescent="0.35">
      <c r="A7" s="10" t="s">
        <v>24</v>
      </c>
      <c r="B7" s="12">
        <v>0.66694523645659232</v>
      </c>
      <c r="C7" s="12">
        <v>0.33305476354340774</v>
      </c>
      <c r="D7" s="12">
        <v>1</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workbookViewId="0">
      <selection activeCell="L6" sqref="L6:N10"/>
    </sheetView>
  </sheetViews>
  <sheetFormatPr defaultRowHeight="14.5" x14ac:dyDescent="0.35"/>
  <cols>
    <col min="2" max="2" width="10.5" customWidth="1"/>
    <col min="3" max="3" width="13.83203125" customWidth="1"/>
    <col min="4" max="4" width="10.4140625" customWidth="1"/>
    <col min="5" max="5" width="12.4140625" customWidth="1"/>
    <col min="13" max="13" width="11.1640625" customWidth="1"/>
    <col min="14" max="14" width="17.58203125" customWidth="1"/>
  </cols>
  <sheetData>
    <row r="1" spans="1:14" ht="14.5" customHeight="1" x14ac:dyDescent="0.35">
      <c r="A1" s="7" t="s">
        <v>6</v>
      </c>
      <c r="B1" s="2" t="s">
        <v>1</v>
      </c>
      <c r="C1" s="5" t="s">
        <v>10</v>
      </c>
    </row>
    <row r="2" spans="1:14" ht="22" customHeight="1" x14ac:dyDescent="0.35">
      <c r="A2" s="15" t="s">
        <v>0</v>
      </c>
      <c r="B2" s="4" t="b">
        <v>0</v>
      </c>
      <c r="C2" s="4">
        <v>17537</v>
      </c>
    </row>
    <row r="3" spans="1:14" ht="27" customHeight="1" x14ac:dyDescent="0.35">
      <c r="A3" s="16"/>
      <c r="B3" s="4" t="b">
        <v>1</v>
      </c>
      <c r="C3" s="4">
        <v>7896</v>
      </c>
    </row>
    <row r="4" spans="1:14" ht="27.5" customHeight="1" x14ac:dyDescent="0.35">
      <c r="A4" s="14" t="s">
        <v>2</v>
      </c>
      <c r="B4" s="4" t="b">
        <v>0</v>
      </c>
      <c r="C4" s="4">
        <v>36731</v>
      </c>
    </row>
    <row r="5" spans="1:14" ht="29.5" customHeight="1" x14ac:dyDescent="0.35">
      <c r="A5" s="14"/>
      <c r="B5" s="4" t="b">
        <v>1</v>
      </c>
      <c r="C5" s="4">
        <v>19204</v>
      </c>
    </row>
    <row r="6" spans="1:14" x14ac:dyDescent="0.35">
      <c r="A6" s="6"/>
      <c r="L6" t="s">
        <v>38</v>
      </c>
      <c r="M6" t="s">
        <v>43</v>
      </c>
      <c r="N6" t="s">
        <v>44</v>
      </c>
    </row>
    <row r="7" spans="1:14" x14ac:dyDescent="0.35">
      <c r="L7" t="s">
        <v>39</v>
      </c>
      <c r="M7" t="s">
        <v>41</v>
      </c>
      <c r="N7" s="4">
        <v>7896</v>
      </c>
    </row>
    <row r="8" spans="1:14" x14ac:dyDescent="0.35">
      <c r="L8" t="s">
        <v>40</v>
      </c>
      <c r="M8" t="s">
        <v>41</v>
      </c>
      <c r="N8" s="4">
        <v>19204</v>
      </c>
    </row>
    <row r="9" spans="1:14" x14ac:dyDescent="0.35">
      <c r="L9" t="s">
        <v>39</v>
      </c>
      <c r="M9" t="s">
        <v>42</v>
      </c>
      <c r="N9" s="4">
        <v>17537</v>
      </c>
    </row>
    <row r="10" spans="1:14" x14ac:dyDescent="0.35">
      <c r="L10" t="s">
        <v>40</v>
      </c>
      <c r="M10" t="s">
        <v>42</v>
      </c>
      <c r="N10" s="4">
        <v>36731</v>
      </c>
    </row>
  </sheetData>
  <mergeCells count="2">
    <mergeCell ref="A2:A3"/>
    <mergeCell ref="A4:A5"/>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F19" sqref="F19"/>
    </sheetView>
  </sheetViews>
  <sheetFormatPr defaultRowHeight="14.5" x14ac:dyDescent="0.35"/>
  <cols>
    <col min="2" max="2" width="10.5" customWidth="1"/>
    <col min="3" max="3" width="14.25" customWidth="1"/>
    <col min="4" max="4" width="10.4140625" customWidth="1"/>
    <col min="5" max="5" width="11.4140625" bestFit="1" customWidth="1"/>
  </cols>
  <sheetData>
    <row r="1" spans="1:3" ht="14.5" customHeight="1" x14ac:dyDescent="0.35">
      <c r="A1" s="7" t="s">
        <v>6</v>
      </c>
      <c r="B1" s="2" t="s">
        <v>1</v>
      </c>
      <c r="C1" s="5" t="s">
        <v>11</v>
      </c>
    </row>
    <row r="2" spans="1:3" ht="22" customHeight="1" x14ac:dyDescent="0.35">
      <c r="A2" s="15" t="s">
        <v>0</v>
      </c>
      <c r="B2" s="4" t="b">
        <v>0</v>
      </c>
      <c r="C2" s="4">
        <v>1426787</v>
      </c>
    </row>
    <row r="3" spans="1:3" ht="27" customHeight="1" x14ac:dyDescent="0.35">
      <c r="A3" s="16"/>
      <c r="B3" s="4" t="b">
        <v>1</v>
      </c>
      <c r="C3" s="4">
        <v>554435</v>
      </c>
    </row>
    <row r="4" spans="1:3" ht="27.5" customHeight="1" x14ac:dyDescent="0.35">
      <c r="A4" s="14" t="s">
        <v>2</v>
      </c>
      <c r="B4" s="4" t="b">
        <v>0</v>
      </c>
      <c r="C4" s="4">
        <v>2948471</v>
      </c>
    </row>
    <row r="5" spans="1:3" ht="29.5" customHeight="1" x14ac:dyDescent="0.35">
      <c r="A5" s="14"/>
      <c r="B5" s="4" t="b">
        <v>1</v>
      </c>
      <c r="C5" s="4">
        <v>1419851</v>
      </c>
    </row>
    <row r="6" spans="1:3" x14ac:dyDescent="0.35">
      <c r="A6" s="6"/>
    </row>
  </sheetData>
  <mergeCells count="2">
    <mergeCell ref="A2:A3"/>
    <mergeCell ref="A4:A5"/>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P15" sqref="P15"/>
    </sheetView>
  </sheetViews>
  <sheetFormatPr defaultRowHeight="14.5" x14ac:dyDescent="0.35"/>
  <cols>
    <col min="1" max="3" width="13.75" customWidth="1"/>
  </cols>
  <sheetData>
    <row r="1" spans="1:11" x14ac:dyDescent="0.35">
      <c r="B1" s="8" t="s">
        <v>16</v>
      </c>
      <c r="C1" s="8">
        <v>0</v>
      </c>
      <c r="D1" s="8">
        <v>1</v>
      </c>
    </row>
    <row r="2" spans="1:11" x14ac:dyDescent="0.35">
      <c r="A2" s="18" t="s">
        <v>0</v>
      </c>
      <c r="B2" s="1" t="s">
        <v>12</v>
      </c>
      <c r="C2" s="1">
        <v>4.6399999999999997</v>
      </c>
      <c r="D2" s="1">
        <v>4.87</v>
      </c>
      <c r="I2" s="8"/>
      <c r="J2" s="8"/>
      <c r="K2" s="8"/>
    </row>
    <row r="3" spans="1:11" ht="14.5" customHeight="1" x14ac:dyDescent="0.35">
      <c r="A3" s="18"/>
      <c r="B3" s="1" t="s">
        <v>13</v>
      </c>
      <c r="C3" s="1">
        <v>4.72</v>
      </c>
      <c r="D3" s="1">
        <v>4.93</v>
      </c>
      <c r="I3" s="1"/>
      <c r="J3" s="1"/>
      <c r="K3" s="1"/>
    </row>
    <row r="4" spans="1:11" x14ac:dyDescent="0.35">
      <c r="A4" s="18"/>
      <c r="B4" s="1" t="s">
        <v>14</v>
      </c>
      <c r="C4" s="1">
        <v>4.7300000000000004</v>
      </c>
      <c r="D4" s="1">
        <v>4.9400000000000004</v>
      </c>
      <c r="I4" s="1"/>
      <c r="J4" s="1"/>
      <c r="K4" s="1"/>
    </row>
    <row r="5" spans="1:11" x14ac:dyDescent="0.35">
      <c r="A5" s="18"/>
      <c r="B5" s="1" t="s">
        <v>15</v>
      </c>
      <c r="C5" s="1">
        <v>4.72</v>
      </c>
      <c r="D5" s="1">
        <v>4.8499999999999996</v>
      </c>
      <c r="I5" s="1"/>
      <c r="J5" s="1"/>
      <c r="K5" s="1"/>
    </row>
    <row r="6" spans="1:11" x14ac:dyDescent="0.35">
      <c r="A6" s="19" t="s">
        <v>2</v>
      </c>
      <c r="B6" s="1" t="s">
        <v>12</v>
      </c>
      <c r="C6" s="1">
        <v>4.6900000000000004</v>
      </c>
      <c r="D6" s="1">
        <v>4.88</v>
      </c>
    </row>
    <row r="7" spans="1:11" ht="15" customHeight="1" x14ac:dyDescent="0.35">
      <c r="A7" s="19"/>
      <c r="B7" s="1" t="s">
        <v>13</v>
      </c>
      <c r="C7" s="1">
        <v>4.84</v>
      </c>
      <c r="D7" s="1">
        <v>4.95</v>
      </c>
    </row>
    <row r="8" spans="1:11" x14ac:dyDescent="0.35">
      <c r="A8" s="19"/>
      <c r="B8" s="1" t="s">
        <v>14</v>
      </c>
      <c r="C8" s="1">
        <v>4.83</v>
      </c>
      <c r="D8" s="1">
        <v>4.9400000000000004</v>
      </c>
    </row>
    <row r="9" spans="1:11" x14ac:dyDescent="0.35">
      <c r="A9" s="19"/>
      <c r="B9" s="1" t="s">
        <v>15</v>
      </c>
      <c r="C9" s="1">
        <v>4.79</v>
      </c>
      <c r="D9" s="1">
        <v>4.88</v>
      </c>
    </row>
  </sheetData>
  <mergeCells count="2">
    <mergeCell ref="A2:A5"/>
    <mergeCell ref="A6:A9"/>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A5" sqref="A5"/>
    </sheetView>
  </sheetViews>
  <sheetFormatPr defaultRowHeight="14.5" x14ac:dyDescent="0.35"/>
  <cols>
    <col min="1" max="1" width="17.25" customWidth="1"/>
    <col min="2" max="2" width="15.25" customWidth="1"/>
    <col min="3" max="3" width="9.75" customWidth="1"/>
    <col min="4" max="4" width="10.6640625" customWidth="1"/>
  </cols>
  <sheetData>
    <row r="3" spans="1:4" x14ac:dyDescent="0.35">
      <c r="A3" s="9" t="s">
        <v>47</v>
      </c>
      <c r="B3" s="9" t="s">
        <v>35</v>
      </c>
    </row>
    <row r="4" spans="1:4" x14ac:dyDescent="0.35">
      <c r="A4" s="9" t="s">
        <v>23</v>
      </c>
      <c r="B4" t="s">
        <v>42</v>
      </c>
      <c r="C4" t="s">
        <v>41</v>
      </c>
      <c r="D4" t="s">
        <v>24</v>
      </c>
    </row>
    <row r="5" spans="1:4" x14ac:dyDescent="0.35">
      <c r="A5" s="10" t="s">
        <v>40</v>
      </c>
      <c r="B5" s="11">
        <v>32723</v>
      </c>
      <c r="C5" s="11">
        <v>6813</v>
      </c>
      <c r="D5" s="11">
        <v>39536</v>
      </c>
    </row>
    <row r="6" spans="1:4" x14ac:dyDescent="0.35">
      <c r="A6" s="10" t="s">
        <v>39</v>
      </c>
      <c r="B6" s="11">
        <v>13099</v>
      </c>
      <c r="C6" s="11">
        <v>1887</v>
      </c>
      <c r="D6" s="11">
        <v>14986</v>
      </c>
    </row>
    <row r="7" spans="1:4" x14ac:dyDescent="0.35">
      <c r="A7" s="10" t="s">
        <v>24</v>
      </c>
      <c r="B7" s="11">
        <v>45822</v>
      </c>
      <c r="C7" s="11">
        <v>8700</v>
      </c>
      <c r="D7" s="11">
        <v>54522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topLeftCell="A2" workbookViewId="0">
      <selection activeCell="B4" sqref="B4"/>
    </sheetView>
  </sheetViews>
  <sheetFormatPr defaultRowHeight="14.5" x14ac:dyDescent="0.35"/>
  <cols>
    <col min="1" max="1" width="12.33203125" customWidth="1"/>
    <col min="2" max="2" width="16.9140625" customWidth="1"/>
    <col min="3" max="3" width="18.75" customWidth="1"/>
  </cols>
  <sheetData>
    <row r="3" spans="1:3" x14ac:dyDescent="0.35">
      <c r="A3" s="9" t="s">
        <v>23</v>
      </c>
      <c r="B3" t="s">
        <v>25</v>
      </c>
      <c r="C3" t="s">
        <v>26</v>
      </c>
    </row>
    <row r="4" spans="1:3" x14ac:dyDescent="0.35">
      <c r="A4" s="10" t="s">
        <v>2</v>
      </c>
      <c r="B4" s="11">
        <v>2364</v>
      </c>
      <c r="C4" s="11">
        <v>4993</v>
      </c>
    </row>
    <row r="5" spans="1:3" x14ac:dyDescent="0.35">
      <c r="A5" s="10" t="s">
        <v>0</v>
      </c>
      <c r="B5" s="11">
        <v>779</v>
      </c>
      <c r="C5" s="11">
        <v>1587</v>
      </c>
    </row>
    <row r="6" spans="1:3" x14ac:dyDescent="0.35">
      <c r="A6" s="10" t="s">
        <v>24</v>
      </c>
      <c r="B6" s="11">
        <v>3143</v>
      </c>
      <c r="C6" s="11">
        <v>6580</v>
      </c>
    </row>
  </sheetData>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workbookViewId="0">
      <selection activeCell="L6" sqref="L6:M10"/>
    </sheetView>
  </sheetViews>
  <sheetFormatPr defaultRowHeight="14.5" x14ac:dyDescent="0.35"/>
  <cols>
    <col min="2" max="2" width="10.5" customWidth="1"/>
    <col min="3" max="3" width="14.25" customWidth="1"/>
    <col min="4" max="4" width="10.4140625" customWidth="1"/>
    <col min="5" max="5" width="12.4140625" customWidth="1"/>
    <col min="12" max="12" width="5.83203125" customWidth="1"/>
    <col min="13" max="13" width="11.1640625" customWidth="1"/>
    <col min="14" max="14" width="10.58203125" customWidth="1"/>
  </cols>
  <sheetData>
    <row r="1" spans="1:14" ht="14.5" customHeight="1" x14ac:dyDescent="0.35">
      <c r="A1" s="7" t="s">
        <v>6</v>
      </c>
      <c r="B1" s="2" t="s">
        <v>1</v>
      </c>
      <c r="C1" s="5" t="s">
        <v>11</v>
      </c>
    </row>
    <row r="2" spans="1:14" ht="22" customHeight="1" x14ac:dyDescent="0.35">
      <c r="A2" s="15" t="s">
        <v>0</v>
      </c>
      <c r="B2" s="4" t="b">
        <v>0</v>
      </c>
      <c r="C2" s="4">
        <v>13099</v>
      </c>
    </row>
    <row r="3" spans="1:14" ht="27" customHeight="1" x14ac:dyDescent="0.35">
      <c r="A3" s="16"/>
      <c r="B3" s="4" t="b">
        <v>1</v>
      </c>
      <c r="C3" s="4">
        <v>1887</v>
      </c>
    </row>
    <row r="4" spans="1:14" ht="27.5" customHeight="1" x14ac:dyDescent="0.35">
      <c r="A4" s="14" t="s">
        <v>2</v>
      </c>
      <c r="B4" s="4" t="b">
        <v>0</v>
      </c>
      <c r="C4" s="4">
        <v>32723</v>
      </c>
    </row>
    <row r="5" spans="1:14" ht="29.5" customHeight="1" x14ac:dyDescent="0.35">
      <c r="A5" s="14"/>
      <c r="B5" s="4" t="b">
        <v>1</v>
      </c>
      <c r="C5" s="4">
        <v>6813</v>
      </c>
    </row>
    <row r="6" spans="1:14" x14ac:dyDescent="0.35">
      <c r="A6" s="6"/>
      <c r="L6" t="s">
        <v>38</v>
      </c>
      <c r="M6" t="s">
        <v>43</v>
      </c>
      <c r="N6" t="s">
        <v>46</v>
      </c>
    </row>
    <row r="7" spans="1:14" x14ac:dyDescent="0.35">
      <c r="L7" t="s">
        <v>39</v>
      </c>
      <c r="M7" t="s">
        <v>41</v>
      </c>
      <c r="N7" s="4">
        <v>1887</v>
      </c>
    </row>
    <row r="8" spans="1:14" x14ac:dyDescent="0.35">
      <c r="L8" t="s">
        <v>40</v>
      </c>
      <c r="M8" t="s">
        <v>41</v>
      </c>
      <c r="N8" s="4">
        <v>6813</v>
      </c>
    </row>
    <row r="9" spans="1:14" x14ac:dyDescent="0.35">
      <c r="L9" t="s">
        <v>39</v>
      </c>
      <c r="M9" t="s">
        <v>42</v>
      </c>
      <c r="N9" s="4">
        <v>13099</v>
      </c>
    </row>
    <row r="10" spans="1:14" x14ac:dyDescent="0.35">
      <c r="L10" t="s">
        <v>40</v>
      </c>
      <c r="M10" t="s">
        <v>42</v>
      </c>
      <c r="N10" s="4">
        <v>32723</v>
      </c>
    </row>
  </sheetData>
  <mergeCells count="2">
    <mergeCell ref="A2:A3"/>
    <mergeCell ref="A4:A5"/>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opLeftCell="A2" workbookViewId="0">
      <selection activeCell="B7" sqref="B7"/>
    </sheetView>
  </sheetViews>
  <sheetFormatPr defaultRowHeight="14.5" x14ac:dyDescent="0.35"/>
  <cols>
    <col min="1" max="1" width="14.83203125" customWidth="1"/>
    <col min="2" max="2" width="18.5" customWidth="1"/>
    <col min="3" max="3" width="9.75" customWidth="1"/>
    <col min="4" max="4" width="9.83203125" bestFit="1" customWidth="1"/>
  </cols>
  <sheetData>
    <row r="3" spans="1:2" x14ac:dyDescent="0.35">
      <c r="A3" s="9" t="s">
        <v>23</v>
      </c>
      <c r="B3" t="s">
        <v>49</v>
      </c>
    </row>
    <row r="4" spans="1:2" x14ac:dyDescent="0.35">
      <c r="A4" s="10" t="s">
        <v>40</v>
      </c>
      <c r="B4" s="11">
        <v>720.24</v>
      </c>
    </row>
    <row r="5" spans="1:2" x14ac:dyDescent="0.35">
      <c r="A5" s="13" t="s">
        <v>42</v>
      </c>
      <c r="B5" s="11">
        <v>417.57</v>
      </c>
    </row>
    <row r="6" spans="1:2" x14ac:dyDescent="0.35">
      <c r="A6" s="13" t="s">
        <v>41</v>
      </c>
      <c r="B6" s="11">
        <v>302.67</v>
      </c>
    </row>
    <row r="7" spans="1:2" x14ac:dyDescent="0.35">
      <c r="A7" s="10" t="s">
        <v>39</v>
      </c>
      <c r="B7" s="11">
        <v>412.9</v>
      </c>
    </row>
    <row r="8" spans="1:2" x14ac:dyDescent="0.35">
      <c r="A8" s="13" t="s">
        <v>42</v>
      </c>
      <c r="B8" s="11">
        <v>196.73</v>
      </c>
    </row>
    <row r="9" spans="1:2" x14ac:dyDescent="0.35">
      <c r="A9" s="13" t="s">
        <v>41</v>
      </c>
      <c r="B9" s="11">
        <v>216.17</v>
      </c>
    </row>
    <row r="10" spans="1:2" x14ac:dyDescent="0.35">
      <c r="A10" s="10" t="s">
        <v>24</v>
      </c>
      <c r="B10" s="11">
        <v>1133.1400000000001</v>
      </c>
    </row>
  </sheetData>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workbookViewId="0">
      <selection activeCell="L7" sqref="L7:N11"/>
    </sheetView>
  </sheetViews>
  <sheetFormatPr defaultRowHeight="14.5" x14ac:dyDescent="0.35"/>
  <cols>
    <col min="2" max="2" width="10.5" customWidth="1"/>
    <col min="3" max="3" width="14.25" customWidth="1"/>
    <col min="4" max="4" width="10.4140625" customWidth="1"/>
    <col min="5" max="5" width="12.4140625" customWidth="1"/>
    <col min="12" max="12" width="5.83203125" customWidth="1"/>
    <col min="13" max="13" width="11.1640625" customWidth="1"/>
    <col min="14" max="14" width="12.1640625" customWidth="1"/>
  </cols>
  <sheetData>
    <row r="1" spans="1:14" ht="14.5" customHeight="1" x14ac:dyDescent="0.35">
      <c r="A1" s="7" t="s">
        <v>6</v>
      </c>
      <c r="B1" s="2" t="s">
        <v>1</v>
      </c>
      <c r="C1" s="5" t="s">
        <v>11</v>
      </c>
    </row>
    <row r="2" spans="1:14" ht="22" customHeight="1" x14ac:dyDescent="0.35">
      <c r="A2" s="15" t="s">
        <v>0</v>
      </c>
      <c r="B2" s="4" t="b">
        <v>0</v>
      </c>
      <c r="C2" s="4">
        <v>196.73</v>
      </c>
    </row>
    <row r="3" spans="1:14" ht="27" customHeight="1" x14ac:dyDescent="0.35">
      <c r="A3" s="16"/>
      <c r="B3" s="4" t="b">
        <v>1</v>
      </c>
      <c r="C3" s="4">
        <v>216.17</v>
      </c>
    </row>
    <row r="4" spans="1:14" ht="27.5" customHeight="1" x14ac:dyDescent="0.35">
      <c r="A4" s="14" t="s">
        <v>2</v>
      </c>
      <c r="B4" s="4" t="b">
        <v>0</v>
      </c>
      <c r="C4" s="4">
        <v>417.57</v>
      </c>
    </row>
    <row r="5" spans="1:14" ht="29.5" customHeight="1" x14ac:dyDescent="0.35">
      <c r="A5" s="14"/>
      <c r="B5" s="4" t="b">
        <v>1</v>
      </c>
      <c r="C5" s="4">
        <v>302.67</v>
      </c>
    </row>
    <row r="6" spans="1:14" x14ac:dyDescent="0.35">
      <c r="A6" s="6"/>
    </row>
    <row r="7" spans="1:14" x14ac:dyDescent="0.35">
      <c r="L7" t="s">
        <v>38</v>
      </c>
      <c r="M7" t="s">
        <v>43</v>
      </c>
      <c r="N7" t="s">
        <v>48</v>
      </c>
    </row>
    <row r="8" spans="1:14" x14ac:dyDescent="0.35">
      <c r="L8" t="s">
        <v>39</v>
      </c>
      <c r="M8" t="s">
        <v>41</v>
      </c>
      <c r="N8" s="4">
        <v>216.17</v>
      </c>
    </row>
    <row r="9" spans="1:14" x14ac:dyDescent="0.35">
      <c r="L9" t="s">
        <v>40</v>
      </c>
      <c r="M9" t="s">
        <v>41</v>
      </c>
      <c r="N9" s="4">
        <v>302.67</v>
      </c>
    </row>
    <row r="10" spans="1:14" x14ac:dyDescent="0.35">
      <c r="L10" t="s">
        <v>39</v>
      </c>
      <c r="M10" t="s">
        <v>42</v>
      </c>
      <c r="N10" s="4">
        <v>196.73</v>
      </c>
    </row>
    <row r="11" spans="1:14" x14ac:dyDescent="0.35">
      <c r="L11" t="s">
        <v>40</v>
      </c>
      <c r="M11" t="s">
        <v>42</v>
      </c>
      <c r="N11" s="4">
        <v>417.57</v>
      </c>
    </row>
  </sheetData>
  <mergeCells count="2">
    <mergeCell ref="A2:A3"/>
    <mergeCell ref="A4:A5"/>
  </mergeCell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M14" sqref="M14"/>
    </sheetView>
  </sheetViews>
  <sheetFormatPr defaultRowHeight="14.5" x14ac:dyDescent="0.35"/>
  <cols>
    <col min="2" max="2" width="10.5" customWidth="1"/>
    <col min="3" max="3" width="14.1640625" customWidth="1"/>
    <col min="5" max="5" width="10.4140625" customWidth="1"/>
    <col min="6" max="6" width="11.4140625" bestFit="1" customWidth="1"/>
  </cols>
  <sheetData>
    <row r="1" spans="1:4" ht="14.5" customHeight="1" x14ac:dyDescent="0.35">
      <c r="A1" s="7" t="s">
        <v>6</v>
      </c>
      <c r="B1" s="2" t="s">
        <v>1</v>
      </c>
      <c r="C1" s="5" t="s">
        <v>8</v>
      </c>
      <c r="D1" s="5" t="s">
        <v>5</v>
      </c>
    </row>
    <row r="2" spans="1:4" ht="14.5" customHeight="1" x14ac:dyDescent="0.35">
      <c r="A2" s="14" t="s">
        <v>0</v>
      </c>
      <c r="B2" s="4" t="b">
        <v>0</v>
      </c>
      <c r="C2" s="4" t="s">
        <v>17</v>
      </c>
      <c r="D2" s="4">
        <v>70922</v>
      </c>
    </row>
    <row r="3" spans="1:4" x14ac:dyDescent="0.35">
      <c r="A3" s="14"/>
      <c r="B3" s="4" t="b">
        <v>1</v>
      </c>
      <c r="C3" s="4" t="s">
        <v>17</v>
      </c>
      <c r="D3" s="4">
        <v>68556</v>
      </c>
    </row>
    <row r="4" spans="1:4" x14ac:dyDescent="0.35">
      <c r="A4" s="14"/>
      <c r="B4" s="4" t="b">
        <v>0</v>
      </c>
      <c r="C4" s="4" t="s">
        <v>18</v>
      </c>
      <c r="D4" s="4">
        <v>1847</v>
      </c>
    </row>
    <row r="5" spans="1:4" ht="14.5" customHeight="1" x14ac:dyDescent="0.35">
      <c r="A5" s="14"/>
      <c r="B5" s="4" t="b">
        <v>1</v>
      </c>
      <c r="C5" s="4" t="s">
        <v>18</v>
      </c>
      <c r="D5" s="4">
        <v>1025</v>
      </c>
    </row>
    <row r="6" spans="1:4" ht="14.5" customHeight="1" x14ac:dyDescent="0.35">
      <c r="A6" s="14" t="s">
        <v>2</v>
      </c>
      <c r="B6" s="4" t="b">
        <v>0</v>
      </c>
      <c r="C6" s="4" t="s">
        <v>17</v>
      </c>
      <c r="D6" s="4">
        <v>111046</v>
      </c>
    </row>
    <row r="7" spans="1:4" x14ac:dyDescent="0.35">
      <c r="A7" s="14"/>
      <c r="B7" s="4" t="b">
        <v>1</v>
      </c>
      <c r="C7" s="4" t="s">
        <v>17</v>
      </c>
      <c r="D7" s="4">
        <v>237296</v>
      </c>
    </row>
    <row r="8" spans="1:4" x14ac:dyDescent="0.35">
      <c r="A8" s="14"/>
      <c r="B8" s="4" t="b">
        <v>0</v>
      </c>
      <c r="C8" s="4" t="s">
        <v>18</v>
      </c>
      <c r="D8" s="4">
        <v>2534</v>
      </c>
    </row>
    <row r="9" spans="1:4" x14ac:dyDescent="0.35">
      <c r="A9" s="14"/>
      <c r="B9" s="4" t="b">
        <v>1</v>
      </c>
      <c r="C9" s="4" t="s">
        <v>18</v>
      </c>
      <c r="D9" s="4">
        <v>3234</v>
      </c>
    </row>
    <row r="10" spans="1:4" x14ac:dyDescent="0.35">
      <c r="A10" s="6"/>
    </row>
  </sheetData>
  <mergeCells count="2">
    <mergeCell ref="A2:A5"/>
    <mergeCell ref="A6:A9"/>
  </mergeCell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6" sqref="B6"/>
    </sheetView>
  </sheetViews>
  <sheetFormatPr defaultRowHeight="14.5" x14ac:dyDescent="0.35"/>
  <cols>
    <col min="1" max="1" width="14.83203125" customWidth="1"/>
    <col min="2" max="2" width="22.33203125" customWidth="1"/>
    <col min="3" max="3" width="9.75" customWidth="1"/>
    <col min="4" max="4" width="9.83203125" bestFit="1" customWidth="1"/>
  </cols>
  <sheetData>
    <row r="3" spans="1:2" x14ac:dyDescent="0.35">
      <c r="A3" s="9" t="s">
        <v>23</v>
      </c>
      <c r="B3" t="s">
        <v>51</v>
      </c>
    </row>
    <row r="4" spans="1:2" x14ac:dyDescent="0.35">
      <c r="A4" s="10" t="s">
        <v>40</v>
      </c>
      <c r="B4" s="11">
        <v>4</v>
      </c>
    </row>
    <row r="5" spans="1:2" x14ac:dyDescent="0.35">
      <c r="A5" s="13" t="s">
        <v>42</v>
      </c>
      <c r="B5" s="11">
        <v>1.9</v>
      </c>
    </row>
    <row r="6" spans="1:2" x14ac:dyDescent="0.35">
      <c r="A6" s="13" t="s">
        <v>41</v>
      </c>
      <c r="B6" s="11">
        <v>2.1</v>
      </c>
    </row>
    <row r="7" spans="1:2" x14ac:dyDescent="0.35">
      <c r="A7" s="10" t="s">
        <v>39</v>
      </c>
      <c r="B7" s="11">
        <v>3.66</v>
      </c>
    </row>
    <row r="8" spans="1:2" x14ac:dyDescent="0.35">
      <c r="A8" s="13" t="s">
        <v>42</v>
      </c>
      <c r="B8" s="11">
        <v>1.68</v>
      </c>
    </row>
    <row r="9" spans="1:2" x14ac:dyDescent="0.35">
      <c r="A9" s="13" t="s">
        <v>41</v>
      </c>
      <c r="B9" s="11">
        <v>1.98</v>
      </c>
    </row>
    <row r="10" spans="1:2" x14ac:dyDescent="0.35">
      <c r="A10" s="10" t="s">
        <v>24</v>
      </c>
      <c r="B10" s="11">
        <v>7.66</v>
      </c>
    </row>
  </sheetData>
  <pageMargins left="0.7" right="0.7" top="0.75" bottom="0.75" header="0.3" footer="0.3"/>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workbookViewId="0">
      <selection activeCell="L6" sqref="L6:N10"/>
    </sheetView>
  </sheetViews>
  <sheetFormatPr defaultRowHeight="14.5" x14ac:dyDescent="0.35"/>
  <cols>
    <col min="2" max="2" width="10.5" customWidth="1"/>
    <col min="3" max="3" width="14.25" customWidth="1"/>
    <col min="4" max="4" width="10.4140625" customWidth="1"/>
    <col min="5" max="5" width="12.4140625" customWidth="1"/>
    <col min="13" max="13" width="11.1640625" customWidth="1"/>
    <col min="14" max="14" width="17.9140625" customWidth="1"/>
  </cols>
  <sheetData>
    <row r="1" spans="1:14" ht="14.5" customHeight="1" x14ac:dyDescent="0.35">
      <c r="A1" s="7" t="s">
        <v>6</v>
      </c>
      <c r="B1" s="2" t="s">
        <v>1</v>
      </c>
      <c r="C1" s="5" t="s">
        <v>19</v>
      </c>
    </row>
    <row r="2" spans="1:14" ht="22" customHeight="1" x14ac:dyDescent="0.35">
      <c r="A2" s="15" t="s">
        <v>0</v>
      </c>
      <c r="B2" s="4" t="b">
        <v>0</v>
      </c>
      <c r="C2" s="4">
        <v>1.68</v>
      </c>
    </row>
    <row r="3" spans="1:14" ht="27" customHeight="1" x14ac:dyDescent="0.35">
      <c r="A3" s="16"/>
      <c r="B3" s="4" t="b">
        <v>1</v>
      </c>
      <c r="C3" s="4">
        <v>1.98</v>
      </c>
    </row>
    <row r="4" spans="1:14" ht="27.5" customHeight="1" x14ac:dyDescent="0.35">
      <c r="A4" s="14" t="s">
        <v>2</v>
      </c>
      <c r="B4" s="4" t="b">
        <v>0</v>
      </c>
      <c r="C4" s="4">
        <v>1.9</v>
      </c>
    </row>
    <row r="5" spans="1:14" ht="29.5" customHeight="1" x14ac:dyDescent="0.35">
      <c r="A5" s="14"/>
      <c r="B5" s="4" t="b">
        <v>1</v>
      </c>
      <c r="C5" s="4">
        <v>2.1</v>
      </c>
    </row>
    <row r="6" spans="1:14" x14ac:dyDescent="0.35">
      <c r="A6" s="6"/>
      <c r="L6" t="s">
        <v>38</v>
      </c>
      <c r="M6" t="s">
        <v>43</v>
      </c>
      <c r="N6" t="s">
        <v>50</v>
      </c>
    </row>
    <row r="7" spans="1:14" x14ac:dyDescent="0.35">
      <c r="L7" t="s">
        <v>39</v>
      </c>
      <c r="M7" t="s">
        <v>41</v>
      </c>
      <c r="N7" s="4">
        <v>1.98</v>
      </c>
    </row>
    <row r="8" spans="1:14" x14ac:dyDescent="0.35">
      <c r="L8" t="s">
        <v>40</v>
      </c>
      <c r="M8" t="s">
        <v>41</v>
      </c>
      <c r="N8" s="4">
        <v>2.1</v>
      </c>
    </row>
    <row r="9" spans="1:14" x14ac:dyDescent="0.35">
      <c r="L9" t="s">
        <v>39</v>
      </c>
      <c r="M9" t="s">
        <v>42</v>
      </c>
      <c r="N9" s="4">
        <v>1.68</v>
      </c>
    </row>
    <row r="10" spans="1:14" x14ac:dyDescent="0.35">
      <c r="L10" t="s">
        <v>40</v>
      </c>
      <c r="M10" t="s">
        <v>42</v>
      </c>
      <c r="N10" s="4">
        <v>1.9</v>
      </c>
    </row>
  </sheetData>
  <mergeCells count="2">
    <mergeCell ref="A2:A3"/>
    <mergeCell ref="A4:A5"/>
  </mergeCell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workbookViewId="0">
      <selection activeCell="B6" sqref="B6"/>
    </sheetView>
  </sheetViews>
  <sheetFormatPr defaultRowHeight="14.5" x14ac:dyDescent="0.35"/>
  <cols>
    <col min="1" max="1" width="14.6640625" customWidth="1"/>
    <col min="2" max="2" width="15.25" customWidth="1"/>
    <col min="3" max="3" width="7.75" customWidth="1"/>
    <col min="4" max="4" width="10.6640625" customWidth="1"/>
    <col min="5" max="5" width="11.5" customWidth="1"/>
    <col min="6" max="6" width="6.25" customWidth="1"/>
    <col min="7" max="7" width="13.33203125" bestFit="1" customWidth="1"/>
    <col min="8" max="8" width="9.83203125" bestFit="1" customWidth="1"/>
  </cols>
  <sheetData>
    <row r="3" spans="1:4" x14ac:dyDescent="0.35">
      <c r="A3" s="9" t="s">
        <v>56</v>
      </c>
      <c r="B3" s="9" t="s">
        <v>35</v>
      </c>
    </row>
    <row r="4" spans="1:4" x14ac:dyDescent="0.35">
      <c r="A4" s="9" t="s">
        <v>23</v>
      </c>
      <c r="B4">
        <v>2022</v>
      </c>
      <c r="C4">
        <v>2023</v>
      </c>
      <c r="D4" t="s">
        <v>24</v>
      </c>
    </row>
    <row r="5" spans="1:4" x14ac:dyDescent="0.35">
      <c r="A5" s="10" t="s">
        <v>40</v>
      </c>
      <c r="B5" s="11">
        <v>695.29</v>
      </c>
      <c r="C5" s="11">
        <v>812.89</v>
      </c>
      <c r="D5" s="11">
        <v>1508.1799999999998</v>
      </c>
    </row>
    <row r="6" spans="1:4" x14ac:dyDescent="0.35">
      <c r="A6" s="13" t="s">
        <v>54</v>
      </c>
      <c r="B6" s="11">
        <v>390.49</v>
      </c>
      <c r="C6" s="11">
        <v>518.66999999999996</v>
      </c>
      <c r="D6" s="11">
        <v>909.16</v>
      </c>
    </row>
    <row r="7" spans="1:4" x14ac:dyDescent="0.35">
      <c r="A7" s="13" t="s">
        <v>55</v>
      </c>
      <c r="B7" s="11">
        <v>304.8</v>
      </c>
      <c r="C7" s="11">
        <v>294.22000000000003</v>
      </c>
      <c r="D7" s="11">
        <v>599.02</v>
      </c>
    </row>
    <row r="8" spans="1:4" x14ac:dyDescent="0.35">
      <c r="A8" s="10" t="s">
        <v>0</v>
      </c>
      <c r="B8" s="11">
        <v>388.29</v>
      </c>
      <c r="C8" s="11">
        <v>454.16999999999996</v>
      </c>
      <c r="D8" s="11">
        <v>842.46</v>
      </c>
    </row>
    <row r="9" spans="1:4" x14ac:dyDescent="0.35">
      <c r="A9" s="13" t="s">
        <v>54</v>
      </c>
      <c r="B9" s="11">
        <v>172.8</v>
      </c>
      <c r="C9" s="11">
        <v>236.85</v>
      </c>
      <c r="D9" s="11">
        <v>409.65</v>
      </c>
    </row>
    <row r="10" spans="1:4" x14ac:dyDescent="0.35">
      <c r="A10" s="13" t="s">
        <v>55</v>
      </c>
      <c r="B10" s="11">
        <v>215.49</v>
      </c>
      <c r="C10" s="11">
        <v>217.32</v>
      </c>
      <c r="D10" s="11">
        <v>432.81</v>
      </c>
    </row>
    <row r="11" spans="1:4" x14ac:dyDescent="0.35">
      <c r="A11" s="10" t="s">
        <v>24</v>
      </c>
      <c r="B11" s="11">
        <v>1083.58</v>
      </c>
      <c r="C11" s="11">
        <v>1267.06</v>
      </c>
      <c r="D11" s="11">
        <v>2350.64</v>
      </c>
    </row>
  </sheetData>
  <pageMargins left="0.7" right="0.7" top="0.75" bottom="0.75" header="0.3" footer="0.3"/>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M9" sqref="M9:O17"/>
    </sheetView>
  </sheetViews>
  <sheetFormatPr defaultRowHeight="14.5" x14ac:dyDescent="0.35"/>
  <cols>
    <col min="2" max="2" width="10.5" customWidth="1"/>
    <col min="4" max="4" width="13.9140625" customWidth="1"/>
    <col min="5" max="5" width="10.4140625" customWidth="1"/>
    <col min="6" max="6" width="12.4140625" customWidth="1"/>
    <col min="14" max="14" width="10.83203125" customWidth="1"/>
    <col min="15" max="15" width="4.75" customWidth="1"/>
  </cols>
  <sheetData>
    <row r="1" spans="1:16" ht="14.5" customHeight="1" x14ac:dyDescent="0.35">
      <c r="A1" s="7" t="s">
        <v>6</v>
      </c>
      <c r="B1" s="2" t="s">
        <v>1</v>
      </c>
      <c r="C1" s="5" t="s">
        <v>21</v>
      </c>
      <c r="D1" s="5" t="s">
        <v>20</v>
      </c>
    </row>
    <row r="2" spans="1:16" ht="14.5" customHeight="1" x14ac:dyDescent="0.35">
      <c r="A2" s="14" t="s">
        <v>0</v>
      </c>
      <c r="B2" s="4" t="b">
        <v>0</v>
      </c>
      <c r="C2" s="4">
        <v>2023</v>
      </c>
      <c r="D2" s="4">
        <f>ROUND(236.847393279587,2)</f>
        <v>236.85</v>
      </c>
    </row>
    <row r="3" spans="1:16" x14ac:dyDescent="0.35">
      <c r="A3" s="14"/>
      <c r="B3" s="4" t="b">
        <v>1</v>
      </c>
      <c r="C3" s="4">
        <v>2023</v>
      </c>
      <c r="D3" s="4">
        <f>ROUND(217.324083509202,2)</f>
        <v>217.32</v>
      </c>
    </row>
    <row r="4" spans="1:16" x14ac:dyDescent="0.35">
      <c r="A4" s="14"/>
      <c r="B4" s="4" t="b">
        <v>1</v>
      </c>
      <c r="C4" s="4">
        <v>2022</v>
      </c>
      <c r="D4" s="4">
        <f>ROUND(215.491340346271,2)</f>
        <v>215.49</v>
      </c>
    </row>
    <row r="5" spans="1:16" ht="14.5" customHeight="1" x14ac:dyDescent="0.35">
      <c r="A5" s="14"/>
      <c r="B5" s="4" t="b">
        <v>0</v>
      </c>
      <c r="C5" s="4">
        <v>2022</v>
      </c>
      <c r="D5" s="4">
        <f>ROUND(172.803387175284,2)</f>
        <v>172.8</v>
      </c>
    </row>
    <row r="6" spans="1:16" ht="14.5" customHeight="1" x14ac:dyDescent="0.35">
      <c r="A6" s="14" t="s">
        <v>2</v>
      </c>
      <c r="B6" s="4" t="b">
        <v>0</v>
      </c>
      <c r="C6" s="4">
        <v>2023</v>
      </c>
      <c r="D6" s="4">
        <f>ROUND(518.668348765952,2)</f>
        <v>518.66999999999996</v>
      </c>
    </row>
    <row r="7" spans="1:16" x14ac:dyDescent="0.35">
      <c r="A7" s="14"/>
      <c r="B7" s="4" t="b">
        <v>1</v>
      </c>
      <c r="C7" s="4">
        <v>2023</v>
      </c>
      <c r="D7" s="4">
        <f>ROUND(294.22496473412,2)</f>
        <v>294.22000000000003</v>
      </c>
    </row>
    <row r="8" spans="1:16" x14ac:dyDescent="0.35">
      <c r="A8" s="14"/>
      <c r="B8" s="4" t="b">
        <v>1</v>
      </c>
      <c r="C8" s="4">
        <v>2022</v>
      </c>
      <c r="D8" s="4">
        <f>ROUND(304.799275337417,2)</f>
        <v>304.8</v>
      </c>
    </row>
    <row r="9" spans="1:16" x14ac:dyDescent="0.35">
      <c r="A9" s="14"/>
      <c r="B9" s="4" t="b">
        <v>0</v>
      </c>
      <c r="C9" s="4">
        <v>2022</v>
      </c>
      <c r="D9" s="4">
        <f>ROUND(390.490972669004,2)</f>
        <v>390.49</v>
      </c>
      <c r="M9" t="s">
        <v>38</v>
      </c>
      <c r="N9" t="s">
        <v>52</v>
      </c>
      <c r="O9" t="s">
        <v>53</v>
      </c>
      <c r="P9" t="s">
        <v>20</v>
      </c>
    </row>
    <row r="10" spans="1:16" x14ac:dyDescent="0.35">
      <c r="A10" s="6"/>
      <c r="M10" t="s">
        <v>0</v>
      </c>
      <c r="N10" t="s">
        <v>54</v>
      </c>
      <c r="O10">
        <v>2022</v>
      </c>
      <c r="P10" s="4">
        <f>ROUND(172.803387175284,2)</f>
        <v>172.8</v>
      </c>
    </row>
    <row r="11" spans="1:16" x14ac:dyDescent="0.35">
      <c r="M11" t="s">
        <v>0</v>
      </c>
      <c r="N11" t="s">
        <v>55</v>
      </c>
      <c r="O11">
        <v>2022</v>
      </c>
      <c r="P11" s="4">
        <f>ROUND(215.491340346271,2)</f>
        <v>215.49</v>
      </c>
    </row>
    <row r="12" spans="1:16" x14ac:dyDescent="0.35">
      <c r="M12" t="s">
        <v>40</v>
      </c>
      <c r="N12" t="s">
        <v>54</v>
      </c>
      <c r="O12">
        <v>2022</v>
      </c>
      <c r="P12" s="4">
        <f>ROUND(390.490972669004,2)</f>
        <v>390.49</v>
      </c>
    </row>
    <row r="13" spans="1:16" x14ac:dyDescent="0.35">
      <c r="M13" t="s">
        <v>40</v>
      </c>
      <c r="N13" t="s">
        <v>55</v>
      </c>
      <c r="O13">
        <v>2022</v>
      </c>
      <c r="P13" s="4">
        <f>ROUND(304.799275337417,2)</f>
        <v>304.8</v>
      </c>
    </row>
    <row r="14" spans="1:16" x14ac:dyDescent="0.35">
      <c r="M14" t="s">
        <v>0</v>
      </c>
      <c r="N14" t="s">
        <v>54</v>
      </c>
      <c r="O14">
        <v>2023</v>
      </c>
      <c r="P14" s="4">
        <f>ROUND(236.847393279587,2)</f>
        <v>236.85</v>
      </c>
    </row>
    <row r="15" spans="1:16" x14ac:dyDescent="0.35">
      <c r="M15" t="s">
        <v>0</v>
      </c>
      <c r="N15" t="s">
        <v>55</v>
      </c>
      <c r="O15">
        <v>2023</v>
      </c>
      <c r="P15" s="4">
        <f>ROUND(217.324083509202,2)</f>
        <v>217.32</v>
      </c>
    </row>
    <row r="16" spans="1:16" x14ac:dyDescent="0.35">
      <c r="M16" t="s">
        <v>40</v>
      </c>
      <c r="N16" t="s">
        <v>54</v>
      </c>
      <c r="O16">
        <v>2023</v>
      </c>
      <c r="P16" s="4">
        <f>ROUND(518.668348765952,2)</f>
        <v>518.66999999999996</v>
      </c>
    </row>
    <row r="17" spans="13:16" x14ac:dyDescent="0.35">
      <c r="M17" t="s">
        <v>40</v>
      </c>
      <c r="N17" t="s">
        <v>55</v>
      </c>
      <c r="O17">
        <v>2023</v>
      </c>
      <c r="P17" s="4">
        <f>ROUND(294.22496473412,2)</f>
        <v>294.22000000000003</v>
      </c>
    </row>
  </sheetData>
  <mergeCells count="2">
    <mergeCell ref="A2:A5"/>
    <mergeCell ref="A6:A9"/>
  </mergeCell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A8" sqref="A8"/>
    </sheetView>
  </sheetViews>
  <sheetFormatPr defaultRowHeight="14.5" x14ac:dyDescent="0.35"/>
  <cols>
    <col min="1" max="1" width="16.25" customWidth="1"/>
    <col min="2" max="2" width="15.25" customWidth="1"/>
    <col min="3" max="3" width="7.75" customWidth="1"/>
    <col min="4" max="4" width="10.6640625" customWidth="1"/>
  </cols>
  <sheetData>
    <row r="3" spans="1:4" x14ac:dyDescent="0.35">
      <c r="A3" s="9" t="s">
        <v>67</v>
      </c>
      <c r="B3" s="9" t="s">
        <v>35</v>
      </c>
    </row>
    <row r="4" spans="1:4" x14ac:dyDescent="0.35">
      <c r="A4" s="9" t="s">
        <v>23</v>
      </c>
      <c r="B4">
        <v>2022</v>
      </c>
      <c r="C4">
        <v>2023</v>
      </c>
      <c r="D4" t="s">
        <v>24</v>
      </c>
    </row>
    <row r="5" spans="1:4" x14ac:dyDescent="0.35">
      <c r="A5" s="10" t="s">
        <v>40</v>
      </c>
      <c r="B5" s="12">
        <v>0.76565191255614007</v>
      </c>
      <c r="C5" s="12">
        <v>0.5791588338701974</v>
      </c>
      <c r="D5" s="12">
        <v>0.71917189302866957</v>
      </c>
    </row>
    <row r="6" spans="1:4" x14ac:dyDescent="0.35">
      <c r="A6" s="13" t="s">
        <v>55</v>
      </c>
      <c r="B6" s="12">
        <v>1</v>
      </c>
      <c r="C6" s="12">
        <v>1</v>
      </c>
      <c r="D6" s="12">
        <v>1</v>
      </c>
    </row>
    <row r="7" spans="1:4" x14ac:dyDescent="0.35">
      <c r="A7" s="10" t="s">
        <v>0</v>
      </c>
      <c r="B7" s="12">
        <v>0.23434808744385996</v>
      </c>
      <c r="C7" s="12">
        <v>0.42084116612980255</v>
      </c>
      <c r="D7" s="12">
        <v>0.28082810697133037</v>
      </c>
    </row>
    <row r="8" spans="1:4" x14ac:dyDescent="0.35">
      <c r="A8" s="13" t="s">
        <v>55</v>
      </c>
      <c r="B8" s="12">
        <v>1</v>
      </c>
      <c r="C8" s="12">
        <v>1</v>
      </c>
      <c r="D8" s="12">
        <v>1</v>
      </c>
    </row>
    <row r="9" spans="1:4" x14ac:dyDescent="0.35">
      <c r="A9" s="10" t="s">
        <v>24</v>
      </c>
      <c r="B9" s="12">
        <v>1</v>
      </c>
      <c r="C9" s="12">
        <v>1</v>
      </c>
      <c r="D9" s="12">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M11" sqref="M11"/>
    </sheetView>
  </sheetViews>
  <sheetFormatPr defaultRowHeight="14.5" x14ac:dyDescent="0.35"/>
  <cols>
    <col min="2" max="2" width="10.5" customWidth="1"/>
    <col min="4" max="4" width="13.9140625" customWidth="1"/>
    <col min="5" max="5" width="10.4140625" customWidth="1"/>
    <col min="6" max="6" width="12.4140625" customWidth="1"/>
    <col min="14" max="14" width="10.83203125" customWidth="1"/>
    <col min="16" max="16" width="9.83203125" customWidth="1"/>
  </cols>
  <sheetData>
    <row r="1" spans="1:16" ht="14.5" customHeight="1" x14ac:dyDescent="0.35">
      <c r="A1" s="7" t="s">
        <v>6</v>
      </c>
      <c r="B1" s="2" t="s">
        <v>1</v>
      </c>
      <c r="C1" s="5" t="s">
        <v>21</v>
      </c>
      <c r="D1" s="5" t="s">
        <v>66</v>
      </c>
    </row>
    <row r="2" spans="1:16" ht="14.5" customHeight="1" x14ac:dyDescent="0.35">
      <c r="A2" s="14" t="s">
        <v>0</v>
      </c>
      <c r="B2" s="4" t="b">
        <v>0</v>
      </c>
      <c r="C2" s="4">
        <v>2023</v>
      </c>
      <c r="D2" s="4">
        <v>533122</v>
      </c>
    </row>
    <row r="3" spans="1:16" x14ac:dyDescent="0.35">
      <c r="A3" s="14"/>
      <c r="B3" s="4" t="b">
        <v>1</v>
      </c>
      <c r="C3" s="4">
        <v>2023</v>
      </c>
      <c r="D3" s="4">
        <v>207077</v>
      </c>
    </row>
    <row r="4" spans="1:16" x14ac:dyDescent="0.35">
      <c r="A4" s="14"/>
      <c r="B4" s="4" t="b">
        <v>1</v>
      </c>
      <c r="C4" s="4">
        <v>2022</v>
      </c>
      <c r="D4" s="4">
        <v>347358</v>
      </c>
    </row>
    <row r="5" spans="1:16" ht="14.5" customHeight="1" x14ac:dyDescent="0.35">
      <c r="A5" s="14"/>
      <c r="B5" s="4" t="b">
        <v>0</v>
      </c>
      <c r="C5" s="4">
        <v>2022</v>
      </c>
      <c r="D5" s="4">
        <v>893665</v>
      </c>
    </row>
    <row r="6" spans="1:16" ht="14.5" customHeight="1" x14ac:dyDescent="0.35">
      <c r="A6" s="14" t="s">
        <v>2</v>
      </c>
      <c r="B6" s="4" t="b">
        <v>0</v>
      </c>
      <c r="C6" s="4">
        <v>2023</v>
      </c>
      <c r="D6" s="4">
        <v>623031</v>
      </c>
    </row>
    <row r="7" spans="1:16" x14ac:dyDescent="0.35">
      <c r="A7" s="14"/>
      <c r="B7" s="4" t="b">
        <v>1</v>
      </c>
      <c r="C7" s="4">
        <v>2023</v>
      </c>
      <c r="D7" s="4">
        <v>284978</v>
      </c>
    </row>
    <row r="8" spans="1:16" x14ac:dyDescent="0.35">
      <c r="A8" s="14"/>
      <c r="B8" s="4" t="b">
        <v>1</v>
      </c>
      <c r="C8" s="4">
        <v>2022</v>
      </c>
      <c r="D8" s="4">
        <v>1134873</v>
      </c>
    </row>
    <row r="9" spans="1:16" x14ac:dyDescent="0.35">
      <c r="A9" s="14"/>
      <c r="B9" s="4" t="b">
        <v>0</v>
      </c>
      <c r="C9" s="4">
        <v>2022</v>
      </c>
      <c r="D9" s="4">
        <v>2325440</v>
      </c>
      <c r="M9" t="s">
        <v>38</v>
      </c>
      <c r="N9" t="s">
        <v>52</v>
      </c>
      <c r="O9" t="s">
        <v>53</v>
      </c>
      <c r="P9" s="5" t="s">
        <v>65</v>
      </c>
    </row>
    <row r="10" spans="1:16" x14ac:dyDescent="0.35">
      <c r="A10" s="6"/>
      <c r="M10" t="s">
        <v>0</v>
      </c>
      <c r="N10" t="s">
        <v>54</v>
      </c>
      <c r="O10">
        <v>2022</v>
      </c>
      <c r="P10" s="4">
        <v>893665</v>
      </c>
    </row>
    <row r="11" spans="1:16" x14ac:dyDescent="0.35">
      <c r="M11" t="s">
        <v>0</v>
      </c>
      <c r="N11" t="s">
        <v>55</v>
      </c>
      <c r="O11">
        <v>2022</v>
      </c>
      <c r="P11" s="4">
        <v>347358</v>
      </c>
    </row>
    <row r="12" spans="1:16" x14ac:dyDescent="0.35">
      <c r="M12" t="s">
        <v>40</v>
      </c>
      <c r="N12" t="s">
        <v>54</v>
      </c>
      <c r="O12">
        <v>2022</v>
      </c>
      <c r="P12" s="4">
        <v>2325440</v>
      </c>
    </row>
    <row r="13" spans="1:16" x14ac:dyDescent="0.35">
      <c r="M13" t="s">
        <v>40</v>
      </c>
      <c r="N13" t="s">
        <v>55</v>
      </c>
      <c r="O13">
        <v>2022</v>
      </c>
      <c r="P13" s="4">
        <v>1134873</v>
      </c>
    </row>
    <row r="14" spans="1:16" x14ac:dyDescent="0.35">
      <c r="M14" t="s">
        <v>0</v>
      </c>
      <c r="N14" t="s">
        <v>54</v>
      </c>
      <c r="O14">
        <v>2023</v>
      </c>
      <c r="P14" s="4">
        <v>533122</v>
      </c>
    </row>
    <row r="15" spans="1:16" x14ac:dyDescent="0.35">
      <c r="M15" t="s">
        <v>0</v>
      </c>
      <c r="N15" t="s">
        <v>55</v>
      </c>
      <c r="O15">
        <v>2023</v>
      </c>
      <c r="P15" s="4">
        <v>207077</v>
      </c>
    </row>
    <row r="16" spans="1:16" x14ac:dyDescent="0.35">
      <c r="D16" t="s">
        <v>22</v>
      </c>
      <c r="M16" t="s">
        <v>40</v>
      </c>
      <c r="N16" t="s">
        <v>54</v>
      </c>
      <c r="O16">
        <v>2023</v>
      </c>
      <c r="P16" s="4">
        <v>623031</v>
      </c>
    </row>
    <row r="17" spans="13:16" x14ac:dyDescent="0.35">
      <c r="M17" t="s">
        <v>40</v>
      </c>
      <c r="N17" t="s">
        <v>55</v>
      </c>
      <c r="O17">
        <v>2023</v>
      </c>
      <c r="P17" s="4">
        <v>284978</v>
      </c>
    </row>
  </sheetData>
  <mergeCells count="2">
    <mergeCell ref="A2:A5"/>
    <mergeCell ref="A6:A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B4" sqref="B4"/>
    </sheetView>
  </sheetViews>
  <sheetFormatPr defaultRowHeight="14.5" x14ac:dyDescent="0.35"/>
  <cols>
    <col min="1" max="1" width="12.33203125" customWidth="1"/>
    <col min="2" max="2" width="28.83203125" customWidth="1"/>
    <col min="3" max="3" width="30.33203125" customWidth="1"/>
  </cols>
  <sheetData>
    <row r="3" spans="1:3" x14ac:dyDescent="0.35">
      <c r="A3" s="9" t="s">
        <v>23</v>
      </c>
      <c r="B3" t="s">
        <v>29</v>
      </c>
      <c r="C3" t="s">
        <v>30</v>
      </c>
    </row>
    <row r="4" spans="1:3" x14ac:dyDescent="0.35">
      <c r="A4" s="10" t="s">
        <v>2</v>
      </c>
      <c r="B4" s="11">
        <v>98.93</v>
      </c>
      <c r="C4" s="11">
        <v>92.7</v>
      </c>
    </row>
    <row r="5" spans="1:3" x14ac:dyDescent="0.35">
      <c r="A5" s="10" t="s">
        <v>0</v>
      </c>
      <c r="B5" s="11">
        <v>98.58</v>
      </c>
      <c r="C5" s="11">
        <v>93.99</v>
      </c>
    </row>
    <row r="6" spans="1:3" x14ac:dyDescent="0.35">
      <c r="A6" s="10" t="s">
        <v>24</v>
      </c>
      <c r="B6" s="11">
        <v>197.51</v>
      </c>
      <c r="C6" s="11">
        <v>186.69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
  <sheetViews>
    <sheetView workbookViewId="0">
      <selection activeCell="C3" sqref="C3"/>
    </sheetView>
  </sheetViews>
  <sheetFormatPr defaultRowHeight="14.5" x14ac:dyDescent="0.35"/>
  <cols>
    <col min="2" max="2" width="22.5" customWidth="1"/>
    <col min="3" max="3" width="23.83203125" customWidth="1"/>
  </cols>
  <sheetData>
    <row r="2" spans="1:3" x14ac:dyDescent="0.35">
      <c r="A2" s="2" t="s">
        <v>3</v>
      </c>
      <c r="B2" s="2" t="s">
        <v>27</v>
      </c>
      <c r="C2" s="2" t="s">
        <v>28</v>
      </c>
    </row>
    <row r="3" spans="1:3" x14ac:dyDescent="0.35">
      <c r="A3" s="3" t="s">
        <v>0</v>
      </c>
      <c r="B3" s="3">
        <v>98.58</v>
      </c>
      <c r="C3" s="4">
        <v>93.99</v>
      </c>
    </row>
    <row r="4" spans="1:3" x14ac:dyDescent="0.35">
      <c r="A4" s="4" t="s">
        <v>2</v>
      </c>
      <c r="B4" s="4">
        <v>98.93</v>
      </c>
      <c r="C4" s="4">
        <v>92.7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topLeftCell="A4" workbookViewId="0">
      <selection activeCell="B5" sqref="B5"/>
    </sheetView>
  </sheetViews>
  <sheetFormatPr defaultRowHeight="14.5" x14ac:dyDescent="0.35"/>
  <cols>
    <col min="1" max="1" width="12.33203125" customWidth="1"/>
    <col min="2" max="2" width="26.25" customWidth="1"/>
    <col min="3" max="3" width="27.5" customWidth="1"/>
    <col min="4" max="4" width="10.6640625" customWidth="1"/>
  </cols>
  <sheetData>
    <row r="3" spans="1:3" x14ac:dyDescent="0.35">
      <c r="A3" s="9" t="s">
        <v>23</v>
      </c>
      <c r="B3" t="s">
        <v>33</v>
      </c>
      <c r="C3" t="s">
        <v>34</v>
      </c>
    </row>
    <row r="4" spans="1:3" x14ac:dyDescent="0.35">
      <c r="A4" s="10" t="s">
        <v>2</v>
      </c>
      <c r="B4" s="11">
        <v>92.1</v>
      </c>
      <c r="C4" s="11">
        <v>77.38</v>
      </c>
    </row>
    <row r="5" spans="1:3" x14ac:dyDescent="0.35">
      <c r="A5" s="10" t="s">
        <v>0</v>
      </c>
      <c r="B5" s="11">
        <v>95.45</v>
      </c>
      <c r="C5" s="11">
        <v>86.85</v>
      </c>
    </row>
    <row r="6" spans="1:3" x14ac:dyDescent="0.35">
      <c r="A6" s="10" t="s">
        <v>24</v>
      </c>
      <c r="B6" s="11">
        <v>187.55</v>
      </c>
      <c r="C6" s="11">
        <v>164.23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
  <sheetViews>
    <sheetView workbookViewId="0">
      <selection activeCell="C3" sqref="C3"/>
    </sheetView>
  </sheetViews>
  <sheetFormatPr defaultRowHeight="14.5" x14ac:dyDescent="0.35"/>
  <cols>
    <col min="1" max="1" width="6.1640625" customWidth="1"/>
    <col min="2" max="2" width="19.6640625" customWidth="1"/>
    <col min="3" max="3" width="21.25" customWidth="1"/>
  </cols>
  <sheetData>
    <row r="2" spans="1:3" x14ac:dyDescent="0.35">
      <c r="A2" s="2" t="s">
        <v>3</v>
      </c>
      <c r="B2" s="2" t="s">
        <v>31</v>
      </c>
      <c r="C2" s="2" t="s">
        <v>32</v>
      </c>
    </row>
    <row r="3" spans="1:3" x14ac:dyDescent="0.35">
      <c r="A3" s="3" t="s">
        <v>0</v>
      </c>
      <c r="B3" s="3">
        <v>95.45</v>
      </c>
      <c r="C3" s="4">
        <v>86.85</v>
      </c>
    </row>
    <row r="4" spans="1:3" x14ac:dyDescent="0.35">
      <c r="A4" s="4" t="s">
        <v>2</v>
      </c>
      <c r="B4" s="4">
        <v>92.1</v>
      </c>
      <c r="C4" s="4">
        <v>77.38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workbookViewId="0">
      <selection activeCell="B6" sqref="B6"/>
    </sheetView>
  </sheetViews>
  <sheetFormatPr defaultRowHeight="14.5" x14ac:dyDescent="0.35"/>
  <cols>
    <col min="1" max="1" width="14.6640625" customWidth="1"/>
    <col min="2" max="2" width="15.25" customWidth="1"/>
    <col min="3" max="3" width="7.1640625" customWidth="1"/>
    <col min="4" max="4" width="10.6640625" customWidth="1"/>
  </cols>
  <sheetData>
    <row r="3" spans="1:4" x14ac:dyDescent="0.35">
      <c r="A3" s="9" t="s">
        <v>61</v>
      </c>
      <c r="B3" s="9" t="s">
        <v>35</v>
      </c>
    </row>
    <row r="4" spans="1:4" x14ac:dyDescent="0.35">
      <c r="A4" s="9" t="s">
        <v>23</v>
      </c>
      <c r="B4" t="s">
        <v>59</v>
      </c>
      <c r="C4" t="s">
        <v>58</v>
      </c>
      <c r="D4" t="s">
        <v>24</v>
      </c>
    </row>
    <row r="5" spans="1:4" x14ac:dyDescent="0.35">
      <c r="A5" s="10" t="s">
        <v>40</v>
      </c>
      <c r="B5" s="11">
        <v>1544</v>
      </c>
      <c r="C5" s="11">
        <v>5813</v>
      </c>
      <c r="D5" s="11">
        <v>7357</v>
      </c>
    </row>
    <row r="6" spans="1:4" x14ac:dyDescent="0.35">
      <c r="A6" s="13" t="s">
        <v>54</v>
      </c>
      <c r="B6" s="11">
        <v>1210</v>
      </c>
      <c r="C6" s="11">
        <v>2030</v>
      </c>
      <c r="D6" s="11">
        <v>3240</v>
      </c>
    </row>
    <row r="7" spans="1:4" x14ac:dyDescent="0.35">
      <c r="A7" s="13" t="s">
        <v>55</v>
      </c>
      <c r="B7" s="11">
        <v>334</v>
      </c>
      <c r="C7" s="11">
        <v>3783</v>
      </c>
      <c r="D7" s="11">
        <v>4117</v>
      </c>
    </row>
    <row r="8" spans="1:4" x14ac:dyDescent="0.35">
      <c r="A8" s="10" t="s">
        <v>0</v>
      </c>
      <c r="B8" s="11">
        <v>404</v>
      </c>
      <c r="C8" s="11">
        <v>1962</v>
      </c>
      <c r="D8" s="11">
        <v>2366</v>
      </c>
    </row>
    <row r="9" spans="1:4" x14ac:dyDescent="0.35">
      <c r="A9" s="13" t="s">
        <v>54</v>
      </c>
      <c r="B9" s="11">
        <v>291</v>
      </c>
      <c r="C9" s="11">
        <v>1296</v>
      </c>
      <c r="D9" s="11">
        <v>1587</v>
      </c>
    </row>
    <row r="10" spans="1:4" x14ac:dyDescent="0.35">
      <c r="A10" s="13" t="s">
        <v>55</v>
      </c>
      <c r="B10" s="11">
        <v>113</v>
      </c>
      <c r="C10" s="11">
        <v>666</v>
      </c>
      <c r="D10" s="11">
        <v>779</v>
      </c>
    </row>
    <row r="11" spans="1:4" x14ac:dyDescent="0.35">
      <c r="A11" s="10" t="s">
        <v>24</v>
      </c>
      <c r="B11" s="11">
        <v>1948</v>
      </c>
      <c r="C11" s="11">
        <v>7775</v>
      </c>
      <c r="D11" s="11">
        <v>9723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M7" sqref="M7:P15"/>
    </sheetView>
  </sheetViews>
  <sheetFormatPr defaultRowHeight="14.5" x14ac:dyDescent="0.35"/>
  <cols>
    <col min="2" max="2" width="10.5" customWidth="1"/>
    <col min="3" max="3" width="12.4140625" customWidth="1"/>
    <col min="5" max="5" width="10.4140625" customWidth="1"/>
    <col min="6" max="6" width="12.4140625" customWidth="1"/>
    <col min="14" max="14" width="10.83203125" customWidth="1"/>
    <col min="15" max="15" width="15.1640625" customWidth="1"/>
  </cols>
  <sheetData>
    <row r="1" spans="1:16" ht="14.5" customHeight="1" x14ac:dyDescent="0.35">
      <c r="A1" s="7" t="s">
        <v>6</v>
      </c>
      <c r="B1" s="2" t="s">
        <v>1</v>
      </c>
      <c r="C1" s="5" t="s">
        <v>4</v>
      </c>
      <c r="D1" s="5" t="s">
        <v>5</v>
      </c>
    </row>
    <row r="2" spans="1:16" ht="14.5" customHeight="1" x14ac:dyDescent="0.35">
      <c r="A2" s="15" t="s">
        <v>0</v>
      </c>
      <c r="B2" s="4">
        <v>0</v>
      </c>
      <c r="C2" s="4">
        <v>0</v>
      </c>
      <c r="D2" s="4">
        <v>291</v>
      </c>
    </row>
    <row r="3" spans="1:16" x14ac:dyDescent="0.35">
      <c r="A3" s="16"/>
      <c r="B3" s="4">
        <v>0</v>
      </c>
      <c r="C3" s="4">
        <v>1</v>
      </c>
      <c r="D3" s="4">
        <v>1296</v>
      </c>
    </row>
    <row r="4" spans="1:16" x14ac:dyDescent="0.35">
      <c r="A4" s="16"/>
      <c r="B4" s="4">
        <v>1</v>
      </c>
      <c r="C4" s="4">
        <v>0</v>
      </c>
      <c r="D4" s="4">
        <v>113</v>
      </c>
    </row>
    <row r="5" spans="1:16" ht="14.5" customHeight="1" x14ac:dyDescent="0.35">
      <c r="A5" s="17"/>
      <c r="B5" s="4">
        <v>1</v>
      </c>
      <c r="C5" s="4">
        <v>1</v>
      </c>
      <c r="D5" s="4">
        <v>666</v>
      </c>
    </row>
    <row r="6" spans="1:16" ht="14.5" customHeight="1" x14ac:dyDescent="0.35">
      <c r="A6" s="14" t="s">
        <v>2</v>
      </c>
      <c r="B6" s="4">
        <v>0</v>
      </c>
      <c r="C6" s="4">
        <v>0</v>
      </c>
      <c r="D6" s="4">
        <v>1210</v>
      </c>
    </row>
    <row r="7" spans="1:16" x14ac:dyDescent="0.35">
      <c r="A7" s="14"/>
      <c r="B7" s="4">
        <v>0</v>
      </c>
      <c r="C7" s="4">
        <v>1</v>
      </c>
      <c r="D7" s="4">
        <v>2030</v>
      </c>
      <c r="M7" t="s">
        <v>38</v>
      </c>
      <c r="N7" t="s">
        <v>52</v>
      </c>
      <c r="O7" t="s">
        <v>57</v>
      </c>
      <c r="P7" t="s">
        <v>60</v>
      </c>
    </row>
    <row r="8" spans="1:16" x14ac:dyDescent="0.35">
      <c r="A8" s="14"/>
      <c r="B8" s="4">
        <v>1</v>
      </c>
      <c r="C8" s="4">
        <v>0</v>
      </c>
      <c r="D8" s="4">
        <v>334</v>
      </c>
      <c r="M8" t="s">
        <v>0</v>
      </c>
      <c r="N8" t="s">
        <v>54</v>
      </c>
      <c r="O8" t="s">
        <v>58</v>
      </c>
      <c r="P8" s="4">
        <v>1296</v>
      </c>
    </row>
    <row r="9" spans="1:16" x14ac:dyDescent="0.35">
      <c r="A9" s="14"/>
      <c r="B9" s="4">
        <v>1</v>
      </c>
      <c r="C9" s="4">
        <v>1</v>
      </c>
      <c r="D9" s="4">
        <v>3783</v>
      </c>
      <c r="M9" t="s">
        <v>0</v>
      </c>
      <c r="N9" t="s">
        <v>55</v>
      </c>
      <c r="O9" t="s">
        <v>59</v>
      </c>
      <c r="P9" s="4">
        <v>113</v>
      </c>
    </row>
    <row r="10" spans="1:16" x14ac:dyDescent="0.35">
      <c r="A10" s="6"/>
      <c r="M10" t="s">
        <v>40</v>
      </c>
      <c r="N10" t="s">
        <v>54</v>
      </c>
      <c r="O10" t="s">
        <v>58</v>
      </c>
      <c r="P10" s="4">
        <v>2030</v>
      </c>
    </row>
    <row r="11" spans="1:16" x14ac:dyDescent="0.35">
      <c r="M11" t="s">
        <v>40</v>
      </c>
      <c r="N11" t="s">
        <v>55</v>
      </c>
      <c r="O11" t="s">
        <v>59</v>
      </c>
      <c r="P11" s="4">
        <v>334</v>
      </c>
    </row>
    <row r="12" spans="1:16" x14ac:dyDescent="0.35">
      <c r="M12" t="s">
        <v>0</v>
      </c>
      <c r="N12" t="s">
        <v>54</v>
      </c>
      <c r="O12" t="s">
        <v>59</v>
      </c>
      <c r="P12" s="4">
        <v>291</v>
      </c>
    </row>
    <row r="13" spans="1:16" x14ac:dyDescent="0.35">
      <c r="M13" t="s">
        <v>0</v>
      </c>
      <c r="N13" t="s">
        <v>55</v>
      </c>
      <c r="O13" t="s">
        <v>58</v>
      </c>
      <c r="P13" s="4">
        <v>666</v>
      </c>
    </row>
    <row r="14" spans="1:16" x14ac:dyDescent="0.35">
      <c r="M14" t="s">
        <v>40</v>
      </c>
      <c r="N14" t="s">
        <v>54</v>
      </c>
      <c r="O14" t="s">
        <v>59</v>
      </c>
      <c r="P14" s="4">
        <v>1210</v>
      </c>
    </row>
    <row r="15" spans="1:16" x14ac:dyDescent="0.35">
      <c r="M15" t="s">
        <v>40</v>
      </c>
      <c r="N15" t="s">
        <v>55</v>
      </c>
      <c r="O15" t="s">
        <v>58</v>
      </c>
      <c r="P15" s="4">
        <v>3783</v>
      </c>
    </row>
  </sheetData>
  <mergeCells count="2">
    <mergeCell ref="A6:A9"/>
    <mergeCell ref="A2:A5"/>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workbookViewId="0">
      <selection activeCell="B7" sqref="B7"/>
    </sheetView>
  </sheetViews>
  <sheetFormatPr defaultRowHeight="14.5" x14ac:dyDescent="0.35"/>
  <cols>
    <col min="1" max="1" width="14.6640625" customWidth="1"/>
    <col min="2" max="2" width="15.25" customWidth="1"/>
    <col min="3" max="3" width="11.5" customWidth="1"/>
    <col min="4" max="4" width="10.6640625" customWidth="1"/>
  </cols>
  <sheetData>
    <row r="3" spans="1:4" x14ac:dyDescent="0.35">
      <c r="A3" s="9" t="s">
        <v>61</v>
      </c>
      <c r="B3" s="9" t="s">
        <v>35</v>
      </c>
    </row>
    <row r="4" spans="1:4" x14ac:dyDescent="0.35">
      <c r="A4" s="9" t="s">
        <v>23</v>
      </c>
      <c r="B4" t="s">
        <v>62</v>
      </c>
      <c r="C4" t="s">
        <v>63</v>
      </c>
      <c r="D4" t="s">
        <v>24</v>
      </c>
    </row>
    <row r="5" spans="1:4" x14ac:dyDescent="0.35">
      <c r="A5" s="10" t="s">
        <v>40</v>
      </c>
      <c r="B5" s="11">
        <v>7283</v>
      </c>
      <c r="C5" s="11">
        <v>340</v>
      </c>
      <c r="D5" s="11">
        <v>7623</v>
      </c>
    </row>
    <row r="6" spans="1:4" x14ac:dyDescent="0.35">
      <c r="A6" s="13" t="s">
        <v>54</v>
      </c>
      <c r="B6" s="11">
        <v>4925</v>
      </c>
      <c r="C6" s="11">
        <v>6</v>
      </c>
      <c r="D6" s="11">
        <v>4931</v>
      </c>
    </row>
    <row r="7" spans="1:4" x14ac:dyDescent="0.35">
      <c r="A7" s="13" t="s">
        <v>55</v>
      </c>
      <c r="B7" s="11">
        <v>2358</v>
      </c>
      <c r="C7" s="11">
        <v>334</v>
      </c>
      <c r="D7" s="11">
        <v>2692</v>
      </c>
    </row>
    <row r="8" spans="1:4" x14ac:dyDescent="0.35">
      <c r="A8" s="10" t="s">
        <v>0</v>
      </c>
      <c r="B8" s="11">
        <v>2305</v>
      </c>
      <c r="C8" s="11">
        <v>61</v>
      </c>
      <c r="D8" s="11">
        <v>2366</v>
      </c>
    </row>
    <row r="9" spans="1:4" x14ac:dyDescent="0.35">
      <c r="A9" s="13" t="s">
        <v>54</v>
      </c>
      <c r="B9" s="11">
        <v>1533</v>
      </c>
      <c r="C9" s="11">
        <v>54</v>
      </c>
      <c r="D9" s="11">
        <v>1587</v>
      </c>
    </row>
    <row r="10" spans="1:4" x14ac:dyDescent="0.35">
      <c r="A10" s="13" t="s">
        <v>55</v>
      </c>
      <c r="B10" s="11">
        <v>772</v>
      </c>
      <c r="C10" s="11">
        <v>7</v>
      </c>
      <c r="D10" s="11">
        <v>779</v>
      </c>
    </row>
    <row r="11" spans="1:4" x14ac:dyDescent="0.35">
      <c r="A11" s="10" t="s">
        <v>24</v>
      </c>
      <c r="B11" s="11">
        <v>9588</v>
      </c>
      <c r="C11" s="11">
        <v>401</v>
      </c>
      <c r="D11" s="11">
        <v>9989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u_dashboard</vt:lpstr>
      <vt:lpstr>No_Host</vt:lpstr>
      <vt:lpstr>Response_rate</vt:lpstr>
      <vt:lpstr>Response rate</vt:lpstr>
      <vt:lpstr>Acceptance_Rate</vt:lpstr>
      <vt:lpstr>Acceptance rate</vt:lpstr>
      <vt:lpstr>verified_account</vt:lpstr>
      <vt:lpstr>verified account</vt:lpstr>
      <vt:lpstr>profile_picture</vt:lpstr>
      <vt:lpstr>profile picture</vt:lpstr>
      <vt:lpstr>Instant_booking</vt:lpstr>
      <vt:lpstr>Instant booking</vt:lpstr>
      <vt:lpstr>Review_score</vt:lpstr>
      <vt:lpstr>Review score</vt:lpstr>
      <vt:lpstr>total accomodated</vt:lpstr>
      <vt:lpstr>accomodated</vt:lpstr>
      <vt:lpstr>Total review</vt:lpstr>
      <vt:lpstr>aVERAGE SCORE</vt:lpstr>
      <vt:lpstr>Host_listing</vt:lpstr>
      <vt:lpstr>Total Listing</vt:lpstr>
      <vt:lpstr>Average_price</vt:lpstr>
      <vt:lpstr>Average Price</vt:lpstr>
      <vt:lpstr>review status</vt:lpstr>
      <vt:lpstr>property_size</vt:lpstr>
      <vt:lpstr>property size</vt:lpstr>
      <vt:lpstr>price_for_2023</vt:lpstr>
      <vt:lpstr>price for upcoming year</vt:lpstr>
      <vt:lpstr>Availiblity_2023</vt:lpstr>
      <vt:lpstr>Availiblity for upcoming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vikash kishore</dc:creator>
  <cp:lastModifiedBy>vkishore46@outlook.com</cp:lastModifiedBy>
  <dcterms:created xsi:type="dcterms:W3CDTF">2015-06-05T18:17:20Z</dcterms:created>
  <dcterms:modified xsi:type="dcterms:W3CDTF">2022-08-23T07:38:25Z</dcterms:modified>
</cp:coreProperties>
</file>