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3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4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5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omments6.xml" ContentType="application/vnd.openxmlformats-officedocument.spreadsheetml.comments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ite\jnj_bi_project\sql\"/>
    </mc:Choice>
  </mc:AlternateContent>
  <bookViews>
    <workbookView xWindow="-120" yWindow="-120" windowWidth="20730" windowHeight="11760" tabRatio="435" firstSheet="1" activeTab="2"/>
  </bookViews>
  <sheets>
    <sheet name="CVTL &amp; COM view" sheetId="1" state="hidden" r:id="rId1"/>
    <sheet name="End user view" sheetId="7" r:id="rId2"/>
    <sheet name="Sheet1" sheetId="10" r:id="rId3"/>
    <sheet name="Sheet2" sheetId="11" r:id="rId4"/>
    <sheet name="Estimation" sheetId="12" r:id="rId5"/>
    <sheet name="TBC" sheetId="9" state="hidden" r:id="rId6"/>
    <sheet name="End user view (2)" sheetId="8" state="hidden" r:id="rId7"/>
    <sheet name="KAM view old" sheetId="5" state="hidden" r:id="rId8"/>
    <sheet name="CVTL &amp; COM view-Opt 2" sheetId="6" state="hidden" r:id="rId9"/>
    <sheet name="product mapping" sheetId="4" state="hidden" r:id="rId10"/>
  </sheets>
  <definedNames>
    <definedName name="_xlnm._FilterDatabase" localSheetId="0" hidden="1">'CVTL &amp; COM view'!$G$10:$H$11</definedName>
    <definedName name="_xlnm._FilterDatabase" localSheetId="8" hidden="1">'CVTL &amp; COM view-Opt 2'!$D$8:$E$9</definedName>
    <definedName name="_xlnm._FilterDatabase" localSheetId="1" hidden="1">'End user view'!$G$10:$H$11</definedName>
    <definedName name="_xlnm._FilterDatabase" localSheetId="6" hidden="1">'End user view (2)'!$G$10:$H$11</definedName>
    <definedName name="_xlnm._FilterDatabase" localSheetId="7" hidden="1">'KAM view old'!$D$8:$E$9</definedName>
    <definedName name="_xlnm._FilterDatabase" localSheetId="5" hidden="1">TBC!$G$10:$H$11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5" i="12" l="1"/>
  <c r="E134" i="12"/>
  <c r="E133" i="12"/>
  <c r="E130" i="12"/>
  <c r="E129" i="12"/>
  <c r="E128" i="12"/>
  <c r="E125" i="12"/>
  <c r="E124" i="12"/>
  <c r="E123" i="12"/>
  <c r="E119" i="12"/>
  <c r="E118" i="12"/>
  <c r="E117" i="12"/>
  <c r="E114" i="12"/>
  <c r="E113" i="12"/>
  <c r="E112" i="12"/>
  <c r="E108" i="12"/>
  <c r="E107" i="12"/>
  <c r="E106" i="12"/>
  <c r="E5" i="12" l="1"/>
  <c r="E6" i="12"/>
  <c r="E10" i="12"/>
  <c r="E11" i="12"/>
  <c r="E12" i="12"/>
  <c r="E16" i="12"/>
  <c r="E17" i="12"/>
  <c r="E18" i="12"/>
  <c r="E22" i="12"/>
  <c r="E23" i="12"/>
  <c r="E24" i="12"/>
  <c r="E28" i="12"/>
  <c r="E29" i="12"/>
  <c r="E30" i="12"/>
  <c r="E34" i="12"/>
  <c r="E35" i="12"/>
  <c r="E36" i="12"/>
  <c r="E40" i="12"/>
  <c r="E41" i="12"/>
  <c r="E42" i="12"/>
  <c r="E46" i="12"/>
  <c r="E47" i="12"/>
  <c r="E48" i="12"/>
  <c r="E52" i="12"/>
  <c r="E53" i="12"/>
  <c r="E54" i="12"/>
  <c r="E58" i="12"/>
  <c r="E59" i="12"/>
  <c r="E60" i="12"/>
  <c r="E64" i="12"/>
  <c r="E65" i="12"/>
  <c r="E66" i="12"/>
  <c r="E69" i="12"/>
  <c r="E70" i="12"/>
  <c r="E71" i="12"/>
  <c r="E75" i="12"/>
  <c r="E76" i="12"/>
  <c r="E77" i="12"/>
  <c r="E80" i="12"/>
  <c r="E81" i="12"/>
  <c r="E82" i="12"/>
  <c r="E85" i="12"/>
  <c r="E86" i="12"/>
  <c r="E87" i="12"/>
  <c r="E90" i="12"/>
  <c r="E91" i="12"/>
  <c r="E92" i="12"/>
  <c r="E95" i="12"/>
  <c r="E96" i="12"/>
  <c r="E97" i="12"/>
  <c r="E100" i="12"/>
  <c r="E101" i="12"/>
  <c r="E102" i="12"/>
  <c r="E4" i="12" l="1"/>
  <c r="Z28" i="7" l="1"/>
  <c r="AA28" i="7" s="1"/>
  <c r="Z29" i="7"/>
  <c r="AA29" i="7" s="1"/>
  <c r="Z31" i="7"/>
  <c r="AA31" i="7" s="1"/>
  <c r="Z32" i="7"/>
  <c r="AA32" i="7" s="1"/>
  <c r="Z34" i="7"/>
  <c r="AA34" i="7" s="1"/>
  <c r="Z35" i="7"/>
  <c r="AA35" i="7"/>
  <c r="Z13" i="7" l="1"/>
  <c r="AA13" i="7" s="1"/>
  <c r="Z14" i="7"/>
  <c r="Z15" i="7"/>
  <c r="AA15" i="7" s="1"/>
  <c r="Z16" i="7"/>
  <c r="Z17" i="7"/>
  <c r="AA17" i="7" s="1"/>
  <c r="Z18" i="7"/>
  <c r="D8" i="7" l="1"/>
  <c r="M45" i="9" l="1"/>
  <c r="M44" i="9"/>
  <c r="M43" i="9"/>
  <c r="R36" i="9"/>
  <c r="Q36" i="9"/>
  <c r="P36" i="9"/>
  <c r="O36" i="9"/>
  <c r="N36" i="9"/>
  <c r="M36" i="9"/>
  <c r="L36" i="9"/>
  <c r="K36" i="9"/>
  <c r="J36" i="9"/>
  <c r="I36" i="9"/>
  <c r="H36" i="9"/>
  <c r="G36" i="9"/>
  <c r="Y35" i="9"/>
  <c r="Z35" i="9" s="1"/>
  <c r="Y34" i="9"/>
  <c r="Z34" i="9" s="1"/>
  <c r="R33" i="9"/>
  <c r="Q33" i="9"/>
  <c r="P33" i="9"/>
  <c r="O33" i="9"/>
  <c r="N33" i="9"/>
  <c r="M33" i="9"/>
  <c r="L33" i="9"/>
  <c r="K33" i="9"/>
  <c r="J33" i="9"/>
  <c r="I33" i="9"/>
  <c r="H33" i="9"/>
  <c r="G33" i="9"/>
  <c r="Y32" i="9"/>
  <c r="Z32" i="9" s="1"/>
  <c r="Y31" i="9"/>
  <c r="Z31" i="9" s="1"/>
  <c r="R30" i="9"/>
  <c r="Q30" i="9"/>
  <c r="P30" i="9"/>
  <c r="O30" i="9"/>
  <c r="N30" i="9"/>
  <c r="M30" i="9"/>
  <c r="L30" i="9"/>
  <c r="K30" i="9"/>
  <c r="J30" i="9"/>
  <c r="I30" i="9"/>
  <c r="H30" i="9"/>
  <c r="G30" i="9"/>
  <c r="Y29" i="9"/>
  <c r="Z29" i="9" s="1"/>
  <c r="Y28" i="9"/>
  <c r="Z28" i="9" s="1"/>
  <c r="G26" i="9"/>
  <c r="Y18" i="9"/>
  <c r="Z18" i="9" s="1"/>
  <c r="Y17" i="9"/>
  <c r="Z17" i="9" s="1"/>
  <c r="Y16" i="9"/>
  <c r="Z16" i="9" s="1"/>
  <c r="Y15" i="9"/>
  <c r="Z15" i="9" s="1"/>
  <c r="Y14" i="9"/>
  <c r="Z14" i="9" s="1"/>
  <c r="Y13" i="9"/>
  <c r="Z13" i="9" s="1"/>
  <c r="G11" i="9"/>
  <c r="D8" i="9"/>
  <c r="X29" i="7"/>
  <c r="Y29" i="7" s="1"/>
  <c r="X31" i="7"/>
  <c r="Y31" i="7" s="1"/>
  <c r="X32" i="7"/>
  <c r="Y32" i="7" s="1"/>
  <c r="X34" i="7"/>
  <c r="Y34" i="7" s="1"/>
  <c r="X35" i="7"/>
  <c r="Y35" i="7" s="1"/>
  <c r="X28" i="7"/>
  <c r="Y28" i="7" s="1"/>
  <c r="Y36" i="9" l="1"/>
  <c r="Z36" i="9" s="1"/>
  <c r="Y30" i="9"/>
  <c r="Z30" i="9" s="1"/>
  <c r="Y33" i="9"/>
  <c r="Z33" i="9" s="1"/>
  <c r="M45" i="8"/>
  <c r="M44" i="8"/>
  <c r="M43" i="8"/>
  <c r="R36" i="8"/>
  <c r="Q36" i="8"/>
  <c r="P36" i="8"/>
  <c r="O36" i="8"/>
  <c r="N36" i="8"/>
  <c r="M36" i="8"/>
  <c r="L36" i="8"/>
  <c r="K36" i="8"/>
  <c r="J36" i="8"/>
  <c r="I36" i="8"/>
  <c r="H36" i="8"/>
  <c r="G36" i="8"/>
  <c r="V35" i="8"/>
  <c r="V34" i="8"/>
  <c r="X34" i="8" s="1"/>
  <c r="R33" i="8"/>
  <c r="Q33" i="8"/>
  <c r="P33" i="8"/>
  <c r="O33" i="8"/>
  <c r="N33" i="8"/>
  <c r="M33" i="8"/>
  <c r="L33" i="8"/>
  <c r="K33" i="8"/>
  <c r="J33" i="8"/>
  <c r="I33" i="8"/>
  <c r="H33" i="8"/>
  <c r="G33" i="8"/>
  <c r="V33" i="8" s="1"/>
  <c r="X33" i="8" s="1"/>
  <c r="V32" i="8"/>
  <c r="V31" i="8"/>
  <c r="X31" i="8" s="1"/>
  <c r="R30" i="8"/>
  <c r="Q30" i="8"/>
  <c r="P30" i="8"/>
  <c r="O30" i="8"/>
  <c r="N30" i="8"/>
  <c r="M30" i="8"/>
  <c r="L30" i="8"/>
  <c r="K30" i="8"/>
  <c r="J30" i="8"/>
  <c r="I30" i="8"/>
  <c r="H30" i="8"/>
  <c r="G30" i="8"/>
  <c r="V29" i="8"/>
  <c r="V28" i="8"/>
  <c r="X28" i="8" s="1"/>
  <c r="G26" i="8"/>
  <c r="V18" i="8"/>
  <c r="X18" i="8" s="1"/>
  <c r="V17" i="8"/>
  <c r="X17" i="8" s="1"/>
  <c r="V16" i="8"/>
  <c r="X16" i="8" s="1"/>
  <c r="V15" i="8"/>
  <c r="X15" i="8" s="1"/>
  <c r="V14" i="8"/>
  <c r="X14" i="8" s="1"/>
  <c r="V13" i="8"/>
  <c r="X13" i="8" s="1"/>
  <c r="G11" i="8"/>
  <c r="D8" i="8"/>
  <c r="V36" i="8" l="1"/>
  <c r="X36" i="8" s="1"/>
  <c r="V30" i="8"/>
  <c r="X30" i="8" s="1"/>
  <c r="M45" i="7"/>
  <c r="M44" i="7"/>
  <c r="M43" i="7"/>
  <c r="R36" i="7"/>
  <c r="Q36" i="7"/>
  <c r="P36" i="7"/>
  <c r="O36" i="7"/>
  <c r="N36" i="7"/>
  <c r="M36" i="7"/>
  <c r="L36" i="7"/>
  <c r="K36" i="7"/>
  <c r="J36" i="7"/>
  <c r="I36" i="7"/>
  <c r="H36" i="7"/>
  <c r="G36" i="7"/>
  <c r="R33" i="7"/>
  <c r="Q33" i="7"/>
  <c r="P33" i="7"/>
  <c r="O33" i="7"/>
  <c r="N33" i="7"/>
  <c r="M33" i="7"/>
  <c r="L33" i="7"/>
  <c r="K33" i="7"/>
  <c r="J33" i="7"/>
  <c r="I33" i="7"/>
  <c r="H33" i="7"/>
  <c r="G33" i="7"/>
  <c r="R30" i="7"/>
  <c r="Q30" i="7"/>
  <c r="P30" i="7"/>
  <c r="O30" i="7"/>
  <c r="N30" i="7"/>
  <c r="M30" i="7"/>
  <c r="L30" i="7"/>
  <c r="K30" i="7"/>
  <c r="J30" i="7"/>
  <c r="I30" i="7"/>
  <c r="H30" i="7"/>
  <c r="G30" i="7"/>
  <c r="G26" i="7"/>
  <c r="X18" i="7"/>
  <c r="Y18" i="7" s="1"/>
  <c r="X17" i="7"/>
  <c r="Y17" i="7" s="1"/>
  <c r="X16" i="7"/>
  <c r="Y16" i="7" s="1"/>
  <c r="X15" i="7"/>
  <c r="Y15" i="7" s="1"/>
  <c r="X14" i="7"/>
  <c r="Y14" i="7" s="1"/>
  <c r="X13" i="7"/>
  <c r="Y13" i="7" s="1"/>
  <c r="G11" i="7"/>
  <c r="T14" i="1"/>
  <c r="V14" i="1" s="1"/>
  <c r="T16" i="1"/>
  <c r="V16" i="1" s="1"/>
  <c r="Z30" i="7" l="1"/>
  <c r="AA30" i="7" s="1"/>
  <c r="Z33" i="7"/>
  <c r="AA33" i="7" s="1"/>
  <c r="Z36" i="7"/>
  <c r="AA36" i="7" s="1"/>
  <c r="X30" i="7"/>
  <c r="Y30" i="7" s="1"/>
  <c r="X33" i="7"/>
  <c r="Y33" i="7" s="1"/>
  <c r="X36" i="7"/>
  <c r="Y36" i="7" s="1"/>
  <c r="T29" i="1"/>
  <c r="T31" i="1"/>
  <c r="V31" i="1" s="1"/>
  <c r="T32" i="1"/>
  <c r="T34" i="1"/>
  <c r="V34" i="1" s="1"/>
  <c r="T35" i="1"/>
  <c r="T28" i="1"/>
  <c r="V28" i="1" s="1"/>
  <c r="D8" i="1" l="1"/>
  <c r="M44" i="1" l="1"/>
  <c r="M45" i="1"/>
  <c r="M43" i="1"/>
  <c r="Q25" i="6"/>
  <c r="Q27" i="6"/>
  <c r="Q28" i="6"/>
  <c r="Q30" i="6"/>
  <c r="Q32" i="6"/>
  <c r="Q33" i="6"/>
  <c r="Q35" i="6"/>
  <c r="Q37" i="6"/>
  <c r="D36" i="6"/>
  <c r="Q36" i="6" s="1"/>
  <c r="D31" i="6"/>
  <c r="Q31" i="6" s="1"/>
  <c r="D26" i="6"/>
  <c r="Q26" i="6" s="1"/>
  <c r="O34" i="6"/>
  <c r="N34" i="6"/>
  <c r="M34" i="6"/>
  <c r="L34" i="6"/>
  <c r="K34" i="6"/>
  <c r="J34" i="6"/>
  <c r="I34" i="6"/>
  <c r="H34" i="6"/>
  <c r="G34" i="6"/>
  <c r="F34" i="6"/>
  <c r="E34" i="6"/>
  <c r="D34" i="6"/>
  <c r="O29" i="6"/>
  <c r="N29" i="6"/>
  <c r="M29" i="6"/>
  <c r="L29" i="6"/>
  <c r="K29" i="6"/>
  <c r="J29" i="6"/>
  <c r="I29" i="6"/>
  <c r="H29" i="6"/>
  <c r="G29" i="6"/>
  <c r="F29" i="6"/>
  <c r="E29" i="6"/>
  <c r="D29" i="6"/>
  <c r="O24" i="6"/>
  <c r="N24" i="6"/>
  <c r="M24" i="6"/>
  <c r="L24" i="6"/>
  <c r="K24" i="6"/>
  <c r="J24" i="6"/>
  <c r="I24" i="6"/>
  <c r="H24" i="6"/>
  <c r="G24" i="6"/>
  <c r="F24" i="6"/>
  <c r="E24" i="6"/>
  <c r="D24" i="6"/>
  <c r="D21" i="6"/>
  <c r="Q16" i="6"/>
  <c r="Q15" i="6"/>
  <c r="Q14" i="6"/>
  <c r="Q13" i="6"/>
  <c r="Q12" i="6"/>
  <c r="Q11" i="6"/>
  <c r="D9" i="6"/>
  <c r="D6" i="6"/>
  <c r="O41" i="5"/>
  <c r="N41" i="5"/>
  <c r="M41" i="5"/>
  <c r="L41" i="5"/>
  <c r="K41" i="5"/>
  <c r="J41" i="5"/>
  <c r="I41" i="5"/>
  <c r="H41" i="5"/>
  <c r="G41" i="5"/>
  <c r="F41" i="5"/>
  <c r="E41" i="5"/>
  <c r="D41" i="5"/>
  <c r="Q40" i="5"/>
  <c r="Q39" i="5"/>
  <c r="Q41" i="5" s="1"/>
  <c r="O38" i="5"/>
  <c r="N38" i="5"/>
  <c r="M38" i="5"/>
  <c r="L38" i="5"/>
  <c r="K38" i="5"/>
  <c r="J38" i="5"/>
  <c r="I38" i="5"/>
  <c r="H38" i="5"/>
  <c r="G38" i="5"/>
  <c r="F38" i="5"/>
  <c r="E38" i="5"/>
  <c r="D38" i="5"/>
  <c r="Q37" i="5"/>
  <c r="Q36" i="5"/>
  <c r="Q38" i="5" s="1"/>
  <c r="O35" i="5"/>
  <c r="N35" i="5"/>
  <c r="M35" i="5"/>
  <c r="L35" i="5"/>
  <c r="K35" i="5"/>
  <c r="J35" i="5"/>
  <c r="I35" i="5"/>
  <c r="H35" i="5"/>
  <c r="G35" i="5"/>
  <c r="F35" i="5"/>
  <c r="E35" i="5"/>
  <c r="D35" i="5"/>
  <c r="Q34" i="5"/>
  <c r="D31" i="5"/>
  <c r="Q16" i="5"/>
  <c r="Q15" i="5"/>
  <c r="Q14" i="5"/>
  <c r="Q13" i="5"/>
  <c r="Q12" i="5"/>
  <c r="Q11" i="5"/>
  <c r="R11" i="5" s="1"/>
  <c r="D9" i="5"/>
  <c r="D6" i="5"/>
  <c r="G26" i="1"/>
  <c r="G11" i="1"/>
  <c r="T13" i="1"/>
  <c r="V13" i="1" s="1"/>
  <c r="Q34" i="6" l="1"/>
  <c r="Q29" i="6"/>
  <c r="Q24" i="6"/>
  <c r="Q35" i="5"/>
  <c r="H36" i="1" l="1"/>
  <c r="I36" i="1"/>
  <c r="J36" i="1"/>
  <c r="K36" i="1"/>
  <c r="L36" i="1"/>
  <c r="M36" i="1"/>
  <c r="N36" i="1"/>
  <c r="O36" i="1"/>
  <c r="P36" i="1"/>
  <c r="Q36" i="1"/>
  <c r="R36" i="1"/>
  <c r="G36" i="1"/>
  <c r="T36" i="1" s="1"/>
  <c r="V36" i="1" s="1"/>
  <c r="H33" i="1"/>
  <c r="I33" i="1"/>
  <c r="J33" i="1"/>
  <c r="K33" i="1"/>
  <c r="L33" i="1"/>
  <c r="M33" i="1"/>
  <c r="N33" i="1"/>
  <c r="O33" i="1"/>
  <c r="P33" i="1"/>
  <c r="Q33" i="1"/>
  <c r="R33" i="1"/>
  <c r="G33" i="1"/>
  <c r="T33" i="1" s="1"/>
  <c r="V33" i="1" s="1"/>
  <c r="H30" i="1"/>
  <c r="I30" i="1"/>
  <c r="J30" i="1"/>
  <c r="K30" i="1"/>
  <c r="L30" i="1"/>
  <c r="M30" i="1"/>
  <c r="N30" i="1"/>
  <c r="O30" i="1"/>
  <c r="P30" i="1"/>
  <c r="Q30" i="1"/>
  <c r="R30" i="1"/>
  <c r="G30" i="1"/>
  <c r="T30" i="1" s="1"/>
  <c r="V30" i="1" s="1"/>
  <c r="T15" i="1"/>
  <c r="V15" i="1" s="1"/>
  <c r="T17" i="1"/>
  <c r="V17" i="1" s="1"/>
  <c r="T18" i="1"/>
  <c r="V18" i="1" s="1"/>
</calcChain>
</file>

<file path=xl/comments1.xml><?xml version="1.0" encoding="utf-8"?>
<comments xmlns="http://schemas.openxmlformats.org/spreadsheetml/2006/main">
  <authors>
    <author>Saxena, Neha [JANIE NON-J&amp;J]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 xml:space="preserve">Saxena, Neha [JANIE </t>
        </r>
        <r>
          <rPr>
            <b/>
            <sz val="8"/>
            <color indexed="81"/>
            <rFont val="Tahoma"/>
            <family val="2"/>
          </rPr>
          <t>NON-J&amp;J]:</t>
        </r>
        <r>
          <rPr>
            <sz val="8"/>
            <color indexed="81"/>
            <rFont val="Tahoma"/>
            <family val="2"/>
          </rPr>
          <t xml:space="preserve">
option to select current and current+2 years. Configurable by super admin</t>
        </r>
      </text>
    </comment>
    <comment ref="E12" authorId="0" shapeId="0">
      <text>
        <r>
          <rPr>
            <b/>
            <sz val="7"/>
            <color indexed="81"/>
            <rFont val="Tahoma"/>
            <family val="2"/>
          </rPr>
          <t>Saxena, Neha [JANIE NON-J&amp;J]:</t>
        </r>
        <r>
          <rPr>
            <sz val="7"/>
            <color indexed="81"/>
            <rFont val="Tahoma"/>
            <family val="2"/>
          </rPr>
          <t xml:space="preserve">
populate items as per product access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actuals updated</t>
        </r>
      </text>
    </comment>
    <comment ref="T12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Check if FOC total is required?</t>
        </r>
      </text>
    </comment>
    <comment ref="E27" authorId="0" shapeId="0">
      <text>
        <r>
          <rPr>
            <b/>
            <sz val="7"/>
            <color indexed="81"/>
            <rFont val="Tahoma"/>
            <family val="2"/>
          </rPr>
          <t>Saxena, Neha [JANIE NON-J&amp;J]:</t>
        </r>
        <r>
          <rPr>
            <sz val="7"/>
            <color indexed="81"/>
            <rFont val="Tahoma"/>
            <family val="2"/>
          </rPr>
          <t xml:space="preserve">
populate items as per product access</t>
        </r>
      </text>
    </comment>
    <comment ref="V27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previous month forecast-current month forecast</t>
        </r>
      </text>
    </comment>
    <comment ref="N42" authorId="0" shapeId="0">
      <text>
        <r>
          <rPr>
            <b/>
            <sz val="9"/>
            <color indexed="81"/>
            <rFont val="Tahoma"/>
            <family val="2"/>
          </rPr>
          <t>Saxena, Neha [JANIE NON-J&amp;J]:
dummy values</t>
        </r>
      </text>
    </comment>
  </commentList>
</comments>
</file>

<file path=xl/comments2.xml><?xml version="1.0" encoding="utf-8"?>
<comments xmlns="http://schemas.openxmlformats.org/spreadsheetml/2006/main">
  <authors>
    <author>Saxena, Neha [JANIE NON-J&amp;J]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 xml:space="preserve">Saxena, Neha [JANIE </t>
        </r>
        <r>
          <rPr>
            <b/>
            <sz val="8"/>
            <color indexed="81"/>
            <rFont val="Tahoma"/>
            <family val="2"/>
          </rPr>
          <t>NON-J&amp;J]: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option to select current and current+1 years &amp; current+4 for MTP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Saxena, Neha [JANIE NON-J&amp;J]:</t>
        </r>
        <r>
          <rPr>
            <sz val="7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populate items as per product access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actuals updated in green cells. Un editable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Drop down</t>
        </r>
        <r>
          <rPr>
            <sz val="9"/>
            <color indexed="81"/>
            <rFont val="Tahoma"/>
            <family val="2"/>
          </rPr>
          <t xml:space="preserve">  Upside/Downside
</t>
        </r>
        <r>
          <rPr>
            <b/>
            <sz val="9"/>
            <color indexed="81"/>
            <rFont val="Tahoma"/>
            <family val="2"/>
          </rPr>
          <t>Volume</t>
        </r>
        <r>
          <rPr>
            <sz val="9"/>
            <color indexed="81"/>
            <rFont val="Tahoma"/>
            <family val="2"/>
          </rPr>
          <t xml:space="preserve">        50 quant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statistical forecast as a recommendation where ever available</t>
        </r>
      </text>
    </comment>
    <comment ref="E27" authorId="0" shapeId="0">
      <text>
        <r>
          <rPr>
            <b/>
            <sz val="7"/>
            <color indexed="81"/>
            <rFont val="Tahoma"/>
            <family val="2"/>
          </rPr>
          <t>Saxena, Neha [JANIE NON-J&amp;J]:</t>
        </r>
        <r>
          <rPr>
            <sz val="7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populate items as per product access</t>
        </r>
      </text>
    </comment>
    <comment ref="N42" authorId="0" shapeId="0">
      <text>
        <r>
          <rPr>
            <b/>
            <sz val="9"/>
            <color indexed="81"/>
            <rFont val="Tahoma"/>
            <family val="2"/>
          </rPr>
          <t>Saxena, Neha [JANIE NON-J&amp;J]:
dummy values</t>
        </r>
      </text>
    </comment>
  </commentList>
</comments>
</file>

<file path=xl/comments3.xml><?xml version="1.0" encoding="utf-8"?>
<comments xmlns="http://schemas.openxmlformats.org/spreadsheetml/2006/main">
  <authors>
    <author>Saxena, Neha [JANIE NON-J&amp;J]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 xml:space="preserve">Saxena, Neha [JANIE </t>
        </r>
        <r>
          <rPr>
            <b/>
            <sz val="8"/>
            <color indexed="81"/>
            <rFont val="Tahoma"/>
            <family val="2"/>
          </rPr>
          <t>NON-J&amp;J]:</t>
        </r>
        <r>
          <rPr>
            <sz val="8"/>
            <color indexed="81"/>
            <rFont val="Tahoma"/>
            <family val="2"/>
          </rPr>
          <t xml:space="preserve">
option to select current and current+2 years. Configurable by super admin</t>
        </r>
      </text>
    </comment>
    <comment ref="E12" authorId="0" shapeId="0">
      <text>
        <r>
          <rPr>
            <b/>
            <sz val="7"/>
            <color indexed="81"/>
            <rFont val="Tahoma"/>
            <family val="2"/>
          </rPr>
          <t>Saxena, Neha [JANIE NON-J&amp;J]:</t>
        </r>
        <r>
          <rPr>
            <sz val="7"/>
            <color indexed="81"/>
            <rFont val="Tahoma"/>
            <family val="2"/>
          </rPr>
          <t xml:space="preserve">
populate items as per product access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actuals updated</t>
        </r>
      </text>
    </comment>
    <comment ref="E27" authorId="0" shapeId="0">
      <text>
        <r>
          <rPr>
            <b/>
            <sz val="7"/>
            <color indexed="81"/>
            <rFont val="Tahoma"/>
            <family val="2"/>
          </rPr>
          <t>Saxena, Neha [JANIE NON-J&amp;J]:</t>
        </r>
        <r>
          <rPr>
            <sz val="7"/>
            <color indexed="81"/>
            <rFont val="Tahoma"/>
            <family val="2"/>
          </rPr>
          <t xml:space="preserve">
populate items as per product access</t>
        </r>
      </text>
    </comment>
    <comment ref="N42" authorId="0" shapeId="0">
      <text>
        <r>
          <rPr>
            <b/>
            <sz val="9"/>
            <color indexed="81"/>
            <rFont val="Tahoma"/>
            <family val="2"/>
          </rPr>
          <t>Saxena, Neha [JANIE NON-J&amp;J]:
dummy values</t>
        </r>
      </text>
    </comment>
  </commentList>
</comments>
</file>

<file path=xl/comments4.xml><?xml version="1.0" encoding="utf-8"?>
<comments xmlns="http://schemas.openxmlformats.org/spreadsheetml/2006/main">
  <authors>
    <author>Saxena, Neha [JANIE NON-J&amp;J]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 xml:space="preserve">Saxena, Neha [JANIE </t>
        </r>
        <r>
          <rPr>
            <b/>
            <sz val="8"/>
            <color indexed="81"/>
            <rFont val="Tahoma"/>
            <family val="2"/>
          </rPr>
          <t>NON-J&amp;J]:</t>
        </r>
        <r>
          <rPr>
            <sz val="8"/>
            <color indexed="81"/>
            <rFont val="Tahoma"/>
            <family val="2"/>
          </rPr>
          <t xml:space="preserve">
option to select current and current+2 years. Configurable by super admin</t>
        </r>
      </text>
    </comment>
    <comment ref="E12" authorId="0" shapeId="0">
      <text>
        <r>
          <rPr>
            <b/>
            <sz val="7"/>
            <color indexed="81"/>
            <rFont val="Tahoma"/>
            <family val="2"/>
          </rPr>
          <t>Saxena, Neha [JANIE NON-J&amp;J]:</t>
        </r>
        <r>
          <rPr>
            <sz val="7"/>
            <color indexed="81"/>
            <rFont val="Tahoma"/>
            <family val="2"/>
          </rPr>
          <t xml:space="preserve">
populate items as per product access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actuals updated</t>
        </r>
      </text>
    </comment>
    <comment ref="V12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Check if FOC total is required?</t>
        </r>
      </text>
    </comment>
    <comment ref="E27" authorId="0" shapeId="0">
      <text>
        <r>
          <rPr>
            <b/>
            <sz val="7"/>
            <color indexed="81"/>
            <rFont val="Tahoma"/>
            <family val="2"/>
          </rPr>
          <t>Saxena, Neha [JANIE NON-J&amp;J]:</t>
        </r>
        <r>
          <rPr>
            <sz val="7"/>
            <color indexed="81"/>
            <rFont val="Tahoma"/>
            <family val="2"/>
          </rPr>
          <t xml:space="preserve">
populate items as per product access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previous month forecast-current month forecast</t>
        </r>
      </text>
    </comment>
    <comment ref="N42" authorId="0" shapeId="0">
      <text>
        <r>
          <rPr>
            <b/>
            <sz val="9"/>
            <color indexed="81"/>
            <rFont val="Tahoma"/>
            <family val="2"/>
          </rPr>
          <t>Saxena, Neha [JANIE NON-J&amp;J]:
dummy values</t>
        </r>
      </text>
    </comment>
  </commentList>
</comments>
</file>

<file path=xl/comments5.xml><?xml version="1.0" encoding="utf-8"?>
<comments xmlns="http://schemas.openxmlformats.org/spreadsheetml/2006/main">
  <authors>
    <author>Saxena, Neha [JANIE NON-J&amp;J]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 xml:space="preserve">Saxena, Neha [JANIE </t>
        </r>
        <r>
          <rPr>
            <b/>
            <sz val="8"/>
            <color indexed="81"/>
            <rFont val="Tahoma"/>
            <family val="2"/>
          </rPr>
          <t>NON-J&amp;J]:</t>
        </r>
        <r>
          <rPr>
            <sz val="8"/>
            <color indexed="81"/>
            <rFont val="Tahoma"/>
            <family val="2"/>
          </rPr>
          <t xml:space="preserve">
option to select current and current+2 years. Configurable by super admin</t>
        </r>
      </text>
    </comment>
    <comment ref="B10" authorId="0" shapeId="0">
      <text>
        <r>
          <rPr>
            <b/>
            <sz val="7"/>
            <color indexed="81"/>
            <rFont val="Tahoma"/>
            <family val="2"/>
          </rPr>
          <t>Saxena, Neha [JANIE NON-J&amp;J]:</t>
        </r>
        <r>
          <rPr>
            <sz val="7"/>
            <color indexed="81"/>
            <rFont val="Tahoma"/>
            <family val="2"/>
          </rPr>
          <t xml:space="preserve">
populate items as per product access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Status- Based
Tender- Confirmed
Risk - 30%
Comment- Max 50 chars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fields editable in the window period except for where actual sales is updated?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Actuals updated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details can be viewed by hovering on the cell or through reports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dummy values</t>
        </r>
      </text>
    </comment>
    <comment ref="B32" authorId="0" shapeId="0">
      <text>
        <r>
          <rPr>
            <b/>
            <sz val="7"/>
            <color indexed="81"/>
            <rFont val="Tahoma"/>
            <family val="2"/>
          </rPr>
          <t>Saxena, Neha [JANIE NON-J&amp;J]:</t>
        </r>
        <r>
          <rPr>
            <sz val="7"/>
            <color indexed="81"/>
            <rFont val="Tahoma"/>
            <family val="2"/>
          </rPr>
          <t xml:space="preserve">
populate items as per product access</t>
        </r>
      </text>
    </comment>
    <comment ref="K47" authorId="0" shapeId="0">
      <text>
        <r>
          <rPr>
            <b/>
            <sz val="9"/>
            <color indexed="81"/>
            <rFont val="Tahoma"/>
            <family val="2"/>
          </rPr>
          <t>Saxena, Neha [JANIE NON-J&amp;J]:
dummy values</t>
        </r>
      </text>
    </comment>
  </commentList>
</comments>
</file>

<file path=xl/comments6.xml><?xml version="1.0" encoding="utf-8"?>
<comments xmlns="http://schemas.openxmlformats.org/spreadsheetml/2006/main">
  <authors>
    <author>Saxena, Neha [JANIE NON-J&amp;J]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 xml:space="preserve">Saxena, Neha [JANIE </t>
        </r>
        <r>
          <rPr>
            <b/>
            <sz val="8"/>
            <color indexed="81"/>
            <rFont val="Tahoma"/>
            <family val="2"/>
          </rPr>
          <t>NON-J&amp;J]:</t>
        </r>
        <r>
          <rPr>
            <sz val="8"/>
            <color indexed="81"/>
            <rFont val="Tahoma"/>
            <family val="2"/>
          </rPr>
          <t xml:space="preserve">
option to select current and current+2 years. Configurable by super admin</t>
        </r>
      </text>
    </comment>
    <comment ref="B10" authorId="0" shapeId="0">
      <text>
        <r>
          <rPr>
            <b/>
            <sz val="7"/>
            <color indexed="81"/>
            <rFont val="Tahoma"/>
            <family val="2"/>
          </rPr>
          <t>Saxena, Neha [JANIE NON-J&amp;J]:</t>
        </r>
        <r>
          <rPr>
            <sz val="7"/>
            <color indexed="81"/>
            <rFont val="Tahoma"/>
            <family val="2"/>
          </rPr>
          <t xml:space="preserve">
populate items as per product access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actuals updated</t>
        </r>
      </text>
    </comment>
    <comment ref="B22" authorId="0" shapeId="0">
      <text>
        <r>
          <rPr>
            <b/>
            <sz val="7"/>
            <color indexed="81"/>
            <rFont val="Tahoma"/>
            <family val="2"/>
          </rPr>
          <t>Saxena, Neha [JANIE NON-J&amp;J]:</t>
        </r>
        <r>
          <rPr>
            <sz val="7"/>
            <color indexed="81"/>
            <rFont val="Tahoma"/>
            <family val="2"/>
          </rPr>
          <t xml:space="preserve">
populate items as per product access</t>
        </r>
      </text>
    </comment>
    <comment ref="K43" authorId="0" shapeId="0">
      <text>
        <r>
          <rPr>
            <b/>
            <sz val="9"/>
            <color indexed="81"/>
            <rFont val="Tahoma"/>
            <family val="2"/>
          </rPr>
          <t>Saxena, Neha [JANIE NON-J&amp;J]:
dummy values</t>
        </r>
      </text>
    </comment>
  </commentList>
</comments>
</file>

<file path=xl/sharedStrings.xml><?xml version="1.0" encoding="utf-8"?>
<sst xmlns="http://schemas.openxmlformats.org/spreadsheetml/2006/main" count="1508" uniqueCount="334">
  <si>
    <t>KAMs</t>
  </si>
  <si>
    <t>CVTL</t>
  </si>
  <si>
    <t>TALs/CMs</t>
  </si>
  <si>
    <t>Year</t>
  </si>
  <si>
    <t>Item</t>
  </si>
  <si>
    <t>Bus sector</t>
  </si>
  <si>
    <t xml:space="preserve"> Fcast</t>
  </si>
  <si>
    <t xml:space="preserve">  FOC</t>
  </si>
  <si>
    <t>Select year</t>
  </si>
  <si>
    <t>Concerta 36 mg 30 Tab</t>
  </si>
  <si>
    <t>Daktacort Cr.</t>
  </si>
  <si>
    <t>Durogesic 50  mcg</t>
  </si>
  <si>
    <t>Month</t>
  </si>
  <si>
    <t>Type</t>
  </si>
  <si>
    <t>2019 Total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</si>
  <si>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</si>
  <si>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</si>
  <si>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</si>
  <si>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</si>
  <si>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</si>
  <si>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</si>
  <si>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</si>
  <si>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</si>
  <si>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</si>
  <si>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</si>
  <si>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</si>
  <si>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</si>
  <si>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Fcast</t>
  </si>
  <si>
    <t>Variance</t>
  </si>
  <si>
    <t>Value</t>
  </si>
  <si>
    <t>price</t>
  </si>
  <si>
    <t>User roles</t>
  </si>
  <si>
    <t>Edit</t>
  </si>
  <si>
    <t>Filters</t>
  </si>
  <si>
    <t>Country</t>
  </si>
  <si>
    <t>Valuation</t>
  </si>
  <si>
    <t>Unit</t>
  </si>
  <si>
    <t>Business Unit</t>
  </si>
  <si>
    <t>Calculated field</t>
  </si>
  <si>
    <t>Tender Type</t>
  </si>
  <si>
    <t>Tender Risk %</t>
  </si>
  <si>
    <t>Comment</t>
  </si>
  <si>
    <t>Status</t>
  </si>
  <si>
    <t>Based</t>
  </si>
  <si>
    <t>upside</t>
  </si>
  <si>
    <t>downside</t>
  </si>
  <si>
    <t>Confirmed</t>
  </si>
  <si>
    <t>Not confirmed</t>
  </si>
  <si>
    <t xml:space="preserve"> Fcast Value</t>
  </si>
  <si>
    <t xml:space="preserve"> Accuracy</t>
  </si>
  <si>
    <t>Quarter</t>
  </si>
  <si>
    <t>SKU</t>
  </si>
  <si>
    <t>Business Model</t>
  </si>
  <si>
    <t>Remicade 150 mg</t>
  </si>
  <si>
    <t>Registered</t>
  </si>
  <si>
    <t>UAE</t>
  </si>
  <si>
    <t>DC</t>
  </si>
  <si>
    <t>Remicade 20 mg</t>
  </si>
  <si>
    <t>Non-Registered</t>
  </si>
  <si>
    <t>SA</t>
  </si>
  <si>
    <t>CB</t>
  </si>
  <si>
    <t>IMM</t>
  </si>
  <si>
    <t>If CVTL, show all products but editable only mapped ones. For others, show only mapped ones</t>
  </si>
  <si>
    <t>Out of scope</t>
  </si>
  <si>
    <t>Total FOC/Fcast</t>
  </si>
  <si>
    <t>Business sector</t>
  </si>
  <si>
    <t>Concerta</t>
  </si>
  <si>
    <t>Daktacort</t>
  </si>
  <si>
    <t>Durogesic</t>
  </si>
  <si>
    <t xml:space="preserve"> Sales</t>
  </si>
  <si>
    <t xml:space="preserve"> Sales Value</t>
  </si>
  <si>
    <t>*No approval process built in</t>
  </si>
  <si>
    <t>*Statistical forecast discussion offline</t>
  </si>
  <si>
    <t>Click cells to input/edit tender details</t>
  </si>
  <si>
    <t>Alpha numeric</t>
  </si>
  <si>
    <t>Status type</t>
  </si>
  <si>
    <t>Tender type</t>
  </si>
  <si>
    <t>Actual</t>
  </si>
  <si>
    <t>Actual val</t>
  </si>
  <si>
    <t>Fcast Val</t>
  </si>
  <si>
    <t>-</t>
  </si>
  <si>
    <t xml:space="preserve"> Sales volume actual</t>
  </si>
  <si>
    <t xml:space="preserve"> Sales Value actual</t>
  </si>
  <si>
    <t xml:space="preserve"> Fcast volume</t>
  </si>
  <si>
    <t>validate with Walid</t>
  </si>
  <si>
    <t>BRAND</t>
  </si>
  <si>
    <t>not DPO</t>
  </si>
  <si>
    <t>DPO/Tender</t>
  </si>
  <si>
    <t>TALs/CL</t>
  </si>
  <si>
    <t>Bahrain</t>
  </si>
  <si>
    <t>CNS</t>
  </si>
  <si>
    <t>MOH            </t>
  </si>
  <si>
    <t>KSA</t>
  </si>
  <si>
    <t>ID</t>
  </si>
  <si>
    <t>Institution    </t>
  </si>
  <si>
    <t>Kuwait</t>
  </si>
  <si>
    <t>Private        </t>
  </si>
  <si>
    <t>Oman</t>
  </si>
  <si>
    <t>MB &amp; RP</t>
  </si>
  <si>
    <t>Qatar</t>
  </si>
  <si>
    <t>OH</t>
  </si>
  <si>
    <t>PAH</t>
  </si>
  <si>
    <t>TND</t>
  </si>
  <si>
    <t>DPO</t>
  </si>
  <si>
    <t>Bus Unit</t>
  </si>
  <si>
    <t>Total</t>
  </si>
  <si>
    <t>SUBMIT</t>
  </si>
  <si>
    <t>Dec2</t>
  </si>
  <si>
    <t>Total Fcast</t>
  </si>
  <si>
    <t>All</t>
  </si>
  <si>
    <t>Last rolling forecast</t>
  </si>
  <si>
    <t>Patient consumption model</t>
  </si>
  <si>
    <t>Upside</t>
  </si>
  <si>
    <t>Downside</t>
  </si>
  <si>
    <t>Column1</t>
  </si>
  <si>
    <t>Remicade</t>
  </si>
  <si>
    <t>Stelara 130 mg.</t>
  </si>
  <si>
    <t>Guselkumab</t>
  </si>
  <si>
    <t>Auto populated</t>
  </si>
  <si>
    <t>Total Sales Target</t>
  </si>
  <si>
    <t>2-Dec</t>
  </si>
  <si>
    <t>Volume</t>
  </si>
  <si>
    <t>YTD actuals</t>
  </si>
  <si>
    <t>Financial Plan</t>
  </si>
  <si>
    <t>only CVTL</t>
  </si>
  <si>
    <t>year to go (target- ytd actuals)</t>
  </si>
  <si>
    <t>YTD</t>
  </si>
  <si>
    <t>Column2</t>
  </si>
  <si>
    <t>TALs</t>
  </si>
  <si>
    <t>Total Fcast (current yr)</t>
  </si>
  <si>
    <t>Variance (X-W)</t>
  </si>
  <si>
    <t>last financial cycle nos.</t>
  </si>
  <si>
    <t>Employee ID</t>
  </si>
  <si>
    <t>Name</t>
  </si>
  <si>
    <t xml:space="preserve">Open for Relocation </t>
  </si>
  <si>
    <t>Skill</t>
  </si>
  <si>
    <t xml:space="preserve">Email id </t>
  </si>
  <si>
    <t>BU</t>
  </si>
  <si>
    <t>Primary Skill</t>
  </si>
  <si>
    <t>Grade</t>
  </si>
  <si>
    <t>Location</t>
  </si>
  <si>
    <t>54984_FS</t>
  </si>
  <si>
    <t>Kolla Vasanthi (vkolla)</t>
  </si>
  <si>
    <t>FS SBU Global</t>
  </si>
  <si>
    <t>Websphere ESB</t>
  </si>
  <si>
    <t>C1</t>
  </si>
  <si>
    <t>Bangalore</t>
  </si>
  <si>
    <t>Nagendra Pandey</t>
  </si>
  <si>
    <t>nagendra.pandey@capgemini.com</t>
  </si>
  <si>
    <t>IPS</t>
  </si>
  <si>
    <t>Java (Multi Skilled)</t>
  </si>
  <si>
    <t>B2</t>
  </si>
  <si>
    <t>Bushra Perveen</t>
  </si>
  <si>
    <t>2EE (JSP, Servlet), HTML, XML, JDBC, JAVASCRIPT,Web Server: Apache Tomcat, WebLogic</t>
  </si>
  <si>
    <t>bushra.perveen@capgemini.com</t>
  </si>
  <si>
    <t>J2EE</t>
  </si>
  <si>
    <t>B1</t>
  </si>
  <si>
    <t>Natani Narendra</t>
  </si>
  <si>
    <t>natani.narendra@capgemini.com</t>
  </si>
  <si>
    <t>Skill Not Updated</t>
  </si>
  <si>
    <t>Tintu Joseph</t>
  </si>
  <si>
    <t>Java –Spring,Hiberante</t>
  </si>
  <si>
    <t>tintu.joseph@capgemini.com</t>
  </si>
  <si>
    <t>SANTHIYA R</t>
  </si>
  <si>
    <t>santhiya.r@capgemini.com</t>
  </si>
  <si>
    <t>APAC Platform</t>
  </si>
  <si>
    <t>Core Java</t>
  </si>
  <si>
    <t>Chennai</t>
  </si>
  <si>
    <t>89338_FS</t>
  </si>
  <si>
    <t>Kapa Rajyalakshmi (rakapa)</t>
  </si>
  <si>
    <t>bangalore ,hyd,pune</t>
  </si>
  <si>
    <t>71788_FS</t>
  </si>
  <si>
    <t>Maraboina Akhilraj (amaraboi)</t>
  </si>
  <si>
    <t>Hyderabad</t>
  </si>
  <si>
    <t>Java,Spring,Hibernate, JSP, HTML, Oracle.</t>
  </si>
  <si>
    <t>Anantharaman Mayakrishnan</t>
  </si>
  <si>
    <t>anantharaman.mayakrishnan@capgemini.com</t>
  </si>
  <si>
    <t>Deepa Purushothaman</t>
  </si>
  <si>
    <t>Java,Spring</t>
  </si>
  <si>
    <t>deepa.purushothaman@capgemini.com</t>
  </si>
  <si>
    <t>Papanasa Karthick Mariappan</t>
  </si>
  <si>
    <t>papanasa-karthick.mariappan@capgemini.com</t>
  </si>
  <si>
    <t>Saranya Natarajan</t>
  </si>
  <si>
    <t>Java, Oracle, Jboss, Web Services (REST), Client/Server, AWS, Jenkins, JBoss Fuse, SpringBoot, Teradata, Oracle, SQL Server, HTML, CSS, Java Script, C, C++, J2EE(Servlets,JSP), Spring, ANT, Maven, SVN, GitHub, Tomcat, Websphere</t>
  </si>
  <si>
    <t>saranya.natarajan@capgemini.com</t>
  </si>
  <si>
    <t>UI</t>
  </si>
  <si>
    <t>Sreedhar Naidu</t>
  </si>
  <si>
    <t>Java, Servlets, JSP, and Struts Application servers. Web server Tomcat 5.5 and application server Web logic 9.1, WebSphere,Jboss JavaScript.</t>
  </si>
  <si>
    <t>sreedhar.naidu@capgemini.com</t>
  </si>
  <si>
    <t>Amir Khan</t>
  </si>
  <si>
    <t>Hyderabad/Bangalore/Pune</t>
  </si>
  <si>
    <t>amir.c.khan@capgemini.com</t>
  </si>
  <si>
    <t>Gurgaon</t>
  </si>
  <si>
    <t>97106_FS</t>
  </si>
  <si>
    <t>Bhatraju Santosh Kumar (sbhatraj)</t>
  </si>
  <si>
    <t>Java, JavaScript, HTML, PLSQL</t>
  </si>
  <si>
    <t>26156_FS</t>
  </si>
  <si>
    <t>Kumar Shailendra (shakumar)</t>
  </si>
  <si>
    <t>NCR,Pune, Banglore, Mumbai</t>
  </si>
  <si>
    <t>Java/J2ee</t>
  </si>
  <si>
    <t>69759_FS</t>
  </si>
  <si>
    <t>Wasnik Isha (iwasnik)</t>
  </si>
  <si>
    <t>HTML5,CSS3,Javascript,Jquery,Dojo</t>
  </si>
  <si>
    <t>JavaScript</t>
  </si>
  <si>
    <t>Pune</t>
  </si>
  <si>
    <t>54024_FS</t>
  </si>
  <si>
    <t>Gaikwad Vishwas (gvishwas)</t>
  </si>
  <si>
    <t>HTML 5/4, XHTML1.2/1.1, CSS3/2, JQuery, JavaScript, Bootstrap</t>
  </si>
  <si>
    <t>Manasa S</t>
  </si>
  <si>
    <t>manasa.s@capgemini.com</t>
  </si>
  <si>
    <t>SOGETI_PES_HITECH</t>
  </si>
  <si>
    <t>Jaydip Ingle</t>
  </si>
  <si>
    <t>core java8</t>
  </si>
  <si>
    <t xml:space="preserve">,spring ,spring Boot,Hibernate,web services </t>
  </si>
  <si>
    <t>jaydip.ingle@capgemini.com</t>
  </si>
  <si>
    <t>Java Server Technologies</t>
  </si>
  <si>
    <t>Ramjyoti Sorma Purkayastha</t>
  </si>
  <si>
    <t>ramjyoti.purkayastha@capgemini.com</t>
  </si>
  <si>
    <t>Java/J2ee &amp; RAD7-Portlet</t>
  </si>
  <si>
    <t>Priyanka M.B</t>
  </si>
  <si>
    <t>Core java,html,css,javascript,sql</t>
  </si>
  <si>
    <t>priyanka.m-b@capgemini.com</t>
  </si>
  <si>
    <t>AppsTwo CSD Service Line</t>
  </si>
  <si>
    <t>Core Java(Threading,Java Collection,Exception,OOPS)</t>
  </si>
  <si>
    <t>RICHA Verma verma</t>
  </si>
  <si>
    <t>richa.verma@capgemini.com</t>
  </si>
  <si>
    <t>B.Jayarami Reddy</t>
  </si>
  <si>
    <t>Core Java, J2EE, Spring, Hibernate, spring – IOC, MVC, mulesoft</t>
  </si>
  <si>
    <t>Not mentioned</t>
  </si>
  <si>
    <t xml:space="preserve">Vishal Takale </t>
  </si>
  <si>
    <t>EMS, ERP, Java, J2EE, JSP, Servlets, JDBC, Struts 1, Struts 2.0 Functional Specification document</t>
  </si>
  <si>
    <t>vishal.takale@capgemini.com</t>
  </si>
  <si>
    <t>Phone Number</t>
  </si>
  <si>
    <t>9420696337 / 7020072261</t>
  </si>
  <si>
    <t>Bhargava V</t>
  </si>
  <si>
    <t>venu.ankireddy@capgemini.com</t>
  </si>
  <si>
    <t>Ekta Singh</t>
  </si>
  <si>
    <t>ekta.b.singh@capgemini.com</t>
  </si>
  <si>
    <t>Bhavya.M</t>
  </si>
  <si>
    <t>bhavyavidhya69@gmail.com</t>
  </si>
  <si>
    <t>arulmani1993cse@gmail.com</t>
  </si>
  <si>
    <t>Notice Period</t>
  </si>
  <si>
    <t>HTML, CSS, JavaScript, jQuery</t>
  </si>
  <si>
    <t>HTML, CSS, Angular, Javascript, MYSQL</t>
  </si>
  <si>
    <t xml:space="preserve">Not upto the mark, Poor in JavaScript, Not enough knowledge of HTML &amp; CSS, </t>
  </si>
  <si>
    <t>Venu Gopal Ankireddy</t>
  </si>
  <si>
    <t>Year of exp</t>
  </si>
  <si>
    <t>Arunmani. E</t>
  </si>
  <si>
    <t>11 month</t>
  </si>
  <si>
    <t>2 years 5 month</t>
  </si>
  <si>
    <t>3 years 8 month</t>
  </si>
  <si>
    <t>Joiwin</t>
  </si>
  <si>
    <t>Left capgemini</t>
  </si>
  <si>
    <t xml:space="preserve">Java ( JDK v.1.7 ), JavaScript : 4, web services, Hibernate, JQuery, HTML, JSP , CSS, </t>
  </si>
  <si>
    <t>Fresher, specificly she worked on Opentext and SAS tool. She need to be flexible for other scripting language. Weak on Object oriented concepts.</t>
  </si>
  <si>
    <t>Good enough in Java, JavaScript. She is eager to learn the other script lang like PHP, Angular etc.</t>
  </si>
  <si>
    <t>trishanth.bhargava@gmail.com</t>
  </si>
  <si>
    <t>4 years 1 month</t>
  </si>
  <si>
    <t>Good enough in Java, JavaScript. And eager to learn the other script language like PHP, Angular etc.</t>
  </si>
  <si>
    <t>Selected</t>
  </si>
  <si>
    <t>Good in JavaScript, HTML and CSS. Also ready to learn the new technologies.</t>
  </si>
  <si>
    <t>JIRA#/sections</t>
  </si>
  <si>
    <t>DB</t>
  </si>
  <si>
    <t>Business logic</t>
  </si>
  <si>
    <t>AFJD-86 [UN2_Input forecast]</t>
  </si>
  <si>
    <t>Registration</t>
  </si>
  <si>
    <t xml:space="preserve">Login </t>
  </si>
  <si>
    <t>Template implementation</t>
  </si>
  <si>
    <t>UI [hours]</t>
  </si>
  <si>
    <t>AFJD-87 [UN2_view SKU_info]</t>
  </si>
  <si>
    <t>AFJD-88 [UN2_CVTL_input_forecast]</t>
  </si>
  <si>
    <t>AFJD-267 [UN2_last month_R.F.]</t>
  </si>
  <si>
    <t>AFJD-266 [UN2_Actual_sales]</t>
  </si>
  <si>
    <t>AFJD-265 [UN2_Edit_window period]</t>
  </si>
  <si>
    <t>AFJD-130 [UN2_status_report]</t>
  </si>
  <si>
    <t>AFJD-129 [UN2_email_status_alert]</t>
  </si>
  <si>
    <t>AFJD-128 [UN2_email_approver_alert]</t>
  </si>
  <si>
    <t>AFJD-127 [UN2_email_submission_alert]</t>
  </si>
  <si>
    <t>AFJD-126 [UN2_email_actuals_alert]</t>
  </si>
  <si>
    <t>AFJD-125 [UN2_Edit_cycle_MTP_CVTL]</t>
  </si>
  <si>
    <t>AFJD-97 [UN2_Price_update]</t>
  </si>
  <si>
    <t>AFJD-96 [UN2_Valuation_U.I.]</t>
  </si>
  <si>
    <t>AFJD-95 [UN2_Cycle_nos_prepopulated]</t>
  </si>
  <si>
    <t>AFJD-91 [UN2_Edit_R.F.]</t>
  </si>
  <si>
    <t>Access Level</t>
  </si>
  <si>
    <t>Mapping [SKU, Role, country]</t>
  </si>
  <si>
    <t>Mapping [Role, Brand]</t>
  </si>
  <si>
    <t>Not Overridden</t>
  </si>
  <si>
    <t>Unapproved indication Volume</t>
  </si>
  <si>
    <t>Last mont R.F Viewable</t>
  </si>
  <si>
    <t xml:space="preserve">calculation of variance </t>
  </si>
  <si>
    <t>Actual Sales</t>
  </si>
  <si>
    <t>Year to go</t>
  </si>
  <si>
    <t>Justification</t>
  </si>
  <si>
    <t>Actual sales file need to import and then it will calculated using BL. But table must be design accordingly</t>
  </si>
  <si>
    <t>Time limit</t>
  </si>
  <si>
    <t>after cross time limit</t>
  </si>
  <si>
    <t>approve / rejection time limit and incomplete dashboard</t>
  </si>
  <si>
    <t>Frequest status update</t>
  </si>
  <si>
    <t>We have to find a way to trigger the status notification for respective users</t>
  </si>
  <si>
    <t>E-mail Alert</t>
  </si>
  <si>
    <t>Email template</t>
  </si>
  <si>
    <t xml:space="preserve">Submission E-mail Alert </t>
  </si>
  <si>
    <t xml:space="preserve">Forecast submission Status </t>
  </si>
  <si>
    <t>Need clarification and try to understand the logic implementation</t>
  </si>
  <si>
    <t>Price template</t>
  </si>
  <si>
    <t>Master table for SKU &amp; Price</t>
  </si>
  <si>
    <t>Type of pricing</t>
  </si>
  <si>
    <t>AFJD-94 [UN2_Edit_cycle] [Modify the R.F. the respective financial cycle- MU/JU/NU/BP]</t>
  </si>
  <si>
    <t>AFJD-92 [UN2_Statistical_forecast][view the statistical forecast volumes]</t>
  </si>
  <si>
    <t>AFJD-100 [UN2_Approval_process]</t>
  </si>
  <si>
    <t>resubmission of fcast</t>
  </si>
  <si>
    <t>visible comments</t>
  </si>
  <si>
    <t xml:space="preserve">restirction </t>
  </si>
  <si>
    <t>AFJD-99 [UN2_Approval_screen]</t>
  </si>
  <si>
    <t> IMS forecast phasing vol</t>
  </si>
  <si>
    <t>Template</t>
  </si>
  <si>
    <t>AFJD-98 [UN2_Approval_level][next level approval process]</t>
  </si>
  <si>
    <t>AFJD-89 [UN2_SKU_related_details]</t>
  </si>
  <si>
    <t>Report</t>
  </si>
  <si>
    <t>AFJD-90 [UN2_up_downside]</t>
  </si>
  <si>
    <t>AFJD-93 [UN2_sales_target]</t>
  </si>
  <si>
    <t xml:space="preserve">naresh.kamireddy@capgemini.com </t>
  </si>
  <si>
    <t>Naresh Kamireddy</t>
  </si>
  <si>
    <t>7 +years</t>
  </si>
  <si>
    <t>PHP, Codeigniter, Python (Basics), JavaScript, JQuery, CSS 3, HTML 5, EXT JS, Node JS (Basics), Mustache JS, React JS (Basics), XML, JSON, AWS, SAP</t>
  </si>
  <si>
    <t>He is good in PHP and as he worked as individual contributor in his earlier project then it will helpful for our project.</t>
  </si>
  <si>
    <t>sahoo soumyakanta</t>
  </si>
  <si>
    <t>4 +years</t>
  </si>
  <si>
    <t>Mumbai</t>
  </si>
  <si>
    <t>PHP 5, MySQL, Mongo DB, HTML, AJAX, JavaScript, JQuery , XML, HTML , CSS, XAMPP &amp; WAMP</t>
  </si>
  <si>
    <t xml:space="preserve">soumyakanta08@gmail.com </t>
  </si>
  <si>
    <t>He is not good in PHP and JavaScript. Even he doesn't have basic concept clear in PHP. He must work on his skill set as mentiond in resume.</t>
  </si>
  <si>
    <t>Not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</si>
</sst>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7"/>
      <color indexed="81"/>
      <name val="Tahoma"/>
      <family val="2"/>
    </font>
    <font>
      <sz val="7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name val="Calibri"/>
      <family val="2"/>
      <scheme val="minor"/>
    </font>
    <font>
      <sz val="10"/>
      <color rgb="FF000080"/>
      <name val="Calibri"/>
      <family val="2"/>
    </font>
    <font>
      <u/>
      <sz val="11"/>
      <color theme="10"/>
      <name val="Calibri"/>
      <family val="2"/>
      <scheme val="minor"/>
    </font>
    <font>
      <b/>
      <sz val="9"/>
      <color rgb="FF000080"/>
      <name val="Calibri"/>
      <family val="2"/>
    </font>
    <font>
      <sz val="9"/>
      <color rgb="FF000000"/>
      <name val="Calibri"/>
      <family val="2"/>
    </font>
    <font>
      <sz val="9"/>
      <color theme="1"/>
      <name val="Times New Roman"/>
      <family val="1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A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39997558519241921"/>
        <bgColor theme="4" tint="0.79998168889431442"/>
      </patternFill>
    </fill>
    <fill>
      <gradientFill degree="90">
        <stop position="0">
          <color theme="4" tint="0.80001220740379042"/>
        </stop>
        <stop position="1">
          <color theme="2" tint="-0.25098422193060094"/>
        </stop>
      </gradientFill>
    </fill>
    <fill>
      <patternFill patternType="solid">
        <fgColor rgb="FFFFCC99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2"/>
      </left>
      <right/>
      <top style="medium">
        <color theme="2"/>
      </top>
      <bottom/>
      <diagonal/>
    </border>
    <border>
      <left/>
      <right/>
      <top style="medium">
        <color theme="2"/>
      </top>
      <bottom/>
      <diagonal/>
    </border>
    <border>
      <left/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/>
      <top/>
      <bottom/>
      <diagonal/>
    </border>
    <border>
      <left/>
      <right style="medium">
        <color theme="2"/>
      </right>
      <top/>
      <bottom/>
      <diagonal/>
    </border>
    <border>
      <left style="medium">
        <color theme="2"/>
      </left>
      <right/>
      <top/>
      <bottom style="thin">
        <color indexed="64"/>
      </bottom>
      <diagonal/>
    </border>
    <border>
      <left style="medium">
        <color theme="2"/>
      </left>
      <right/>
      <top/>
      <bottom style="medium">
        <color theme="2"/>
      </bottom>
      <diagonal/>
    </border>
    <border>
      <left/>
      <right/>
      <top/>
      <bottom style="medium">
        <color theme="2"/>
      </bottom>
      <diagonal/>
    </border>
    <border>
      <left/>
      <right style="medium">
        <color theme="2"/>
      </right>
      <top/>
      <bottom style="medium">
        <color theme="2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ck">
        <color theme="4" tint="0.79998168889431442"/>
      </left>
      <right/>
      <top style="thick">
        <color theme="4" tint="0.79998168889431442"/>
      </top>
      <bottom style="thick">
        <color theme="4"/>
      </bottom>
      <diagonal/>
    </border>
    <border>
      <left/>
      <right style="thick">
        <color theme="4"/>
      </right>
      <top style="thick">
        <color theme="4" tint="0.79998168889431442"/>
      </top>
      <bottom style="thick">
        <color theme="4"/>
      </bottom>
      <diagonal/>
    </border>
    <border>
      <left style="thick">
        <color theme="4" tint="0.79998168889431442"/>
      </left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ck">
        <color theme="7" tint="0.59996337778862885"/>
      </right>
      <top/>
      <bottom style="thick">
        <color theme="7" tint="0.59996337778862885"/>
      </bottom>
      <diagonal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theme="7" tint="0.59999389629810485"/>
      </left>
      <right/>
      <top style="thin">
        <color theme="7" tint="0.59999389629810485"/>
      </top>
      <bottom style="thin">
        <color theme="7" tint="0.59999389629810485"/>
      </bottom>
      <diagonal/>
    </border>
    <border>
      <left/>
      <right/>
      <top style="thin">
        <color theme="7" tint="0.59999389629810485"/>
      </top>
      <bottom style="thin">
        <color theme="7" tint="0.59999389629810485"/>
      </bottom>
      <diagonal/>
    </border>
    <border>
      <left/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  <border>
      <left style="thin">
        <color theme="0"/>
      </left>
      <right/>
      <top/>
      <bottom/>
      <diagonal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7" tint="0.59999389629810485"/>
      </top>
      <bottom/>
      <diagonal/>
    </border>
    <border>
      <left/>
      <right style="thin">
        <color theme="7" tint="0.59999389629810485"/>
      </right>
      <top style="thin">
        <color theme="7" tint="0.59999389629810485"/>
      </top>
      <bottom/>
      <diagonal/>
    </border>
    <border>
      <left style="thin">
        <color theme="7" tint="0.59999389629810485"/>
      </left>
      <right/>
      <top style="thin">
        <color theme="7" tint="0.5999938962981048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3" fillId="0" borderId="12" applyNumberFormat="0" applyFill="0" applyAlignment="0" applyProtection="0"/>
    <xf numFmtId="0" fontId="9" fillId="15" borderId="13" applyNumberFormat="0" applyFont="0" applyAlignment="0" applyProtection="0"/>
    <xf numFmtId="0" fontId="16" fillId="22" borderId="27" applyNumberFormat="0" applyAlignment="0" applyProtection="0"/>
    <xf numFmtId="0" fontId="17" fillId="0" borderId="29" applyNumberFormat="0" applyFill="0" applyAlignment="0" applyProtection="0"/>
    <xf numFmtId="0" fontId="9" fillId="23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90">
    <xf numFmtId="0" fontId="0" fillId="0" borderId="0" xfId="0"/>
    <xf numFmtId="0" fontId="0" fillId="0" borderId="0" xfId="0" applyFont="1" applyFill="1" applyBorder="1"/>
    <xf numFmtId="0" fontId="0" fillId="0" borderId="0" xfId="0" applyFill="1" applyBorder="1"/>
    <xf numFmtId="0" fontId="0" fillId="3" borderId="0" xfId="0" applyFill="1" applyBorder="1"/>
    <xf numFmtId="0" fontId="2" fillId="3" borderId="0" xfId="0" applyFont="1" applyFill="1" applyBorder="1"/>
    <xf numFmtId="9" fontId="0" fillId="3" borderId="0" xfId="1" applyFont="1" applyFill="1" applyBorder="1"/>
    <xf numFmtId="0" fontId="10" fillId="4" borderId="0" xfId="0" applyFont="1" applyFill="1" applyBorder="1"/>
    <xf numFmtId="0" fontId="1" fillId="5" borderId="0" xfId="0" applyFont="1" applyFill="1" applyBorder="1"/>
    <xf numFmtId="0" fontId="10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vertical="top"/>
    </xf>
    <xf numFmtId="0" fontId="0" fillId="8" borderId="0" xfId="0" applyFill="1" applyBorder="1"/>
    <xf numFmtId="0" fontId="0" fillId="8" borderId="0" xfId="0" applyFill="1" applyBorder="1" applyAlignment="1">
      <alignment horizontal="center"/>
    </xf>
    <xf numFmtId="0" fontId="2" fillId="7" borderId="0" xfId="0" applyFont="1" applyFill="1" applyBorder="1"/>
    <xf numFmtId="0" fontId="12" fillId="9" borderId="0" xfId="0" applyFont="1" applyFill="1" applyBorder="1"/>
    <xf numFmtId="0" fontId="1" fillId="10" borderId="0" xfId="0" applyFont="1" applyFill="1" applyBorder="1"/>
    <xf numFmtId="0" fontId="10" fillId="7" borderId="0" xfId="0" applyFont="1" applyFill="1" applyBorder="1" applyAlignment="1"/>
    <xf numFmtId="0" fontId="10" fillId="11" borderId="0" xfId="0" applyFont="1" applyFill="1" applyBorder="1" applyAlignment="1">
      <alignment horizontal="center" vertical="center"/>
    </xf>
    <xf numFmtId="0" fontId="10" fillId="11" borderId="0" xfId="0" applyFont="1" applyFill="1" applyBorder="1" applyAlignment="1">
      <alignment horizontal="right" vertical="center"/>
    </xf>
    <xf numFmtId="0" fontId="0" fillId="12" borderId="0" xfId="0" applyFill="1" applyBorder="1"/>
    <xf numFmtId="0" fontId="0" fillId="13" borderId="0" xfId="0" applyFill="1" applyBorder="1"/>
    <xf numFmtId="0" fontId="10" fillId="4" borderId="0" xfId="0" applyFont="1" applyFill="1" applyBorder="1" applyAlignment="1">
      <alignment vertical="center"/>
    </xf>
    <xf numFmtId="0" fontId="0" fillId="14" borderId="0" xfId="0" applyFill="1" applyBorder="1"/>
    <xf numFmtId="0" fontId="10" fillId="6" borderId="0" xfId="0" applyFont="1" applyFill="1" applyBorder="1" applyAlignment="1">
      <alignment vertical="center"/>
    </xf>
    <xf numFmtId="0" fontId="10" fillId="6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9" fontId="0" fillId="0" borderId="0" xfId="1" applyFont="1" applyFill="1" applyBorder="1"/>
    <xf numFmtId="0" fontId="0" fillId="0" borderId="0" xfId="0" applyFill="1"/>
    <xf numFmtId="9" fontId="0" fillId="0" borderId="0" xfId="0" applyNumberFormat="1" applyFill="1"/>
    <xf numFmtId="0" fontId="1" fillId="5" borderId="0" xfId="0" applyFont="1" applyFill="1" applyBorder="1" applyAlignment="1">
      <alignment horizontal="left" vertical="center"/>
    </xf>
    <xf numFmtId="0" fontId="10" fillId="7" borderId="2" xfId="0" applyFont="1" applyFill="1" applyBorder="1"/>
    <xf numFmtId="0" fontId="1" fillId="5" borderId="3" xfId="0" applyFont="1" applyFill="1" applyBorder="1" applyAlignment="1">
      <alignment vertical="top"/>
    </xf>
    <xf numFmtId="0" fontId="10" fillId="4" borderId="4" xfId="0" applyFont="1" applyFill="1" applyBorder="1" applyAlignment="1">
      <alignment vertical="center"/>
    </xf>
    <xf numFmtId="0" fontId="0" fillId="3" borderId="4" xfId="0" applyFill="1" applyBorder="1"/>
    <xf numFmtId="0" fontId="1" fillId="5" borderId="4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1" fillId="5" borderId="6" xfId="0" applyFont="1" applyFill="1" applyBorder="1" applyAlignment="1">
      <alignment horizontal="left" vertical="center"/>
    </xf>
    <xf numFmtId="0" fontId="0" fillId="8" borderId="6" xfId="0" applyFill="1" applyBorder="1"/>
    <xf numFmtId="0" fontId="0" fillId="8" borderId="7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4" borderId="6" xfId="0" applyFill="1" applyBorder="1"/>
    <xf numFmtId="0" fontId="0" fillId="14" borderId="7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164" fontId="10" fillId="11" borderId="0" xfId="2" applyNumberFormat="1" applyFont="1" applyFill="1" applyBorder="1" applyAlignment="1">
      <alignment horizontal="right" vertical="center"/>
    </xf>
    <xf numFmtId="0" fontId="0" fillId="3" borderId="0" xfId="0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3" borderId="0" xfId="0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/>
    </xf>
    <xf numFmtId="0" fontId="10" fillId="16" borderId="14" xfId="0" applyFont="1" applyFill="1" applyBorder="1"/>
    <xf numFmtId="0" fontId="10" fillId="16" borderId="15" xfId="0" applyFont="1" applyFill="1" applyBorder="1"/>
    <xf numFmtId="0" fontId="0" fillId="17" borderId="16" xfId="0" applyFont="1" applyFill="1" applyBorder="1"/>
    <xf numFmtId="0" fontId="0" fillId="18" borderId="16" xfId="0" applyFont="1" applyFill="1" applyBorder="1"/>
    <xf numFmtId="0" fontId="10" fillId="16" borderId="18" xfId="0" applyFont="1" applyFill="1" applyBorder="1"/>
    <xf numFmtId="0" fontId="0" fillId="18" borderId="20" xfId="0" applyFont="1" applyFill="1" applyBorder="1"/>
    <xf numFmtId="0" fontId="10" fillId="6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 wrapText="1"/>
    </xf>
    <xf numFmtId="0" fontId="0" fillId="8" borderId="0" xfId="0" applyFill="1" applyBorder="1" applyAlignment="1"/>
    <xf numFmtId="0" fontId="10" fillId="4" borderId="0" xfId="0" applyFont="1" applyFill="1" applyBorder="1" applyAlignment="1">
      <alignment horizontal="right" vertical="center"/>
    </xf>
    <xf numFmtId="0" fontId="0" fillId="14" borderId="0" xfId="0" applyFill="1" applyBorder="1" applyAlignment="1"/>
    <xf numFmtId="0" fontId="10" fillId="4" borderId="17" xfId="0" applyFont="1" applyFill="1" applyBorder="1"/>
    <xf numFmtId="0" fontId="10" fillId="19" borderId="17" xfId="0" applyFont="1" applyFill="1" applyBorder="1"/>
    <xf numFmtId="0" fontId="10" fillId="19" borderId="19" xfId="0" applyFont="1" applyFill="1" applyBorder="1"/>
    <xf numFmtId="0" fontId="2" fillId="20" borderId="17" xfId="0" applyFont="1" applyFill="1" applyBorder="1"/>
    <xf numFmtId="0" fontId="10" fillId="20" borderId="17" xfId="0" applyFont="1" applyFill="1" applyBorder="1"/>
    <xf numFmtId="0" fontId="10" fillId="20" borderId="19" xfId="0" applyFont="1" applyFill="1" applyBorder="1"/>
    <xf numFmtId="0" fontId="2" fillId="19" borderId="17" xfId="0" applyFont="1" applyFill="1" applyBorder="1"/>
    <xf numFmtId="0" fontId="2" fillId="19" borderId="21" xfId="0" applyFont="1" applyFill="1" applyBorder="1"/>
    <xf numFmtId="0" fontId="10" fillId="19" borderId="22" xfId="0" applyFont="1" applyFill="1" applyBorder="1"/>
    <xf numFmtId="0" fontId="0" fillId="21" borderId="13" xfId="4" applyFont="1" applyFill="1" applyAlignment="1">
      <alignment horizontal="center"/>
    </xf>
    <xf numFmtId="0" fontId="14" fillId="21" borderId="13" xfId="4" applyFont="1" applyFill="1" applyAlignment="1">
      <alignment horizontal="center"/>
    </xf>
    <xf numFmtId="0" fontId="0" fillId="3" borderId="0" xfId="0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/>
    </xf>
    <xf numFmtId="0" fontId="0" fillId="8" borderId="0" xfId="0" applyFill="1" applyBorder="1" applyAlignment="1">
      <alignment horizontal="center"/>
    </xf>
    <xf numFmtId="0" fontId="0" fillId="0" borderId="28" xfId="0" applyBorder="1"/>
    <xf numFmtId="0" fontId="0" fillId="3" borderId="28" xfId="0" applyFill="1" applyBorder="1"/>
    <xf numFmtId="0" fontId="0" fillId="8" borderId="28" xfId="0" applyFill="1" applyBorder="1"/>
    <xf numFmtId="0" fontId="10" fillId="7" borderId="0" xfId="0" applyFont="1" applyFill="1" applyBorder="1"/>
    <xf numFmtId="0" fontId="16" fillId="22" borderId="27" xfId="5"/>
    <xf numFmtId="0" fontId="16" fillId="22" borderId="27" xfId="5" applyAlignment="1">
      <alignment horizontal="center" vertical="center"/>
    </xf>
    <xf numFmtId="0" fontId="0" fillId="3" borderId="0" xfId="0" applyFill="1"/>
    <xf numFmtId="0" fontId="10" fillId="14" borderId="0" xfId="0" applyFont="1" applyFill="1" applyBorder="1"/>
    <xf numFmtId="0" fontId="10" fillId="3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left" vertical="center"/>
    </xf>
    <xf numFmtId="0" fontId="0" fillId="8" borderId="0" xfId="0" applyFill="1" applyBorder="1" applyAlignment="1">
      <alignment horizontal="center"/>
    </xf>
    <xf numFmtId="0" fontId="12" fillId="9" borderId="0" xfId="0" applyFont="1" applyFill="1" applyBorder="1" applyAlignment="1">
      <alignment horizontal="center" vertical="center" wrapText="1"/>
    </xf>
    <xf numFmtId="0" fontId="18" fillId="3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16" fontId="0" fillId="3" borderId="0" xfId="0" applyNumberFormat="1" applyFill="1" applyBorder="1"/>
    <xf numFmtId="0" fontId="10" fillId="24" borderId="0" xfId="0" applyFont="1" applyFill="1" applyBorder="1" applyAlignment="1">
      <alignment horizontal="center" vertical="center"/>
    </xf>
    <xf numFmtId="0" fontId="10" fillId="24" borderId="0" xfId="0" applyFont="1" applyFill="1" applyBorder="1" applyAlignment="1">
      <alignment vertical="center"/>
    </xf>
    <xf numFmtId="0" fontId="10" fillId="4" borderId="31" xfId="0" applyFont="1" applyFill="1" applyBorder="1"/>
    <xf numFmtId="0" fontId="10" fillId="4" borderId="31" xfId="0" applyFont="1" applyFill="1" applyBorder="1" applyAlignment="1">
      <alignment horizontal="right" vertical="center"/>
    </xf>
    <xf numFmtId="0" fontId="10" fillId="4" borderId="0" xfId="7" applyFont="1" applyFill="1" applyBorder="1"/>
    <xf numFmtId="0" fontId="10" fillId="4" borderId="0" xfId="7" applyFont="1" applyFill="1"/>
    <xf numFmtId="0" fontId="17" fillId="5" borderId="32" xfId="6" applyFill="1" applyBorder="1" applyAlignment="1">
      <alignment horizontal="center" vertical="center"/>
    </xf>
    <xf numFmtId="0" fontId="2" fillId="6" borderId="0" xfId="0" applyFont="1" applyFill="1" applyBorder="1"/>
    <xf numFmtId="0" fontId="0" fillId="26" borderId="17" xfId="0" applyFill="1" applyBorder="1"/>
    <xf numFmtId="0" fontId="10" fillId="24" borderId="33" xfId="0" applyFont="1" applyFill="1" applyBorder="1" applyAlignment="1">
      <alignment vertical="center"/>
    </xf>
    <xf numFmtId="0" fontId="16" fillId="3" borderId="0" xfId="5" applyFill="1" applyBorder="1"/>
    <xf numFmtId="0" fontId="2" fillId="3" borderId="0" xfId="5" applyFont="1" applyFill="1" applyBorder="1" applyAlignment="1">
      <alignment horizontal="center" vertical="center"/>
    </xf>
    <xf numFmtId="0" fontId="2" fillId="3" borderId="0" xfId="5" applyFont="1" applyFill="1" applyBorder="1"/>
    <xf numFmtId="0" fontId="16" fillId="22" borderId="34" xfId="5" applyBorder="1"/>
    <xf numFmtId="0" fontId="2" fillId="8" borderId="0" xfId="0" applyFont="1" applyFill="1" applyBorder="1"/>
    <xf numFmtId="0" fontId="10" fillId="24" borderId="36" xfId="0" applyFont="1" applyFill="1" applyBorder="1" applyAlignment="1">
      <alignment vertical="center"/>
    </xf>
    <xf numFmtId="0" fontId="10" fillId="24" borderId="37" xfId="0" applyFont="1" applyFill="1" applyBorder="1" applyAlignment="1">
      <alignment vertical="center"/>
    </xf>
    <xf numFmtId="0" fontId="10" fillId="24" borderId="39" xfId="0" applyFont="1" applyFill="1" applyBorder="1" applyAlignment="1">
      <alignment horizontal="center" vertical="center"/>
    </xf>
    <xf numFmtId="0" fontId="10" fillId="4" borderId="40" xfId="0" applyFont="1" applyFill="1" applyBorder="1"/>
    <xf numFmtId="0" fontId="10" fillId="3" borderId="0" xfId="0" applyFont="1" applyFill="1" applyBorder="1"/>
    <xf numFmtId="0" fontId="10" fillId="24" borderId="39" xfId="0" applyFont="1" applyFill="1" applyBorder="1" applyAlignment="1">
      <alignment vertical="center"/>
    </xf>
    <xf numFmtId="0" fontId="10" fillId="24" borderId="43" xfId="0" applyFont="1" applyFill="1" applyBorder="1" applyAlignment="1">
      <alignment vertical="center"/>
    </xf>
    <xf numFmtId="0" fontId="21" fillId="0" borderId="28" xfId="0" applyFont="1" applyBorder="1" applyAlignment="1">
      <alignment horizontal="center" vertical="center"/>
    </xf>
    <xf numFmtId="0" fontId="21" fillId="27" borderId="28" xfId="0" applyFont="1" applyFill="1" applyBorder="1" applyAlignment="1">
      <alignment horizontal="center" vertical="center"/>
    </xf>
    <xf numFmtId="0" fontId="21" fillId="0" borderId="28" xfId="0" applyFont="1" applyBorder="1" applyAlignment="1">
      <alignment horizontal="center" vertical="center" wrapText="1"/>
    </xf>
    <xf numFmtId="0" fontId="22" fillId="0" borderId="28" xfId="0" applyFont="1" applyBorder="1" applyAlignment="1">
      <alignment vertical="center"/>
    </xf>
    <xf numFmtId="0" fontId="23" fillId="0" borderId="28" xfId="0" applyFont="1" applyBorder="1"/>
    <xf numFmtId="0" fontId="23" fillId="0" borderId="28" xfId="0" applyFont="1" applyBorder="1" applyAlignment="1">
      <alignment wrapText="1"/>
    </xf>
    <xf numFmtId="0" fontId="22" fillId="0" borderId="28" xfId="0" applyFont="1" applyBorder="1" applyAlignment="1">
      <alignment horizontal="center" vertical="center"/>
    </xf>
    <xf numFmtId="0" fontId="24" fillId="0" borderId="28" xfId="8" applyFont="1" applyBorder="1" applyAlignment="1">
      <alignment vertical="center"/>
    </xf>
    <xf numFmtId="0" fontId="22" fillId="0" borderId="28" xfId="0" applyFont="1" applyBorder="1" applyAlignment="1">
      <alignment vertical="center" wrapText="1"/>
    </xf>
    <xf numFmtId="0" fontId="25" fillId="0" borderId="28" xfId="0" applyFont="1" applyBorder="1" applyAlignment="1">
      <alignment vertical="center"/>
    </xf>
    <xf numFmtId="0" fontId="25" fillId="0" borderId="28" xfId="0" applyFont="1" applyBorder="1" applyAlignment="1">
      <alignment vertical="center" wrapText="1"/>
    </xf>
    <xf numFmtId="0" fontId="21" fillId="0" borderId="28" xfId="0" applyFont="1" applyBorder="1" applyAlignment="1">
      <alignment horizontal="left" vertical="center"/>
    </xf>
    <xf numFmtId="0" fontId="22" fillId="0" borderId="28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9" fillId="0" borderId="44" xfId="0" applyFont="1" applyBorder="1" applyAlignment="1">
      <alignment horizontal="center" vertical="center"/>
    </xf>
    <xf numFmtId="0" fontId="19" fillId="27" borderId="44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 vertical="center" wrapText="1"/>
    </xf>
    <xf numFmtId="0" fontId="26" fillId="0" borderId="28" xfId="0" applyFont="1" applyBorder="1"/>
    <xf numFmtId="0" fontId="26" fillId="0" borderId="28" xfId="0" applyFont="1" applyBorder="1" applyAlignment="1">
      <alignment wrapText="1"/>
    </xf>
    <xf numFmtId="0" fontId="27" fillId="0" borderId="28" xfId="0" applyFont="1" applyBorder="1"/>
    <xf numFmtId="0" fontId="28" fillId="0" borderId="28" xfId="0" applyFont="1" applyBorder="1" applyAlignment="1">
      <alignment wrapText="1"/>
    </xf>
    <xf numFmtId="0" fontId="29" fillId="0" borderId="28" xfId="0" applyFont="1" applyBorder="1"/>
    <xf numFmtId="0" fontId="30" fillId="28" borderId="28" xfId="0" applyFont="1" applyFill="1" applyBorder="1"/>
    <xf numFmtId="0" fontId="30" fillId="28" borderId="28" xfId="0" applyFont="1" applyFill="1" applyBorder="1" applyAlignment="1">
      <alignment wrapText="1"/>
    </xf>
    <xf numFmtId="0" fontId="0" fillId="0" borderId="0" xfId="0" applyBorder="1"/>
    <xf numFmtId="0" fontId="26" fillId="0" borderId="0" xfId="0" applyFont="1" applyBorder="1"/>
    <xf numFmtId="0" fontId="26" fillId="28" borderId="28" xfId="0" applyFont="1" applyFill="1" applyBorder="1"/>
    <xf numFmtId="0" fontId="27" fillId="28" borderId="28" xfId="0" applyFont="1" applyFill="1" applyBorder="1"/>
    <xf numFmtId="0" fontId="26" fillId="28" borderId="28" xfId="0" applyFont="1" applyFill="1" applyBorder="1" applyAlignment="1">
      <alignment wrapText="1"/>
    </xf>
    <xf numFmtId="0" fontId="28" fillId="28" borderId="28" xfId="0" applyFont="1" applyFill="1" applyBorder="1" applyAlignment="1">
      <alignment wrapText="1"/>
    </xf>
    <xf numFmtId="0" fontId="19" fillId="0" borderId="45" xfId="0" applyFont="1" applyFill="1" applyBorder="1" applyAlignment="1">
      <alignment horizontal="center" vertical="center"/>
    </xf>
    <xf numFmtId="0" fontId="26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26" fillId="0" borderId="0" xfId="0" applyFont="1" applyAlignment="1">
      <alignment wrapText="1"/>
    </xf>
    <xf numFmtId="0" fontId="26" fillId="0" borderId="0" xfId="0" applyFont="1" applyAlignment="1">
      <alignment horizontal="center" wrapText="1"/>
    </xf>
    <xf numFmtId="0" fontId="26" fillId="29" borderId="0" xfId="0" applyFont="1" applyFill="1"/>
    <xf numFmtId="0" fontId="26" fillId="29" borderId="0" xfId="0" applyFont="1" applyFill="1" applyAlignment="1">
      <alignment wrapText="1"/>
    </xf>
    <xf numFmtId="0" fontId="10" fillId="7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10" fillId="7" borderId="0" xfId="0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 vertical="center" wrapText="1"/>
    </xf>
    <xf numFmtId="0" fontId="15" fillId="6" borderId="24" xfId="3" applyFont="1" applyFill="1" applyBorder="1" applyAlignment="1">
      <alignment horizontal="center" vertical="center"/>
    </xf>
    <xf numFmtId="0" fontId="15" fillId="6" borderId="25" xfId="3" applyFont="1" applyFill="1" applyBorder="1" applyAlignment="1">
      <alignment horizontal="center" vertical="center"/>
    </xf>
    <xf numFmtId="0" fontId="15" fillId="6" borderId="26" xfId="3" applyFont="1" applyFill="1" applyBorder="1" applyAlignment="1">
      <alignment horizontal="center" vertical="center"/>
    </xf>
    <xf numFmtId="0" fontId="15" fillId="6" borderId="23" xfId="3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 wrapText="1"/>
    </xf>
    <xf numFmtId="0" fontId="10" fillId="24" borderId="35" xfId="0" applyFont="1" applyFill="1" applyBorder="1" applyAlignment="1">
      <alignment horizontal="center" vertical="center"/>
    </xf>
    <xf numFmtId="0" fontId="10" fillId="24" borderId="41" xfId="0" applyFont="1" applyFill="1" applyBorder="1" applyAlignment="1">
      <alignment horizontal="center" vertical="center"/>
    </xf>
    <xf numFmtId="0" fontId="10" fillId="24" borderId="42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wrapText="1"/>
    </xf>
    <xf numFmtId="0" fontId="10" fillId="7" borderId="30" xfId="0" applyFont="1" applyFill="1" applyBorder="1" applyAlignment="1">
      <alignment horizontal="center" wrapText="1"/>
    </xf>
    <xf numFmtId="0" fontId="10" fillId="7" borderId="38" xfId="0" applyFont="1" applyFill="1" applyBorder="1" applyAlignment="1">
      <alignment horizontal="center" wrapText="1"/>
    </xf>
    <xf numFmtId="0" fontId="22" fillId="0" borderId="28" xfId="0" applyFont="1" applyBorder="1" applyAlignment="1">
      <alignment vertical="center"/>
    </xf>
    <xf numFmtId="0" fontId="22" fillId="0" borderId="28" xfId="0" applyFont="1" applyBorder="1" applyAlignment="1">
      <alignment horizontal="left" vertical="center"/>
    </xf>
    <xf numFmtId="0" fontId="23" fillId="0" borderId="28" xfId="0" applyFont="1" applyBorder="1"/>
    <xf numFmtId="0" fontId="24" fillId="0" borderId="28" xfId="8" applyFont="1" applyBorder="1" applyAlignment="1">
      <alignment vertical="center"/>
    </xf>
    <xf numFmtId="0" fontId="26" fillId="0" borderId="0" xfId="0" applyFont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3" borderId="8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right"/>
    </xf>
    <xf numFmtId="9" fontId="0" fillId="2" borderId="2" xfId="1" applyFont="1" applyFill="1" applyBorder="1" applyAlignment="1">
      <alignment horizontal="right"/>
    </xf>
    <xf numFmtId="0" fontId="1" fillId="5" borderId="0" xfId="0" applyFont="1" applyFill="1" applyBorder="1" applyAlignment="1">
      <alignment horizontal="left" vertical="center"/>
    </xf>
    <xf numFmtId="0" fontId="0" fillId="8" borderId="0" xfId="0" applyFill="1" applyBorder="1" applyAlignment="1">
      <alignment horizontal="center"/>
    </xf>
    <xf numFmtId="0" fontId="11" fillId="7" borderId="6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</cellXfs>
  <cellStyles count="9">
    <cellStyle name="60% - Accent1" xfId="7" builtinId="32"/>
    <cellStyle name="Comma" xfId="2" builtinId="3"/>
    <cellStyle name="Heading 1" xfId="3" builtinId="16"/>
    <cellStyle name="Heading 2" xfId="6" builtinId="17"/>
    <cellStyle name="Hyperlink" xfId="8" builtinId="8"/>
    <cellStyle name="Input" xfId="5" builtinId="20"/>
    <cellStyle name="Normal" xfId="0" builtinId="0"/>
    <cellStyle name="Note" xfId="4" builtinId="10"/>
    <cellStyle name="Percent" xfId="1" builtinId="5"/>
  </cellStyles>
  <dxfs count="2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color theme="0"/>
      </font>
      <fill>
        <patternFill patternType="solid">
          <fgColor indexed="64"/>
          <bgColor theme="4" tint="0.39997558519241921"/>
        </patternFill>
      </fill>
      <alignment horizontal="right" vertical="center" textRotation="0" wrapText="0" indent="0" justifyLastLine="0" shrinkToFit="0" readingOrder="0"/>
    </dxf>
    <dxf>
      <font>
        <b/>
        <color theme="0"/>
      </font>
      <fill>
        <patternFill patternType="solid">
          <fgColor indexed="64"/>
          <bgColor theme="4" tint="0.39997558519241921"/>
        </patternFill>
      </fill>
      <alignment horizontal="right" vertical="center" textRotation="0" wrapText="0" indent="0" justifyLastLine="0" shrinkToFit="0" readingOrder="0"/>
    </dxf>
    <dxf>
      <font>
        <b/>
        <color theme="0"/>
      </font>
      <fill>
        <patternFill patternType="solid">
          <fgColor indexed="64"/>
          <bgColor theme="4" tint="0.39997558519241921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outline="0">
        <left/>
        <right style="thin">
          <color theme="0"/>
        </right>
      </border>
    </dxf>
    <dxf>
      <fill>
        <patternFill patternType="solid">
          <fgColor indexed="64"/>
          <bgColor theme="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</font>
      <fill>
        <patternFill patternType="solid">
          <fgColor indexed="64"/>
          <bgColor theme="4" tint="0.39997558519241921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outline="0">
        <left style="thin">
          <color rgb="FF7F7F7F"/>
        </left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</dxf>
    <dxf>
      <fill>
        <patternFill patternType="none">
          <fgColor indexed="64"/>
          <bgColor auto="1"/>
        </patternFill>
      </fill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</font>
      <fill>
        <patternFill patternType="solid">
          <fgColor indexed="64"/>
          <bgColor theme="4" tint="0.39997558519241921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/>
        </patternFill>
      </fill>
    </dxf>
    <dxf>
      <font>
        <b/>
        <color theme="0" tint="-0.499984740745262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 tint="0.59999389629810485"/>
          <bgColor theme="4" tint="0.3999755851924192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border outline="0">
        <right style="thin">
          <color theme="0"/>
        </right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 tint="0.59999389629810485"/>
          <bgColor theme="4" tint="0.3999755851924192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outline="0">
        <right style="thin">
          <color theme="0"/>
        </righ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6" name="Table6" displayName="Table6" ref="E12:R18" totalsRowShown="0" headerRowDxfId="266" dataDxfId="265">
  <tableColumns count="14">
    <tableColumn id="1" name="Item" dataDxfId="264"/>
    <tableColumn id="2" name="Type" dataDxfId="263"/>
    <tableColumn id="3" name="Jan" dataDxfId="262"/>
    <tableColumn id="4" name="Feb" dataDxfId="261"/>
    <tableColumn id="5" name="Mar" dataDxfId="260"/>
    <tableColumn id="6" name="Apr" dataDxfId="259"/>
    <tableColumn id="7" name="May" dataDxfId="258"/>
    <tableColumn id="8" name="Jun" dataDxfId="257"/>
    <tableColumn id="9" name="July" dataDxfId="256"/>
    <tableColumn id="10" name="Aug" dataDxfId="255"/>
    <tableColumn id="11" name="Sept" dataDxfId="254"/>
    <tableColumn id="12" name="Oct" dataDxfId="253"/>
    <tableColumn id="13" name="Nov" dataDxfId="252"/>
    <tableColumn id="14" name="Dec" dataDxfId="251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1" name="Table6212" displayName="Table6212" ref="E12:T18" totalsRowShown="0" headerRowDxfId="125" dataDxfId="124">
  <tableColumns count="16">
    <tableColumn id="1" name="Item" dataDxfId="123"/>
    <tableColumn id="2" name="Type" dataDxfId="122"/>
    <tableColumn id="3" name="Jan" dataDxfId="121"/>
    <tableColumn id="4" name="Feb" dataDxfId="120"/>
    <tableColumn id="5" name="Mar" dataDxfId="119"/>
    <tableColumn id="6" name="Apr" dataDxfId="118"/>
    <tableColumn id="7" name="May" dataDxfId="117"/>
    <tableColumn id="8" name="Jun" dataDxfId="116"/>
    <tableColumn id="9" name="July" dataDxfId="115"/>
    <tableColumn id="10" name="Aug" dataDxfId="114"/>
    <tableColumn id="11" name="Sept" dataDxfId="113"/>
    <tableColumn id="12" name="Oct" dataDxfId="112"/>
    <tableColumn id="13" name="Nov" dataDxfId="111"/>
    <tableColumn id="14" name="Dec" dataDxfId="110"/>
    <tableColumn id="15" name="Status" dataCellStyle="Input"/>
    <tableColumn id="16" name="Comment" dataCellStyle="Input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5" name="Table7316" displayName="Table7316" ref="E27:X36" totalsRowShown="0" headerRowDxfId="109" dataDxfId="108">
  <tableColumns count="20">
    <tableColumn id="1" name="Item" dataDxfId="107"/>
    <tableColumn id="2" name="Type" dataDxfId="106"/>
    <tableColumn id="3" name="Jan" dataDxfId="105"/>
    <tableColumn id="4" name="Feb" dataDxfId="104"/>
    <tableColumn id="5" name="Mar" dataDxfId="103"/>
    <tableColumn id="6" name="Apr" dataDxfId="102"/>
    <tableColumn id="7" name="May" dataDxfId="101"/>
    <tableColumn id="8" name="Jun" dataDxfId="100"/>
    <tableColumn id="9" name="July" dataDxfId="99"/>
    <tableColumn id="10" name="Aug" dataDxfId="98"/>
    <tableColumn id="11" name="Sept" dataDxfId="97"/>
    <tableColumn id="12" name="Oct" dataDxfId="96"/>
    <tableColumn id="13" name="Nov" dataDxfId="95"/>
    <tableColumn id="14" name="Dec" dataDxfId="94"/>
    <tableColumn id="19" name="Status" dataDxfId="93" dataCellStyle="Input"/>
    <tableColumn id="20" name="Column1" dataDxfId="92"/>
    <tableColumn id="15" name="Dec2" dataDxfId="91"/>
    <tableColumn id="16" name="Total Fcast" dataDxfId="90">
      <calculatedColumnFormula>SUM(Table7316[[#This Row],[Jan]:[Dec]])</calculatedColumnFormula>
    </tableColumn>
    <tableColumn id="17" name="Last rolling forecast" dataDxfId="89"/>
    <tableColumn id="18" name="Variance" dataDxfId="88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6" name="Table5417" displayName="Table5417" ref="H42:M45" totalsRowShown="0" headerRowDxfId="87" dataDxfId="86">
  <autoFilter ref="H42:M45"/>
  <tableColumns count="6">
    <tableColumn id="1" name="Item" dataDxfId="85"/>
    <tableColumn id="2" name=" Sales volume actual" dataDxfId="84"/>
    <tableColumn id="3" name=" Sales Value actual" dataDxfId="83"/>
    <tableColumn id="4" name=" Fcast volume" dataDxfId="82"/>
    <tableColumn id="5" name=" Fcast Value" dataDxfId="81"/>
    <tableColumn id="6" name=" Accuracy" dataDxfId="80" dataCellStyle="Percent">
      <calculatedColumnFormula>Table5417[[#This Row],[ Sales Value actual]]/Table5417[[#This Row],[ Fcast Value]]</calculatedColumnFormula>
    </tableColumn>
  </tableColumns>
  <tableStyleInfo name="TableStyleMedium17" showFirstColumn="0" showLastColumn="0" showRowStripes="1" showColumnStripes="0"/>
</table>
</file>

<file path=xl/tables/table13.xml><?xml version="1.0" encoding="utf-8"?>
<table xmlns="http://schemas.openxmlformats.org/spreadsheetml/2006/main" id="8" name="Table69" displayName="Table69" ref="B10:O16" totalsRowShown="0" headerRowDxfId="79" dataDxfId="78">
  <tableColumns count="14">
    <tableColumn id="1" name="Item" dataDxfId="77"/>
    <tableColumn id="2" name="Type" dataDxfId="76"/>
    <tableColumn id="3" name="Jan" dataDxfId="75"/>
    <tableColumn id="4" name="Feb" dataDxfId="74"/>
    <tableColumn id="5" name="Mar" dataDxfId="73"/>
    <tableColumn id="6" name="Apr" dataDxfId="72"/>
    <tableColumn id="7" name="May" dataDxfId="71"/>
    <tableColumn id="8" name="Jun" dataDxfId="70"/>
    <tableColumn id="9" name="July" dataDxfId="69"/>
    <tableColumn id="10" name="Aug" dataDxfId="68"/>
    <tableColumn id="11" name="Sept" dataDxfId="67"/>
    <tableColumn id="12" name="Oct" dataDxfId="66"/>
    <tableColumn id="13" name="Nov" dataDxfId="65"/>
    <tableColumn id="14" name="Dec" dataDxfId="64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9" name="Table710" displayName="Table710" ref="B32:O41" totalsRowShown="0" headerRowDxfId="63" dataDxfId="62">
  <tableColumns count="14">
    <tableColumn id="1" name="Item" dataDxfId="61"/>
    <tableColumn id="2" name="Type" dataDxfId="60"/>
    <tableColumn id="3" name="Jan" dataDxfId="59"/>
    <tableColumn id="4" name="Feb" dataDxfId="58"/>
    <tableColumn id="5" name="Mar" dataDxfId="57"/>
    <tableColumn id="6" name="Apr" dataDxfId="56"/>
    <tableColumn id="7" name="May" dataDxfId="55"/>
    <tableColumn id="8" name="Jun" dataDxfId="54"/>
    <tableColumn id="9" name="July" dataDxfId="53"/>
    <tableColumn id="10" name="Aug" dataDxfId="52"/>
    <tableColumn id="11" name="Sept" dataDxfId="51"/>
    <tableColumn id="12" name="Oct" dataDxfId="50"/>
    <tableColumn id="13" name="Nov" dataDxfId="49"/>
    <tableColumn id="14" name="Dec" dataDxfId="48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0" name="Table511" displayName="Table511" ref="E47:J50" totalsRowShown="0" headerRowDxfId="47" dataDxfId="46">
  <autoFilter ref="E47:J50"/>
  <tableColumns count="6">
    <tableColumn id="1" name="Item" dataDxfId="45"/>
    <tableColumn id="2" name=" Sales" dataDxfId="44"/>
    <tableColumn id="3" name=" Sales Value" dataDxfId="43"/>
    <tableColumn id="4" name=" Fcast" dataDxfId="42"/>
    <tableColumn id="5" name=" Fcast Value" dataDxfId="41"/>
    <tableColumn id="6" name=" Accuracy" dataDxfId="40" dataCellStyle="Percent"/>
  </tableColumns>
  <tableStyleInfo name="TableStyleMedium17" showFirstColumn="0" showLastColumn="0" showRowStripes="1" showColumnStripes="0"/>
</table>
</file>

<file path=xl/tables/table16.xml><?xml version="1.0" encoding="utf-8"?>
<table xmlns="http://schemas.openxmlformats.org/spreadsheetml/2006/main" id="12" name="Table613" displayName="Table613" ref="B10:O16" totalsRowShown="0" headerRowDxfId="39" dataDxfId="38">
  <tableColumns count="14">
    <tableColumn id="1" name="Item" dataDxfId="37"/>
    <tableColumn id="2" name="Type" dataDxfId="36"/>
    <tableColumn id="3" name="Jan" dataDxfId="35"/>
    <tableColumn id="4" name="Feb" dataDxfId="34"/>
    <tableColumn id="5" name="Mar" dataDxfId="33"/>
    <tableColumn id="6" name="Apr" dataDxfId="32"/>
    <tableColumn id="7" name="May" dataDxfId="31"/>
    <tableColumn id="8" name="Jun" dataDxfId="30"/>
    <tableColumn id="9" name="July" dataDxfId="29"/>
    <tableColumn id="10" name="Aug" dataDxfId="28"/>
    <tableColumn id="11" name="Sept" dataDxfId="27"/>
    <tableColumn id="12" name="Oct" dataDxfId="26"/>
    <tableColumn id="13" name="Nov" dataDxfId="25"/>
    <tableColumn id="14" name="Dec" dataDxfId="24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3" name="Table714" displayName="Table714" ref="B22:O37" totalsRowShown="0" headerRowDxfId="23" dataDxfId="22">
  <tableColumns count="14">
    <tableColumn id="1" name="Item" dataDxfId="21"/>
    <tableColumn id="2" name="Type" dataDxfId="20"/>
    <tableColumn id="3" name="Jan" dataDxfId="19"/>
    <tableColumn id="4" name="Feb" dataDxfId="18"/>
    <tableColumn id="5" name="Mar" dataDxfId="17"/>
    <tableColumn id="6" name="Apr" dataDxfId="16"/>
    <tableColumn id="7" name="May" dataDxfId="15"/>
    <tableColumn id="8" name="Jun" dataDxfId="14"/>
    <tableColumn id="9" name="July" dataDxfId="13"/>
    <tableColumn id="10" name="Aug" dataDxfId="12"/>
    <tableColumn id="11" name="Sept" dataDxfId="11"/>
    <tableColumn id="12" name="Oct" dataDxfId="10"/>
    <tableColumn id="13" name="Nov" dataDxfId="9"/>
    <tableColumn id="14" name="Dec" dataDxfId="8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4" name="Table515" displayName="Table515" ref="E43:J46" totalsRowShown="0" headerRowDxfId="7" dataDxfId="6">
  <autoFilter ref="E43:J46"/>
  <tableColumns count="6">
    <tableColumn id="1" name="Item" dataDxfId="5"/>
    <tableColumn id="2" name=" Sales" dataDxfId="4"/>
    <tableColumn id="3" name=" Sales Value" dataDxfId="3"/>
    <tableColumn id="4" name=" Fcast" dataDxfId="2"/>
    <tableColumn id="5" name=" Fcast Value" dataDxfId="1"/>
    <tableColumn id="6" name=" Accuracy" dataDxfId="0" dataCellStyle="Percent"/>
  </tableColumns>
  <tableStyleInfo name="TableStyleMedium17" showFirstColumn="0" showLastColumn="0" showRowStripes="1" showColumnStripes="0"/>
</table>
</file>

<file path=xl/tables/table19.xml><?xml version="1.0" encoding="utf-8"?>
<table xmlns="http://schemas.openxmlformats.org/spreadsheetml/2006/main" id="4" name="Table4" displayName="Table4" ref="A1:E3" totalsRowShown="0">
  <tableColumns count="5">
    <tableColumn id="1" name="SKU"/>
    <tableColumn id="2" name="Status"/>
    <tableColumn id="3" name="Country"/>
    <tableColumn id="4" name="Business Model"/>
    <tableColumn id="5" name="Unit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E27:V36" totalsRowShown="0" headerRowDxfId="250" dataDxfId="249">
  <tableColumns count="18">
    <tableColumn id="1" name="Item" dataDxfId="248"/>
    <tableColumn id="2" name="Type" dataDxfId="247"/>
    <tableColumn id="3" name="Jan" dataDxfId="246"/>
    <tableColumn id="4" name="Feb" dataDxfId="245"/>
    <tableColumn id="5" name="Mar" dataDxfId="244"/>
    <tableColumn id="6" name="Apr" dataDxfId="243"/>
    <tableColumn id="7" name="May" dataDxfId="242"/>
    <tableColumn id="8" name="Jun" dataDxfId="241"/>
    <tableColumn id="9" name="July" dataDxfId="240"/>
    <tableColumn id="10" name="Aug" dataDxfId="239"/>
    <tableColumn id="11" name="Sept" dataDxfId="238"/>
    <tableColumn id="12" name="Oct" dataDxfId="237"/>
    <tableColumn id="13" name="Nov" dataDxfId="236"/>
    <tableColumn id="14" name="Dec" dataDxfId="235"/>
    <tableColumn id="15" name="Dec2" dataDxfId="234"/>
    <tableColumn id="16" name="Total" dataDxfId="233">
      <calculatedColumnFormula>SUM(Table7[[#This Row],[Jan]:[Dec]])</calculatedColumnFormula>
    </tableColumn>
    <tableColumn id="17" name="Last rolling forecast" dataDxfId="232"/>
    <tableColumn id="18" name="Variance" dataDxfId="23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H42:M45" totalsRowShown="0" headerRowDxfId="230" dataDxfId="229">
  <autoFilter ref="H42:M45"/>
  <tableColumns count="6">
    <tableColumn id="1" name="Item" dataDxfId="228"/>
    <tableColumn id="2" name=" Sales volume actual" dataDxfId="227"/>
    <tableColumn id="3" name=" Sales Value actual" dataDxfId="226"/>
    <tableColumn id="4" name=" Fcast volume" dataDxfId="225"/>
    <tableColumn id="5" name=" Fcast Value" dataDxfId="224"/>
    <tableColumn id="6" name=" Accuracy" dataDxfId="223" dataCellStyle="Percent">
      <calculatedColumnFormula>Table5[[#This Row],[ Sales Value actual]]/Table5[[#This Row],[ Fcast Value]]</calculatedColumnFormula>
    </tableColumn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id="1" name="Table62" displayName="Table62" ref="E12:T18" totalsRowShown="0" headerRowDxfId="222" dataDxfId="221">
  <tableColumns count="16">
    <tableColumn id="1" name="Item" dataDxfId="220"/>
    <tableColumn id="2" name="Type" dataDxfId="219"/>
    <tableColumn id="3" name="Jan" dataDxfId="218"/>
    <tableColumn id="4" name="Feb" dataDxfId="217"/>
    <tableColumn id="5" name="Mar" dataDxfId="216"/>
    <tableColumn id="6" name="Apr" dataDxfId="215"/>
    <tableColumn id="7" name="May" dataDxfId="214"/>
    <tableColumn id="8" name="Jun" dataDxfId="213"/>
    <tableColumn id="9" name="July" dataDxfId="212"/>
    <tableColumn id="10" name="Aug" dataDxfId="211"/>
    <tableColumn id="11" name="Sept" dataDxfId="210"/>
    <tableColumn id="12" name="Oct" dataDxfId="209"/>
    <tableColumn id="13" name="Nov" dataDxfId="208"/>
    <tableColumn id="14" name="Dec" dataDxfId="207"/>
    <tableColumn id="15" name="Column1" dataDxfId="206" dataCellStyle="Input"/>
    <tableColumn id="16" name="Column2" dataDxfId="205" dataCellStyle="Inpu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" name="Table73" displayName="Table73" ref="E27:Y36" totalsRowShown="0" headerRowDxfId="204" dataDxfId="203">
  <tableColumns count="21">
    <tableColumn id="1" name="Item" dataDxfId="202"/>
    <tableColumn id="2" name="Type" dataDxfId="201"/>
    <tableColumn id="3" name="Jan" dataDxfId="200"/>
    <tableColumn id="4" name="Feb" dataDxfId="199"/>
    <tableColumn id="5" name="Mar" dataDxfId="198"/>
    <tableColumn id="6" name="Apr" dataDxfId="197"/>
    <tableColumn id="7" name="May" dataDxfId="196"/>
    <tableColumn id="8" name="Jun" dataDxfId="195"/>
    <tableColumn id="9" name="July" dataDxfId="194"/>
    <tableColumn id="10" name="Aug" dataDxfId="193"/>
    <tableColumn id="11" name="Sept" dataDxfId="192"/>
    <tableColumn id="12" name="Oct" dataDxfId="191"/>
    <tableColumn id="13" name="Nov" dataDxfId="190"/>
    <tableColumn id="14" name="Dec" dataDxfId="189"/>
    <tableColumn id="19" name="Status" dataDxfId="188" dataCellStyle="Input"/>
    <tableColumn id="20" name="Value" dataDxfId="187"/>
    <tableColumn id="15" name="2-Dec" dataDxfId="186"/>
    <tableColumn id="16" name="Total Sales Target" dataDxfId="185" dataCellStyle="60% - Accent1"/>
    <tableColumn id="17" name="Last rolling forecast" dataDxfId="184" dataCellStyle="60% - Accent1"/>
    <tableColumn id="18" name="Total Fcast (current yr)" dataDxfId="183" dataCellStyle="60% - Accent1">
      <calculatedColumnFormula>SUM(G28:R28)</calculatedColumnFormula>
    </tableColumn>
    <tableColumn id="21" name="Variance (X-W)" dataDxfId="182" dataCellStyle="60% - Accent1">
      <calculatedColumnFormula>X28-W28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3" name="Table54" displayName="Table54" ref="H42:M45" totalsRowShown="0" headerRowDxfId="181" dataDxfId="180">
  <autoFilter ref="H42:M45"/>
  <tableColumns count="6">
    <tableColumn id="1" name="Item" dataDxfId="179"/>
    <tableColumn id="2" name=" Sales volume actual" dataDxfId="178"/>
    <tableColumn id="3" name=" Sales Value actual" dataDxfId="177"/>
    <tableColumn id="4" name=" Fcast volume" dataDxfId="176"/>
    <tableColumn id="5" name=" Fcast Value" dataDxfId="175"/>
    <tableColumn id="6" name=" Accuracy" dataDxfId="174" dataCellStyle="Percent">
      <calculatedColumnFormula>Table54[[#This Row],[ Sales Value actual]]/Table54[[#This Row],[ Fcast Value]]</calculatedColumnFormula>
    </tableColumn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id="17" name="Table6218" displayName="Table6218" ref="E12:T18" totalsRowShown="0" headerRowDxfId="173" dataDxfId="172">
  <tableColumns count="16">
    <tableColumn id="1" name="Item" dataDxfId="171"/>
    <tableColumn id="2" name="Type" dataDxfId="170"/>
    <tableColumn id="3" name="Jan" dataDxfId="169"/>
    <tableColumn id="4" name="Feb" dataDxfId="168"/>
    <tableColumn id="5" name="Mar" dataDxfId="167"/>
    <tableColumn id="6" name="Apr" dataDxfId="166"/>
    <tableColumn id="7" name="May" dataDxfId="165"/>
    <tableColumn id="8" name="Jun" dataDxfId="164"/>
    <tableColumn id="9" name="July" dataDxfId="163"/>
    <tableColumn id="10" name="Aug" dataDxfId="162"/>
    <tableColumn id="11" name="Sept" dataDxfId="161"/>
    <tableColumn id="12" name="Oct" dataDxfId="160"/>
    <tableColumn id="13" name="Nov" dataDxfId="159"/>
    <tableColumn id="14" name="Dec" dataDxfId="158"/>
    <tableColumn id="15" name="Status" dataCellStyle="Input"/>
    <tableColumn id="16" name="Comment" dataCellStyle="Inpu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8" name="Table7319" displayName="Table7319" ref="E27:Z36" totalsRowShown="0" headerRowDxfId="157" dataDxfId="156">
  <tableColumns count="22">
    <tableColumn id="1" name="Item" dataDxfId="155"/>
    <tableColumn id="2" name="Type" dataDxfId="154"/>
    <tableColumn id="3" name="Jan" dataDxfId="153"/>
    <tableColumn id="4" name="Feb" dataDxfId="152"/>
    <tableColumn id="5" name="Mar" dataDxfId="151"/>
    <tableColumn id="6" name="Apr" dataDxfId="150"/>
    <tableColumn id="7" name="May" dataDxfId="149"/>
    <tableColumn id="8" name="Jun" dataDxfId="148"/>
    <tableColumn id="9" name="July" dataDxfId="147"/>
    <tableColumn id="10" name="Aug" dataDxfId="146"/>
    <tableColumn id="11" name="Sept" dataDxfId="145"/>
    <tableColumn id="12" name="Oct" dataDxfId="144"/>
    <tableColumn id="13" name="Nov" dataDxfId="143"/>
    <tableColumn id="14" name="Dec" dataDxfId="142"/>
    <tableColumn id="19" name="Status" dataDxfId="141" dataCellStyle="Input"/>
    <tableColumn id="20" name="Value" dataDxfId="140"/>
    <tableColumn id="15" name="2-Dec" dataDxfId="139"/>
    <tableColumn id="27" name="Column1" dataDxfId="138"/>
    <tableColumn id="16" name="Total Sales Target" dataDxfId="137" dataCellStyle="60% - Accent1"/>
    <tableColumn id="17" name="Last rolling forecast" dataDxfId="136" dataCellStyle="60% - Accent1"/>
    <tableColumn id="18" name="Total Fcast" dataDxfId="135" dataCellStyle="60% - Accent1">
      <calculatedColumnFormula>SUM(G28:R28)</calculatedColumnFormula>
    </tableColumn>
    <tableColumn id="21" name="Variance" dataDxfId="134" dataCellStyle="60% - Accent1">
      <calculatedColumnFormula>Y28-X28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9" name="Table5420" displayName="Table5420" ref="H42:M45" totalsRowShown="0" headerRowDxfId="133" dataDxfId="132">
  <autoFilter ref="H42:M45"/>
  <tableColumns count="6">
    <tableColumn id="1" name="Item" dataDxfId="131"/>
    <tableColumn id="2" name=" Sales volume actual" dataDxfId="130"/>
    <tableColumn id="3" name=" Sales Value actual" dataDxfId="129"/>
    <tableColumn id="4" name=" Fcast volume" dataDxfId="128"/>
    <tableColumn id="5" name=" Fcast Value" dataDxfId="127"/>
    <tableColumn id="6" name=" Accuracy" dataDxfId="126" dataCellStyle="Percent">
      <calculatedColumnFormula>Table5420[[#This Row],[ Sales Value actual]]/Table5420[[#This Row],[ Fcast Value]]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bhavyavidhya69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panasa-karthick.mariappan@capgemini.com" TargetMode="External"/><Relationship Id="rId13" Type="http://schemas.openxmlformats.org/officeDocument/2006/relationships/hyperlink" Target="mailto:jaydip.ingle@capgemini.com" TargetMode="External"/><Relationship Id="rId3" Type="http://schemas.openxmlformats.org/officeDocument/2006/relationships/hyperlink" Target="mailto:natani.narendra@capgemini.com" TargetMode="External"/><Relationship Id="rId7" Type="http://schemas.openxmlformats.org/officeDocument/2006/relationships/hyperlink" Target="mailto:deepa.purushothaman@capgemini.com" TargetMode="External"/><Relationship Id="rId12" Type="http://schemas.openxmlformats.org/officeDocument/2006/relationships/hyperlink" Target="mailto:manasa.s@capgemini.com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mailto:bushra.perveen@capgemini.com" TargetMode="External"/><Relationship Id="rId16" Type="http://schemas.openxmlformats.org/officeDocument/2006/relationships/hyperlink" Target="mailto:richa.verma@capgemini.com" TargetMode="External"/><Relationship Id="rId1" Type="http://schemas.openxmlformats.org/officeDocument/2006/relationships/hyperlink" Target="mailto:nagendra.pandey@capgemini.com" TargetMode="External"/><Relationship Id="rId6" Type="http://schemas.openxmlformats.org/officeDocument/2006/relationships/hyperlink" Target="mailto:anantharaman.mayakrishnan@capgemini.com" TargetMode="External"/><Relationship Id="rId11" Type="http://schemas.openxmlformats.org/officeDocument/2006/relationships/hyperlink" Target="mailto:amir.c.khan@capgemini.com" TargetMode="External"/><Relationship Id="rId5" Type="http://schemas.openxmlformats.org/officeDocument/2006/relationships/hyperlink" Target="mailto:santhiya.r@capgemini.com" TargetMode="External"/><Relationship Id="rId15" Type="http://schemas.openxmlformats.org/officeDocument/2006/relationships/hyperlink" Target="mailto:priyanka.m-b@capgemini.com" TargetMode="External"/><Relationship Id="rId10" Type="http://schemas.openxmlformats.org/officeDocument/2006/relationships/hyperlink" Target="mailto:sreedhar.naidu@capgemini.com" TargetMode="External"/><Relationship Id="rId4" Type="http://schemas.openxmlformats.org/officeDocument/2006/relationships/hyperlink" Target="mailto:tintu.joseph@capgemini.com" TargetMode="External"/><Relationship Id="rId9" Type="http://schemas.openxmlformats.org/officeDocument/2006/relationships/hyperlink" Target="mailto:saranya.natarajan@capgemini.com" TargetMode="External"/><Relationship Id="rId14" Type="http://schemas.openxmlformats.org/officeDocument/2006/relationships/hyperlink" Target="mailto:ramjyoti.purkayastha@capgemini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3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4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Relationship Id="rId6" Type="http://schemas.openxmlformats.org/officeDocument/2006/relationships/comments" Target="../comments5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Relationship Id="rId6" Type="http://schemas.openxmlformats.org/officeDocument/2006/relationships/comments" Target="../comments6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FD52"/>
  <sheetViews>
    <sheetView workbookViewId="0">
      <selection activeCell="D11" sqref="D11"/>
    </sheetView>
  </sheetViews>
  <sheetFormatPr defaultRowHeight="15" x14ac:dyDescent="0.25"/>
  <cols>
    <col min="1" max="1" width="14.5703125" style="3" bestFit="1" customWidth="1"/>
    <col min="2" max="2" width="11.42578125" style="3" customWidth="1"/>
    <col min="3" max="3" width="12.140625" style="3" customWidth="1"/>
    <col min="4" max="4" width="12" style="3" customWidth="1"/>
    <col min="5" max="5" width="20.7109375" style="3" bestFit="1" customWidth="1"/>
    <col min="6" max="6" width="10.7109375" style="3" customWidth="1"/>
    <col min="7" max="7" width="9.7109375" style="3" customWidth="1"/>
    <col min="8" max="8" width="11" style="3" customWidth="1"/>
    <col min="9" max="9" width="10.5703125" style="3" bestFit="1" customWidth="1"/>
    <col min="10" max="10" width="10.140625" style="3" customWidth="1"/>
    <col min="11" max="11" width="12.28515625" style="3" bestFit="1" customWidth="1"/>
    <col min="12" max="12" width="10.42578125" style="3" customWidth="1"/>
    <col min="13" max="13" width="9.7109375" style="3" customWidth="1"/>
    <col min="14" max="18" width="9.140625" style="3"/>
    <col min="19" max="19" width="7" style="3" bestFit="1" customWidth="1"/>
    <col min="20" max="20" width="15" style="3" bestFit="1" customWidth="1"/>
    <col min="21" max="21" width="19.28515625" style="3" bestFit="1" customWidth="1"/>
    <col min="22" max="25" width="9.140625" style="3"/>
    <col min="26" max="31" width="0" style="3" hidden="1" customWidth="1"/>
    <col min="32" max="16384" width="9.140625" style="3"/>
  </cols>
  <sheetData>
    <row r="1" spans="1:31" x14ac:dyDescent="0.25">
      <c r="A1" s="10" t="s">
        <v>31</v>
      </c>
      <c r="B1" s="21" t="s">
        <v>0</v>
      </c>
      <c r="D1" s="7" t="s">
        <v>33</v>
      </c>
      <c r="Z1" s="3">
        <v>2019</v>
      </c>
      <c r="AA1" s="3" t="s">
        <v>30</v>
      </c>
      <c r="AB1" s="78" t="s">
        <v>34</v>
      </c>
      <c r="AC1" s="78" t="s">
        <v>36</v>
      </c>
      <c r="AD1" s="78" t="s">
        <v>13</v>
      </c>
      <c r="AE1" s="78" t="s">
        <v>5</v>
      </c>
    </row>
    <row r="2" spans="1:31" x14ac:dyDescent="0.25">
      <c r="B2" s="21" t="s">
        <v>1</v>
      </c>
      <c r="D2" s="59" t="s">
        <v>34</v>
      </c>
      <c r="E2" s="74"/>
      <c r="F2" s="60" t="s">
        <v>104</v>
      </c>
      <c r="G2" s="74"/>
      <c r="H2" s="59" t="s">
        <v>5</v>
      </c>
      <c r="I2" s="74"/>
      <c r="J2" s="59" t="s">
        <v>13</v>
      </c>
      <c r="K2" s="74"/>
      <c r="L2" s="59" t="s">
        <v>85</v>
      </c>
      <c r="M2" s="73"/>
      <c r="Z2" s="3">
        <v>2020</v>
      </c>
      <c r="AA2" s="3">
        <v>100</v>
      </c>
      <c r="AB2" s="79" t="s">
        <v>109</v>
      </c>
      <c r="AC2" s="79" t="s">
        <v>109</v>
      </c>
      <c r="AD2" s="79" t="s">
        <v>109</v>
      </c>
      <c r="AE2" s="79" t="s">
        <v>109</v>
      </c>
    </row>
    <row r="3" spans="1:31" x14ac:dyDescent="0.25">
      <c r="B3" s="21" t="s">
        <v>88</v>
      </c>
      <c r="Z3" s="3">
        <v>2021</v>
      </c>
      <c r="AB3" s="78" t="s">
        <v>89</v>
      </c>
      <c r="AC3" s="78" t="s">
        <v>90</v>
      </c>
      <c r="AD3" s="78" t="s">
        <v>91</v>
      </c>
      <c r="AE3" s="78" t="s">
        <v>102</v>
      </c>
    </row>
    <row r="4" spans="1:31" x14ac:dyDescent="0.25">
      <c r="AB4" s="78" t="s">
        <v>92</v>
      </c>
      <c r="AC4" s="78" t="s">
        <v>93</v>
      </c>
      <c r="AD4" s="78" t="s">
        <v>94</v>
      </c>
      <c r="AE4" s="78" t="s">
        <v>103</v>
      </c>
    </row>
    <row r="5" spans="1:31" x14ac:dyDescent="0.25">
      <c r="AB5" s="78" t="s">
        <v>95</v>
      </c>
      <c r="AC5" s="78" t="s">
        <v>61</v>
      </c>
      <c r="AD5" s="78" t="s">
        <v>96</v>
      </c>
      <c r="AE5" s="78"/>
    </row>
    <row r="6" spans="1:31" x14ac:dyDescent="0.25">
      <c r="AB6" s="78" t="s">
        <v>97</v>
      </c>
      <c r="AC6" s="78" t="s">
        <v>98</v>
      </c>
      <c r="AD6" s="78"/>
      <c r="AE6" s="78"/>
    </row>
    <row r="7" spans="1:31" x14ac:dyDescent="0.25">
      <c r="AB7" s="78" t="s">
        <v>99</v>
      </c>
      <c r="AC7" s="78" t="s">
        <v>100</v>
      </c>
      <c r="AD7" s="78"/>
      <c r="AE7" s="79"/>
    </row>
    <row r="8" spans="1:31" ht="30" customHeight="1" x14ac:dyDescent="0.25">
      <c r="A8" s="9" t="s">
        <v>8</v>
      </c>
      <c r="B8" s="8">
        <v>2019</v>
      </c>
      <c r="D8" s="159" t="str">
        <f>"View for May"&amp;" "&amp; B8</f>
        <v>View for May 2019</v>
      </c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AB8" s="78" t="s">
        <v>55</v>
      </c>
      <c r="AC8" s="78" t="s">
        <v>101</v>
      </c>
      <c r="AD8" s="78"/>
      <c r="AE8" s="79"/>
    </row>
    <row r="9" spans="1:31" s="11" customFormat="1" x14ac:dyDescent="0.25"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12"/>
      <c r="AB9" s="80"/>
      <c r="AC9" s="80"/>
      <c r="AD9" s="80"/>
      <c r="AE9" s="80"/>
    </row>
    <row r="10" spans="1:31" x14ac:dyDescent="0.25">
      <c r="G10" s="13" t="s">
        <v>3</v>
      </c>
      <c r="T10" s="4" t="s">
        <v>14</v>
      </c>
    </row>
    <row r="11" spans="1:31" x14ac:dyDescent="0.25">
      <c r="G11" s="6">
        <f>B8</f>
        <v>2019</v>
      </c>
      <c r="H11" s="13" t="s">
        <v>12</v>
      </c>
      <c r="T11" s="163" t="s">
        <v>38</v>
      </c>
      <c r="U11" s="163"/>
      <c r="V11" s="163"/>
    </row>
    <row r="12" spans="1:31" ht="15.75" thickBot="1" x14ac:dyDescent="0.3">
      <c r="A12" s="164" t="s">
        <v>62</v>
      </c>
      <c r="B12" s="53" t="s">
        <v>34</v>
      </c>
      <c r="C12" s="53" t="s">
        <v>13</v>
      </c>
      <c r="D12" s="53" t="s">
        <v>5</v>
      </c>
      <c r="E12" s="2" t="s">
        <v>4</v>
      </c>
      <c r="F12" s="2" t="s">
        <v>13</v>
      </c>
      <c r="G12" s="2" t="s">
        <v>15</v>
      </c>
      <c r="H12" s="2" t="s">
        <v>16</v>
      </c>
      <c r="I12" s="2" t="s">
        <v>17</v>
      </c>
      <c r="J12" s="2" t="s">
        <v>18</v>
      </c>
      <c r="K12" s="2" t="s">
        <v>19</v>
      </c>
      <c r="L12" s="2" t="s">
        <v>20</v>
      </c>
      <c r="M12" s="2" t="s">
        <v>21</v>
      </c>
      <c r="N12" s="2" t="s">
        <v>22</v>
      </c>
      <c r="O12" s="2" t="s">
        <v>23</v>
      </c>
      <c r="P12" s="2" t="s">
        <v>24</v>
      </c>
      <c r="Q12" s="2" t="s">
        <v>25</v>
      </c>
      <c r="R12" s="2" t="s">
        <v>26</v>
      </c>
      <c r="T12" s="8" t="s">
        <v>108</v>
      </c>
      <c r="U12" s="21" t="s">
        <v>110</v>
      </c>
      <c r="V12" s="21" t="s">
        <v>28</v>
      </c>
    </row>
    <row r="13" spans="1:31" ht="15.75" thickTop="1" x14ac:dyDescent="0.25">
      <c r="A13" s="164"/>
      <c r="B13" s="55" t="s">
        <v>89</v>
      </c>
      <c r="C13" s="55" t="s">
        <v>94</v>
      </c>
      <c r="D13" s="55" t="s">
        <v>102</v>
      </c>
      <c r="E13" s="1" t="s">
        <v>9</v>
      </c>
      <c r="F13" s="2" t="s">
        <v>27</v>
      </c>
      <c r="G13" s="20">
        <v>100</v>
      </c>
      <c r="H13" s="20">
        <v>101</v>
      </c>
      <c r="I13" s="20">
        <v>102</v>
      </c>
      <c r="J13" s="20">
        <v>103</v>
      </c>
      <c r="K13" s="2">
        <v>104</v>
      </c>
      <c r="L13" s="2">
        <v>105</v>
      </c>
      <c r="M13" s="2">
        <v>106</v>
      </c>
      <c r="N13" s="2">
        <v>107</v>
      </c>
      <c r="O13" s="2">
        <v>108</v>
      </c>
      <c r="P13" s="2">
        <v>109</v>
      </c>
      <c r="Q13" s="2">
        <v>110</v>
      </c>
      <c r="R13" s="2">
        <v>111</v>
      </c>
      <c r="S13" s="169" t="s">
        <v>32</v>
      </c>
      <c r="T13" s="62">
        <f>SUM(G13:R13)</f>
        <v>1266</v>
      </c>
      <c r="U13" s="6">
        <v>1280</v>
      </c>
      <c r="V13" s="6">
        <f>T13-U13</f>
        <v>-14</v>
      </c>
    </row>
    <row r="14" spans="1:31" x14ac:dyDescent="0.25">
      <c r="A14" s="164"/>
      <c r="B14" s="55" t="s">
        <v>89</v>
      </c>
      <c r="C14" s="56" t="s">
        <v>94</v>
      </c>
      <c r="D14" s="55" t="s">
        <v>102</v>
      </c>
      <c r="E14" s="1" t="s">
        <v>9</v>
      </c>
      <c r="F14" s="2" t="s">
        <v>7</v>
      </c>
      <c r="G14" s="2"/>
      <c r="H14" s="2">
        <v>0</v>
      </c>
      <c r="I14" s="2">
        <v>1</v>
      </c>
      <c r="J14" s="2">
        <v>0</v>
      </c>
      <c r="K14" s="2">
        <v>0</v>
      </c>
      <c r="L14" s="2">
        <v>4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169"/>
      <c r="T14" s="62">
        <f t="shared" ref="T14:T18" si="0">SUM(G14:R14)</f>
        <v>5</v>
      </c>
      <c r="U14" s="6">
        <v>3</v>
      </c>
      <c r="V14" s="6">
        <f t="shared" ref="V14:V18" si="1">T14-U14</f>
        <v>2</v>
      </c>
    </row>
    <row r="15" spans="1:31" x14ac:dyDescent="0.25">
      <c r="A15" s="164"/>
      <c r="B15" s="55" t="s">
        <v>92</v>
      </c>
      <c r="C15" s="55" t="s">
        <v>91</v>
      </c>
      <c r="D15" s="55" t="s">
        <v>102</v>
      </c>
      <c r="E15" s="1" t="s">
        <v>10</v>
      </c>
      <c r="F15" s="2" t="s">
        <v>6</v>
      </c>
      <c r="G15" s="20">
        <v>200</v>
      </c>
      <c r="H15" s="20">
        <v>201</v>
      </c>
      <c r="I15" s="20">
        <v>202</v>
      </c>
      <c r="J15" s="20">
        <v>203</v>
      </c>
      <c r="K15" s="2">
        <v>204</v>
      </c>
      <c r="L15" s="2">
        <v>205</v>
      </c>
      <c r="M15" s="2">
        <v>206</v>
      </c>
      <c r="N15" s="2">
        <v>207</v>
      </c>
      <c r="O15" s="2">
        <v>208</v>
      </c>
      <c r="P15" s="2">
        <v>209</v>
      </c>
      <c r="Q15" s="2">
        <v>210</v>
      </c>
      <c r="R15" s="2">
        <v>211</v>
      </c>
      <c r="S15" s="169"/>
      <c r="T15" s="62">
        <f t="shared" si="0"/>
        <v>2466</v>
      </c>
      <c r="U15" s="6">
        <v>2470</v>
      </c>
      <c r="V15" s="6">
        <f t="shared" si="1"/>
        <v>-4</v>
      </c>
    </row>
    <row r="16" spans="1:31" x14ac:dyDescent="0.25">
      <c r="A16" s="164"/>
      <c r="B16" s="56" t="s">
        <v>92</v>
      </c>
      <c r="C16" s="56" t="s">
        <v>91</v>
      </c>
      <c r="D16" s="55" t="s">
        <v>102</v>
      </c>
      <c r="E16" s="1" t="s">
        <v>10</v>
      </c>
      <c r="F16" s="2" t="s">
        <v>7</v>
      </c>
      <c r="G16" s="2">
        <v>0</v>
      </c>
      <c r="H16" s="2">
        <v>0</v>
      </c>
      <c r="I16" s="2">
        <v>0</v>
      </c>
      <c r="J16" s="2">
        <v>2</v>
      </c>
      <c r="K16" s="2">
        <v>0</v>
      </c>
      <c r="L16" s="2">
        <v>0</v>
      </c>
      <c r="M16" s="2">
        <v>5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169"/>
      <c r="T16" s="62">
        <f t="shared" si="0"/>
        <v>7</v>
      </c>
      <c r="U16" s="6">
        <v>0</v>
      </c>
      <c r="V16" s="6">
        <f t="shared" si="1"/>
        <v>7</v>
      </c>
    </row>
    <row r="17" spans="1:22" x14ac:dyDescent="0.25">
      <c r="A17" s="164"/>
      <c r="B17" s="55" t="s">
        <v>95</v>
      </c>
      <c r="C17" s="55" t="s">
        <v>96</v>
      </c>
      <c r="D17" s="55" t="s">
        <v>103</v>
      </c>
      <c r="E17" s="1" t="s">
        <v>11</v>
      </c>
      <c r="F17" s="2" t="s">
        <v>6</v>
      </c>
      <c r="G17" s="20">
        <v>300</v>
      </c>
      <c r="H17" s="20">
        <v>301</v>
      </c>
      <c r="I17" s="20">
        <v>302</v>
      </c>
      <c r="J17" s="20">
        <v>303</v>
      </c>
      <c r="K17" s="2">
        <v>304</v>
      </c>
      <c r="L17" s="2">
        <v>305</v>
      </c>
      <c r="M17" s="2">
        <v>306</v>
      </c>
      <c r="N17" s="2">
        <v>307</v>
      </c>
      <c r="O17" s="2">
        <v>308</v>
      </c>
      <c r="P17" s="2">
        <v>309</v>
      </c>
      <c r="Q17" s="2">
        <v>310</v>
      </c>
      <c r="R17" s="2">
        <v>311</v>
      </c>
      <c r="S17" s="169"/>
      <c r="T17" s="62">
        <f t="shared" si="0"/>
        <v>3666</v>
      </c>
      <c r="U17" s="6">
        <v>3670</v>
      </c>
      <c r="V17" s="6">
        <f t="shared" si="1"/>
        <v>-4</v>
      </c>
    </row>
    <row r="18" spans="1:22" x14ac:dyDescent="0.25">
      <c r="A18" s="164"/>
      <c r="B18" s="58" t="s">
        <v>95</v>
      </c>
      <c r="C18" s="58" t="s">
        <v>96</v>
      </c>
      <c r="D18" s="55" t="s">
        <v>103</v>
      </c>
      <c r="E18" s="1" t="s">
        <v>11</v>
      </c>
      <c r="F18" s="2" t="s">
        <v>7</v>
      </c>
      <c r="G18" s="2">
        <v>0</v>
      </c>
      <c r="H18" s="2">
        <v>0</v>
      </c>
      <c r="I18" s="2">
        <v>0</v>
      </c>
      <c r="J18" s="2">
        <v>0</v>
      </c>
      <c r="K18" s="2">
        <v>3</v>
      </c>
      <c r="L18" s="2">
        <v>0</v>
      </c>
      <c r="M18" s="2">
        <v>0</v>
      </c>
      <c r="N18" s="2">
        <v>6</v>
      </c>
      <c r="O18" s="2">
        <v>0</v>
      </c>
      <c r="P18" s="2">
        <v>0</v>
      </c>
      <c r="Q18" s="2">
        <v>0</v>
      </c>
      <c r="R18" s="2">
        <v>0</v>
      </c>
      <c r="S18" s="169"/>
      <c r="T18" s="62">
        <f t="shared" si="0"/>
        <v>9</v>
      </c>
      <c r="U18" s="6">
        <v>1</v>
      </c>
      <c r="V18" s="6">
        <f t="shared" si="1"/>
        <v>8</v>
      </c>
    </row>
    <row r="21" spans="1:22" s="19" customFormat="1" ht="15.75" thickBot="1" x14ac:dyDescent="0.3"/>
    <row r="22" spans="1:22" s="19" customFormat="1" ht="15" customHeight="1" thickTop="1" thickBot="1" x14ac:dyDescent="0.3">
      <c r="G22" s="165" t="s">
        <v>106</v>
      </c>
      <c r="H22" s="166"/>
    </row>
    <row r="23" spans="1:22" s="19" customFormat="1" ht="15" customHeight="1" thickTop="1" thickBot="1" x14ac:dyDescent="0.3">
      <c r="G23" s="167"/>
      <c r="H23" s="168"/>
    </row>
    <row r="24" spans="1:22" s="19" customFormat="1" ht="15.75" thickTop="1" x14ac:dyDescent="0.25"/>
    <row r="25" spans="1:22" x14ac:dyDescent="0.25">
      <c r="A25" s="29" t="s">
        <v>35</v>
      </c>
      <c r="G25" s="13" t="s">
        <v>3</v>
      </c>
      <c r="T25" s="4" t="s">
        <v>14</v>
      </c>
    </row>
    <row r="26" spans="1:22" x14ac:dyDescent="0.25">
      <c r="G26" s="6">
        <f>B8</f>
        <v>2019</v>
      </c>
      <c r="H26" s="13" t="s">
        <v>12</v>
      </c>
      <c r="T26" s="4" t="s">
        <v>14</v>
      </c>
    </row>
    <row r="27" spans="1:22" ht="15.75" customHeight="1" thickBot="1" x14ac:dyDescent="0.3">
      <c r="A27" s="164" t="s">
        <v>62</v>
      </c>
      <c r="B27" s="53" t="s">
        <v>34</v>
      </c>
      <c r="C27" s="53" t="s">
        <v>13</v>
      </c>
      <c r="D27" s="53" t="s">
        <v>5</v>
      </c>
      <c r="E27" s="2" t="s">
        <v>4</v>
      </c>
      <c r="F27" s="2" t="s">
        <v>13</v>
      </c>
      <c r="G27" s="2" t="s">
        <v>15</v>
      </c>
      <c r="H27" s="2" t="s">
        <v>16</v>
      </c>
      <c r="I27" s="2" t="s">
        <v>17</v>
      </c>
      <c r="J27" s="2" t="s">
        <v>18</v>
      </c>
      <c r="K27" s="2" t="s">
        <v>19</v>
      </c>
      <c r="L27" s="2" t="s">
        <v>20</v>
      </c>
      <c r="M27" s="2" t="s">
        <v>21</v>
      </c>
      <c r="N27" s="2" t="s">
        <v>22</v>
      </c>
      <c r="O27" s="2" t="s">
        <v>23</v>
      </c>
      <c r="P27" s="2" t="s">
        <v>24</v>
      </c>
      <c r="Q27" s="2" t="s">
        <v>25</v>
      </c>
      <c r="R27" s="2" t="s">
        <v>26</v>
      </c>
      <c r="S27" s="3" t="s">
        <v>107</v>
      </c>
      <c r="T27" s="54" t="s">
        <v>105</v>
      </c>
      <c r="U27" s="54" t="s">
        <v>110</v>
      </c>
      <c r="V27" s="57" t="s">
        <v>28</v>
      </c>
    </row>
    <row r="28" spans="1:22" ht="15.75" thickTop="1" x14ac:dyDescent="0.25">
      <c r="A28" s="164"/>
      <c r="B28" s="55" t="s">
        <v>89</v>
      </c>
      <c r="C28" s="55" t="s">
        <v>94</v>
      </c>
      <c r="D28" s="55" t="s">
        <v>102</v>
      </c>
      <c r="E28" s="1" t="s">
        <v>9</v>
      </c>
      <c r="F28" s="2" t="s">
        <v>27</v>
      </c>
      <c r="G28" s="20">
        <v>100</v>
      </c>
      <c r="H28" s="20">
        <v>101</v>
      </c>
      <c r="I28" s="20">
        <v>102</v>
      </c>
      <c r="J28" s="20">
        <v>103</v>
      </c>
      <c r="K28" s="2">
        <v>104</v>
      </c>
      <c r="L28" s="2">
        <v>105</v>
      </c>
      <c r="M28" s="2">
        <v>106</v>
      </c>
      <c r="N28" s="2">
        <v>107</v>
      </c>
      <c r="O28" s="2">
        <v>108</v>
      </c>
      <c r="P28" s="2">
        <v>109</v>
      </c>
      <c r="Q28" s="2">
        <v>110</v>
      </c>
      <c r="R28" s="2">
        <v>111</v>
      </c>
      <c r="T28" s="64">
        <f>SUM(Table7[[#This Row],[Jan]:[Dec]])</f>
        <v>1266</v>
      </c>
      <c r="U28" s="65">
        <v>1280</v>
      </c>
      <c r="V28" s="66">
        <f>U28-T28</f>
        <v>14</v>
      </c>
    </row>
    <row r="29" spans="1:22" x14ac:dyDescent="0.25">
      <c r="A29" s="164"/>
      <c r="B29" s="56" t="s">
        <v>89</v>
      </c>
      <c r="C29" s="56" t="s">
        <v>94</v>
      </c>
      <c r="D29" s="56" t="s">
        <v>102</v>
      </c>
      <c r="E29" s="1" t="s">
        <v>9</v>
      </c>
      <c r="F29" s="2" t="s">
        <v>7</v>
      </c>
      <c r="G29" s="2"/>
      <c r="H29" s="2">
        <v>0</v>
      </c>
      <c r="I29" s="2">
        <v>1</v>
      </c>
      <c r="J29" s="2">
        <v>0</v>
      </c>
      <c r="K29" s="2">
        <v>0</v>
      </c>
      <c r="L29" s="2">
        <v>4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T29" s="67">
        <f>SUM(Table7[[#This Row],[Jan]:[Dec]])</f>
        <v>5</v>
      </c>
      <c r="U29" s="68"/>
      <c r="V29" s="69"/>
    </row>
    <row r="30" spans="1:22" x14ac:dyDescent="0.25">
      <c r="A30" s="164"/>
      <c r="B30" s="55" t="s">
        <v>89</v>
      </c>
      <c r="C30" s="55" t="s">
        <v>94</v>
      </c>
      <c r="D30" s="55" t="s">
        <v>102</v>
      </c>
      <c r="E30" s="1" t="s">
        <v>9</v>
      </c>
      <c r="F30" s="2" t="s">
        <v>29</v>
      </c>
      <c r="G30" s="2">
        <f t="shared" ref="G30:R30" si="2">G28*$AA$2</f>
        <v>10000</v>
      </c>
      <c r="H30" s="2">
        <f t="shared" si="2"/>
        <v>10100</v>
      </c>
      <c r="I30" s="2">
        <f t="shared" si="2"/>
        <v>10200</v>
      </c>
      <c r="J30" s="2">
        <f t="shared" si="2"/>
        <v>10300</v>
      </c>
      <c r="K30" s="2">
        <f t="shared" si="2"/>
        <v>10400</v>
      </c>
      <c r="L30" s="2">
        <f t="shared" si="2"/>
        <v>10500</v>
      </c>
      <c r="M30" s="2">
        <f t="shared" si="2"/>
        <v>10600</v>
      </c>
      <c r="N30" s="2">
        <f t="shared" si="2"/>
        <v>10700</v>
      </c>
      <c r="O30" s="2">
        <f t="shared" si="2"/>
        <v>10800</v>
      </c>
      <c r="P30" s="2">
        <f t="shared" si="2"/>
        <v>10900</v>
      </c>
      <c r="Q30" s="2">
        <f t="shared" si="2"/>
        <v>11000</v>
      </c>
      <c r="R30" s="2">
        <f t="shared" si="2"/>
        <v>11100</v>
      </c>
      <c r="T30" s="70">
        <f>SUM(Table7[[#This Row],[Jan]:[Dec]])</f>
        <v>126600</v>
      </c>
      <c r="U30" s="65">
        <v>128000</v>
      </c>
      <c r="V30" s="66">
        <f t="shared" ref="V30:V36" si="3">U30-T30</f>
        <v>1400</v>
      </c>
    </row>
    <row r="31" spans="1:22" x14ac:dyDescent="0.25">
      <c r="A31" s="164"/>
      <c r="B31" s="56" t="s">
        <v>92</v>
      </c>
      <c r="C31" s="56" t="s">
        <v>91</v>
      </c>
      <c r="D31" s="56" t="s">
        <v>102</v>
      </c>
      <c r="E31" s="1" t="s">
        <v>10</v>
      </c>
      <c r="F31" s="2" t="s">
        <v>6</v>
      </c>
      <c r="G31" s="20">
        <v>200</v>
      </c>
      <c r="H31" s="20">
        <v>201</v>
      </c>
      <c r="I31" s="20">
        <v>202</v>
      </c>
      <c r="J31" s="20">
        <v>203</v>
      </c>
      <c r="K31" s="2">
        <v>204</v>
      </c>
      <c r="L31" s="2">
        <v>205</v>
      </c>
      <c r="M31" s="2">
        <v>206</v>
      </c>
      <c r="N31" s="2">
        <v>207</v>
      </c>
      <c r="O31" s="2">
        <v>208</v>
      </c>
      <c r="P31" s="2">
        <v>209</v>
      </c>
      <c r="Q31" s="2">
        <v>210</v>
      </c>
      <c r="R31" s="2">
        <v>211</v>
      </c>
      <c r="T31" s="67">
        <f>SUM(Table7[[#This Row],[Jan]:[Dec]])</f>
        <v>2466</v>
      </c>
      <c r="U31" s="68">
        <v>2470</v>
      </c>
      <c r="V31" s="69">
        <f t="shared" si="3"/>
        <v>4</v>
      </c>
    </row>
    <row r="32" spans="1:22" x14ac:dyDescent="0.25">
      <c r="A32" s="164"/>
      <c r="B32" s="55" t="s">
        <v>92</v>
      </c>
      <c r="C32" s="55" t="s">
        <v>91</v>
      </c>
      <c r="D32" s="55" t="s">
        <v>102</v>
      </c>
      <c r="E32" s="1" t="s">
        <v>10</v>
      </c>
      <c r="F32" s="2" t="s">
        <v>7</v>
      </c>
      <c r="G32" s="2">
        <v>0</v>
      </c>
      <c r="H32" s="2">
        <v>0</v>
      </c>
      <c r="I32" s="2">
        <v>0</v>
      </c>
      <c r="J32" s="2">
        <v>2</v>
      </c>
      <c r="K32" s="2">
        <v>0</v>
      </c>
      <c r="L32" s="2">
        <v>0</v>
      </c>
      <c r="M32" s="2">
        <v>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T32" s="70">
        <f>SUM(Table7[[#This Row],[Jan]:[Dec]])</f>
        <v>7</v>
      </c>
      <c r="U32" s="65"/>
      <c r="V32" s="66"/>
    </row>
    <row r="33" spans="1:22" x14ac:dyDescent="0.25">
      <c r="A33" s="164"/>
      <c r="B33" s="56" t="s">
        <v>92</v>
      </c>
      <c r="C33" s="56" t="s">
        <v>91</v>
      </c>
      <c r="D33" s="56" t="s">
        <v>102</v>
      </c>
      <c r="E33" s="1" t="s">
        <v>10</v>
      </c>
      <c r="F33" s="2" t="s">
        <v>29</v>
      </c>
      <c r="G33" s="2">
        <f t="shared" ref="G33:R33" si="4">G31*$AA$2</f>
        <v>20000</v>
      </c>
      <c r="H33" s="2">
        <f t="shared" si="4"/>
        <v>20100</v>
      </c>
      <c r="I33" s="2">
        <f t="shared" si="4"/>
        <v>20200</v>
      </c>
      <c r="J33" s="2">
        <f t="shared" si="4"/>
        <v>20300</v>
      </c>
      <c r="K33" s="2">
        <f t="shared" si="4"/>
        <v>20400</v>
      </c>
      <c r="L33" s="2">
        <f t="shared" si="4"/>
        <v>20500</v>
      </c>
      <c r="M33" s="2">
        <f t="shared" si="4"/>
        <v>20600</v>
      </c>
      <c r="N33" s="2">
        <f t="shared" si="4"/>
        <v>20700</v>
      </c>
      <c r="O33" s="2">
        <f t="shared" si="4"/>
        <v>20800</v>
      </c>
      <c r="P33" s="2">
        <f t="shared" si="4"/>
        <v>20900</v>
      </c>
      <c r="Q33" s="2">
        <f t="shared" si="4"/>
        <v>21000</v>
      </c>
      <c r="R33" s="2">
        <f t="shared" si="4"/>
        <v>21100</v>
      </c>
      <c r="T33" s="67">
        <f>SUM(Table7[[#This Row],[Jan]:[Dec]])</f>
        <v>246600</v>
      </c>
      <c r="U33" s="68">
        <v>247000</v>
      </c>
      <c r="V33" s="69">
        <f t="shared" si="3"/>
        <v>400</v>
      </c>
    </row>
    <row r="34" spans="1:22" x14ac:dyDescent="0.25">
      <c r="A34" s="164"/>
      <c r="B34" s="55" t="s">
        <v>95</v>
      </c>
      <c r="C34" s="55" t="s">
        <v>96</v>
      </c>
      <c r="D34" s="55" t="s">
        <v>103</v>
      </c>
      <c r="E34" s="1" t="s">
        <v>11</v>
      </c>
      <c r="F34" s="2" t="s">
        <v>6</v>
      </c>
      <c r="G34" s="20">
        <v>300</v>
      </c>
      <c r="H34" s="20">
        <v>301</v>
      </c>
      <c r="I34" s="20">
        <v>302</v>
      </c>
      <c r="J34" s="20">
        <v>303</v>
      </c>
      <c r="K34" s="2">
        <v>304</v>
      </c>
      <c r="L34" s="2">
        <v>305</v>
      </c>
      <c r="M34" s="2">
        <v>306</v>
      </c>
      <c r="N34" s="2">
        <v>307</v>
      </c>
      <c r="O34" s="2">
        <v>308</v>
      </c>
      <c r="P34" s="2">
        <v>309</v>
      </c>
      <c r="Q34" s="2">
        <v>310</v>
      </c>
      <c r="R34" s="2">
        <v>311</v>
      </c>
      <c r="T34" s="70">
        <f>SUM(Table7[[#This Row],[Jan]:[Dec]])</f>
        <v>3666</v>
      </c>
      <c r="U34" s="70">
        <v>3670</v>
      </c>
      <c r="V34" s="66">
        <f t="shared" si="3"/>
        <v>4</v>
      </c>
    </row>
    <row r="35" spans="1:22" x14ac:dyDescent="0.25">
      <c r="A35" s="164"/>
      <c r="B35" s="58" t="s">
        <v>95</v>
      </c>
      <c r="C35" s="58" t="s">
        <v>96</v>
      </c>
      <c r="D35" s="56" t="s">
        <v>103</v>
      </c>
      <c r="E35" s="1" t="s">
        <v>11</v>
      </c>
      <c r="F35" s="2" t="s">
        <v>7</v>
      </c>
      <c r="G35" s="2">
        <v>0</v>
      </c>
      <c r="H35" s="2">
        <v>0</v>
      </c>
      <c r="I35" s="2">
        <v>0</v>
      </c>
      <c r="J35" s="2">
        <v>0</v>
      </c>
      <c r="K35" s="2">
        <v>3</v>
      </c>
      <c r="L35" s="2">
        <v>0</v>
      </c>
      <c r="M35" s="2">
        <v>0</v>
      </c>
      <c r="N35" s="2">
        <v>6</v>
      </c>
      <c r="O35" s="2">
        <v>0</v>
      </c>
      <c r="P35" s="2">
        <v>0</v>
      </c>
      <c r="Q35" s="2">
        <v>0</v>
      </c>
      <c r="R35" s="2">
        <v>0</v>
      </c>
      <c r="T35" s="67">
        <f>SUM(Table7[[#This Row],[Jan]:[Dec]])</f>
        <v>9</v>
      </c>
      <c r="U35" s="67"/>
      <c r="V35" s="69"/>
    </row>
    <row r="36" spans="1:22" x14ac:dyDescent="0.25">
      <c r="A36" s="164"/>
      <c r="B36" s="55" t="s">
        <v>95</v>
      </c>
      <c r="C36" s="55" t="s">
        <v>96</v>
      </c>
      <c r="D36" s="55" t="s">
        <v>103</v>
      </c>
      <c r="E36" s="1" t="s">
        <v>11</v>
      </c>
      <c r="F36" s="2" t="s">
        <v>29</v>
      </c>
      <c r="G36" s="2">
        <f t="shared" ref="G36:R36" si="5">G34*$AA$2</f>
        <v>30000</v>
      </c>
      <c r="H36" s="2">
        <f t="shared" si="5"/>
        <v>30100</v>
      </c>
      <c r="I36" s="2">
        <f t="shared" si="5"/>
        <v>30200</v>
      </c>
      <c r="J36" s="2">
        <f t="shared" si="5"/>
        <v>30300</v>
      </c>
      <c r="K36" s="2">
        <f t="shared" si="5"/>
        <v>30400</v>
      </c>
      <c r="L36" s="2">
        <f t="shared" si="5"/>
        <v>30500</v>
      </c>
      <c r="M36" s="2">
        <f t="shared" si="5"/>
        <v>30600</v>
      </c>
      <c r="N36" s="2">
        <f t="shared" si="5"/>
        <v>30700</v>
      </c>
      <c r="O36" s="2">
        <f t="shared" si="5"/>
        <v>30800</v>
      </c>
      <c r="P36" s="2">
        <f t="shared" si="5"/>
        <v>30900</v>
      </c>
      <c r="Q36" s="2">
        <f t="shared" si="5"/>
        <v>31000</v>
      </c>
      <c r="R36" s="2">
        <f t="shared" si="5"/>
        <v>31100</v>
      </c>
      <c r="T36" s="71">
        <f>SUM(Table7[[#This Row],[Jan]:[Dec]])</f>
        <v>366600</v>
      </c>
      <c r="U36" s="71">
        <v>367000</v>
      </c>
      <c r="V36" s="72">
        <f t="shared" si="3"/>
        <v>400</v>
      </c>
    </row>
    <row r="37" spans="1:22" s="22" customFormat="1" x14ac:dyDescent="0.25">
      <c r="S37" s="63"/>
    </row>
    <row r="38" spans="1:22" s="22" customFormat="1" x14ac:dyDescent="0.25"/>
    <row r="39" spans="1:22" hidden="1" x14ac:dyDescent="0.25">
      <c r="E39" s="7" t="s">
        <v>33</v>
      </c>
    </row>
    <row r="40" spans="1:22" ht="30" hidden="1" x14ac:dyDescent="0.25">
      <c r="E40" s="23" t="s">
        <v>34</v>
      </c>
      <c r="F40" s="24" t="s">
        <v>37</v>
      </c>
      <c r="G40" s="24" t="s">
        <v>65</v>
      </c>
      <c r="H40" s="23" t="s">
        <v>13</v>
      </c>
      <c r="I40" s="23" t="s">
        <v>3</v>
      </c>
      <c r="J40" s="23" t="s">
        <v>50</v>
      </c>
    </row>
    <row r="41" spans="1:22" hidden="1" x14ac:dyDescent="0.25"/>
    <row r="42" spans="1:22" ht="45" hidden="1" x14ac:dyDescent="0.25">
      <c r="H42" s="25" t="s">
        <v>4</v>
      </c>
      <c r="I42" s="25" t="s">
        <v>81</v>
      </c>
      <c r="J42" s="25" t="s">
        <v>82</v>
      </c>
      <c r="K42" s="25" t="s">
        <v>83</v>
      </c>
      <c r="L42" s="25" t="s">
        <v>48</v>
      </c>
      <c r="M42" s="25" t="s">
        <v>49</v>
      </c>
    </row>
    <row r="43" spans="1:22" hidden="1" x14ac:dyDescent="0.25">
      <c r="H43" s="2" t="s">
        <v>66</v>
      </c>
      <c r="I43" s="2">
        <v>63</v>
      </c>
      <c r="J43" s="2">
        <v>199332</v>
      </c>
      <c r="K43" s="2">
        <v>69</v>
      </c>
      <c r="L43" s="2">
        <v>218316</v>
      </c>
      <c r="M43" s="26">
        <f>Table5[[#This Row],[ Sales Value actual]]/Table5[[#This Row],[ Fcast Value]]</f>
        <v>0.91304347826086951</v>
      </c>
    </row>
    <row r="44" spans="1:22" hidden="1" x14ac:dyDescent="0.25">
      <c r="H44" s="2" t="s">
        <v>67</v>
      </c>
      <c r="I44" s="2">
        <v>3764</v>
      </c>
      <c r="J44" s="2">
        <v>2107840</v>
      </c>
      <c r="K44" s="2">
        <v>4455</v>
      </c>
      <c r="L44" s="2">
        <v>2494800</v>
      </c>
      <c r="M44" s="26">
        <f>Table5[[#This Row],[ Sales Value actual]]/Table5[[#This Row],[ Fcast Value]]</f>
        <v>0.84489337822671151</v>
      </c>
    </row>
    <row r="45" spans="1:22" hidden="1" x14ac:dyDescent="0.25">
      <c r="H45" s="2" t="s">
        <v>68</v>
      </c>
      <c r="I45" s="2">
        <v>517</v>
      </c>
      <c r="J45" s="2">
        <v>580311.82000000018</v>
      </c>
      <c r="K45" s="2">
        <v>650</v>
      </c>
      <c r="L45" s="2">
        <v>729599.00000000012</v>
      </c>
      <c r="M45" s="26">
        <f>Table5[[#This Row],[ Sales Value actual]]/Table5[[#This Row],[ Fcast Value]]</f>
        <v>0.79538461538461547</v>
      </c>
    </row>
    <row r="46" spans="1:22" x14ac:dyDescent="0.25">
      <c r="M46" s="5"/>
    </row>
    <row r="49" spans="1:16384" x14ac:dyDescent="0.25">
      <c r="A49" s="85" t="s">
        <v>63</v>
      </c>
    </row>
    <row r="50" spans="1:16384" x14ac:dyDescent="0.25">
      <c r="A50" s="160" t="s">
        <v>71</v>
      </c>
      <c r="B50" s="160"/>
      <c r="C50" s="160"/>
      <c r="D50" s="160"/>
      <c r="E50" s="160"/>
    </row>
    <row r="51" spans="1:16384" x14ac:dyDescent="0.25">
      <c r="A51" s="161" t="s">
        <v>111</v>
      </c>
      <c r="B51" s="161"/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  <c r="AU51" s="161"/>
      <c r="AV51" s="161"/>
      <c r="AW51" s="161"/>
      <c r="AX51" s="161"/>
      <c r="AY51" s="161"/>
      <c r="AZ51" s="161"/>
      <c r="BA51" s="161"/>
      <c r="BB51" s="161"/>
      <c r="BC51" s="161"/>
      <c r="BD51" s="161"/>
      <c r="BE51" s="161"/>
      <c r="BF51" s="161"/>
      <c r="BG51" s="161"/>
      <c r="BH51" s="161"/>
      <c r="BI51" s="161"/>
      <c r="BJ51" s="161"/>
      <c r="BK51" s="161"/>
      <c r="BL51" s="161"/>
      <c r="BM51" s="161"/>
      <c r="BN51" s="161"/>
      <c r="BO51" s="161"/>
      <c r="BP51" s="161"/>
      <c r="BQ51" s="161"/>
      <c r="BR51" s="161"/>
      <c r="BS51" s="161"/>
      <c r="BT51" s="161"/>
      <c r="BU51" s="161"/>
      <c r="BV51" s="161"/>
      <c r="BW51" s="161"/>
      <c r="BX51" s="161"/>
      <c r="BY51" s="161"/>
      <c r="BZ51" s="161"/>
      <c r="CA51" s="161"/>
      <c r="CB51" s="161"/>
      <c r="CC51" s="161"/>
      <c r="CD51" s="161"/>
      <c r="CE51" s="161"/>
      <c r="CF51" s="161"/>
      <c r="CG51" s="161"/>
      <c r="CH51" s="161"/>
      <c r="CI51" s="161"/>
      <c r="CJ51" s="161"/>
      <c r="CK51" s="161"/>
      <c r="CL51" s="161"/>
      <c r="CM51" s="161"/>
      <c r="CN51" s="161"/>
      <c r="CO51" s="161"/>
      <c r="CP51" s="161"/>
      <c r="CQ51" s="161"/>
      <c r="CR51" s="161"/>
      <c r="CS51" s="161"/>
      <c r="CT51" s="161"/>
      <c r="CU51" s="161"/>
      <c r="CV51" s="161"/>
      <c r="CW51" s="161"/>
      <c r="CX51" s="161"/>
      <c r="CY51" s="161"/>
      <c r="CZ51" s="161"/>
      <c r="DA51" s="161"/>
      <c r="DB51" s="161"/>
      <c r="DC51" s="161"/>
      <c r="DD51" s="161"/>
      <c r="DE51" s="161"/>
      <c r="DF51" s="161"/>
      <c r="DG51" s="161"/>
      <c r="DH51" s="161"/>
      <c r="DI51" s="161"/>
      <c r="DJ51" s="161"/>
      <c r="DK51" s="161"/>
      <c r="DL51" s="161"/>
      <c r="DM51" s="161"/>
      <c r="DN51" s="161"/>
      <c r="DO51" s="161"/>
      <c r="DP51" s="161"/>
      <c r="DQ51" s="161"/>
      <c r="DR51" s="161"/>
      <c r="DS51" s="161"/>
      <c r="DT51" s="161"/>
      <c r="DU51" s="161"/>
      <c r="DV51" s="161"/>
      <c r="DW51" s="161"/>
      <c r="DX51" s="161"/>
      <c r="DY51" s="161"/>
      <c r="DZ51" s="161"/>
      <c r="EA51" s="161"/>
      <c r="EB51" s="161"/>
      <c r="EC51" s="161"/>
      <c r="ED51" s="161"/>
      <c r="EE51" s="161"/>
      <c r="EF51" s="161"/>
      <c r="EG51" s="161"/>
      <c r="EH51" s="161"/>
      <c r="EI51" s="161"/>
      <c r="EJ51" s="161"/>
      <c r="EK51" s="161"/>
      <c r="EL51" s="161"/>
      <c r="EM51" s="161"/>
      <c r="EN51" s="161"/>
      <c r="EO51" s="161"/>
      <c r="EP51" s="161"/>
      <c r="EQ51" s="161"/>
      <c r="ER51" s="161"/>
      <c r="ES51" s="161"/>
      <c r="ET51" s="161"/>
      <c r="EU51" s="161"/>
      <c r="EV51" s="161"/>
      <c r="EW51" s="161"/>
      <c r="EX51" s="161"/>
      <c r="EY51" s="161"/>
      <c r="EZ51" s="161"/>
      <c r="FA51" s="161"/>
      <c r="FB51" s="161"/>
      <c r="FC51" s="161"/>
      <c r="FD51" s="161"/>
      <c r="FE51" s="161"/>
      <c r="FF51" s="161"/>
      <c r="FG51" s="161"/>
      <c r="FH51" s="161"/>
      <c r="FI51" s="161"/>
      <c r="FJ51" s="161"/>
      <c r="FK51" s="161"/>
      <c r="FL51" s="161"/>
      <c r="FM51" s="161"/>
      <c r="FN51" s="161"/>
      <c r="FO51" s="161"/>
      <c r="FP51" s="161"/>
      <c r="FQ51" s="161"/>
      <c r="FR51" s="161"/>
      <c r="FS51" s="161"/>
      <c r="FT51" s="161"/>
      <c r="FU51" s="161"/>
      <c r="FV51" s="161"/>
      <c r="FW51" s="161"/>
      <c r="FX51" s="161"/>
      <c r="FY51" s="161"/>
      <c r="FZ51" s="161"/>
      <c r="GA51" s="161"/>
      <c r="GB51" s="161"/>
      <c r="GC51" s="161"/>
      <c r="GD51" s="161"/>
      <c r="GE51" s="161"/>
      <c r="GF51" s="161"/>
      <c r="GG51" s="161"/>
      <c r="GH51" s="161"/>
      <c r="GI51" s="161"/>
      <c r="GJ51" s="161"/>
      <c r="GK51" s="161"/>
      <c r="GL51" s="161"/>
      <c r="GM51" s="161"/>
      <c r="GN51" s="161"/>
      <c r="GO51" s="161"/>
      <c r="GP51" s="161"/>
      <c r="GQ51" s="161"/>
      <c r="GR51" s="161"/>
      <c r="GS51" s="161"/>
      <c r="GT51" s="161"/>
      <c r="GU51" s="161"/>
      <c r="GV51" s="161"/>
      <c r="GW51" s="161"/>
      <c r="GX51" s="161"/>
      <c r="GY51" s="161"/>
      <c r="GZ51" s="161"/>
      <c r="HA51" s="161"/>
      <c r="HB51" s="161"/>
      <c r="HC51" s="161"/>
      <c r="HD51" s="161"/>
      <c r="HE51" s="161"/>
      <c r="HF51" s="161"/>
      <c r="HG51" s="161"/>
      <c r="HH51" s="161"/>
      <c r="HI51" s="161"/>
      <c r="HJ51" s="161"/>
      <c r="HK51" s="161"/>
      <c r="HL51" s="161"/>
      <c r="HM51" s="161"/>
      <c r="HN51" s="161"/>
      <c r="HO51" s="161"/>
      <c r="HP51" s="161"/>
      <c r="HQ51" s="161"/>
      <c r="HR51" s="161"/>
      <c r="HS51" s="161"/>
      <c r="HT51" s="161"/>
      <c r="HU51" s="161"/>
      <c r="HV51" s="161"/>
      <c r="HW51" s="161"/>
      <c r="HX51" s="161"/>
      <c r="HY51" s="161"/>
      <c r="HZ51" s="161"/>
      <c r="IA51" s="161"/>
      <c r="IB51" s="161"/>
      <c r="IC51" s="161"/>
      <c r="ID51" s="161"/>
      <c r="IE51" s="161"/>
      <c r="IF51" s="161"/>
      <c r="IG51" s="161"/>
      <c r="IH51" s="161"/>
      <c r="II51" s="161"/>
      <c r="IJ51" s="161"/>
      <c r="IK51" s="161"/>
      <c r="IL51" s="161"/>
      <c r="IM51" s="161"/>
      <c r="IN51" s="161"/>
      <c r="IO51" s="161"/>
      <c r="IP51" s="161"/>
      <c r="IQ51" s="161"/>
      <c r="IR51" s="161"/>
      <c r="IS51" s="161"/>
      <c r="IT51" s="161"/>
      <c r="IU51" s="161"/>
      <c r="IV51" s="161"/>
      <c r="IW51" s="161"/>
      <c r="IX51" s="161"/>
      <c r="IY51" s="161"/>
      <c r="IZ51" s="161"/>
      <c r="JA51" s="161"/>
      <c r="JB51" s="161"/>
      <c r="JC51" s="161"/>
      <c r="JD51" s="161"/>
      <c r="JE51" s="161"/>
      <c r="JF51" s="161"/>
      <c r="JG51" s="161"/>
      <c r="JH51" s="161"/>
      <c r="JI51" s="161"/>
      <c r="JJ51" s="161"/>
      <c r="JK51" s="161"/>
      <c r="JL51" s="161"/>
      <c r="JM51" s="161"/>
      <c r="JN51" s="161"/>
      <c r="JO51" s="161"/>
      <c r="JP51" s="161"/>
      <c r="JQ51" s="161"/>
      <c r="JR51" s="161"/>
      <c r="JS51" s="161"/>
      <c r="JT51" s="161"/>
      <c r="JU51" s="161"/>
      <c r="JV51" s="161"/>
      <c r="JW51" s="161"/>
      <c r="JX51" s="161"/>
      <c r="JY51" s="161"/>
      <c r="JZ51" s="161"/>
      <c r="KA51" s="161"/>
      <c r="KB51" s="161"/>
      <c r="KC51" s="161"/>
      <c r="KD51" s="161"/>
      <c r="KE51" s="161"/>
      <c r="KF51" s="161"/>
      <c r="KG51" s="161"/>
      <c r="KH51" s="161"/>
      <c r="KI51" s="161"/>
      <c r="KJ51" s="161"/>
      <c r="KK51" s="161"/>
      <c r="KL51" s="161"/>
      <c r="KM51" s="161"/>
      <c r="KN51" s="161"/>
      <c r="KO51" s="161"/>
      <c r="KP51" s="161"/>
      <c r="KQ51" s="161"/>
      <c r="KR51" s="161"/>
      <c r="KS51" s="161"/>
      <c r="KT51" s="161"/>
      <c r="KU51" s="161"/>
      <c r="KV51" s="161"/>
      <c r="KW51" s="161"/>
      <c r="KX51" s="161"/>
      <c r="KY51" s="161"/>
      <c r="KZ51" s="161"/>
      <c r="LA51" s="161"/>
      <c r="LB51" s="161"/>
      <c r="LC51" s="161"/>
      <c r="LD51" s="161"/>
      <c r="LE51" s="161"/>
      <c r="LF51" s="161"/>
      <c r="LG51" s="161"/>
      <c r="LH51" s="161"/>
      <c r="LI51" s="161"/>
      <c r="LJ51" s="161"/>
      <c r="LK51" s="161"/>
      <c r="LL51" s="161"/>
      <c r="LM51" s="161"/>
      <c r="LN51" s="161"/>
      <c r="LO51" s="161"/>
      <c r="LP51" s="161"/>
      <c r="LQ51" s="161"/>
      <c r="LR51" s="161"/>
      <c r="LS51" s="161"/>
      <c r="LT51" s="161"/>
      <c r="LU51" s="161"/>
      <c r="LV51" s="161"/>
      <c r="LW51" s="161"/>
      <c r="LX51" s="161"/>
      <c r="LY51" s="161"/>
      <c r="LZ51" s="161"/>
      <c r="MA51" s="161"/>
      <c r="MB51" s="161"/>
      <c r="MC51" s="161"/>
      <c r="MD51" s="161"/>
      <c r="ME51" s="161"/>
      <c r="MF51" s="161"/>
      <c r="MG51" s="161"/>
      <c r="MH51" s="161"/>
      <c r="MI51" s="161"/>
      <c r="MJ51" s="161"/>
      <c r="MK51" s="161"/>
      <c r="ML51" s="161"/>
      <c r="MM51" s="161"/>
      <c r="MN51" s="161"/>
      <c r="MO51" s="161"/>
      <c r="MP51" s="161"/>
      <c r="MQ51" s="161"/>
      <c r="MR51" s="161"/>
      <c r="MS51" s="161"/>
      <c r="MT51" s="161"/>
      <c r="MU51" s="161"/>
      <c r="MV51" s="161"/>
      <c r="MW51" s="161"/>
      <c r="MX51" s="161"/>
      <c r="MY51" s="161"/>
      <c r="MZ51" s="161"/>
      <c r="NA51" s="161"/>
      <c r="NB51" s="161"/>
      <c r="NC51" s="161"/>
      <c r="ND51" s="161"/>
      <c r="NE51" s="161"/>
      <c r="NF51" s="161"/>
      <c r="NG51" s="161"/>
      <c r="NH51" s="161"/>
      <c r="NI51" s="161"/>
      <c r="NJ51" s="161"/>
      <c r="NK51" s="161"/>
      <c r="NL51" s="161"/>
      <c r="NM51" s="161"/>
      <c r="NN51" s="161"/>
      <c r="NO51" s="161"/>
      <c r="NP51" s="161"/>
      <c r="NQ51" s="161"/>
      <c r="NR51" s="161"/>
      <c r="NS51" s="161"/>
      <c r="NT51" s="161"/>
      <c r="NU51" s="161"/>
      <c r="NV51" s="161"/>
      <c r="NW51" s="161"/>
      <c r="NX51" s="161"/>
      <c r="NY51" s="161"/>
      <c r="NZ51" s="161"/>
      <c r="OA51" s="161"/>
      <c r="OB51" s="161"/>
      <c r="OC51" s="161"/>
      <c r="OD51" s="161"/>
      <c r="OE51" s="161"/>
      <c r="OF51" s="161"/>
      <c r="OG51" s="161"/>
      <c r="OH51" s="161"/>
      <c r="OI51" s="161"/>
      <c r="OJ51" s="161"/>
      <c r="OK51" s="161"/>
      <c r="OL51" s="161"/>
      <c r="OM51" s="161"/>
      <c r="ON51" s="161"/>
      <c r="OO51" s="161"/>
      <c r="OP51" s="161"/>
      <c r="OQ51" s="161"/>
      <c r="OR51" s="161"/>
      <c r="OS51" s="161"/>
      <c r="OT51" s="161"/>
      <c r="OU51" s="161"/>
      <c r="OV51" s="161"/>
      <c r="OW51" s="161"/>
      <c r="OX51" s="161"/>
      <c r="OY51" s="161"/>
      <c r="OZ51" s="161"/>
      <c r="PA51" s="161"/>
      <c r="PB51" s="161"/>
      <c r="PC51" s="161"/>
      <c r="PD51" s="161"/>
      <c r="PE51" s="161"/>
      <c r="PF51" s="161"/>
      <c r="PG51" s="161"/>
      <c r="PH51" s="161"/>
      <c r="PI51" s="161"/>
      <c r="PJ51" s="161"/>
      <c r="PK51" s="161"/>
      <c r="PL51" s="161"/>
      <c r="PM51" s="161"/>
      <c r="PN51" s="161"/>
      <c r="PO51" s="161"/>
      <c r="PP51" s="161"/>
      <c r="PQ51" s="161"/>
      <c r="PR51" s="161"/>
      <c r="PS51" s="161"/>
      <c r="PT51" s="161"/>
      <c r="PU51" s="161"/>
      <c r="PV51" s="161"/>
      <c r="PW51" s="161"/>
      <c r="PX51" s="161"/>
      <c r="PY51" s="161"/>
      <c r="PZ51" s="161"/>
      <c r="QA51" s="161"/>
      <c r="QB51" s="161"/>
      <c r="QC51" s="161"/>
      <c r="QD51" s="161"/>
      <c r="QE51" s="161"/>
      <c r="QF51" s="161"/>
      <c r="QG51" s="161"/>
      <c r="QH51" s="161"/>
      <c r="QI51" s="161"/>
      <c r="QJ51" s="161"/>
      <c r="QK51" s="161"/>
      <c r="QL51" s="161"/>
      <c r="QM51" s="161"/>
      <c r="QN51" s="161"/>
      <c r="QO51" s="161"/>
      <c r="QP51" s="161"/>
      <c r="QQ51" s="161"/>
      <c r="QR51" s="161"/>
      <c r="QS51" s="161"/>
      <c r="QT51" s="161"/>
      <c r="QU51" s="161"/>
      <c r="QV51" s="161"/>
      <c r="QW51" s="161"/>
      <c r="QX51" s="161"/>
      <c r="QY51" s="161"/>
      <c r="QZ51" s="161"/>
      <c r="RA51" s="161"/>
      <c r="RB51" s="161"/>
      <c r="RC51" s="161"/>
      <c r="RD51" s="161"/>
      <c r="RE51" s="161"/>
      <c r="RF51" s="161"/>
      <c r="RG51" s="161"/>
      <c r="RH51" s="161"/>
      <c r="RI51" s="161"/>
      <c r="RJ51" s="161"/>
      <c r="RK51" s="161"/>
      <c r="RL51" s="161"/>
      <c r="RM51" s="161"/>
      <c r="RN51" s="161"/>
      <c r="RO51" s="161"/>
      <c r="RP51" s="161"/>
      <c r="RQ51" s="161"/>
      <c r="RR51" s="161"/>
      <c r="RS51" s="161"/>
      <c r="RT51" s="161"/>
      <c r="RU51" s="161"/>
      <c r="RV51" s="161"/>
      <c r="RW51" s="161"/>
      <c r="RX51" s="161"/>
      <c r="RY51" s="161"/>
      <c r="RZ51" s="161"/>
      <c r="SA51" s="161"/>
      <c r="SB51" s="161"/>
      <c r="SC51" s="161"/>
      <c r="SD51" s="161"/>
      <c r="SE51" s="161"/>
      <c r="SF51" s="161"/>
      <c r="SG51" s="161"/>
      <c r="SH51" s="161"/>
      <c r="SI51" s="161"/>
      <c r="SJ51" s="161"/>
      <c r="SK51" s="161"/>
      <c r="SL51" s="161"/>
      <c r="SM51" s="161"/>
      <c r="SN51" s="161"/>
      <c r="SO51" s="161"/>
      <c r="SP51" s="161"/>
      <c r="SQ51" s="161"/>
      <c r="SR51" s="161"/>
      <c r="SS51" s="161"/>
      <c r="ST51" s="161"/>
      <c r="SU51" s="161"/>
      <c r="SV51" s="161"/>
      <c r="SW51" s="161"/>
      <c r="SX51" s="161"/>
      <c r="SY51" s="161"/>
      <c r="SZ51" s="161"/>
      <c r="TA51" s="161"/>
      <c r="TB51" s="161"/>
      <c r="TC51" s="161"/>
      <c r="TD51" s="161"/>
      <c r="TE51" s="161"/>
      <c r="TF51" s="161"/>
      <c r="TG51" s="161"/>
      <c r="TH51" s="161"/>
      <c r="TI51" s="161"/>
      <c r="TJ51" s="161"/>
      <c r="TK51" s="161"/>
      <c r="TL51" s="161"/>
      <c r="TM51" s="161"/>
      <c r="TN51" s="161"/>
      <c r="TO51" s="161"/>
      <c r="TP51" s="161"/>
      <c r="TQ51" s="161"/>
      <c r="TR51" s="161"/>
      <c r="TS51" s="161"/>
      <c r="TT51" s="161"/>
      <c r="TU51" s="161"/>
      <c r="TV51" s="161"/>
      <c r="TW51" s="161"/>
      <c r="TX51" s="161"/>
      <c r="TY51" s="161"/>
      <c r="TZ51" s="161"/>
      <c r="UA51" s="161"/>
      <c r="UB51" s="161"/>
      <c r="UC51" s="161"/>
      <c r="UD51" s="161"/>
      <c r="UE51" s="161"/>
      <c r="UF51" s="161"/>
      <c r="UG51" s="161"/>
      <c r="UH51" s="161"/>
      <c r="UI51" s="161"/>
      <c r="UJ51" s="161"/>
      <c r="UK51" s="161"/>
      <c r="UL51" s="161"/>
      <c r="UM51" s="161"/>
      <c r="UN51" s="161"/>
      <c r="UO51" s="161"/>
      <c r="UP51" s="161"/>
      <c r="UQ51" s="161"/>
      <c r="UR51" s="161"/>
      <c r="US51" s="161"/>
      <c r="UT51" s="161"/>
      <c r="UU51" s="161"/>
      <c r="UV51" s="161"/>
      <c r="UW51" s="161"/>
      <c r="UX51" s="161"/>
      <c r="UY51" s="161"/>
      <c r="UZ51" s="161"/>
      <c r="VA51" s="161"/>
      <c r="VB51" s="161"/>
      <c r="VC51" s="161"/>
      <c r="VD51" s="161"/>
      <c r="VE51" s="161"/>
      <c r="VF51" s="161"/>
      <c r="VG51" s="161"/>
      <c r="VH51" s="161"/>
      <c r="VI51" s="161"/>
      <c r="VJ51" s="161"/>
      <c r="VK51" s="161"/>
      <c r="VL51" s="161"/>
      <c r="VM51" s="161"/>
      <c r="VN51" s="161"/>
      <c r="VO51" s="161"/>
      <c r="VP51" s="161"/>
      <c r="VQ51" s="161"/>
      <c r="VR51" s="161"/>
      <c r="VS51" s="161"/>
      <c r="VT51" s="161"/>
      <c r="VU51" s="161"/>
      <c r="VV51" s="161"/>
      <c r="VW51" s="161"/>
      <c r="VX51" s="161"/>
      <c r="VY51" s="161"/>
      <c r="VZ51" s="161"/>
      <c r="WA51" s="161"/>
      <c r="WB51" s="161"/>
      <c r="WC51" s="161"/>
      <c r="WD51" s="161"/>
      <c r="WE51" s="161"/>
      <c r="WF51" s="161"/>
      <c r="WG51" s="161"/>
      <c r="WH51" s="161"/>
      <c r="WI51" s="161"/>
      <c r="WJ51" s="161"/>
      <c r="WK51" s="161"/>
      <c r="WL51" s="161"/>
      <c r="WM51" s="161"/>
      <c r="WN51" s="161"/>
      <c r="WO51" s="161"/>
      <c r="WP51" s="161"/>
      <c r="WQ51" s="161"/>
      <c r="WR51" s="161"/>
      <c r="WS51" s="161"/>
      <c r="WT51" s="161"/>
      <c r="WU51" s="161"/>
      <c r="WV51" s="161"/>
      <c r="WW51" s="161"/>
      <c r="WX51" s="161"/>
      <c r="WY51" s="161"/>
      <c r="WZ51" s="161"/>
      <c r="XA51" s="161"/>
      <c r="XB51" s="161"/>
      <c r="XC51" s="161"/>
      <c r="XD51" s="161"/>
      <c r="XE51" s="161"/>
      <c r="XF51" s="161"/>
      <c r="XG51" s="161"/>
      <c r="XH51" s="161"/>
      <c r="XI51" s="161"/>
      <c r="XJ51" s="161"/>
      <c r="XK51" s="161"/>
      <c r="XL51" s="161"/>
      <c r="XM51" s="161"/>
      <c r="XN51" s="161"/>
      <c r="XO51" s="161"/>
      <c r="XP51" s="161"/>
      <c r="XQ51" s="161"/>
      <c r="XR51" s="161"/>
      <c r="XS51" s="161"/>
      <c r="XT51" s="161"/>
      <c r="XU51" s="161"/>
      <c r="XV51" s="161"/>
      <c r="XW51" s="161"/>
      <c r="XX51" s="161"/>
      <c r="XY51" s="161"/>
      <c r="XZ51" s="161"/>
      <c r="YA51" s="161"/>
      <c r="YB51" s="161"/>
      <c r="YC51" s="161"/>
      <c r="YD51" s="161"/>
      <c r="YE51" s="161"/>
      <c r="YF51" s="161"/>
      <c r="YG51" s="161"/>
      <c r="YH51" s="161"/>
      <c r="YI51" s="161"/>
      <c r="YJ51" s="161"/>
      <c r="YK51" s="161"/>
      <c r="YL51" s="161"/>
      <c r="YM51" s="161"/>
      <c r="YN51" s="161"/>
      <c r="YO51" s="161"/>
      <c r="YP51" s="161"/>
      <c r="YQ51" s="161"/>
      <c r="YR51" s="161"/>
      <c r="YS51" s="161"/>
      <c r="YT51" s="161"/>
      <c r="YU51" s="161"/>
      <c r="YV51" s="161"/>
      <c r="YW51" s="161"/>
      <c r="YX51" s="161"/>
      <c r="YY51" s="161"/>
      <c r="YZ51" s="161"/>
      <c r="ZA51" s="161"/>
      <c r="ZB51" s="161"/>
      <c r="ZC51" s="161"/>
      <c r="ZD51" s="161"/>
      <c r="ZE51" s="161"/>
      <c r="ZF51" s="161"/>
      <c r="ZG51" s="161"/>
      <c r="ZH51" s="161"/>
      <c r="ZI51" s="161"/>
      <c r="ZJ51" s="161"/>
      <c r="ZK51" s="161"/>
      <c r="ZL51" s="161"/>
      <c r="ZM51" s="161"/>
      <c r="ZN51" s="161"/>
      <c r="ZO51" s="161"/>
      <c r="ZP51" s="161"/>
      <c r="ZQ51" s="161"/>
      <c r="ZR51" s="161"/>
      <c r="ZS51" s="161"/>
      <c r="ZT51" s="161"/>
      <c r="ZU51" s="161"/>
      <c r="ZV51" s="161"/>
      <c r="ZW51" s="161"/>
      <c r="ZX51" s="161"/>
      <c r="ZY51" s="161"/>
      <c r="ZZ51" s="161"/>
      <c r="AAA51" s="161"/>
      <c r="AAB51" s="161"/>
      <c r="AAC51" s="161"/>
      <c r="AAD51" s="161"/>
      <c r="AAE51" s="161"/>
      <c r="AAF51" s="161"/>
      <c r="AAG51" s="161"/>
      <c r="AAH51" s="161"/>
      <c r="AAI51" s="161"/>
      <c r="AAJ51" s="161"/>
      <c r="AAK51" s="161"/>
      <c r="AAL51" s="161"/>
      <c r="AAM51" s="161"/>
      <c r="AAN51" s="161"/>
      <c r="AAO51" s="161"/>
      <c r="AAP51" s="161"/>
      <c r="AAQ51" s="161"/>
      <c r="AAR51" s="161"/>
      <c r="AAS51" s="161"/>
      <c r="AAT51" s="161"/>
      <c r="AAU51" s="161"/>
      <c r="AAV51" s="161"/>
      <c r="AAW51" s="161"/>
      <c r="AAX51" s="161"/>
      <c r="AAY51" s="161"/>
      <c r="AAZ51" s="161"/>
      <c r="ABA51" s="161"/>
      <c r="ABB51" s="161"/>
      <c r="ABC51" s="161"/>
      <c r="ABD51" s="161"/>
      <c r="ABE51" s="161"/>
      <c r="ABF51" s="161"/>
      <c r="ABG51" s="161"/>
      <c r="ABH51" s="161"/>
      <c r="ABI51" s="161"/>
      <c r="ABJ51" s="161"/>
      <c r="ABK51" s="161"/>
      <c r="ABL51" s="161"/>
      <c r="ABM51" s="161"/>
      <c r="ABN51" s="161"/>
      <c r="ABO51" s="161"/>
      <c r="ABP51" s="161"/>
      <c r="ABQ51" s="161"/>
      <c r="ABR51" s="161"/>
      <c r="ABS51" s="161"/>
      <c r="ABT51" s="161"/>
      <c r="ABU51" s="161"/>
      <c r="ABV51" s="161"/>
      <c r="ABW51" s="161"/>
      <c r="ABX51" s="161"/>
      <c r="ABY51" s="161"/>
      <c r="ABZ51" s="161"/>
      <c r="ACA51" s="161"/>
      <c r="ACB51" s="161"/>
      <c r="ACC51" s="161"/>
      <c r="ACD51" s="161"/>
      <c r="ACE51" s="161"/>
      <c r="ACF51" s="161"/>
      <c r="ACG51" s="161"/>
      <c r="ACH51" s="161"/>
      <c r="ACI51" s="161"/>
      <c r="ACJ51" s="161"/>
      <c r="ACK51" s="161"/>
      <c r="ACL51" s="161"/>
      <c r="ACM51" s="161"/>
      <c r="ACN51" s="161"/>
      <c r="ACO51" s="161"/>
      <c r="ACP51" s="161"/>
      <c r="ACQ51" s="161"/>
      <c r="ACR51" s="161"/>
      <c r="ACS51" s="161"/>
      <c r="ACT51" s="161"/>
      <c r="ACU51" s="161"/>
      <c r="ACV51" s="161"/>
      <c r="ACW51" s="161"/>
      <c r="ACX51" s="161"/>
      <c r="ACY51" s="161"/>
      <c r="ACZ51" s="161"/>
      <c r="ADA51" s="161"/>
      <c r="ADB51" s="161"/>
      <c r="ADC51" s="161"/>
      <c r="ADD51" s="161"/>
      <c r="ADE51" s="161"/>
      <c r="ADF51" s="161"/>
      <c r="ADG51" s="161"/>
      <c r="ADH51" s="161"/>
      <c r="ADI51" s="161"/>
      <c r="ADJ51" s="161"/>
      <c r="ADK51" s="161"/>
      <c r="ADL51" s="161"/>
      <c r="ADM51" s="161"/>
      <c r="ADN51" s="161"/>
      <c r="ADO51" s="161"/>
      <c r="ADP51" s="161"/>
      <c r="ADQ51" s="161"/>
      <c r="ADR51" s="161"/>
      <c r="ADS51" s="161"/>
      <c r="ADT51" s="161"/>
      <c r="ADU51" s="161"/>
      <c r="ADV51" s="161"/>
      <c r="ADW51" s="161"/>
      <c r="ADX51" s="161"/>
      <c r="ADY51" s="161"/>
      <c r="ADZ51" s="161"/>
      <c r="AEA51" s="161"/>
      <c r="AEB51" s="161"/>
      <c r="AEC51" s="161"/>
      <c r="AED51" s="161"/>
      <c r="AEE51" s="161"/>
      <c r="AEF51" s="161"/>
      <c r="AEG51" s="161"/>
      <c r="AEH51" s="161"/>
      <c r="AEI51" s="161"/>
      <c r="AEJ51" s="161"/>
      <c r="AEK51" s="161"/>
      <c r="AEL51" s="161"/>
      <c r="AEM51" s="161"/>
      <c r="AEN51" s="161"/>
      <c r="AEO51" s="161"/>
      <c r="AEP51" s="161"/>
      <c r="AEQ51" s="161"/>
      <c r="AER51" s="161"/>
      <c r="AES51" s="161"/>
      <c r="AET51" s="161"/>
      <c r="AEU51" s="161"/>
      <c r="AEV51" s="161"/>
      <c r="AEW51" s="161"/>
      <c r="AEX51" s="161"/>
      <c r="AEY51" s="161"/>
      <c r="AEZ51" s="161"/>
      <c r="AFA51" s="161"/>
      <c r="AFB51" s="161"/>
      <c r="AFC51" s="161"/>
      <c r="AFD51" s="161"/>
      <c r="AFE51" s="161"/>
      <c r="AFF51" s="161"/>
      <c r="AFG51" s="161"/>
      <c r="AFH51" s="161"/>
      <c r="AFI51" s="161"/>
      <c r="AFJ51" s="161"/>
      <c r="AFK51" s="161"/>
      <c r="AFL51" s="161"/>
      <c r="AFM51" s="161"/>
      <c r="AFN51" s="161"/>
      <c r="AFO51" s="161"/>
      <c r="AFP51" s="161"/>
      <c r="AFQ51" s="161"/>
      <c r="AFR51" s="161"/>
      <c r="AFS51" s="161"/>
      <c r="AFT51" s="161"/>
      <c r="AFU51" s="161"/>
      <c r="AFV51" s="161"/>
      <c r="AFW51" s="161"/>
      <c r="AFX51" s="161"/>
      <c r="AFY51" s="161"/>
      <c r="AFZ51" s="161"/>
      <c r="AGA51" s="161"/>
      <c r="AGB51" s="161"/>
      <c r="AGC51" s="161"/>
      <c r="AGD51" s="161"/>
      <c r="AGE51" s="161"/>
      <c r="AGF51" s="161"/>
      <c r="AGG51" s="161"/>
      <c r="AGH51" s="161"/>
      <c r="AGI51" s="161"/>
      <c r="AGJ51" s="161"/>
      <c r="AGK51" s="161"/>
      <c r="AGL51" s="161"/>
      <c r="AGM51" s="161"/>
      <c r="AGN51" s="161"/>
      <c r="AGO51" s="161"/>
      <c r="AGP51" s="161"/>
      <c r="AGQ51" s="161"/>
      <c r="AGR51" s="161"/>
      <c r="AGS51" s="161"/>
      <c r="AGT51" s="161"/>
      <c r="AGU51" s="161"/>
      <c r="AGV51" s="161"/>
      <c r="AGW51" s="161"/>
      <c r="AGX51" s="161"/>
      <c r="AGY51" s="161"/>
      <c r="AGZ51" s="161"/>
      <c r="AHA51" s="161"/>
      <c r="AHB51" s="161"/>
      <c r="AHC51" s="161"/>
      <c r="AHD51" s="161"/>
      <c r="AHE51" s="161"/>
      <c r="AHF51" s="161"/>
      <c r="AHG51" s="161"/>
      <c r="AHH51" s="161"/>
      <c r="AHI51" s="161"/>
      <c r="AHJ51" s="161"/>
      <c r="AHK51" s="161"/>
      <c r="AHL51" s="161"/>
      <c r="AHM51" s="161"/>
      <c r="AHN51" s="161"/>
      <c r="AHO51" s="161"/>
      <c r="AHP51" s="161"/>
      <c r="AHQ51" s="161"/>
      <c r="AHR51" s="161"/>
      <c r="AHS51" s="161"/>
      <c r="AHT51" s="161"/>
      <c r="AHU51" s="161"/>
      <c r="AHV51" s="161"/>
      <c r="AHW51" s="161"/>
      <c r="AHX51" s="161"/>
      <c r="AHY51" s="161"/>
      <c r="AHZ51" s="161"/>
      <c r="AIA51" s="161"/>
      <c r="AIB51" s="161"/>
      <c r="AIC51" s="161"/>
      <c r="AID51" s="161"/>
      <c r="AIE51" s="161"/>
      <c r="AIF51" s="161"/>
      <c r="AIG51" s="161"/>
      <c r="AIH51" s="161"/>
      <c r="AII51" s="161"/>
      <c r="AIJ51" s="161"/>
      <c r="AIK51" s="161"/>
      <c r="AIL51" s="161"/>
      <c r="AIM51" s="161"/>
      <c r="AIN51" s="161"/>
      <c r="AIO51" s="161"/>
      <c r="AIP51" s="161"/>
      <c r="AIQ51" s="161"/>
      <c r="AIR51" s="161"/>
      <c r="AIS51" s="161"/>
      <c r="AIT51" s="161"/>
      <c r="AIU51" s="161"/>
      <c r="AIV51" s="161"/>
      <c r="AIW51" s="161"/>
      <c r="AIX51" s="161"/>
      <c r="AIY51" s="161"/>
      <c r="AIZ51" s="161"/>
      <c r="AJA51" s="161"/>
      <c r="AJB51" s="161"/>
      <c r="AJC51" s="161"/>
      <c r="AJD51" s="161"/>
      <c r="AJE51" s="161"/>
      <c r="AJF51" s="161"/>
      <c r="AJG51" s="161"/>
      <c r="AJH51" s="161"/>
      <c r="AJI51" s="161"/>
      <c r="AJJ51" s="161"/>
      <c r="AJK51" s="161"/>
      <c r="AJL51" s="161"/>
      <c r="AJM51" s="161"/>
      <c r="AJN51" s="161"/>
      <c r="AJO51" s="161"/>
      <c r="AJP51" s="161"/>
      <c r="AJQ51" s="161"/>
      <c r="AJR51" s="161"/>
      <c r="AJS51" s="161"/>
      <c r="AJT51" s="161"/>
      <c r="AJU51" s="161"/>
      <c r="AJV51" s="161"/>
      <c r="AJW51" s="161"/>
      <c r="AJX51" s="161"/>
      <c r="AJY51" s="161"/>
      <c r="AJZ51" s="161"/>
      <c r="AKA51" s="161"/>
      <c r="AKB51" s="161"/>
      <c r="AKC51" s="161"/>
      <c r="AKD51" s="161"/>
      <c r="AKE51" s="161"/>
      <c r="AKF51" s="161"/>
      <c r="AKG51" s="161"/>
      <c r="AKH51" s="161"/>
      <c r="AKI51" s="161"/>
      <c r="AKJ51" s="161"/>
      <c r="AKK51" s="161"/>
      <c r="AKL51" s="161"/>
      <c r="AKM51" s="161"/>
      <c r="AKN51" s="161"/>
      <c r="AKO51" s="161"/>
      <c r="AKP51" s="161"/>
      <c r="AKQ51" s="161"/>
      <c r="AKR51" s="161"/>
      <c r="AKS51" s="161"/>
      <c r="AKT51" s="161"/>
      <c r="AKU51" s="161"/>
      <c r="AKV51" s="161"/>
      <c r="AKW51" s="161"/>
      <c r="AKX51" s="161"/>
      <c r="AKY51" s="161"/>
      <c r="AKZ51" s="161"/>
      <c r="ALA51" s="161"/>
      <c r="ALB51" s="161"/>
      <c r="ALC51" s="161"/>
      <c r="ALD51" s="161"/>
      <c r="ALE51" s="161"/>
      <c r="ALF51" s="161"/>
      <c r="ALG51" s="161"/>
      <c r="ALH51" s="161"/>
      <c r="ALI51" s="161"/>
      <c r="ALJ51" s="161"/>
      <c r="ALK51" s="161"/>
      <c r="ALL51" s="161"/>
      <c r="ALM51" s="161"/>
      <c r="ALN51" s="161"/>
      <c r="ALO51" s="161"/>
      <c r="ALP51" s="161"/>
      <c r="ALQ51" s="161"/>
      <c r="ALR51" s="161"/>
      <c r="ALS51" s="161"/>
      <c r="ALT51" s="161"/>
      <c r="ALU51" s="161"/>
      <c r="ALV51" s="161"/>
      <c r="ALW51" s="161"/>
      <c r="ALX51" s="161"/>
      <c r="ALY51" s="161"/>
      <c r="ALZ51" s="161"/>
      <c r="AMA51" s="161"/>
      <c r="AMB51" s="161"/>
      <c r="AMC51" s="161"/>
      <c r="AMD51" s="161"/>
      <c r="AME51" s="161"/>
      <c r="AMF51" s="161"/>
      <c r="AMG51" s="161"/>
      <c r="AMH51" s="161"/>
      <c r="AMI51" s="161"/>
      <c r="AMJ51" s="161"/>
      <c r="AMK51" s="161"/>
      <c r="AML51" s="161"/>
      <c r="AMM51" s="161"/>
      <c r="AMN51" s="161"/>
      <c r="AMO51" s="161"/>
      <c r="AMP51" s="161"/>
      <c r="AMQ51" s="161"/>
      <c r="AMR51" s="161"/>
      <c r="AMS51" s="161"/>
      <c r="AMT51" s="161"/>
      <c r="AMU51" s="161"/>
      <c r="AMV51" s="161"/>
      <c r="AMW51" s="161"/>
      <c r="AMX51" s="161"/>
      <c r="AMY51" s="161"/>
      <c r="AMZ51" s="161"/>
      <c r="ANA51" s="161"/>
      <c r="ANB51" s="161"/>
      <c r="ANC51" s="161"/>
      <c r="AND51" s="161"/>
      <c r="ANE51" s="161"/>
      <c r="ANF51" s="161"/>
      <c r="ANG51" s="161"/>
      <c r="ANH51" s="161"/>
      <c r="ANI51" s="161"/>
      <c r="ANJ51" s="161"/>
      <c r="ANK51" s="161"/>
      <c r="ANL51" s="161"/>
      <c r="ANM51" s="161"/>
      <c r="ANN51" s="161"/>
      <c r="ANO51" s="161"/>
      <c r="ANP51" s="161"/>
      <c r="ANQ51" s="161"/>
      <c r="ANR51" s="161"/>
      <c r="ANS51" s="161"/>
      <c r="ANT51" s="161"/>
      <c r="ANU51" s="161"/>
      <c r="ANV51" s="161"/>
      <c r="ANW51" s="161"/>
      <c r="ANX51" s="161"/>
      <c r="ANY51" s="161"/>
      <c r="ANZ51" s="161"/>
      <c r="AOA51" s="161"/>
      <c r="AOB51" s="161"/>
      <c r="AOC51" s="161"/>
      <c r="AOD51" s="161"/>
      <c r="AOE51" s="161"/>
      <c r="AOF51" s="161"/>
      <c r="AOG51" s="161"/>
      <c r="AOH51" s="161"/>
      <c r="AOI51" s="161"/>
      <c r="AOJ51" s="161"/>
      <c r="AOK51" s="161"/>
      <c r="AOL51" s="161"/>
      <c r="AOM51" s="161"/>
      <c r="AON51" s="161"/>
      <c r="AOO51" s="161"/>
      <c r="AOP51" s="161"/>
      <c r="AOQ51" s="161"/>
      <c r="AOR51" s="161"/>
      <c r="AOS51" s="161"/>
      <c r="AOT51" s="161"/>
      <c r="AOU51" s="161"/>
      <c r="AOV51" s="161"/>
      <c r="AOW51" s="161"/>
      <c r="AOX51" s="161"/>
      <c r="AOY51" s="161"/>
      <c r="AOZ51" s="161"/>
      <c r="APA51" s="161"/>
      <c r="APB51" s="161"/>
      <c r="APC51" s="161"/>
      <c r="APD51" s="161"/>
      <c r="APE51" s="161"/>
      <c r="APF51" s="161"/>
      <c r="APG51" s="161"/>
      <c r="APH51" s="161"/>
      <c r="API51" s="161"/>
      <c r="APJ51" s="161"/>
      <c r="APK51" s="161"/>
      <c r="APL51" s="161"/>
      <c r="APM51" s="161"/>
      <c r="APN51" s="161"/>
      <c r="APO51" s="161"/>
      <c r="APP51" s="161"/>
      <c r="APQ51" s="161"/>
      <c r="APR51" s="161"/>
      <c r="APS51" s="161"/>
      <c r="APT51" s="161"/>
      <c r="APU51" s="161"/>
      <c r="APV51" s="161"/>
      <c r="APW51" s="161"/>
      <c r="APX51" s="161"/>
      <c r="APY51" s="161"/>
      <c r="APZ51" s="161"/>
      <c r="AQA51" s="161"/>
      <c r="AQB51" s="161"/>
      <c r="AQC51" s="161"/>
      <c r="AQD51" s="161"/>
      <c r="AQE51" s="161"/>
      <c r="AQF51" s="161"/>
      <c r="AQG51" s="161"/>
      <c r="AQH51" s="161"/>
      <c r="AQI51" s="161"/>
      <c r="AQJ51" s="161"/>
      <c r="AQK51" s="161"/>
      <c r="AQL51" s="161"/>
      <c r="AQM51" s="161"/>
      <c r="AQN51" s="161"/>
      <c r="AQO51" s="161"/>
      <c r="AQP51" s="161"/>
      <c r="AQQ51" s="161"/>
      <c r="AQR51" s="161"/>
      <c r="AQS51" s="161"/>
      <c r="AQT51" s="161"/>
      <c r="AQU51" s="161"/>
      <c r="AQV51" s="161"/>
      <c r="AQW51" s="161"/>
      <c r="AQX51" s="161"/>
      <c r="AQY51" s="161"/>
      <c r="AQZ51" s="161"/>
      <c r="ARA51" s="161"/>
      <c r="ARB51" s="161"/>
      <c r="ARC51" s="161"/>
      <c r="ARD51" s="161"/>
      <c r="ARE51" s="161"/>
      <c r="ARF51" s="161"/>
      <c r="ARG51" s="161"/>
      <c r="ARH51" s="161"/>
      <c r="ARI51" s="161"/>
      <c r="ARJ51" s="161"/>
      <c r="ARK51" s="161"/>
      <c r="ARL51" s="161"/>
      <c r="ARM51" s="161"/>
      <c r="ARN51" s="161"/>
      <c r="ARO51" s="161"/>
      <c r="ARP51" s="161"/>
      <c r="ARQ51" s="161"/>
      <c r="ARR51" s="161"/>
      <c r="ARS51" s="161"/>
      <c r="ART51" s="161"/>
      <c r="ARU51" s="161"/>
      <c r="ARV51" s="161"/>
      <c r="ARW51" s="161"/>
      <c r="ARX51" s="161"/>
      <c r="ARY51" s="161"/>
      <c r="ARZ51" s="161"/>
      <c r="ASA51" s="161"/>
      <c r="ASB51" s="161"/>
      <c r="ASC51" s="161"/>
      <c r="ASD51" s="161"/>
      <c r="ASE51" s="161"/>
      <c r="ASF51" s="161"/>
      <c r="ASG51" s="161"/>
      <c r="ASH51" s="161"/>
      <c r="ASI51" s="161"/>
      <c r="ASJ51" s="161"/>
      <c r="ASK51" s="161"/>
      <c r="ASL51" s="161"/>
      <c r="ASM51" s="161"/>
      <c r="ASN51" s="161"/>
      <c r="ASO51" s="161"/>
      <c r="ASP51" s="161"/>
      <c r="ASQ51" s="161"/>
      <c r="ASR51" s="161"/>
      <c r="ASS51" s="161"/>
      <c r="AST51" s="161"/>
      <c r="ASU51" s="161"/>
      <c r="ASV51" s="161"/>
      <c r="ASW51" s="161"/>
      <c r="ASX51" s="161"/>
      <c r="ASY51" s="161"/>
      <c r="ASZ51" s="161"/>
      <c r="ATA51" s="161"/>
      <c r="ATB51" s="161"/>
      <c r="ATC51" s="161"/>
      <c r="ATD51" s="161"/>
      <c r="ATE51" s="161"/>
      <c r="ATF51" s="161"/>
      <c r="ATG51" s="161"/>
      <c r="ATH51" s="161"/>
      <c r="ATI51" s="161"/>
      <c r="ATJ51" s="161"/>
      <c r="ATK51" s="161"/>
      <c r="ATL51" s="161"/>
      <c r="ATM51" s="161"/>
      <c r="ATN51" s="161"/>
      <c r="ATO51" s="161"/>
      <c r="ATP51" s="161"/>
      <c r="ATQ51" s="161"/>
      <c r="ATR51" s="161"/>
      <c r="ATS51" s="161"/>
      <c r="ATT51" s="161"/>
      <c r="ATU51" s="161"/>
      <c r="ATV51" s="161"/>
      <c r="ATW51" s="161"/>
      <c r="ATX51" s="161"/>
      <c r="ATY51" s="161"/>
      <c r="ATZ51" s="161"/>
      <c r="AUA51" s="161"/>
      <c r="AUB51" s="161"/>
      <c r="AUC51" s="161"/>
      <c r="AUD51" s="161"/>
      <c r="AUE51" s="161"/>
      <c r="AUF51" s="161"/>
      <c r="AUG51" s="161"/>
      <c r="AUH51" s="161"/>
      <c r="AUI51" s="161"/>
      <c r="AUJ51" s="161"/>
      <c r="AUK51" s="161"/>
      <c r="AUL51" s="161"/>
      <c r="AUM51" s="161"/>
      <c r="AUN51" s="161"/>
      <c r="AUO51" s="161"/>
      <c r="AUP51" s="161"/>
      <c r="AUQ51" s="161"/>
      <c r="AUR51" s="161"/>
      <c r="AUS51" s="161"/>
      <c r="AUT51" s="161"/>
      <c r="AUU51" s="161"/>
      <c r="AUV51" s="161"/>
      <c r="AUW51" s="161"/>
      <c r="AUX51" s="161"/>
      <c r="AUY51" s="161"/>
      <c r="AUZ51" s="161"/>
      <c r="AVA51" s="161"/>
      <c r="AVB51" s="161"/>
      <c r="AVC51" s="161"/>
      <c r="AVD51" s="161"/>
      <c r="AVE51" s="161"/>
      <c r="AVF51" s="161"/>
      <c r="AVG51" s="161"/>
      <c r="AVH51" s="161"/>
      <c r="AVI51" s="161"/>
      <c r="AVJ51" s="161"/>
      <c r="AVK51" s="161"/>
      <c r="AVL51" s="161"/>
      <c r="AVM51" s="161"/>
      <c r="AVN51" s="161"/>
      <c r="AVO51" s="161"/>
      <c r="AVP51" s="161"/>
      <c r="AVQ51" s="161"/>
      <c r="AVR51" s="161"/>
      <c r="AVS51" s="161"/>
      <c r="AVT51" s="161"/>
      <c r="AVU51" s="161"/>
      <c r="AVV51" s="161"/>
      <c r="AVW51" s="161"/>
      <c r="AVX51" s="161"/>
      <c r="AVY51" s="161"/>
      <c r="AVZ51" s="161"/>
      <c r="AWA51" s="161"/>
      <c r="AWB51" s="161"/>
      <c r="AWC51" s="161"/>
      <c r="AWD51" s="161"/>
      <c r="AWE51" s="161"/>
      <c r="AWF51" s="161"/>
      <c r="AWG51" s="161"/>
      <c r="AWH51" s="161"/>
      <c r="AWI51" s="161"/>
      <c r="AWJ51" s="161"/>
      <c r="AWK51" s="161"/>
      <c r="AWL51" s="161"/>
      <c r="AWM51" s="161"/>
      <c r="AWN51" s="161"/>
      <c r="AWO51" s="161"/>
      <c r="AWP51" s="161"/>
      <c r="AWQ51" s="161"/>
      <c r="AWR51" s="161"/>
      <c r="AWS51" s="161"/>
      <c r="AWT51" s="161"/>
      <c r="AWU51" s="161"/>
      <c r="AWV51" s="161"/>
      <c r="AWW51" s="161"/>
      <c r="AWX51" s="161"/>
      <c r="AWY51" s="161"/>
      <c r="AWZ51" s="161"/>
      <c r="AXA51" s="161"/>
      <c r="AXB51" s="161"/>
      <c r="AXC51" s="161"/>
      <c r="AXD51" s="161"/>
      <c r="AXE51" s="161"/>
      <c r="AXF51" s="161"/>
      <c r="AXG51" s="161"/>
      <c r="AXH51" s="161"/>
      <c r="AXI51" s="161"/>
      <c r="AXJ51" s="161"/>
      <c r="AXK51" s="161"/>
      <c r="AXL51" s="161"/>
      <c r="AXM51" s="161"/>
      <c r="AXN51" s="161"/>
      <c r="AXO51" s="161"/>
      <c r="AXP51" s="161"/>
      <c r="AXQ51" s="161"/>
      <c r="AXR51" s="161"/>
      <c r="AXS51" s="161"/>
      <c r="AXT51" s="161"/>
      <c r="AXU51" s="161"/>
      <c r="AXV51" s="161"/>
      <c r="AXW51" s="161"/>
      <c r="AXX51" s="161"/>
      <c r="AXY51" s="161"/>
      <c r="AXZ51" s="161"/>
      <c r="AYA51" s="161"/>
      <c r="AYB51" s="161"/>
      <c r="AYC51" s="161"/>
      <c r="AYD51" s="161"/>
      <c r="AYE51" s="161"/>
      <c r="AYF51" s="161"/>
      <c r="AYG51" s="161"/>
      <c r="AYH51" s="161"/>
      <c r="AYI51" s="161"/>
      <c r="AYJ51" s="161"/>
      <c r="AYK51" s="161"/>
      <c r="AYL51" s="161"/>
      <c r="AYM51" s="161"/>
      <c r="AYN51" s="161"/>
      <c r="AYO51" s="161"/>
      <c r="AYP51" s="161"/>
      <c r="AYQ51" s="161"/>
      <c r="AYR51" s="161"/>
      <c r="AYS51" s="161"/>
      <c r="AYT51" s="161"/>
      <c r="AYU51" s="161"/>
      <c r="AYV51" s="161"/>
      <c r="AYW51" s="161"/>
      <c r="AYX51" s="161"/>
      <c r="AYY51" s="161"/>
      <c r="AYZ51" s="161"/>
      <c r="AZA51" s="161"/>
      <c r="AZB51" s="161"/>
      <c r="AZC51" s="161"/>
      <c r="AZD51" s="161"/>
      <c r="AZE51" s="161"/>
      <c r="AZF51" s="161"/>
      <c r="AZG51" s="161"/>
      <c r="AZH51" s="161"/>
      <c r="AZI51" s="161"/>
      <c r="AZJ51" s="161"/>
      <c r="AZK51" s="161"/>
      <c r="AZL51" s="161"/>
      <c r="AZM51" s="161"/>
      <c r="AZN51" s="161"/>
      <c r="AZO51" s="161"/>
      <c r="AZP51" s="161"/>
      <c r="AZQ51" s="161"/>
      <c r="AZR51" s="161"/>
      <c r="AZS51" s="161"/>
      <c r="AZT51" s="161"/>
      <c r="AZU51" s="161"/>
      <c r="AZV51" s="161"/>
      <c r="AZW51" s="161"/>
      <c r="AZX51" s="161"/>
      <c r="AZY51" s="161"/>
      <c r="AZZ51" s="161"/>
      <c r="BAA51" s="161"/>
      <c r="BAB51" s="161"/>
      <c r="BAC51" s="161"/>
      <c r="BAD51" s="161"/>
      <c r="BAE51" s="161"/>
      <c r="BAF51" s="161"/>
      <c r="BAG51" s="161"/>
      <c r="BAH51" s="161"/>
      <c r="BAI51" s="161"/>
      <c r="BAJ51" s="161"/>
      <c r="BAK51" s="161"/>
      <c r="BAL51" s="161"/>
      <c r="BAM51" s="161"/>
      <c r="BAN51" s="161"/>
      <c r="BAO51" s="161"/>
      <c r="BAP51" s="161"/>
      <c r="BAQ51" s="161"/>
      <c r="BAR51" s="161"/>
      <c r="BAS51" s="161"/>
      <c r="BAT51" s="161"/>
      <c r="BAU51" s="161"/>
      <c r="BAV51" s="161"/>
      <c r="BAW51" s="161"/>
      <c r="BAX51" s="161"/>
      <c r="BAY51" s="161"/>
      <c r="BAZ51" s="161"/>
      <c r="BBA51" s="161"/>
      <c r="BBB51" s="161"/>
      <c r="BBC51" s="161"/>
      <c r="BBD51" s="161"/>
      <c r="BBE51" s="161"/>
      <c r="BBF51" s="161"/>
      <c r="BBG51" s="161"/>
      <c r="BBH51" s="161"/>
      <c r="BBI51" s="161"/>
      <c r="BBJ51" s="161"/>
      <c r="BBK51" s="161"/>
      <c r="BBL51" s="161"/>
      <c r="BBM51" s="161"/>
      <c r="BBN51" s="161"/>
      <c r="BBO51" s="161"/>
      <c r="BBP51" s="161"/>
      <c r="BBQ51" s="161"/>
      <c r="BBR51" s="161"/>
      <c r="BBS51" s="161"/>
      <c r="BBT51" s="161"/>
      <c r="BBU51" s="161"/>
      <c r="BBV51" s="161"/>
      <c r="BBW51" s="161"/>
      <c r="BBX51" s="161"/>
      <c r="BBY51" s="161"/>
      <c r="BBZ51" s="161"/>
      <c r="BCA51" s="161"/>
      <c r="BCB51" s="161"/>
      <c r="BCC51" s="161"/>
      <c r="BCD51" s="161"/>
      <c r="BCE51" s="161"/>
      <c r="BCF51" s="161"/>
      <c r="BCG51" s="161"/>
      <c r="BCH51" s="161"/>
      <c r="BCI51" s="161"/>
      <c r="BCJ51" s="161"/>
      <c r="BCK51" s="161"/>
      <c r="BCL51" s="161"/>
      <c r="BCM51" s="161"/>
      <c r="BCN51" s="161"/>
      <c r="BCO51" s="161"/>
      <c r="BCP51" s="161"/>
      <c r="BCQ51" s="161"/>
      <c r="BCR51" s="161"/>
      <c r="BCS51" s="161"/>
      <c r="BCT51" s="161"/>
      <c r="BCU51" s="161"/>
      <c r="BCV51" s="161"/>
      <c r="BCW51" s="161"/>
      <c r="BCX51" s="161"/>
      <c r="BCY51" s="161"/>
      <c r="BCZ51" s="161"/>
      <c r="BDA51" s="161"/>
      <c r="BDB51" s="161"/>
      <c r="BDC51" s="161"/>
      <c r="BDD51" s="161"/>
      <c r="BDE51" s="161"/>
      <c r="BDF51" s="161"/>
      <c r="BDG51" s="161"/>
      <c r="BDH51" s="161"/>
      <c r="BDI51" s="161"/>
      <c r="BDJ51" s="161"/>
      <c r="BDK51" s="161"/>
      <c r="BDL51" s="161"/>
      <c r="BDM51" s="161"/>
      <c r="BDN51" s="161"/>
      <c r="BDO51" s="161"/>
      <c r="BDP51" s="161"/>
      <c r="BDQ51" s="161"/>
      <c r="BDR51" s="161"/>
      <c r="BDS51" s="161"/>
      <c r="BDT51" s="161"/>
      <c r="BDU51" s="161"/>
      <c r="BDV51" s="161"/>
      <c r="BDW51" s="161"/>
      <c r="BDX51" s="161"/>
      <c r="BDY51" s="161"/>
      <c r="BDZ51" s="161"/>
      <c r="BEA51" s="161"/>
      <c r="BEB51" s="161"/>
      <c r="BEC51" s="161"/>
      <c r="BED51" s="161"/>
      <c r="BEE51" s="161"/>
      <c r="BEF51" s="161"/>
      <c r="BEG51" s="161"/>
      <c r="BEH51" s="161"/>
      <c r="BEI51" s="161"/>
      <c r="BEJ51" s="161"/>
      <c r="BEK51" s="161"/>
      <c r="BEL51" s="161"/>
      <c r="BEM51" s="161"/>
      <c r="BEN51" s="161"/>
      <c r="BEO51" s="161"/>
      <c r="BEP51" s="161"/>
      <c r="BEQ51" s="161"/>
      <c r="BER51" s="161"/>
      <c r="BES51" s="161"/>
      <c r="BET51" s="161"/>
      <c r="BEU51" s="161"/>
      <c r="BEV51" s="161"/>
      <c r="BEW51" s="161"/>
      <c r="BEX51" s="161"/>
      <c r="BEY51" s="161"/>
      <c r="BEZ51" s="161"/>
      <c r="BFA51" s="161"/>
      <c r="BFB51" s="161"/>
      <c r="BFC51" s="161"/>
      <c r="BFD51" s="161"/>
      <c r="BFE51" s="161"/>
      <c r="BFF51" s="161"/>
      <c r="BFG51" s="161"/>
      <c r="BFH51" s="161"/>
      <c r="BFI51" s="161"/>
      <c r="BFJ51" s="161"/>
      <c r="BFK51" s="161"/>
      <c r="BFL51" s="161"/>
      <c r="BFM51" s="161"/>
      <c r="BFN51" s="161"/>
      <c r="BFO51" s="161"/>
      <c r="BFP51" s="161"/>
      <c r="BFQ51" s="161"/>
      <c r="BFR51" s="161"/>
      <c r="BFS51" s="161"/>
      <c r="BFT51" s="161"/>
      <c r="BFU51" s="161"/>
      <c r="BFV51" s="161"/>
      <c r="BFW51" s="161"/>
      <c r="BFX51" s="161"/>
      <c r="BFY51" s="161"/>
      <c r="BFZ51" s="161"/>
      <c r="BGA51" s="161"/>
      <c r="BGB51" s="161"/>
      <c r="BGC51" s="161"/>
      <c r="BGD51" s="161"/>
      <c r="BGE51" s="161"/>
      <c r="BGF51" s="161"/>
      <c r="BGG51" s="161"/>
      <c r="BGH51" s="161"/>
      <c r="BGI51" s="161"/>
      <c r="BGJ51" s="161"/>
      <c r="BGK51" s="161"/>
      <c r="BGL51" s="161"/>
      <c r="BGM51" s="161"/>
      <c r="BGN51" s="161"/>
      <c r="BGO51" s="161"/>
      <c r="BGP51" s="161"/>
      <c r="BGQ51" s="161"/>
      <c r="BGR51" s="161"/>
      <c r="BGS51" s="161"/>
      <c r="BGT51" s="161"/>
      <c r="BGU51" s="161"/>
      <c r="BGV51" s="161"/>
      <c r="BGW51" s="161"/>
      <c r="BGX51" s="161"/>
      <c r="BGY51" s="161"/>
      <c r="BGZ51" s="161"/>
      <c r="BHA51" s="161"/>
      <c r="BHB51" s="161"/>
      <c r="BHC51" s="161"/>
      <c r="BHD51" s="161"/>
      <c r="BHE51" s="161"/>
      <c r="BHF51" s="161"/>
      <c r="BHG51" s="161"/>
      <c r="BHH51" s="161"/>
      <c r="BHI51" s="161"/>
      <c r="BHJ51" s="161"/>
      <c r="BHK51" s="161"/>
      <c r="BHL51" s="161"/>
      <c r="BHM51" s="161"/>
      <c r="BHN51" s="161"/>
      <c r="BHO51" s="161"/>
      <c r="BHP51" s="161"/>
      <c r="BHQ51" s="161"/>
      <c r="BHR51" s="161"/>
      <c r="BHS51" s="161"/>
      <c r="BHT51" s="161"/>
      <c r="BHU51" s="161"/>
      <c r="BHV51" s="161"/>
      <c r="BHW51" s="161"/>
      <c r="BHX51" s="161"/>
      <c r="BHY51" s="161"/>
      <c r="BHZ51" s="161"/>
      <c r="BIA51" s="161"/>
      <c r="BIB51" s="161"/>
      <c r="BIC51" s="161"/>
      <c r="BID51" s="161"/>
      <c r="BIE51" s="161"/>
      <c r="BIF51" s="161"/>
      <c r="BIG51" s="161"/>
      <c r="BIH51" s="161"/>
      <c r="BII51" s="161"/>
      <c r="BIJ51" s="161"/>
      <c r="BIK51" s="161"/>
      <c r="BIL51" s="161"/>
      <c r="BIM51" s="161"/>
      <c r="BIN51" s="161"/>
      <c r="BIO51" s="161"/>
      <c r="BIP51" s="161"/>
      <c r="BIQ51" s="161"/>
      <c r="BIR51" s="161"/>
      <c r="BIS51" s="161"/>
      <c r="BIT51" s="161"/>
      <c r="BIU51" s="161"/>
      <c r="BIV51" s="161"/>
      <c r="BIW51" s="161"/>
      <c r="BIX51" s="161"/>
      <c r="BIY51" s="161"/>
      <c r="BIZ51" s="161"/>
      <c r="BJA51" s="161"/>
      <c r="BJB51" s="161"/>
      <c r="BJC51" s="161"/>
      <c r="BJD51" s="161"/>
      <c r="BJE51" s="161"/>
      <c r="BJF51" s="161"/>
      <c r="BJG51" s="161"/>
      <c r="BJH51" s="161"/>
      <c r="BJI51" s="161"/>
      <c r="BJJ51" s="161"/>
      <c r="BJK51" s="161"/>
      <c r="BJL51" s="161"/>
      <c r="BJM51" s="161"/>
      <c r="BJN51" s="161"/>
      <c r="BJO51" s="161"/>
      <c r="BJP51" s="161"/>
      <c r="BJQ51" s="161"/>
      <c r="BJR51" s="161"/>
      <c r="BJS51" s="161"/>
      <c r="BJT51" s="161"/>
      <c r="BJU51" s="161"/>
      <c r="BJV51" s="161"/>
      <c r="BJW51" s="161"/>
      <c r="BJX51" s="161"/>
      <c r="BJY51" s="161"/>
      <c r="BJZ51" s="161"/>
      <c r="BKA51" s="161"/>
      <c r="BKB51" s="161"/>
      <c r="BKC51" s="161"/>
      <c r="BKD51" s="161"/>
      <c r="BKE51" s="161"/>
      <c r="BKF51" s="161"/>
      <c r="BKG51" s="161"/>
      <c r="BKH51" s="161"/>
      <c r="BKI51" s="161"/>
      <c r="BKJ51" s="161"/>
      <c r="BKK51" s="161"/>
      <c r="BKL51" s="161"/>
      <c r="BKM51" s="161"/>
      <c r="BKN51" s="161"/>
      <c r="BKO51" s="161"/>
      <c r="BKP51" s="161"/>
      <c r="BKQ51" s="161"/>
      <c r="BKR51" s="161"/>
      <c r="BKS51" s="161"/>
      <c r="BKT51" s="161"/>
      <c r="BKU51" s="161"/>
      <c r="BKV51" s="161"/>
      <c r="BKW51" s="161"/>
      <c r="BKX51" s="161"/>
      <c r="BKY51" s="161"/>
      <c r="BKZ51" s="161"/>
      <c r="BLA51" s="161"/>
      <c r="BLB51" s="161"/>
      <c r="BLC51" s="161"/>
      <c r="BLD51" s="161"/>
      <c r="BLE51" s="161"/>
      <c r="BLF51" s="161"/>
      <c r="BLG51" s="161"/>
      <c r="BLH51" s="161"/>
      <c r="BLI51" s="161"/>
      <c r="BLJ51" s="161"/>
      <c r="BLK51" s="161"/>
      <c r="BLL51" s="161"/>
      <c r="BLM51" s="161"/>
      <c r="BLN51" s="161"/>
      <c r="BLO51" s="161"/>
      <c r="BLP51" s="161"/>
      <c r="BLQ51" s="161"/>
      <c r="BLR51" s="161"/>
      <c r="BLS51" s="161"/>
      <c r="BLT51" s="161"/>
      <c r="BLU51" s="161"/>
      <c r="BLV51" s="161"/>
      <c r="BLW51" s="161"/>
      <c r="BLX51" s="161"/>
      <c r="BLY51" s="161"/>
      <c r="BLZ51" s="161"/>
      <c r="BMA51" s="161"/>
      <c r="BMB51" s="161"/>
      <c r="BMC51" s="161"/>
      <c r="BMD51" s="161"/>
      <c r="BME51" s="161"/>
      <c r="BMF51" s="161"/>
      <c r="BMG51" s="161"/>
      <c r="BMH51" s="161"/>
      <c r="BMI51" s="161"/>
      <c r="BMJ51" s="161"/>
      <c r="BMK51" s="161"/>
      <c r="BML51" s="161"/>
      <c r="BMM51" s="161"/>
      <c r="BMN51" s="161"/>
      <c r="BMO51" s="161"/>
      <c r="BMP51" s="161"/>
      <c r="BMQ51" s="161"/>
      <c r="BMR51" s="161"/>
      <c r="BMS51" s="161"/>
      <c r="BMT51" s="161"/>
      <c r="BMU51" s="161"/>
      <c r="BMV51" s="161"/>
      <c r="BMW51" s="161"/>
      <c r="BMX51" s="161"/>
      <c r="BMY51" s="161"/>
      <c r="BMZ51" s="161"/>
      <c r="BNA51" s="161"/>
      <c r="BNB51" s="161"/>
      <c r="BNC51" s="161"/>
      <c r="BND51" s="161"/>
      <c r="BNE51" s="161"/>
      <c r="BNF51" s="161"/>
      <c r="BNG51" s="161"/>
      <c r="BNH51" s="161"/>
      <c r="BNI51" s="161"/>
      <c r="BNJ51" s="161"/>
      <c r="BNK51" s="161"/>
      <c r="BNL51" s="161"/>
      <c r="BNM51" s="161"/>
      <c r="BNN51" s="161"/>
      <c r="BNO51" s="161"/>
      <c r="BNP51" s="161"/>
      <c r="BNQ51" s="161"/>
      <c r="BNR51" s="161"/>
      <c r="BNS51" s="161"/>
      <c r="BNT51" s="161"/>
      <c r="BNU51" s="161"/>
      <c r="BNV51" s="161"/>
      <c r="BNW51" s="161"/>
      <c r="BNX51" s="161"/>
      <c r="BNY51" s="161"/>
      <c r="BNZ51" s="161"/>
      <c r="BOA51" s="161"/>
      <c r="BOB51" s="161"/>
      <c r="BOC51" s="161"/>
      <c r="BOD51" s="161"/>
      <c r="BOE51" s="161"/>
      <c r="BOF51" s="161"/>
      <c r="BOG51" s="161"/>
      <c r="BOH51" s="161"/>
      <c r="BOI51" s="161"/>
      <c r="BOJ51" s="161"/>
      <c r="BOK51" s="161"/>
      <c r="BOL51" s="161"/>
      <c r="BOM51" s="161"/>
      <c r="BON51" s="161"/>
      <c r="BOO51" s="161"/>
      <c r="BOP51" s="161"/>
      <c r="BOQ51" s="161"/>
      <c r="BOR51" s="161"/>
      <c r="BOS51" s="161"/>
      <c r="BOT51" s="161"/>
      <c r="BOU51" s="161"/>
      <c r="BOV51" s="161"/>
      <c r="BOW51" s="161"/>
      <c r="BOX51" s="161"/>
      <c r="BOY51" s="161"/>
      <c r="BOZ51" s="161"/>
      <c r="BPA51" s="161"/>
      <c r="BPB51" s="161"/>
      <c r="BPC51" s="161"/>
      <c r="BPD51" s="161"/>
      <c r="BPE51" s="161"/>
      <c r="BPF51" s="161"/>
      <c r="BPG51" s="161"/>
      <c r="BPH51" s="161"/>
      <c r="BPI51" s="161"/>
      <c r="BPJ51" s="161"/>
      <c r="BPK51" s="161"/>
      <c r="BPL51" s="161"/>
      <c r="BPM51" s="161"/>
      <c r="BPN51" s="161"/>
      <c r="BPO51" s="161"/>
      <c r="BPP51" s="161"/>
      <c r="BPQ51" s="161"/>
      <c r="BPR51" s="161"/>
      <c r="BPS51" s="161"/>
      <c r="BPT51" s="161"/>
      <c r="BPU51" s="161"/>
      <c r="BPV51" s="161"/>
      <c r="BPW51" s="161"/>
      <c r="BPX51" s="161"/>
      <c r="BPY51" s="161"/>
      <c r="BPZ51" s="161"/>
      <c r="BQA51" s="161"/>
      <c r="BQB51" s="161"/>
      <c r="BQC51" s="161"/>
      <c r="BQD51" s="161"/>
      <c r="BQE51" s="161"/>
      <c r="BQF51" s="161"/>
      <c r="BQG51" s="161"/>
      <c r="BQH51" s="161"/>
      <c r="BQI51" s="161"/>
      <c r="BQJ51" s="161"/>
      <c r="BQK51" s="161"/>
      <c r="BQL51" s="161"/>
      <c r="BQM51" s="161"/>
      <c r="BQN51" s="161"/>
      <c r="BQO51" s="161"/>
      <c r="BQP51" s="161"/>
      <c r="BQQ51" s="161"/>
      <c r="BQR51" s="161"/>
      <c r="BQS51" s="161"/>
      <c r="BQT51" s="161"/>
      <c r="BQU51" s="161"/>
      <c r="BQV51" s="161"/>
      <c r="BQW51" s="161"/>
      <c r="BQX51" s="161"/>
      <c r="BQY51" s="161"/>
      <c r="BQZ51" s="161"/>
      <c r="BRA51" s="161"/>
      <c r="BRB51" s="161"/>
      <c r="BRC51" s="161"/>
      <c r="BRD51" s="161"/>
      <c r="BRE51" s="161"/>
      <c r="BRF51" s="161"/>
      <c r="BRG51" s="161"/>
      <c r="BRH51" s="161"/>
      <c r="BRI51" s="161"/>
      <c r="BRJ51" s="161"/>
      <c r="BRK51" s="161"/>
      <c r="BRL51" s="161"/>
      <c r="BRM51" s="161"/>
      <c r="BRN51" s="161"/>
      <c r="BRO51" s="161"/>
      <c r="BRP51" s="161"/>
      <c r="BRQ51" s="161"/>
      <c r="BRR51" s="161"/>
      <c r="BRS51" s="161"/>
      <c r="BRT51" s="161"/>
      <c r="BRU51" s="161"/>
      <c r="BRV51" s="161"/>
      <c r="BRW51" s="161"/>
      <c r="BRX51" s="161"/>
      <c r="BRY51" s="161"/>
      <c r="BRZ51" s="161"/>
      <c r="BSA51" s="161"/>
      <c r="BSB51" s="161"/>
      <c r="BSC51" s="161"/>
      <c r="BSD51" s="161"/>
      <c r="BSE51" s="161"/>
      <c r="BSF51" s="161"/>
      <c r="BSG51" s="161"/>
      <c r="BSH51" s="161"/>
      <c r="BSI51" s="161"/>
      <c r="BSJ51" s="161"/>
      <c r="BSK51" s="161"/>
      <c r="BSL51" s="161"/>
      <c r="BSM51" s="161"/>
      <c r="BSN51" s="161"/>
      <c r="BSO51" s="161"/>
      <c r="BSP51" s="161"/>
      <c r="BSQ51" s="161"/>
      <c r="BSR51" s="161"/>
      <c r="BSS51" s="161"/>
      <c r="BST51" s="161"/>
      <c r="BSU51" s="161"/>
      <c r="BSV51" s="161"/>
      <c r="BSW51" s="161"/>
      <c r="BSX51" s="161"/>
      <c r="BSY51" s="161"/>
      <c r="BSZ51" s="161"/>
      <c r="BTA51" s="161"/>
      <c r="BTB51" s="161"/>
      <c r="BTC51" s="161"/>
      <c r="BTD51" s="161"/>
      <c r="BTE51" s="161"/>
      <c r="BTF51" s="161"/>
      <c r="BTG51" s="161"/>
      <c r="BTH51" s="161"/>
      <c r="BTI51" s="161"/>
      <c r="BTJ51" s="161"/>
      <c r="BTK51" s="161"/>
      <c r="BTL51" s="161"/>
      <c r="BTM51" s="161"/>
      <c r="BTN51" s="161"/>
      <c r="BTO51" s="161"/>
      <c r="BTP51" s="161"/>
      <c r="BTQ51" s="161"/>
      <c r="BTR51" s="161"/>
      <c r="BTS51" s="161"/>
      <c r="BTT51" s="161"/>
      <c r="BTU51" s="161"/>
      <c r="BTV51" s="161"/>
      <c r="BTW51" s="161"/>
      <c r="BTX51" s="161"/>
      <c r="BTY51" s="161"/>
      <c r="BTZ51" s="161"/>
      <c r="BUA51" s="161"/>
      <c r="BUB51" s="161"/>
      <c r="BUC51" s="161"/>
      <c r="BUD51" s="161"/>
      <c r="BUE51" s="161"/>
      <c r="BUF51" s="161"/>
      <c r="BUG51" s="161"/>
      <c r="BUH51" s="161"/>
      <c r="BUI51" s="161"/>
      <c r="BUJ51" s="161"/>
      <c r="BUK51" s="161"/>
      <c r="BUL51" s="161"/>
      <c r="BUM51" s="161"/>
      <c r="BUN51" s="161"/>
      <c r="BUO51" s="161"/>
      <c r="BUP51" s="161"/>
      <c r="BUQ51" s="161"/>
      <c r="BUR51" s="161"/>
      <c r="BUS51" s="161"/>
      <c r="BUT51" s="161"/>
      <c r="BUU51" s="161"/>
      <c r="BUV51" s="161"/>
      <c r="BUW51" s="161"/>
      <c r="BUX51" s="161"/>
      <c r="BUY51" s="161"/>
      <c r="BUZ51" s="161"/>
      <c r="BVA51" s="161"/>
      <c r="BVB51" s="161"/>
      <c r="BVC51" s="161"/>
      <c r="BVD51" s="161"/>
      <c r="BVE51" s="161"/>
      <c r="BVF51" s="161"/>
      <c r="BVG51" s="161"/>
      <c r="BVH51" s="161"/>
      <c r="BVI51" s="161"/>
      <c r="BVJ51" s="161"/>
      <c r="BVK51" s="161"/>
      <c r="BVL51" s="161"/>
      <c r="BVM51" s="161"/>
      <c r="BVN51" s="161"/>
      <c r="BVO51" s="161"/>
      <c r="BVP51" s="161"/>
      <c r="BVQ51" s="161"/>
      <c r="BVR51" s="161"/>
      <c r="BVS51" s="161"/>
      <c r="BVT51" s="161"/>
      <c r="BVU51" s="161"/>
      <c r="BVV51" s="161"/>
      <c r="BVW51" s="161"/>
      <c r="BVX51" s="161"/>
      <c r="BVY51" s="161"/>
      <c r="BVZ51" s="161"/>
      <c r="BWA51" s="161"/>
      <c r="BWB51" s="161"/>
      <c r="BWC51" s="161"/>
      <c r="BWD51" s="161"/>
      <c r="BWE51" s="161"/>
      <c r="BWF51" s="161"/>
      <c r="BWG51" s="161"/>
      <c r="BWH51" s="161"/>
      <c r="BWI51" s="161"/>
      <c r="BWJ51" s="161"/>
      <c r="BWK51" s="161"/>
      <c r="BWL51" s="161"/>
      <c r="BWM51" s="161"/>
      <c r="BWN51" s="161"/>
      <c r="BWO51" s="161"/>
      <c r="BWP51" s="161"/>
      <c r="BWQ51" s="161"/>
      <c r="BWR51" s="161"/>
      <c r="BWS51" s="161"/>
      <c r="BWT51" s="161"/>
      <c r="BWU51" s="161"/>
      <c r="BWV51" s="161"/>
      <c r="BWW51" s="161"/>
      <c r="BWX51" s="161"/>
      <c r="BWY51" s="161"/>
      <c r="BWZ51" s="161"/>
      <c r="BXA51" s="161"/>
      <c r="BXB51" s="161"/>
      <c r="BXC51" s="161"/>
      <c r="BXD51" s="161"/>
      <c r="BXE51" s="161"/>
      <c r="BXF51" s="161"/>
      <c r="BXG51" s="161"/>
      <c r="BXH51" s="161"/>
      <c r="BXI51" s="161"/>
      <c r="BXJ51" s="161"/>
      <c r="BXK51" s="161"/>
      <c r="BXL51" s="161"/>
      <c r="BXM51" s="161"/>
      <c r="BXN51" s="161"/>
      <c r="BXO51" s="161"/>
      <c r="BXP51" s="161"/>
      <c r="BXQ51" s="161"/>
      <c r="BXR51" s="161"/>
      <c r="BXS51" s="161"/>
      <c r="BXT51" s="161"/>
      <c r="BXU51" s="161"/>
      <c r="BXV51" s="161"/>
      <c r="BXW51" s="161"/>
      <c r="BXX51" s="161"/>
      <c r="BXY51" s="161"/>
      <c r="BXZ51" s="161"/>
      <c r="BYA51" s="161"/>
      <c r="BYB51" s="161"/>
      <c r="BYC51" s="161"/>
      <c r="BYD51" s="161"/>
      <c r="BYE51" s="161"/>
      <c r="BYF51" s="161"/>
      <c r="BYG51" s="161"/>
      <c r="BYH51" s="161"/>
      <c r="BYI51" s="161"/>
      <c r="BYJ51" s="161"/>
      <c r="BYK51" s="161"/>
      <c r="BYL51" s="161"/>
      <c r="BYM51" s="161"/>
      <c r="BYN51" s="161"/>
      <c r="BYO51" s="161"/>
      <c r="BYP51" s="161"/>
      <c r="BYQ51" s="161"/>
      <c r="BYR51" s="161"/>
      <c r="BYS51" s="161"/>
      <c r="BYT51" s="161"/>
      <c r="BYU51" s="161"/>
      <c r="BYV51" s="161"/>
      <c r="BYW51" s="161"/>
      <c r="BYX51" s="161"/>
      <c r="BYY51" s="161"/>
      <c r="BYZ51" s="161"/>
      <c r="BZA51" s="161"/>
      <c r="BZB51" s="161"/>
      <c r="BZC51" s="161"/>
      <c r="BZD51" s="161"/>
      <c r="BZE51" s="161"/>
      <c r="BZF51" s="161"/>
      <c r="BZG51" s="161"/>
      <c r="BZH51" s="161"/>
      <c r="BZI51" s="161"/>
      <c r="BZJ51" s="161"/>
      <c r="BZK51" s="161"/>
      <c r="BZL51" s="161"/>
      <c r="BZM51" s="161"/>
      <c r="BZN51" s="161"/>
      <c r="BZO51" s="161"/>
      <c r="BZP51" s="161"/>
      <c r="BZQ51" s="161"/>
      <c r="BZR51" s="161"/>
      <c r="BZS51" s="161"/>
      <c r="BZT51" s="161"/>
      <c r="BZU51" s="161"/>
      <c r="BZV51" s="161"/>
      <c r="BZW51" s="161"/>
      <c r="BZX51" s="161"/>
      <c r="BZY51" s="161"/>
      <c r="BZZ51" s="161"/>
      <c r="CAA51" s="161"/>
      <c r="CAB51" s="161"/>
      <c r="CAC51" s="161"/>
      <c r="CAD51" s="161"/>
      <c r="CAE51" s="161"/>
      <c r="CAF51" s="161"/>
      <c r="CAG51" s="161"/>
      <c r="CAH51" s="161"/>
      <c r="CAI51" s="161"/>
      <c r="CAJ51" s="161"/>
      <c r="CAK51" s="161"/>
      <c r="CAL51" s="161"/>
      <c r="CAM51" s="161"/>
      <c r="CAN51" s="161"/>
      <c r="CAO51" s="161"/>
      <c r="CAP51" s="161"/>
      <c r="CAQ51" s="161"/>
      <c r="CAR51" s="161"/>
      <c r="CAS51" s="161"/>
      <c r="CAT51" s="161"/>
      <c r="CAU51" s="161"/>
      <c r="CAV51" s="161"/>
      <c r="CAW51" s="161"/>
      <c r="CAX51" s="161"/>
      <c r="CAY51" s="161"/>
      <c r="CAZ51" s="161"/>
      <c r="CBA51" s="161"/>
      <c r="CBB51" s="161"/>
      <c r="CBC51" s="161"/>
      <c r="CBD51" s="161"/>
      <c r="CBE51" s="161"/>
      <c r="CBF51" s="161"/>
      <c r="CBG51" s="161"/>
      <c r="CBH51" s="161"/>
      <c r="CBI51" s="161"/>
      <c r="CBJ51" s="161"/>
      <c r="CBK51" s="161"/>
      <c r="CBL51" s="161"/>
      <c r="CBM51" s="161"/>
      <c r="CBN51" s="161"/>
      <c r="CBO51" s="161"/>
      <c r="CBP51" s="161"/>
      <c r="CBQ51" s="161"/>
      <c r="CBR51" s="161"/>
      <c r="CBS51" s="161"/>
      <c r="CBT51" s="161"/>
      <c r="CBU51" s="161"/>
      <c r="CBV51" s="161"/>
      <c r="CBW51" s="161"/>
      <c r="CBX51" s="161"/>
      <c r="CBY51" s="161"/>
      <c r="CBZ51" s="161"/>
      <c r="CCA51" s="161"/>
      <c r="CCB51" s="161"/>
      <c r="CCC51" s="161"/>
      <c r="CCD51" s="161"/>
      <c r="CCE51" s="161"/>
      <c r="CCF51" s="161"/>
      <c r="CCG51" s="161"/>
      <c r="CCH51" s="161"/>
      <c r="CCI51" s="161"/>
      <c r="CCJ51" s="161"/>
      <c r="CCK51" s="161"/>
      <c r="CCL51" s="161"/>
      <c r="CCM51" s="161"/>
      <c r="CCN51" s="161"/>
      <c r="CCO51" s="161"/>
      <c r="CCP51" s="161"/>
      <c r="CCQ51" s="161"/>
      <c r="CCR51" s="161"/>
      <c r="CCS51" s="161"/>
      <c r="CCT51" s="161"/>
      <c r="CCU51" s="161"/>
      <c r="CCV51" s="161"/>
      <c r="CCW51" s="161"/>
      <c r="CCX51" s="161"/>
      <c r="CCY51" s="161"/>
      <c r="CCZ51" s="161"/>
      <c r="CDA51" s="161"/>
      <c r="CDB51" s="161"/>
      <c r="CDC51" s="161"/>
      <c r="CDD51" s="161"/>
      <c r="CDE51" s="161"/>
      <c r="CDF51" s="161"/>
      <c r="CDG51" s="161"/>
      <c r="CDH51" s="161"/>
      <c r="CDI51" s="161"/>
      <c r="CDJ51" s="161"/>
      <c r="CDK51" s="161"/>
      <c r="CDL51" s="161"/>
      <c r="CDM51" s="161"/>
      <c r="CDN51" s="161"/>
      <c r="CDO51" s="161"/>
      <c r="CDP51" s="161"/>
      <c r="CDQ51" s="161"/>
      <c r="CDR51" s="161"/>
      <c r="CDS51" s="161"/>
      <c r="CDT51" s="161"/>
      <c r="CDU51" s="161"/>
      <c r="CDV51" s="161"/>
      <c r="CDW51" s="161"/>
      <c r="CDX51" s="161"/>
      <c r="CDY51" s="161"/>
      <c r="CDZ51" s="161"/>
      <c r="CEA51" s="161"/>
      <c r="CEB51" s="161"/>
      <c r="CEC51" s="161"/>
      <c r="CED51" s="161"/>
      <c r="CEE51" s="161"/>
      <c r="CEF51" s="161"/>
      <c r="CEG51" s="161"/>
      <c r="CEH51" s="161"/>
      <c r="CEI51" s="161"/>
      <c r="CEJ51" s="161"/>
      <c r="CEK51" s="161"/>
      <c r="CEL51" s="161"/>
      <c r="CEM51" s="161"/>
      <c r="CEN51" s="161"/>
      <c r="CEO51" s="161"/>
      <c r="CEP51" s="161"/>
      <c r="CEQ51" s="161"/>
      <c r="CER51" s="161"/>
      <c r="CES51" s="161"/>
      <c r="CET51" s="161"/>
      <c r="CEU51" s="161"/>
      <c r="CEV51" s="161"/>
      <c r="CEW51" s="161"/>
      <c r="CEX51" s="161"/>
      <c r="CEY51" s="161"/>
      <c r="CEZ51" s="161"/>
      <c r="CFA51" s="161"/>
      <c r="CFB51" s="161"/>
      <c r="CFC51" s="161"/>
      <c r="CFD51" s="161"/>
      <c r="CFE51" s="161"/>
      <c r="CFF51" s="161"/>
      <c r="CFG51" s="161"/>
      <c r="CFH51" s="161"/>
      <c r="CFI51" s="161"/>
      <c r="CFJ51" s="161"/>
      <c r="CFK51" s="161"/>
      <c r="CFL51" s="161"/>
      <c r="CFM51" s="161"/>
      <c r="CFN51" s="161"/>
      <c r="CFO51" s="161"/>
      <c r="CFP51" s="161"/>
      <c r="CFQ51" s="161"/>
      <c r="CFR51" s="161"/>
      <c r="CFS51" s="161"/>
      <c r="CFT51" s="161"/>
      <c r="CFU51" s="161"/>
      <c r="CFV51" s="161"/>
      <c r="CFW51" s="161"/>
      <c r="CFX51" s="161"/>
      <c r="CFY51" s="161"/>
      <c r="CFZ51" s="161"/>
      <c r="CGA51" s="161"/>
      <c r="CGB51" s="161"/>
      <c r="CGC51" s="161"/>
      <c r="CGD51" s="161"/>
      <c r="CGE51" s="161"/>
      <c r="CGF51" s="161"/>
      <c r="CGG51" s="161"/>
      <c r="CGH51" s="161"/>
      <c r="CGI51" s="161"/>
      <c r="CGJ51" s="161"/>
      <c r="CGK51" s="161"/>
      <c r="CGL51" s="161"/>
      <c r="CGM51" s="161"/>
      <c r="CGN51" s="161"/>
      <c r="CGO51" s="161"/>
      <c r="CGP51" s="161"/>
      <c r="CGQ51" s="161"/>
      <c r="CGR51" s="161"/>
      <c r="CGS51" s="161"/>
      <c r="CGT51" s="161"/>
      <c r="CGU51" s="161"/>
      <c r="CGV51" s="161"/>
      <c r="CGW51" s="161"/>
      <c r="CGX51" s="161"/>
      <c r="CGY51" s="161"/>
      <c r="CGZ51" s="161"/>
      <c r="CHA51" s="161"/>
      <c r="CHB51" s="161"/>
      <c r="CHC51" s="161"/>
      <c r="CHD51" s="161"/>
      <c r="CHE51" s="161"/>
      <c r="CHF51" s="161"/>
      <c r="CHG51" s="161"/>
      <c r="CHH51" s="161"/>
      <c r="CHI51" s="161"/>
      <c r="CHJ51" s="161"/>
      <c r="CHK51" s="161"/>
      <c r="CHL51" s="161"/>
      <c r="CHM51" s="161"/>
      <c r="CHN51" s="161"/>
      <c r="CHO51" s="161"/>
      <c r="CHP51" s="161"/>
      <c r="CHQ51" s="161"/>
      <c r="CHR51" s="161"/>
      <c r="CHS51" s="161"/>
      <c r="CHT51" s="161"/>
      <c r="CHU51" s="161"/>
      <c r="CHV51" s="161"/>
      <c r="CHW51" s="161"/>
      <c r="CHX51" s="161"/>
      <c r="CHY51" s="161"/>
      <c r="CHZ51" s="161"/>
      <c r="CIA51" s="161"/>
      <c r="CIB51" s="161"/>
      <c r="CIC51" s="161"/>
      <c r="CID51" s="161"/>
      <c r="CIE51" s="161"/>
      <c r="CIF51" s="161"/>
      <c r="CIG51" s="161"/>
      <c r="CIH51" s="161"/>
      <c r="CII51" s="161"/>
      <c r="CIJ51" s="161"/>
      <c r="CIK51" s="161"/>
      <c r="CIL51" s="161"/>
      <c r="CIM51" s="161"/>
      <c r="CIN51" s="161"/>
      <c r="CIO51" s="161"/>
      <c r="CIP51" s="161"/>
      <c r="CIQ51" s="161"/>
      <c r="CIR51" s="161"/>
      <c r="CIS51" s="161"/>
      <c r="CIT51" s="161"/>
      <c r="CIU51" s="161"/>
      <c r="CIV51" s="161"/>
      <c r="CIW51" s="161"/>
      <c r="CIX51" s="161"/>
      <c r="CIY51" s="161"/>
      <c r="CIZ51" s="161"/>
      <c r="CJA51" s="161"/>
      <c r="CJB51" s="161"/>
      <c r="CJC51" s="161"/>
      <c r="CJD51" s="161"/>
      <c r="CJE51" s="161"/>
      <c r="CJF51" s="161"/>
      <c r="CJG51" s="161"/>
      <c r="CJH51" s="161"/>
      <c r="CJI51" s="161"/>
      <c r="CJJ51" s="161"/>
      <c r="CJK51" s="161"/>
      <c r="CJL51" s="161"/>
      <c r="CJM51" s="161"/>
      <c r="CJN51" s="161"/>
      <c r="CJO51" s="161"/>
      <c r="CJP51" s="161"/>
      <c r="CJQ51" s="161"/>
      <c r="CJR51" s="161"/>
      <c r="CJS51" s="161"/>
      <c r="CJT51" s="161"/>
      <c r="CJU51" s="161"/>
      <c r="CJV51" s="161"/>
      <c r="CJW51" s="161"/>
      <c r="CJX51" s="161"/>
      <c r="CJY51" s="161"/>
      <c r="CJZ51" s="161"/>
      <c r="CKA51" s="161"/>
      <c r="CKB51" s="161"/>
      <c r="CKC51" s="161"/>
      <c r="CKD51" s="161"/>
      <c r="CKE51" s="161"/>
      <c r="CKF51" s="161"/>
      <c r="CKG51" s="161"/>
      <c r="CKH51" s="161"/>
      <c r="CKI51" s="161"/>
      <c r="CKJ51" s="161"/>
      <c r="CKK51" s="161"/>
      <c r="CKL51" s="161"/>
      <c r="CKM51" s="161"/>
      <c r="CKN51" s="161"/>
      <c r="CKO51" s="161"/>
      <c r="CKP51" s="161"/>
      <c r="CKQ51" s="161"/>
      <c r="CKR51" s="161"/>
      <c r="CKS51" s="161"/>
      <c r="CKT51" s="161"/>
      <c r="CKU51" s="161"/>
      <c r="CKV51" s="161"/>
      <c r="CKW51" s="161"/>
      <c r="CKX51" s="161"/>
      <c r="CKY51" s="161"/>
      <c r="CKZ51" s="161"/>
      <c r="CLA51" s="161"/>
      <c r="CLB51" s="161"/>
      <c r="CLC51" s="161"/>
      <c r="CLD51" s="161"/>
      <c r="CLE51" s="161"/>
      <c r="CLF51" s="161"/>
      <c r="CLG51" s="161"/>
      <c r="CLH51" s="161"/>
      <c r="CLI51" s="161"/>
      <c r="CLJ51" s="161"/>
      <c r="CLK51" s="161"/>
      <c r="CLL51" s="161"/>
      <c r="CLM51" s="161"/>
      <c r="CLN51" s="161"/>
      <c r="CLO51" s="161"/>
      <c r="CLP51" s="161"/>
      <c r="CLQ51" s="161"/>
      <c r="CLR51" s="161"/>
      <c r="CLS51" s="161"/>
      <c r="CLT51" s="161"/>
      <c r="CLU51" s="161"/>
      <c r="CLV51" s="161"/>
      <c r="CLW51" s="161"/>
      <c r="CLX51" s="161"/>
      <c r="CLY51" s="161"/>
      <c r="CLZ51" s="161"/>
      <c r="CMA51" s="161"/>
      <c r="CMB51" s="161"/>
      <c r="CMC51" s="161"/>
      <c r="CMD51" s="161"/>
      <c r="CME51" s="161"/>
      <c r="CMF51" s="161"/>
      <c r="CMG51" s="161"/>
      <c r="CMH51" s="161"/>
      <c r="CMI51" s="161"/>
      <c r="CMJ51" s="161"/>
      <c r="CMK51" s="161"/>
      <c r="CML51" s="161"/>
      <c r="CMM51" s="161"/>
      <c r="CMN51" s="161"/>
      <c r="CMO51" s="161"/>
      <c r="CMP51" s="161"/>
      <c r="CMQ51" s="161"/>
      <c r="CMR51" s="161"/>
      <c r="CMS51" s="161"/>
      <c r="CMT51" s="161"/>
      <c r="CMU51" s="161"/>
      <c r="CMV51" s="161"/>
      <c r="CMW51" s="161"/>
      <c r="CMX51" s="161"/>
      <c r="CMY51" s="161"/>
      <c r="CMZ51" s="161"/>
      <c r="CNA51" s="161"/>
      <c r="CNB51" s="161"/>
      <c r="CNC51" s="161"/>
      <c r="CND51" s="161"/>
      <c r="CNE51" s="161"/>
      <c r="CNF51" s="161"/>
      <c r="CNG51" s="161"/>
      <c r="CNH51" s="161"/>
      <c r="CNI51" s="161"/>
      <c r="CNJ51" s="161"/>
      <c r="CNK51" s="161"/>
      <c r="CNL51" s="161"/>
      <c r="CNM51" s="161"/>
      <c r="CNN51" s="161"/>
      <c r="CNO51" s="161"/>
      <c r="CNP51" s="161"/>
      <c r="CNQ51" s="161"/>
      <c r="CNR51" s="161"/>
      <c r="CNS51" s="161"/>
      <c r="CNT51" s="161"/>
      <c r="CNU51" s="161"/>
      <c r="CNV51" s="161"/>
      <c r="CNW51" s="161"/>
      <c r="CNX51" s="161"/>
      <c r="CNY51" s="161"/>
      <c r="CNZ51" s="161"/>
      <c r="COA51" s="161"/>
      <c r="COB51" s="161"/>
      <c r="COC51" s="161"/>
      <c r="COD51" s="161"/>
      <c r="COE51" s="161"/>
      <c r="COF51" s="161"/>
      <c r="COG51" s="161"/>
      <c r="COH51" s="161"/>
      <c r="COI51" s="161"/>
      <c r="COJ51" s="161"/>
      <c r="COK51" s="161"/>
      <c r="COL51" s="161"/>
      <c r="COM51" s="161"/>
      <c r="CON51" s="161"/>
      <c r="COO51" s="161"/>
      <c r="COP51" s="161"/>
      <c r="COQ51" s="161"/>
      <c r="COR51" s="161"/>
      <c r="COS51" s="161"/>
      <c r="COT51" s="161"/>
      <c r="COU51" s="161"/>
      <c r="COV51" s="161"/>
      <c r="COW51" s="161"/>
      <c r="COX51" s="161"/>
      <c r="COY51" s="161"/>
      <c r="COZ51" s="161"/>
      <c r="CPA51" s="161"/>
      <c r="CPB51" s="161"/>
      <c r="CPC51" s="161"/>
      <c r="CPD51" s="161"/>
      <c r="CPE51" s="161"/>
      <c r="CPF51" s="161"/>
      <c r="CPG51" s="161"/>
      <c r="CPH51" s="161"/>
      <c r="CPI51" s="161"/>
      <c r="CPJ51" s="161"/>
      <c r="CPK51" s="161"/>
      <c r="CPL51" s="161"/>
      <c r="CPM51" s="161"/>
      <c r="CPN51" s="161"/>
      <c r="CPO51" s="161"/>
      <c r="CPP51" s="161"/>
      <c r="CPQ51" s="161"/>
      <c r="CPR51" s="161"/>
      <c r="CPS51" s="161"/>
      <c r="CPT51" s="161"/>
      <c r="CPU51" s="161"/>
      <c r="CPV51" s="161"/>
      <c r="CPW51" s="161"/>
      <c r="CPX51" s="161"/>
      <c r="CPY51" s="161"/>
      <c r="CPZ51" s="161"/>
      <c r="CQA51" s="161"/>
      <c r="CQB51" s="161"/>
      <c r="CQC51" s="161"/>
      <c r="CQD51" s="161"/>
      <c r="CQE51" s="161"/>
      <c r="CQF51" s="161"/>
      <c r="CQG51" s="161"/>
      <c r="CQH51" s="161"/>
      <c r="CQI51" s="161"/>
      <c r="CQJ51" s="161"/>
      <c r="CQK51" s="161"/>
      <c r="CQL51" s="161"/>
      <c r="CQM51" s="161"/>
      <c r="CQN51" s="161"/>
      <c r="CQO51" s="161"/>
      <c r="CQP51" s="161"/>
      <c r="CQQ51" s="161"/>
      <c r="CQR51" s="161"/>
      <c r="CQS51" s="161"/>
      <c r="CQT51" s="161"/>
      <c r="CQU51" s="161"/>
      <c r="CQV51" s="161"/>
      <c r="CQW51" s="161"/>
      <c r="CQX51" s="161"/>
      <c r="CQY51" s="161"/>
      <c r="CQZ51" s="161"/>
      <c r="CRA51" s="161"/>
      <c r="CRB51" s="161"/>
      <c r="CRC51" s="161"/>
      <c r="CRD51" s="161"/>
      <c r="CRE51" s="161"/>
      <c r="CRF51" s="161"/>
      <c r="CRG51" s="161"/>
      <c r="CRH51" s="161"/>
      <c r="CRI51" s="161"/>
      <c r="CRJ51" s="161"/>
      <c r="CRK51" s="161"/>
      <c r="CRL51" s="161"/>
      <c r="CRM51" s="161"/>
      <c r="CRN51" s="161"/>
      <c r="CRO51" s="161"/>
      <c r="CRP51" s="161"/>
      <c r="CRQ51" s="161"/>
      <c r="CRR51" s="161"/>
      <c r="CRS51" s="161"/>
      <c r="CRT51" s="161"/>
      <c r="CRU51" s="161"/>
      <c r="CRV51" s="161"/>
      <c r="CRW51" s="161"/>
      <c r="CRX51" s="161"/>
      <c r="CRY51" s="161"/>
      <c r="CRZ51" s="161"/>
      <c r="CSA51" s="161"/>
      <c r="CSB51" s="161"/>
      <c r="CSC51" s="161"/>
      <c r="CSD51" s="161"/>
      <c r="CSE51" s="161"/>
      <c r="CSF51" s="161"/>
      <c r="CSG51" s="161"/>
      <c r="CSH51" s="161"/>
      <c r="CSI51" s="161"/>
      <c r="CSJ51" s="161"/>
      <c r="CSK51" s="161"/>
      <c r="CSL51" s="161"/>
      <c r="CSM51" s="161"/>
      <c r="CSN51" s="161"/>
      <c r="CSO51" s="161"/>
      <c r="CSP51" s="161"/>
      <c r="CSQ51" s="161"/>
      <c r="CSR51" s="161"/>
      <c r="CSS51" s="161"/>
      <c r="CST51" s="161"/>
      <c r="CSU51" s="161"/>
      <c r="CSV51" s="161"/>
      <c r="CSW51" s="161"/>
      <c r="CSX51" s="161"/>
      <c r="CSY51" s="161"/>
      <c r="CSZ51" s="161"/>
      <c r="CTA51" s="161"/>
      <c r="CTB51" s="161"/>
      <c r="CTC51" s="161"/>
      <c r="CTD51" s="161"/>
      <c r="CTE51" s="161"/>
      <c r="CTF51" s="161"/>
      <c r="CTG51" s="161"/>
      <c r="CTH51" s="161"/>
      <c r="CTI51" s="161"/>
      <c r="CTJ51" s="161"/>
      <c r="CTK51" s="161"/>
      <c r="CTL51" s="161"/>
      <c r="CTM51" s="161"/>
      <c r="CTN51" s="161"/>
      <c r="CTO51" s="161"/>
      <c r="CTP51" s="161"/>
      <c r="CTQ51" s="161"/>
      <c r="CTR51" s="161"/>
      <c r="CTS51" s="161"/>
      <c r="CTT51" s="161"/>
      <c r="CTU51" s="161"/>
      <c r="CTV51" s="161"/>
      <c r="CTW51" s="161"/>
      <c r="CTX51" s="161"/>
      <c r="CTY51" s="161"/>
      <c r="CTZ51" s="161"/>
      <c r="CUA51" s="161"/>
      <c r="CUB51" s="161"/>
      <c r="CUC51" s="161"/>
      <c r="CUD51" s="161"/>
      <c r="CUE51" s="161"/>
      <c r="CUF51" s="161"/>
      <c r="CUG51" s="161"/>
      <c r="CUH51" s="161"/>
      <c r="CUI51" s="161"/>
      <c r="CUJ51" s="161"/>
      <c r="CUK51" s="161"/>
      <c r="CUL51" s="161"/>
      <c r="CUM51" s="161"/>
      <c r="CUN51" s="161"/>
      <c r="CUO51" s="161"/>
      <c r="CUP51" s="161"/>
      <c r="CUQ51" s="161"/>
      <c r="CUR51" s="161"/>
      <c r="CUS51" s="161"/>
      <c r="CUT51" s="161"/>
      <c r="CUU51" s="161"/>
      <c r="CUV51" s="161"/>
      <c r="CUW51" s="161"/>
      <c r="CUX51" s="161"/>
      <c r="CUY51" s="161"/>
      <c r="CUZ51" s="161"/>
      <c r="CVA51" s="161"/>
      <c r="CVB51" s="161"/>
      <c r="CVC51" s="161"/>
      <c r="CVD51" s="161"/>
      <c r="CVE51" s="161"/>
      <c r="CVF51" s="161"/>
      <c r="CVG51" s="161"/>
      <c r="CVH51" s="161"/>
      <c r="CVI51" s="161"/>
      <c r="CVJ51" s="161"/>
      <c r="CVK51" s="161"/>
      <c r="CVL51" s="161"/>
      <c r="CVM51" s="161"/>
      <c r="CVN51" s="161"/>
      <c r="CVO51" s="161"/>
      <c r="CVP51" s="161"/>
      <c r="CVQ51" s="161"/>
      <c r="CVR51" s="161"/>
      <c r="CVS51" s="161"/>
      <c r="CVT51" s="161"/>
      <c r="CVU51" s="161"/>
      <c r="CVV51" s="161"/>
      <c r="CVW51" s="161"/>
      <c r="CVX51" s="161"/>
      <c r="CVY51" s="161"/>
      <c r="CVZ51" s="161"/>
      <c r="CWA51" s="161"/>
      <c r="CWB51" s="161"/>
      <c r="CWC51" s="161"/>
      <c r="CWD51" s="161"/>
      <c r="CWE51" s="161"/>
      <c r="CWF51" s="161"/>
      <c r="CWG51" s="161"/>
      <c r="CWH51" s="161"/>
      <c r="CWI51" s="161"/>
      <c r="CWJ51" s="161"/>
      <c r="CWK51" s="161"/>
      <c r="CWL51" s="161"/>
      <c r="CWM51" s="161"/>
      <c r="CWN51" s="161"/>
      <c r="CWO51" s="161"/>
      <c r="CWP51" s="161"/>
      <c r="CWQ51" s="161"/>
      <c r="CWR51" s="161"/>
      <c r="CWS51" s="161"/>
      <c r="CWT51" s="161"/>
      <c r="CWU51" s="161"/>
      <c r="CWV51" s="161"/>
      <c r="CWW51" s="161"/>
      <c r="CWX51" s="161"/>
      <c r="CWY51" s="161"/>
      <c r="CWZ51" s="161"/>
      <c r="CXA51" s="161"/>
      <c r="CXB51" s="161"/>
      <c r="CXC51" s="161"/>
      <c r="CXD51" s="161"/>
      <c r="CXE51" s="161"/>
      <c r="CXF51" s="161"/>
      <c r="CXG51" s="161"/>
      <c r="CXH51" s="161"/>
      <c r="CXI51" s="161"/>
      <c r="CXJ51" s="161"/>
      <c r="CXK51" s="161"/>
      <c r="CXL51" s="161"/>
      <c r="CXM51" s="161"/>
      <c r="CXN51" s="161"/>
      <c r="CXO51" s="161"/>
      <c r="CXP51" s="161"/>
      <c r="CXQ51" s="161"/>
      <c r="CXR51" s="161"/>
      <c r="CXS51" s="161"/>
      <c r="CXT51" s="161"/>
      <c r="CXU51" s="161"/>
      <c r="CXV51" s="161"/>
      <c r="CXW51" s="161"/>
      <c r="CXX51" s="161"/>
      <c r="CXY51" s="161"/>
      <c r="CXZ51" s="161"/>
      <c r="CYA51" s="161"/>
      <c r="CYB51" s="161"/>
      <c r="CYC51" s="161"/>
      <c r="CYD51" s="161"/>
      <c r="CYE51" s="161"/>
      <c r="CYF51" s="161"/>
      <c r="CYG51" s="161"/>
      <c r="CYH51" s="161"/>
      <c r="CYI51" s="161"/>
      <c r="CYJ51" s="161"/>
      <c r="CYK51" s="161"/>
      <c r="CYL51" s="161"/>
      <c r="CYM51" s="161"/>
      <c r="CYN51" s="161"/>
      <c r="CYO51" s="161"/>
      <c r="CYP51" s="161"/>
      <c r="CYQ51" s="161"/>
      <c r="CYR51" s="161"/>
      <c r="CYS51" s="161"/>
      <c r="CYT51" s="161"/>
      <c r="CYU51" s="161"/>
      <c r="CYV51" s="161"/>
      <c r="CYW51" s="161"/>
      <c r="CYX51" s="161"/>
      <c r="CYY51" s="161"/>
      <c r="CYZ51" s="161"/>
      <c r="CZA51" s="161"/>
      <c r="CZB51" s="161"/>
      <c r="CZC51" s="161"/>
      <c r="CZD51" s="161"/>
      <c r="CZE51" s="161"/>
      <c r="CZF51" s="161"/>
      <c r="CZG51" s="161"/>
      <c r="CZH51" s="161"/>
      <c r="CZI51" s="161"/>
      <c r="CZJ51" s="161"/>
      <c r="CZK51" s="161"/>
      <c r="CZL51" s="161"/>
      <c r="CZM51" s="161"/>
      <c r="CZN51" s="161"/>
      <c r="CZO51" s="161"/>
      <c r="CZP51" s="161"/>
      <c r="CZQ51" s="161"/>
      <c r="CZR51" s="161"/>
      <c r="CZS51" s="161"/>
      <c r="CZT51" s="161"/>
      <c r="CZU51" s="161"/>
      <c r="CZV51" s="161"/>
      <c r="CZW51" s="161"/>
      <c r="CZX51" s="161"/>
      <c r="CZY51" s="161"/>
      <c r="CZZ51" s="161"/>
      <c r="DAA51" s="161"/>
      <c r="DAB51" s="161"/>
      <c r="DAC51" s="161"/>
      <c r="DAD51" s="161"/>
      <c r="DAE51" s="161"/>
      <c r="DAF51" s="161"/>
      <c r="DAG51" s="161"/>
      <c r="DAH51" s="161"/>
      <c r="DAI51" s="161"/>
      <c r="DAJ51" s="161"/>
      <c r="DAK51" s="161"/>
      <c r="DAL51" s="161"/>
      <c r="DAM51" s="161"/>
      <c r="DAN51" s="161"/>
      <c r="DAO51" s="161"/>
      <c r="DAP51" s="161"/>
      <c r="DAQ51" s="161"/>
      <c r="DAR51" s="161"/>
      <c r="DAS51" s="161"/>
      <c r="DAT51" s="161"/>
      <c r="DAU51" s="161"/>
      <c r="DAV51" s="161"/>
      <c r="DAW51" s="161"/>
      <c r="DAX51" s="161"/>
      <c r="DAY51" s="161"/>
      <c r="DAZ51" s="161"/>
      <c r="DBA51" s="161"/>
      <c r="DBB51" s="161"/>
      <c r="DBC51" s="161"/>
      <c r="DBD51" s="161"/>
      <c r="DBE51" s="161"/>
      <c r="DBF51" s="161"/>
      <c r="DBG51" s="161"/>
      <c r="DBH51" s="161"/>
      <c r="DBI51" s="161"/>
      <c r="DBJ51" s="161"/>
      <c r="DBK51" s="161"/>
      <c r="DBL51" s="161"/>
      <c r="DBM51" s="161"/>
      <c r="DBN51" s="161"/>
      <c r="DBO51" s="161"/>
      <c r="DBP51" s="161"/>
      <c r="DBQ51" s="161"/>
      <c r="DBR51" s="161"/>
      <c r="DBS51" s="161"/>
      <c r="DBT51" s="161"/>
      <c r="DBU51" s="161"/>
      <c r="DBV51" s="161"/>
      <c r="DBW51" s="161"/>
      <c r="DBX51" s="161"/>
      <c r="DBY51" s="161"/>
      <c r="DBZ51" s="161"/>
      <c r="DCA51" s="161"/>
      <c r="DCB51" s="161"/>
      <c r="DCC51" s="161"/>
      <c r="DCD51" s="161"/>
      <c r="DCE51" s="161"/>
      <c r="DCF51" s="161"/>
      <c r="DCG51" s="161"/>
      <c r="DCH51" s="161"/>
      <c r="DCI51" s="161"/>
      <c r="DCJ51" s="161"/>
      <c r="DCK51" s="161"/>
      <c r="DCL51" s="161"/>
      <c r="DCM51" s="161"/>
      <c r="DCN51" s="161"/>
      <c r="DCO51" s="161"/>
      <c r="DCP51" s="161"/>
      <c r="DCQ51" s="161"/>
      <c r="DCR51" s="161"/>
      <c r="DCS51" s="161"/>
      <c r="DCT51" s="161"/>
      <c r="DCU51" s="161"/>
      <c r="DCV51" s="161"/>
      <c r="DCW51" s="161"/>
      <c r="DCX51" s="161"/>
      <c r="DCY51" s="161"/>
      <c r="DCZ51" s="161"/>
      <c r="DDA51" s="161"/>
      <c r="DDB51" s="161"/>
      <c r="DDC51" s="161"/>
      <c r="DDD51" s="161"/>
      <c r="DDE51" s="161"/>
      <c r="DDF51" s="161"/>
      <c r="DDG51" s="161"/>
      <c r="DDH51" s="161"/>
      <c r="DDI51" s="161"/>
      <c r="DDJ51" s="161"/>
      <c r="DDK51" s="161"/>
      <c r="DDL51" s="161"/>
      <c r="DDM51" s="161"/>
      <c r="DDN51" s="161"/>
      <c r="DDO51" s="161"/>
      <c r="DDP51" s="161"/>
      <c r="DDQ51" s="161"/>
      <c r="DDR51" s="161"/>
      <c r="DDS51" s="161"/>
      <c r="DDT51" s="161"/>
      <c r="DDU51" s="161"/>
      <c r="DDV51" s="161"/>
      <c r="DDW51" s="161"/>
      <c r="DDX51" s="161"/>
      <c r="DDY51" s="161"/>
      <c r="DDZ51" s="161"/>
      <c r="DEA51" s="161"/>
      <c r="DEB51" s="161"/>
      <c r="DEC51" s="161"/>
      <c r="DED51" s="161"/>
      <c r="DEE51" s="161"/>
      <c r="DEF51" s="161"/>
      <c r="DEG51" s="161"/>
      <c r="DEH51" s="161"/>
      <c r="DEI51" s="161"/>
      <c r="DEJ51" s="161"/>
      <c r="DEK51" s="161"/>
      <c r="DEL51" s="161"/>
      <c r="DEM51" s="161"/>
      <c r="DEN51" s="161"/>
      <c r="DEO51" s="161"/>
      <c r="DEP51" s="161"/>
      <c r="DEQ51" s="161"/>
      <c r="DER51" s="161"/>
      <c r="DES51" s="161"/>
      <c r="DET51" s="161"/>
      <c r="DEU51" s="161"/>
      <c r="DEV51" s="161"/>
      <c r="DEW51" s="161"/>
      <c r="DEX51" s="161"/>
      <c r="DEY51" s="161"/>
      <c r="DEZ51" s="161"/>
      <c r="DFA51" s="161"/>
      <c r="DFB51" s="161"/>
      <c r="DFC51" s="161"/>
      <c r="DFD51" s="161"/>
      <c r="DFE51" s="161"/>
      <c r="DFF51" s="161"/>
      <c r="DFG51" s="161"/>
      <c r="DFH51" s="161"/>
      <c r="DFI51" s="161"/>
      <c r="DFJ51" s="161"/>
      <c r="DFK51" s="161"/>
      <c r="DFL51" s="161"/>
      <c r="DFM51" s="161"/>
      <c r="DFN51" s="161"/>
      <c r="DFO51" s="161"/>
      <c r="DFP51" s="161"/>
      <c r="DFQ51" s="161"/>
      <c r="DFR51" s="161"/>
      <c r="DFS51" s="161"/>
      <c r="DFT51" s="161"/>
      <c r="DFU51" s="161"/>
      <c r="DFV51" s="161"/>
      <c r="DFW51" s="161"/>
      <c r="DFX51" s="161"/>
      <c r="DFY51" s="161"/>
      <c r="DFZ51" s="161"/>
      <c r="DGA51" s="161"/>
      <c r="DGB51" s="161"/>
      <c r="DGC51" s="161"/>
      <c r="DGD51" s="161"/>
      <c r="DGE51" s="161"/>
      <c r="DGF51" s="161"/>
      <c r="DGG51" s="161"/>
      <c r="DGH51" s="161"/>
      <c r="DGI51" s="161"/>
      <c r="DGJ51" s="161"/>
      <c r="DGK51" s="161"/>
      <c r="DGL51" s="161"/>
      <c r="DGM51" s="161"/>
      <c r="DGN51" s="161"/>
      <c r="DGO51" s="161"/>
      <c r="DGP51" s="161"/>
      <c r="DGQ51" s="161"/>
      <c r="DGR51" s="161"/>
      <c r="DGS51" s="161"/>
      <c r="DGT51" s="161"/>
      <c r="DGU51" s="161"/>
      <c r="DGV51" s="161"/>
      <c r="DGW51" s="161"/>
      <c r="DGX51" s="161"/>
      <c r="DGY51" s="161"/>
      <c r="DGZ51" s="161"/>
      <c r="DHA51" s="161"/>
      <c r="DHB51" s="161"/>
      <c r="DHC51" s="161"/>
      <c r="DHD51" s="161"/>
      <c r="DHE51" s="161"/>
      <c r="DHF51" s="161"/>
      <c r="DHG51" s="161"/>
      <c r="DHH51" s="161"/>
      <c r="DHI51" s="161"/>
      <c r="DHJ51" s="161"/>
      <c r="DHK51" s="161"/>
      <c r="DHL51" s="161"/>
      <c r="DHM51" s="161"/>
      <c r="DHN51" s="161"/>
      <c r="DHO51" s="161"/>
      <c r="DHP51" s="161"/>
      <c r="DHQ51" s="161"/>
      <c r="DHR51" s="161"/>
      <c r="DHS51" s="161"/>
      <c r="DHT51" s="161"/>
      <c r="DHU51" s="161"/>
      <c r="DHV51" s="161"/>
      <c r="DHW51" s="161"/>
      <c r="DHX51" s="161"/>
      <c r="DHY51" s="161"/>
      <c r="DHZ51" s="161"/>
      <c r="DIA51" s="161"/>
      <c r="DIB51" s="161"/>
      <c r="DIC51" s="161"/>
      <c r="DID51" s="161"/>
      <c r="DIE51" s="161"/>
      <c r="DIF51" s="161"/>
      <c r="DIG51" s="161"/>
      <c r="DIH51" s="161"/>
      <c r="DII51" s="161"/>
      <c r="DIJ51" s="161"/>
      <c r="DIK51" s="161"/>
      <c r="DIL51" s="161"/>
      <c r="DIM51" s="161"/>
      <c r="DIN51" s="161"/>
      <c r="DIO51" s="161"/>
      <c r="DIP51" s="161"/>
      <c r="DIQ51" s="161"/>
      <c r="DIR51" s="161"/>
      <c r="DIS51" s="161"/>
      <c r="DIT51" s="161"/>
      <c r="DIU51" s="161"/>
      <c r="DIV51" s="161"/>
      <c r="DIW51" s="161"/>
      <c r="DIX51" s="161"/>
      <c r="DIY51" s="161"/>
      <c r="DIZ51" s="161"/>
      <c r="DJA51" s="161"/>
      <c r="DJB51" s="161"/>
      <c r="DJC51" s="161"/>
      <c r="DJD51" s="161"/>
      <c r="DJE51" s="161"/>
      <c r="DJF51" s="161"/>
      <c r="DJG51" s="161"/>
      <c r="DJH51" s="161"/>
      <c r="DJI51" s="161"/>
      <c r="DJJ51" s="161"/>
      <c r="DJK51" s="161"/>
      <c r="DJL51" s="161"/>
      <c r="DJM51" s="161"/>
      <c r="DJN51" s="161"/>
      <c r="DJO51" s="161"/>
      <c r="DJP51" s="161"/>
      <c r="DJQ51" s="161"/>
      <c r="DJR51" s="161"/>
      <c r="DJS51" s="161"/>
      <c r="DJT51" s="161"/>
      <c r="DJU51" s="161"/>
      <c r="DJV51" s="161"/>
      <c r="DJW51" s="161"/>
      <c r="DJX51" s="161"/>
      <c r="DJY51" s="161"/>
      <c r="DJZ51" s="161"/>
      <c r="DKA51" s="161"/>
      <c r="DKB51" s="161"/>
      <c r="DKC51" s="161"/>
      <c r="DKD51" s="161"/>
      <c r="DKE51" s="161"/>
      <c r="DKF51" s="161"/>
      <c r="DKG51" s="161"/>
      <c r="DKH51" s="161"/>
      <c r="DKI51" s="161"/>
      <c r="DKJ51" s="161"/>
      <c r="DKK51" s="161"/>
      <c r="DKL51" s="161"/>
      <c r="DKM51" s="161"/>
      <c r="DKN51" s="161"/>
      <c r="DKO51" s="161"/>
      <c r="DKP51" s="161"/>
      <c r="DKQ51" s="161"/>
      <c r="DKR51" s="161"/>
      <c r="DKS51" s="161"/>
      <c r="DKT51" s="161"/>
      <c r="DKU51" s="161"/>
      <c r="DKV51" s="161"/>
      <c r="DKW51" s="161"/>
      <c r="DKX51" s="161"/>
      <c r="DKY51" s="161"/>
      <c r="DKZ51" s="161"/>
      <c r="DLA51" s="161"/>
      <c r="DLB51" s="161"/>
      <c r="DLC51" s="161"/>
      <c r="DLD51" s="161"/>
      <c r="DLE51" s="161"/>
      <c r="DLF51" s="161"/>
      <c r="DLG51" s="161"/>
      <c r="DLH51" s="161"/>
      <c r="DLI51" s="161"/>
      <c r="DLJ51" s="161"/>
      <c r="DLK51" s="161"/>
      <c r="DLL51" s="161"/>
      <c r="DLM51" s="161"/>
      <c r="DLN51" s="161"/>
      <c r="DLO51" s="161"/>
      <c r="DLP51" s="161"/>
      <c r="DLQ51" s="161"/>
      <c r="DLR51" s="161"/>
      <c r="DLS51" s="161"/>
      <c r="DLT51" s="161"/>
      <c r="DLU51" s="161"/>
      <c r="DLV51" s="161"/>
      <c r="DLW51" s="161"/>
      <c r="DLX51" s="161"/>
      <c r="DLY51" s="161"/>
      <c r="DLZ51" s="161"/>
      <c r="DMA51" s="161"/>
      <c r="DMB51" s="161"/>
      <c r="DMC51" s="161"/>
      <c r="DMD51" s="161"/>
      <c r="DME51" s="161"/>
      <c r="DMF51" s="161"/>
      <c r="DMG51" s="161"/>
      <c r="DMH51" s="161"/>
      <c r="DMI51" s="161"/>
      <c r="DMJ51" s="161"/>
      <c r="DMK51" s="161"/>
      <c r="DML51" s="161"/>
      <c r="DMM51" s="161"/>
      <c r="DMN51" s="161"/>
      <c r="DMO51" s="161"/>
      <c r="DMP51" s="161"/>
      <c r="DMQ51" s="161"/>
      <c r="DMR51" s="161"/>
      <c r="DMS51" s="161"/>
      <c r="DMT51" s="161"/>
      <c r="DMU51" s="161"/>
      <c r="DMV51" s="161"/>
      <c r="DMW51" s="161"/>
      <c r="DMX51" s="161"/>
      <c r="DMY51" s="161"/>
      <c r="DMZ51" s="161"/>
      <c r="DNA51" s="161"/>
      <c r="DNB51" s="161"/>
      <c r="DNC51" s="161"/>
      <c r="DND51" s="161"/>
      <c r="DNE51" s="161"/>
      <c r="DNF51" s="161"/>
      <c r="DNG51" s="161"/>
      <c r="DNH51" s="161"/>
      <c r="DNI51" s="161"/>
      <c r="DNJ51" s="161"/>
      <c r="DNK51" s="161"/>
      <c r="DNL51" s="161"/>
      <c r="DNM51" s="161"/>
      <c r="DNN51" s="161"/>
      <c r="DNO51" s="161"/>
      <c r="DNP51" s="161"/>
      <c r="DNQ51" s="161"/>
      <c r="DNR51" s="161"/>
      <c r="DNS51" s="161"/>
      <c r="DNT51" s="161"/>
      <c r="DNU51" s="161"/>
      <c r="DNV51" s="161"/>
      <c r="DNW51" s="161"/>
      <c r="DNX51" s="161"/>
      <c r="DNY51" s="161"/>
      <c r="DNZ51" s="161"/>
      <c r="DOA51" s="161"/>
      <c r="DOB51" s="161"/>
      <c r="DOC51" s="161"/>
      <c r="DOD51" s="161"/>
      <c r="DOE51" s="161"/>
      <c r="DOF51" s="161"/>
      <c r="DOG51" s="161"/>
      <c r="DOH51" s="161"/>
      <c r="DOI51" s="161"/>
      <c r="DOJ51" s="161"/>
      <c r="DOK51" s="161"/>
      <c r="DOL51" s="161"/>
      <c r="DOM51" s="161"/>
      <c r="DON51" s="161"/>
      <c r="DOO51" s="161"/>
      <c r="DOP51" s="161"/>
      <c r="DOQ51" s="161"/>
      <c r="DOR51" s="161"/>
      <c r="DOS51" s="161"/>
      <c r="DOT51" s="161"/>
      <c r="DOU51" s="161"/>
      <c r="DOV51" s="161"/>
      <c r="DOW51" s="161"/>
      <c r="DOX51" s="161"/>
      <c r="DOY51" s="161"/>
      <c r="DOZ51" s="161"/>
      <c r="DPA51" s="161"/>
      <c r="DPB51" s="161"/>
      <c r="DPC51" s="161"/>
      <c r="DPD51" s="161"/>
      <c r="DPE51" s="161"/>
      <c r="DPF51" s="161"/>
      <c r="DPG51" s="161"/>
      <c r="DPH51" s="161"/>
      <c r="DPI51" s="161"/>
      <c r="DPJ51" s="161"/>
      <c r="DPK51" s="161"/>
      <c r="DPL51" s="161"/>
      <c r="DPM51" s="161"/>
      <c r="DPN51" s="161"/>
      <c r="DPO51" s="161"/>
      <c r="DPP51" s="161"/>
      <c r="DPQ51" s="161"/>
      <c r="DPR51" s="161"/>
      <c r="DPS51" s="161"/>
      <c r="DPT51" s="161"/>
      <c r="DPU51" s="161"/>
      <c r="DPV51" s="161"/>
      <c r="DPW51" s="161"/>
      <c r="DPX51" s="161"/>
      <c r="DPY51" s="161"/>
      <c r="DPZ51" s="161"/>
      <c r="DQA51" s="161"/>
      <c r="DQB51" s="161"/>
      <c r="DQC51" s="161"/>
      <c r="DQD51" s="161"/>
      <c r="DQE51" s="161"/>
      <c r="DQF51" s="161"/>
      <c r="DQG51" s="161"/>
      <c r="DQH51" s="161"/>
      <c r="DQI51" s="161"/>
      <c r="DQJ51" s="161"/>
      <c r="DQK51" s="161"/>
      <c r="DQL51" s="161"/>
      <c r="DQM51" s="161"/>
      <c r="DQN51" s="161"/>
      <c r="DQO51" s="161"/>
      <c r="DQP51" s="161"/>
      <c r="DQQ51" s="161"/>
      <c r="DQR51" s="161"/>
      <c r="DQS51" s="161"/>
      <c r="DQT51" s="161"/>
      <c r="DQU51" s="161"/>
      <c r="DQV51" s="161"/>
      <c r="DQW51" s="161"/>
      <c r="DQX51" s="161"/>
      <c r="DQY51" s="161"/>
      <c r="DQZ51" s="161"/>
      <c r="DRA51" s="161"/>
      <c r="DRB51" s="161"/>
      <c r="DRC51" s="161"/>
      <c r="DRD51" s="161"/>
      <c r="DRE51" s="161"/>
      <c r="DRF51" s="161"/>
      <c r="DRG51" s="161"/>
      <c r="DRH51" s="161"/>
      <c r="DRI51" s="161"/>
      <c r="DRJ51" s="161"/>
      <c r="DRK51" s="161"/>
      <c r="DRL51" s="161"/>
      <c r="DRM51" s="161"/>
      <c r="DRN51" s="161"/>
      <c r="DRO51" s="161"/>
      <c r="DRP51" s="161"/>
      <c r="DRQ51" s="161"/>
      <c r="DRR51" s="161"/>
      <c r="DRS51" s="161"/>
      <c r="DRT51" s="161"/>
      <c r="DRU51" s="161"/>
      <c r="DRV51" s="161"/>
      <c r="DRW51" s="161"/>
      <c r="DRX51" s="161"/>
      <c r="DRY51" s="161"/>
      <c r="DRZ51" s="161"/>
      <c r="DSA51" s="161"/>
      <c r="DSB51" s="161"/>
      <c r="DSC51" s="161"/>
      <c r="DSD51" s="161"/>
      <c r="DSE51" s="161"/>
      <c r="DSF51" s="161"/>
      <c r="DSG51" s="161"/>
      <c r="DSH51" s="161"/>
      <c r="DSI51" s="161"/>
      <c r="DSJ51" s="161"/>
      <c r="DSK51" s="161"/>
      <c r="DSL51" s="161"/>
      <c r="DSM51" s="161"/>
      <c r="DSN51" s="161"/>
      <c r="DSO51" s="161"/>
      <c r="DSP51" s="161"/>
      <c r="DSQ51" s="161"/>
      <c r="DSR51" s="161"/>
      <c r="DSS51" s="161"/>
      <c r="DST51" s="161"/>
      <c r="DSU51" s="161"/>
      <c r="DSV51" s="161"/>
      <c r="DSW51" s="161"/>
      <c r="DSX51" s="161"/>
      <c r="DSY51" s="161"/>
      <c r="DSZ51" s="161"/>
      <c r="DTA51" s="161"/>
      <c r="DTB51" s="161"/>
      <c r="DTC51" s="161"/>
      <c r="DTD51" s="161"/>
      <c r="DTE51" s="161"/>
      <c r="DTF51" s="161"/>
      <c r="DTG51" s="161"/>
      <c r="DTH51" s="161"/>
      <c r="DTI51" s="161"/>
      <c r="DTJ51" s="161"/>
      <c r="DTK51" s="161"/>
      <c r="DTL51" s="161"/>
      <c r="DTM51" s="161"/>
      <c r="DTN51" s="161"/>
      <c r="DTO51" s="161"/>
      <c r="DTP51" s="161"/>
      <c r="DTQ51" s="161"/>
      <c r="DTR51" s="161"/>
      <c r="DTS51" s="161"/>
      <c r="DTT51" s="161"/>
      <c r="DTU51" s="161"/>
      <c r="DTV51" s="161"/>
      <c r="DTW51" s="161"/>
      <c r="DTX51" s="161"/>
      <c r="DTY51" s="161"/>
      <c r="DTZ51" s="161"/>
      <c r="DUA51" s="161"/>
      <c r="DUB51" s="161"/>
      <c r="DUC51" s="161"/>
      <c r="DUD51" s="161"/>
      <c r="DUE51" s="161"/>
      <c r="DUF51" s="161"/>
      <c r="DUG51" s="161"/>
      <c r="DUH51" s="161"/>
      <c r="DUI51" s="161"/>
      <c r="DUJ51" s="161"/>
      <c r="DUK51" s="161"/>
      <c r="DUL51" s="161"/>
      <c r="DUM51" s="161"/>
      <c r="DUN51" s="161"/>
      <c r="DUO51" s="161"/>
      <c r="DUP51" s="161"/>
      <c r="DUQ51" s="161"/>
      <c r="DUR51" s="161"/>
      <c r="DUS51" s="161"/>
      <c r="DUT51" s="161"/>
      <c r="DUU51" s="161"/>
      <c r="DUV51" s="161"/>
      <c r="DUW51" s="161"/>
      <c r="DUX51" s="161"/>
      <c r="DUY51" s="161"/>
      <c r="DUZ51" s="161"/>
      <c r="DVA51" s="161"/>
      <c r="DVB51" s="161"/>
      <c r="DVC51" s="161"/>
      <c r="DVD51" s="161"/>
      <c r="DVE51" s="161"/>
      <c r="DVF51" s="161"/>
      <c r="DVG51" s="161"/>
      <c r="DVH51" s="161"/>
      <c r="DVI51" s="161"/>
      <c r="DVJ51" s="161"/>
      <c r="DVK51" s="161"/>
      <c r="DVL51" s="161"/>
      <c r="DVM51" s="161"/>
      <c r="DVN51" s="161"/>
      <c r="DVO51" s="161"/>
      <c r="DVP51" s="161"/>
      <c r="DVQ51" s="161"/>
      <c r="DVR51" s="161"/>
      <c r="DVS51" s="161"/>
      <c r="DVT51" s="161"/>
      <c r="DVU51" s="161"/>
      <c r="DVV51" s="161"/>
      <c r="DVW51" s="161"/>
      <c r="DVX51" s="161"/>
      <c r="DVY51" s="161"/>
      <c r="DVZ51" s="161"/>
      <c r="DWA51" s="161"/>
      <c r="DWB51" s="161"/>
      <c r="DWC51" s="161"/>
      <c r="DWD51" s="161"/>
      <c r="DWE51" s="161"/>
      <c r="DWF51" s="161"/>
      <c r="DWG51" s="161"/>
      <c r="DWH51" s="161"/>
      <c r="DWI51" s="161"/>
      <c r="DWJ51" s="161"/>
      <c r="DWK51" s="161"/>
      <c r="DWL51" s="161"/>
      <c r="DWM51" s="161"/>
      <c r="DWN51" s="161"/>
      <c r="DWO51" s="161"/>
      <c r="DWP51" s="161"/>
      <c r="DWQ51" s="161"/>
      <c r="DWR51" s="161"/>
      <c r="DWS51" s="161"/>
      <c r="DWT51" s="161"/>
      <c r="DWU51" s="161"/>
      <c r="DWV51" s="161"/>
      <c r="DWW51" s="161"/>
      <c r="DWX51" s="161"/>
      <c r="DWY51" s="161"/>
      <c r="DWZ51" s="161"/>
      <c r="DXA51" s="161"/>
      <c r="DXB51" s="161"/>
      <c r="DXC51" s="161"/>
      <c r="DXD51" s="161"/>
      <c r="DXE51" s="161"/>
      <c r="DXF51" s="161"/>
      <c r="DXG51" s="161"/>
      <c r="DXH51" s="161"/>
      <c r="DXI51" s="161"/>
      <c r="DXJ51" s="161"/>
      <c r="DXK51" s="161"/>
      <c r="DXL51" s="161"/>
      <c r="DXM51" s="161"/>
      <c r="DXN51" s="161"/>
      <c r="DXO51" s="161"/>
      <c r="DXP51" s="161"/>
      <c r="DXQ51" s="161"/>
      <c r="DXR51" s="161"/>
      <c r="DXS51" s="161"/>
      <c r="DXT51" s="161"/>
      <c r="DXU51" s="161"/>
      <c r="DXV51" s="161"/>
      <c r="DXW51" s="161"/>
      <c r="DXX51" s="161"/>
      <c r="DXY51" s="161"/>
      <c r="DXZ51" s="161"/>
      <c r="DYA51" s="161"/>
      <c r="DYB51" s="161"/>
      <c r="DYC51" s="161"/>
      <c r="DYD51" s="161"/>
      <c r="DYE51" s="161"/>
      <c r="DYF51" s="161"/>
      <c r="DYG51" s="161"/>
      <c r="DYH51" s="161"/>
      <c r="DYI51" s="161"/>
      <c r="DYJ51" s="161"/>
      <c r="DYK51" s="161"/>
      <c r="DYL51" s="161"/>
      <c r="DYM51" s="161"/>
      <c r="DYN51" s="161"/>
      <c r="DYO51" s="161"/>
      <c r="DYP51" s="161"/>
      <c r="DYQ51" s="161"/>
      <c r="DYR51" s="161"/>
      <c r="DYS51" s="161"/>
      <c r="DYT51" s="161"/>
      <c r="DYU51" s="161"/>
      <c r="DYV51" s="161"/>
      <c r="DYW51" s="161"/>
      <c r="DYX51" s="161"/>
      <c r="DYY51" s="161"/>
      <c r="DYZ51" s="161"/>
      <c r="DZA51" s="161"/>
      <c r="DZB51" s="161"/>
      <c r="DZC51" s="161"/>
      <c r="DZD51" s="161"/>
      <c r="DZE51" s="161"/>
      <c r="DZF51" s="161"/>
      <c r="DZG51" s="161"/>
      <c r="DZH51" s="161"/>
      <c r="DZI51" s="161"/>
      <c r="DZJ51" s="161"/>
      <c r="DZK51" s="161"/>
      <c r="DZL51" s="161"/>
      <c r="DZM51" s="161"/>
      <c r="DZN51" s="161"/>
      <c r="DZO51" s="161"/>
      <c r="DZP51" s="161"/>
      <c r="DZQ51" s="161"/>
      <c r="DZR51" s="161"/>
      <c r="DZS51" s="161"/>
      <c r="DZT51" s="161"/>
      <c r="DZU51" s="161"/>
      <c r="DZV51" s="161"/>
      <c r="DZW51" s="161"/>
      <c r="DZX51" s="161"/>
      <c r="DZY51" s="161"/>
      <c r="DZZ51" s="161"/>
      <c r="EAA51" s="161"/>
      <c r="EAB51" s="161"/>
      <c r="EAC51" s="161"/>
      <c r="EAD51" s="161"/>
      <c r="EAE51" s="161"/>
      <c r="EAF51" s="161"/>
      <c r="EAG51" s="161"/>
      <c r="EAH51" s="161"/>
      <c r="EAI51" s="161"/>
      <c r="EAJ51" s="161"/>
      <c r="EAK51" s="161"/>
      <c r="EAL51" s="161"/>
      <c r="EAM51" s="161"/>
      <c r="EAN51" s="161"/>
      <c r="EAO51" s="161"/>
      <c r="EAP51" s="161"/>
      <c r="EAQ51" s="161"/>
      <c r="EAR51" s="161"/>
      <c r="EAS51" s="161"/>
      <c r="EAT51" s="161"/>
      <c r="EAU51" s="161"/>
      <c r="EAV51" s="161"/>
      <c r="EAW51" s="161"/>
      <c r="EAX51" s="161"/>
      <c r="EAY51" s="161"/>
      <c r="EAZ51" s="161"/>
      <c r="EBA51" s="161"/>
      <c r="EBB51" s="161"/>
      <c r="EBC51" s="161"/>
      <c r="EBD51" s="161"/>
      <c r="EBE51" s="161"/>
      <c r="EBF51" s="161"/>
      <c r="EBG51" s="161"/>
      <c r="EBH51" s="161"/>
      <c r="EBI51" s="161"/>
      <c r="EBJ51" s="161"/>
      <c r="EBK51" s="161"/>
      <c r="EBL51" s="161"/>
      <c r="EBM51" s="161"/>
      <c r="EBN51" s="161"/>
      <c r="EBO51" s="161"/>
      <c r="EBP51" s="161"/>
      <c r="EBQ51" s="161"/>
      <c r="EBR51" s="161"/>
      <c r="EBS51" s="161"/>
      <c r="EBT51" s="161"/>
      <c r="EBU51" s="161"/>
      <c r="EBV51" s="161"/>
      <c r="EBW51" s="161"/>
      <c r="EBX51" s="161"/>
      <c r="EBY51" s="161"/>
      <c r="EBZ51" s="161"/>
      <c r="ECA51" s="161"/>
      <c r="ECB51" s="161"/>
      <c r="ECC51" s="161"/>
      <c r="ECD51" s="161"/>
      <c r="ECE51" s="161"/>
      <c r="ECF51" s="161"/>
      <c r="ECG51" s="161"/>
      <c r="ECH51" s="161"/>
      <c r="ECI51" s="161"/>
      <c r="ECJ51" s="161"/>
      <c r="ECK51" s="161"/>
      <c r="ECL51" s="161"/>
      <c r="ECM51" s="161"/>
      <c r="ECN51" s="161"/>
      <c r="ECO51" s="161"/>
      <c r="ECP51" s="161"/>
      <c r="ECQ51" s="161"/>
      <c r="ECR51" s="161"/>
      <c r="ECS51" s="161"/>
      <c r="ECT51" s="161"/>
      <c r="ECU51" s="161"/>
      <c r="ECV51" s="161"/>
      <c r="ECW51" s="161"/>
      <c r="ECX51" s="161"/>
      <c r="ECY51" s="161"/>
      <c r="ECZ51" s="161"/>
      <c r="EDA51" s="161"/>
      <c r="EDB51" s="161"/>
      <c r="EDC51" s="161"/>
      <c r="EDD51" s="161"/>
      <c r="EDE51" s="161"/>
      <c r="EDF51" s="161"/>
      <c r="EDG51" s="161"/>
      <c r="EDH51" s="161"/>
      <c r="EDI51" s="161"/>
      <c r="EDJ51" s="161"/>
      <c r="EDK51" s="161"/>
      <c r="EDL51" s="161"/>
      <c r="EDM51" s="161"/>
      <c r="EDN51" s="161"/>
      <c r="EDO51" s="161"/>
      <c r="EDP51" s="161"/>
      <c r="EDQ51" s="161"/>
      <c r="EDR51" s="161"/>
      <c r="EDS51" s="161"/>
      <c r="EDT51" s="161"/>
      <c r="EDU51" s="161"/>
      <c r="EDV51" s="161"/>
      <c r="EDW51" s="161"/>
      <c r="EDX51" s="161"/>
      <c r="EDY51" s="161"/>
      <c r="EDZ51" s="161"/>
      <c r="EEA51" s="161"/>
      <c r="EEB51" s="161"/>
      <c r="EEC51" s="161"/>
      <c r="EED51" s="161"/>
      <c r="EEE51" s="161"/>
      <c r="EEF51" s="161"/>
      <c r="EEG51" s="161"/>
      <c r="EEH51" s="161"/>
      <c r="EEI51" s="161"/>
      <c r="EEJ51" s="161"/>
      <c r="EEK51" s="161"/>
      <c r="EEL51" s="161"/>
      <c r="EEM51" s="161"/>
      <c r="EEN51" s="161"/>
      <c r="EEO51" s="161"/>
      <c r="EEP51" s="161"/>
      <c r="EEQ51" s="161"/>
      <c r="EER51" s="161"/>
      <c r="EES51" s="161"/>
      <c r="EET51" s="161"/>
      <c r="EEU51" s="161"/>
      <c r="EEV51" s="161"/>
      <c r="EEW51" s="161"/>
      <c r="EEX51" s="161"/>
      <c r="EEY51" s="161"/>
      <c r="EEZ51" s="161"/>
      <c r="EFA51" s="161"/>
      <c r="EFB51" s="161"/>
      <c r="EFC51" s="161"/>
      <c r="EFD51" s="161"/>
      <c r="EFE51" s="161"/>
      <c r="EFF51" s="161"/>
      <c r="EFG51" s="161"/>
      <c r="EFH51" s="161"/>
      <c r="EFI51" s="161"/>
      <c r="EFJ51" s="161"/>
      <c r="EFK51" s="161"/>
      <c r="EFL51" s="161"/>
      <c r="EFM51" s="161"/>
      <c r="EFN51" s="161"/>
      <c r="EFO51" s="161"/>
      <c r="EFP51" s="161"/>
      <c r="EFQ51" s="161"/>
      <c r="EFR51" s="161"/>
      <c r="EFS51" s="161"/>
      <c r="EFT51" s="161"/>
      <c r="EFU51" s="161"/>
      <c r="EFV51" s="161"/>
      <c r="EFW51" s="161"/>
      <c r="EFX51" s="161"/>
      <c r="EFY51" s="161"/>
      <c r="EFZ51" s="161"/>
      <c r="EGA51" s="161"/>
      <c r="EGB51" s="161"/>
      <c r="EGC51" s="161"/>
      <c r="EGD51" s="161"/>
      <c r="EGE51" s="161"/>
      <c r="EGF51" s="161"/>
      <c r="EGG51" s="161"/>
      <c r="EGH51" s="161"/>
      <c r="EGI51" s="161"/>
      <c r="EGJ51" s="161"/>
      <c r="EGK51" s="161"/>
      <c r="EGL51" s="161"/>
      <c r="EGM51" s="161"/>
      <c r="EGN51" s="161"/>
      <c r="EGO51" s="161"/>
      <c r="EGP51" s="161"/>
      <c r="EGQ51" s="161"/>
      <c r="EGR51" s="161"/>
      <c r="EGS51" s="161"/>
      <c r="EGT51" s="161"/>
      <c r="EGU51" s="161"/>
      <c r="EGV51" s="161"/>
      <c r="EGW51" s="161"/>
      <c r="EGX51" s="161"/>
      <c r="EGY51" s="161"/>
      <c r="EGZ51" s="161"/>
      <c r="EHA51" s="161"/>
      <c r="EHB51" s="161"/>
      <c r="EHC51" s="161"/>
      <c r="EHD51" s="161"/>
      <c r="EHE51" s="161"/>
      <c r="EHF51" s="161"/>
      <c r="EHG51" s="161"/>
      <c r="EHH51" s="161"/>
      <c r="EHI51" s="161"/>
      <c r="EHJ51" s="161"/>
      <c r="EHK51" s="161"/>
      <c r="EHL51" s="161"/>
      <c r="EHM51" s="161"/>
      <c r="EHN51" s="161"/>
      <c r="EHO51" s="161"/>
      <c r="EHP51" s="161"/>
      <c r="EHQ51" s="161"/>
      <c r="EHR51" s="161"/>
      <c r="EHS51" s="161"/>
      <c r="EHT51" s="161"/>
      <c r="EHU51" s="161"/>
      <c r="EHV51" s="161"/>
      <c r="EHW51" s="161"/>
      <c r="EHX51" s="161"/>
      <c r="EHY51" s="161"/>
      <c r="EHZ51" s="161"/>
      <c r="EIA51" s="161"/>
      <c r="EIB51" s="161"/>
      <c r="EIC51" s="161"/>
      <c r="EID51" s="161"/>
      <c r="EIE51" s="161"/>
      <c r="EIF51" s="161"/>
      <c r="EIG51" s="161"/>
      <c r="EIH51" s="161"/>
      <c r="EII51" s="161"/>
      <c r="EIJ51" s="161"/>
      <c r="EIK51" s="161"/>
      <c r="EIL51" s="161"/>
      <c r="EIM51" s="161"/>
      <c r="EIN51" s="161"/>
      <c r="EIO51" s="161"/>
      <c r="EIP51" s="161"/>
      <c r="EIQ51" s="161"/>
      <c r="EIR51" s="161"/>
      <c r="EIS51" s="161"/>
      <c r="EIT51" s="161"/>
      <c r="EIU51" s="161"/>
      <c r="EIV51" s="161"/>
      <c r="EIW51" s="161"/>
      <c r="EIX51" s="161"/>
      <c r="EIY51" s="161"/>
      <c r="EIZ51" s="161"/>
      <c r="EJA51" s="161"/>
      <c r="EJB51" s="161"/>
      <c r="EJC51" s="161"/>
      <c r="EJD51" s="161"/>
      <c r="EJE51" s="161"/>
      <c r="EJF51" s="161"/>
      <c r="EJG51" s="161"/>
      <c r="EJH51" s="161"/>
      <c r="EJI51" s="161"/>
      <c r="EJJ51" s="161"/>
      <c r="EJK51" s="161"/>
      <c r="EJL51" s="161"/>
      <c r="EJM51" s="161"/>
      <c r="EJN51" s="161"/>
      <c r="EJO51" s="161"/>
      <c r="EJP51" s="161"/>
      <c r="EJQ51" s="161"/>
      <c r="EJR51" s="161"/>
      <c r="EJS51" s="161"/>
      <c r="EJT51" s="161"/>
      <c r="EJU51" s="161"/>
      <c r="EJV51" s="161"/>
      <c r="EJW51" s="161"/>
      <c r="EJX51" s="161"/>
      <c r="EJY51" s="161"/>
      <c r="EJZ51" s="161"/>
      <c r="EKA51" s="161"/>
      <c r="EKB51" s="161"/>
      <c r="EKC51" s="161"/>
      <c r="EKD51" s="161"/>
      <c r="EKE51" s="161"/>
      <c r="EKF51" s="161"/>
      <c r="EKG51" s="161"/>
      <c r="EKH51" s="161"/>
      <c r="EKI51" s="161"/>
      <c r="EKJ51" s="161"/>
      <c r="EKK51" s="161"/>
      <c r="EKL51" s="161"/>
      <c r="EKM51" s="161"/>
      <c r="EKN51" s="161"/>
      <c r="EKO51" s="161"/>
      <c r="EKP51" s="161"/>
      <c r="EKQ51" s="161"/>
      <c r="EKR51" s="161"/>
      <c r="EKS51" s="161"/>
      <c r="EKT51" s="161"/>
      <c r="EKU51" s="161"/>
      <c r="EKV51" s="161"/>
      <c r="EKW51" s="161"/>
      <c r="EKX51" s="161"/>
      <c r="EKY51" s="161"/>
      <c r="EKZ51" s="161"/>
      <c r="ELA51" s="161"/>
      <c r="ELB51" s="161"/>
      <c r="ELC51" s="161"/>
      <c r="ELD51" s="161"/>
      <c r="ELE51" s="161"/>
      <c r="ELF51" s="161"/>
      <c r="ELG51" s="161"/>
      <c r="ELH51" s="161"/>
      <c r="ELI51" s="161"/>
      <c r="ELJ51" s="161"/>
      <c r="ELK51" s="161"/>
      <c r="ELL51" s="161"/>
      <c r="ELM51" s="161"/>
      <c r="ELN51" s="161"/>
      <c r="ELO51" s="161"/>
      <c r="ELP51" s="161"/>
      <c r="ELQ51" s="161"/>
      <c r="ELR51" s="161"/>
      <c r="ELS51" s="161"/>
      <c r="ELT51" s="161"/>
      <c r="ELU51" s="161"/>
      <c r="ELV51" s="161"/>
      <c r="ELW51" s="161"/>
      <c r="ELX51" s="161"/>
      <c r="ELY51" s="161"/>
      <c r="ELZ51" s="161"/>
      <c r="EMA51" s="161"/>
      <c r="EMB51" s="161"/>
      <c r="EMC51" s="161"/>
      <c r="EMD51" s="161"/>
      <c r="EME51" s="161"/>
      <c r="EMF51" s="161"/>
      <c r="EMG51" s="161"/>
      <c r="EMH51" s="161"/>
      <c r="EMI51" s="161"/>
      <c r="EMJ51" s="161"/>
      <c r="EMK51" s="161"/>
      <c r="EML51" s="161"/>
      <c r="EMM51" s="161"/>
      <c r="EMN51" s="161"/>
      <c r="EMO51" s="161"/>
      <c r="EMP51" s="161"/>
      <c r="EMQ51" s="161"/>
      <c r="EMR51" s="161"/>
      <c r="EMS51" s="161"/>
      <c r="EMT51" s="161"/>
      <c r="EMU51" s="161"/>
      <c r="EMV51" s="161"/>
      <c r="EMW51" s="161"/>
      <c r="EMX51" s="161"/>
      <c r="EMY51" s="161"/>
      <c r="EMZ51" s="161"/>
      <c r="ENA51" s="161"/>
      <c r="ENB51" s="161"/>
      <c r="ENC51" s="161"/>
      <c r="END51" s="161"/>
      <c r="ENE51" s="161"/>
      <c r="ENF51" s="161"/>
      <c r="ENG51" s="161"/>
      <c r="ENH51" s="161"/>
      <c r="ENI51" s="161"/>
      <c r="ENJ51" s="161"/>
      <c r="ENK51" s="161"/>
      <c r="ENL51" s="161"/>
      <c r="ENM51" s="161"/>
      <c r="ENN51" s="161"/>
      <c r="ENO51" s="161"/>
      <c r="ENP51" s="161"/>
      <c r="ENQ51" s="161"/>
      <c r="ENR51" s="161"/>
      <c r="ENS51" s="161"/>
      <c r="ENT51" s="161"/>
      <c r="ENU51" s="161"/>
      <c r="ENV51" s="161"/>
      <c r="ENW51" s="161"/>
      <c r="ENX51" s="161"/>
      <c r="ENY51" s="161"/>
      <c r="ENZ51" s="161"/>
      <c r="EOA51" s="161"/>
      <c r="EOB51" s="161"/>
      <c r="EOC51" s="161"/>
      <c r="EOD51" s="161"/>
      <c r="EOE51" s="161"/>
      <c r="EOF51" s="161"/>
      <c r="EOG51" s="161"/>
      <c r="EOH51" s="161"/>
      <c r="EOI51" s="161"/>
      <c r="EOJ51" s="161"/>
      <c r="EOK51" s="161"/>
      <c r="EOL51" s="161"/>
      <c r="EOM51" s="161"/>
      <c r="EON51" s="161"/>
      <c r="EOO51" s="161"/>
      <c r="EOP51" s="161"/>
      <c r="EOQ51" s="161"/>
      <c r="EOR51" s="161"/>
      <c r="EOS51" s="161"/>
      <c r="EOT51" s="161"/>
      <c r="EOU51" s="161"/>
      <c r="EOV51" s="161"/>
      <c r="EOW51" s="161"/>
      <c r="EOX51" s="161"/>
      <c r="EOY51" s="161"/>
      <c r="EOZ51" s="161"/>
      <c r="EPA51" s="161"/>
      <c r="EPB51" s="161"/>
      <c r="EPC51" s="161"/>
      <c r="EPD51" s="161"/>
      <c r="EPE51" s="161"/>
      <c r="EPF51" s="161"/>
      <c r="EPG51" s="161"/>
      <c r="EPH51" s="161"/>
      <c r="EPI51" s="161"/>
      <c r="EPJ51" s="161"/>
      <c r="EPK51" s="161"/>
      <c r="EPL51" s="161"/>
      <c r="EPM51" s="161"/>
      <c r="EPN51" s="161"/>
      <c r="EPO51" s="161"/>
      <c r="EPP51" s="161"/>
      <c r="EPQ51" s="161"/>
      <c r="EPR51" s="161"/>
      <c r="EPS51" s="161"/>
      <c r="EPT51" s="161"/>
      <c r="EPU51" s="161"/>
      <c r="EPV51" s="161"/>
      <c r="EPW51" s="161"/>
      <c r="EPX51" s="161"/>
      <c r="EPY51" s="161"/>
      <c r="EPZ51" s="161"/>
      <c r="EQA51" s="161"/>
      <c r="EQB51" s="161"/>
      <c r="EQC51" s="161"/>
      <c r="EQD51" s="161"/>
      <c r="EQE51" s="161"/>
      <c r="EQF51" s="161"/>
      <c r="EQG51" s="161"/>
      <c r="EQH51" s="161"/>
      <c r="EQI51" s="161"/>
      <c r="EQJ51" s="161"/>
      <c r="EQK51" s="161"/>
      <c r="EQL51" s="161"/>
      <c r="EQM51" s="161"/>
      <c r="EQN51" s="161"/>
      <c r="EQO51" s="161"/>
      <c r="EQP51" s="161"/>
      <c r="EQQ51" s="161"/>
      <c r="EQR51" s="161"/>
      <c r="EQS51" s="161"/>
      <c r="EQT51" s="161"/>
      <c r="EQU51" s="161"/>
      <c r="EQV51" s="161"/>
      <c r="EQW51" s="161"/>
      <c r="EQX51" s="161"/>
      <c r="EQY51" s="161"/>
      <c r="EQZ51" s="161"/>
      <c r="ERA51" s="161"/>
      <c r="ERB51" s="161"/>
      <c r="ERC51" s="161"/>
      <c r="ERD51" s="161"/>
      <c r="ERE51" s="161"/>
      <c r="ERF51" s="161"/>
      <c r="ERG51" s="161"/>
      <c r="ERH51" s="161"/>
      <c r="ERI51" s="161"/>
      <c r="ERJ51" s="161"/>
      <c r="ERK51" s="161"/>
      <c r="ERL51" s="161"/>
      <c r="ERM51" s="161"/>
      <c r="ERN51" s="161"/>
      <c r="ERO51" s="161"/>
      <c r="ERP51" s="161"/>
      <c r="ERQ51" s="161"/>
      <c r="ERR51" s="161"/>
      <c r="ERS51" s="161"/>
      <c r="ERT51" s="161"/>
      <c r="ERU51" s="161"/>
      <c r="ERV51" s="161"/>
      <c r="ERW51" s="161"/>
      <c r="ERX51" s="161"/>
      <c r="ERY51" s="161"/>
      <c r="ERZ51" s="161"/>
      <c r="ESA51" s="161"/>
      <c r="ESB51" s="161"/>
      <c r="ESC51" s="161"/>
      <c r="ESD51" s="161"/>
      <c r="ESE51" s="161"/>
      <c r="ESF51" s="161"/>
      <c r="ESG51" s="161"/>
      <c r="ESH51" s="161"/>
      <c r="ESI51" s="161"/>
      <c r="ESJ51" s="161"/>
      <c r="ESK51" s="161"/>
      <c r="ESL51" s="161"/>
      <c r="ESM51" s="161"/>
      <c r="ESN51" s="161"/>
      <c r="ESO51" s="161"/>
      <c r="ESP51" s="161"/>
      <c r="ESQ51" s="161"/>
      <c r="ESR51" s="161"/>
      <c r="ESS51" s="161"/>
      <c r="EST51" s="161"/>
      <c r="ESU51" s="161"/>
      <c r="ESV51" s="161"/>
      <c r="ESW51" s="161"/>
      <c r="ESX51" s="161"/>
      <c r="ESY51" s="161"/>
      <c r="ESZ51" s="161"/>
      <c r="ETA51" s="161"/>
      <c r="ETB51" s="161"/>
      <c r="ETC51" s="161"/>
      <c r="ETD51" s="161"/>
      <c r="ETE51" s="161"/>
      <c r="ETF51" s="161"/>
      <c r="ETG51" s="161"/>
      <c r="ETH51" s="161"/>
      <c r="ETI51" s="161"/>
      <c r="ETJ51" s="161"/>
      <c r="ETK51" s="161"/>
      <c r="ETL51" s="161"/>
      <c r="ETM51" s="161"/>
      <c r="ETN51" s="161"/>
      <c r="ETO51" s="161"/>
      <c r="ETP51" s="161"/>
      <c r="ETQ51" s="161"/>
      <c r="ETR51" s="161"/>
      <c r="ETS51" s="161"/>
      <c r="ETT51" s="161"/>
      <c r="ETU51" s="161"/>
      <c r="ETV51" s="161"/>
      <c r="ETW51" s="161"/>
      <c r="ETX51" s="161"/>
      <c r="ETY51" s="161"/>
      <c r="ETZ51" s="161"/>
      <c r="EUA51" s="161"/>
      <c r="EUB51" s="161"/>
      <c r="EUC51" s="161"/>
      <c r="EUD51" s="161"/>
      <c r="EUE51" s="161"/>
      <c r="EUF51" s="161"/>
      <c r="EUG51" s="161"/>
      <c r="EUH51" s="161"/>
      <c r="EUI51" s="161"/>
      <c r="EUJ51" s="161"/>
      <c r="EUK51" s="161"/>
      <c r="EUL51" s="161"/>
      <c r="EUM51" s="161"/>
      <c r="EUN51" s="161"/>
      <c r="EUO51" s="161"/>
      <c r="EUP51" s="161"/>
      <c r="EUQ51" s="161"/>
      <c r="EUR51" s="161"/>
      <c r="EUS51" s="161"/>
      <c r="EUT51" s="161"/>
      <c r="EUU51" s="161"/>
      <c r="EUV51" s="161"/>
      <c r="EUW51" s="161"/>
      <c r="EUX51" s="161"/>
      <c r="EUY51" s="161"/>
      <c r="EUZ51" s="161"/>
      <c r="EVA51" s="161"/>
      <c r="EVB51" s="161"/>
      <c r="EVC51" s="161"/>
      <c r="EVD51" s="161"/>
      <c r="EVE51" s="161"/>
      <c r="EVF51" s="161"/>
      <c r="EVG51" s="161"/>
      <c r="EVH51" s="161"/>
      <c r="EVI51" s="161"/>
      <c r="EVJ51" s="161"/>
      <c r="EVK51" s="161"/>
      <c r="EVL51" s="161"/>
      <c r="EVM51" s="161"/>
      <c r="EVN51" s="161"/>
      <c r="EVO51" s="161"/>
      <c r="EVP51" s="161"/>
      <c r="EVQ51" s="161"/>
      <c r="EVR51" s="161"/>
      <c r="EVS51" s="161"/>
      <c r="EVT51" s="161"/>
      <c r="EVU51" s="161"/>
      <c r="EVV51" s="161"/>
      <c r="EVW51" s="161"/>
      <c r="EVX51" s="161"/>
      <c r="EVY51" s="161"/>
      <c r="EVZ51" s="161"/>
      <c r="EWA51" s="161"/>
      <c r="EWB51" s="161"/>
      <c r="EWC51" s="161"/>
      <c r="EWD51" s="161"/>
      <c r="EWE51" s="161"/>
      <c r="EWF51" s="161"/>
      <c r="EWG51" s="161"/>
      <c r="EWH51" s="161"/>
      <c r="EWI51" s="161"/>
      <c r="EWJ51" s="161"/>
      <c r="EWK51" s="161"/>
      <c r="EWL51" s="161"/>
      <c r="EWM51" s="161"/>
      <c r="EWN51" s="161"/>
      <c r="EWO51" s="161"/>
      <c r="EWP51" s="161"/>
      <c r="EWQ51" s="161"/>
      <c r="EWR51" s="161"/>
      <c r="EWS51" s="161"/>
      <c r="EWT51" s="161"/>
      <c r="EWU51" s="161"/>
      <c r="EWV51" s="161"/>
      <c r="EWW51" s="161"/>
      <c r="EWX51" s="161"/>
      <c r="EWY51" s="161"/>
      <c r="EWZ51" s="161"/>
      <c r="EXA51" s="161"/>
      <c r="EXB51" s="161"/>
      <c r="EXC51" s="161"/>
      <c r="EXD51" s="161"/>
      <c r="EXE51" s="161"/>
      <c r="EXF51" s="161"/>
      <c r="EXG51" s="161"/>
      <c r="EXH51" s="161"/>
      <c r="EXI51" s="161"/>
      <c r="EXJ51" s="161"/>
      <c r="EXK51" s="161"/>
      <c r="EXL51" s="161"/>
      <c r="EXM51" s="161"/>
      <c r="EXN51" s="161"/>
      <c r="EXO51" s="161"/>
      <c r="EXP51" s="161"/>
      <c r="EXQ51" s="161"/>
      <c r="EXR51" s="161"/>
      <c r="EXS51" s="161"/>
      <c r="EXT51" s="161"/>
      <c r="EXU51" s="161"/>
      <c r="EXV51" s="161"/>
      <c r="EXW51" s="161"/>
      <c r="EXX51" s="161"/>
      <c r="EXY51" s="161"/>
      <c r="EXZ51" s="161"/>
      <c r="EYA51" s="161"/>
      <c r="EYB51" s="161"/>
      <c r="EYC51" s="161"/>
      <c r="EYD51" s="161"/>
      <c r="EYE51" s="161"/>
      <c r="EYF51" s="161"/>
      <c r="EYG51" s="161"/>
      <c r="EYH51" s="161"/>
      <c r="EYI51" s="161"/>
      <c r="EYJ51" s="161"/>
      <c r="EYK51" s="161"/>
      <c r="EYL51" s="161"/>
      <c r="EYM51" s="161"/>
      <c r="EYN51" s="161"/>
      <c r="EYO51" s="161"/>
      <c r="EYP51" s="161"/>
      <c r="EYQ51" s="161"/>
      <c r="EYR51" s="161"/>
      <c r="EYS51" s="161"/>
      <c r="EYT51" s="161"/>
      <c r="EYU51" s="161"/>
      <c r="EYV51" s="161"/>
      <c r="EYW51" s="161"/>
      <c r="EYX51" s="161"/>
      <c r="EYY51" s="161"/>
      <c r="EYZ51" s="161"/>
      <c r="EZA51" s="161"/>
      <c r="EZB51" s="161"/>
      <c r="EZC51" s="161"/>
      <c r="EZD51" s="161"/>
      <c r="EZE51" s="161"/>
      <c r="EZF51" s="161"/>
      <c r="EZG51" s="161"/>
      <c r="EZH51" s="161"/>
      <c r="EZI51" s="161"/>
      <c r="EZJ51" s="161"/>
      <c r="EZK51" s="161"/>
      <c r="EZL51" s="161"/>
      <c r="EZM51" s="161"/>
      <c r="EZN51" s="161"/>
      <c r="EZO51" s="161"/>
      <c r="EZP51" s="161"/>
      <c r="EZQ51" s="161"/>
      <c r="EZR51" s="161"/>
      <c r="EZS51" s="161"/>
      <c r="EZT51" s="161"/>
      <c r="EZU51" s="161"/>
      <c r="EZV51" s="161"/>
      <c r="EZW51" s="161"/>
      <c r="EZX51" s="161"/>
      <c r="EZY51" s="161"/>
      <c r="EZZ51" s="161"/>
      <c r="FAA51" s="161"/>
      <c r="FAB51" s="161"/>
      <c r="FAC51" s="161"/>
      <c r="FAD51" s="161"/>
      <c r="FAE51" s="161"/>
      <c r="FAF51" s="161"/>
      <c r="FAG51" s="161"/>
      <c r="FAH51" s="161"/>
      <c r="FAI51" s="161"/>
      <c r="FAJ51" s="161"/>
      <c r="FAK51" s="161"/>
      <c r="FAL51" s="161"/>
      <c r="FAM51" s="161"/>
      <c r="FAN51" s="161"/>
      <c r="FAO51" s="161"/>
      <c r="FAP51" s="161"/>
      <c r="FAQ51" s="161"/>
      <c r="FAR51" s="161"/>
      <c r="FAS51" s="161"/>
      <c r="FAT51" s="161"/>
      <c r="FAU51" s="161"/>
      <c r="FAV51" s="161"/>
      <c r="FAW51" s="161"/>
      <c r="FAX51" s="161"/>
      <c r="FAY51" s="161"/>
      <c r="FAZ51" s="161"/>
      <c r="FBA51" s="161"/>
      <c r="FBB51" s="161"/>
      <c r="FBC51" s="161"/>
      <c r="FBD51" s="161"/>
      <c r="FBE51" s="161"/>
      <c r="FBF51" s="161"/>
      <c r="FBG51" s="161"/>
      <c r="FBH51" s="161"/>
      <c r="FBI51" s="161"/>
      <c r="FBJ51" s="161"/>
      <c r="FBK51" s="161"/>
      <c r="FBL51" s="161"/>
      <c r="FBM51" s="161"/>
      <c r="FBN51" s="161"/>
      <c r="FBO51" s="161"/>
      <c r="FBP51" s="161"/>
      <c r="FBQ51" s="161"/>
      <c r="FBR51" s="161"/>
      <c r="FBS51" s="161"/>
      <c r="FBT51" s="161"/>
      <c r="FBU51" s="161"/>
      <c r="FBV51" s="161"/>
      <c r="FBW51" s="161"/>
      <c r="FBX51" s="161"/>
      <c r="FBY51" s="161"/>
      <c r="FBZ51" s="161"/>
      <c r="FCA51" s="161"/>
      <c r="FCB51" s="161"/>
      <c r="FCC51" s="161"/>
      <c r="FCD51" s="161"/>
      <c r="FCE51" s="161"/>
      <c r="FCF51" s="161"/>
      <c r="FCG51" s="161"/>
      <c r="FCH51" s="161"/>
      <c r="FCI51" s="161"/>
      <c r="FCJ51" s="161"/>
      <c r="FCK51" s="161"/>
      <c r="FCL51" s="161"/>
      <c r="FCM51" s="161"/>
      <c r="FCN51" s="161"/>
      <c r="FCO51" s="161"/>
      <c r="FCP51" s="161"/>
      <c r="FCQ51" s="161"/>
      <c r="FCR51" s="161"/>
      <c r="FCS51" s="161"/>
      <c r="FCT51" s="161"/>
      <c r="FCU51" s="161"/>
      <c r="FCV51" s="161"/>
      <c r="FCW51" s="161"/>
      <c r="FCX51" s="161"/>
      <c r="FCY51" s="161"/>
      <c r="FCZ51" s="161"/>
      <c r="FDA51" s="161"/>
      <c r="FDB51" s="161"/>
      <c r="FDC51" s="161"/>
      <c r="FDD51" s="161"/>
      <c r="FDE51" s="161"/>
      <c r="FDF51" s="161"/>
      <c r="FDG51" s="161"/>
      <c r="FDH51" s="161"/>
      <c r="FDI51" s="161"/>
      <c r="FDJ51" s="161"/>
      <c r="FDK51" s="161"/>
      <c r="FDL51" s="161"/>
      <c r="FDM51" s="161"/>
      <c r="FDN51" s="161"/>
      <c r="FDO51" s="161"/>
      <c r="FDP51" s="161"/>
      <c r="FDQ51" s="161"/>
      <c r="FDR51" s="161"/>
      <c r="FDS51" s="161"/>
      <c r="FDT51" s="161"/>
      <c r="FDU51" s="161"/>
      <c r="FDV51" s="161"/>
      <c r="FDW51" s="161"/>
      <c r="FDX51" s="161"/>
      <c r="FDY51" s="161"/>
      <c r="FDZ51" s="161"/>
      <c r="FEA51" s="161"/>
      <c r="FEB51" s="161"/>
      <c r="FEC51" s="161"/>
      <c r="FED51" s="161"/>
      <c r="FEE51" s="161"/>
      <c r="FEF51" s="161"/>
      <c r="FEG51" s="161"/>
      <c r="FEH51" s="161"/>
      <c r="FEI51" s="161"/>
      <c r="FEJ51" s="161"/>
      <c r="FEK51" s="161"/>
      <c r="FEL51" s="161"/>
      <c r="FEM51" s="161"/>
      <c r="FEN51" s="161"/>
      <c r="FEO51" s="161"/>
      <c r="FEP51" s="161"/>
      <c r="FEQ51" s="161"/>
      <c r="FER51" s="161"/>
      <c r="FES51" s="161"/>
      <c r="FET51" s="161"/>
      <c r="FEU51" s="161"/>
      <c r="FEV51" s="161"/>
      <c r="FEW51" s="161"/>
      <c r="FEX51" s="161"/>
      <c r="FEY51" s="161"/>
      <c r="FEZ51" s="161"/>
      <c r="FFA51" s="161"/>
      <c r="FFB51" s="161"/>
      <c r="FFC51" s="161"/>
      <c r="FFD51" s="161"/>
      <c r="FFE51" s="161"/>
      <c r="FFF51" s="161"/>
      <c r="FFG51" s="161"/>
      <c r="FFH51" s="161"/>
      <c r="FFI51" s="161"/>
      <c r="FFJ51" s="161"/>
      <c r="FFK51" s="161"/>
      <c r="FFL51" s="161"/>
      <c r="FFM51" s="161"/>
      <c r="FFN51" s="161"/>
      <c r="FFO51" s="161"/>
      <c r="FFP51" s="161"/>
      <c r="FFQ51" s="161"/>
      <c r="FFR51" s="161"/>
      <c r="FFS51" s="161"/>
      <c r="FFT51" s="161"/>
      <c r="FFU51" s="161"/>
      <c r="FFV51" s="161"/>
      <c r="FFW51" s="161"/>
      <c r="FFX51" s="161"/>
      <c r="FFY51" s="161"/>
      <c r="FFZ51" s="161"/>
      <c r="FGA51" s="161"/>
      <c r="FGB51" s="161"/>
      <c r="FGC51" s="161"/>
      <c r="FGD51" s="161"/>
      <c r="FGE51" s="161"/>
      <c r="FGF51" s="161"/>
      <c r="FGG51" s="161"/>
      <c r="FGH51" s="161"/>
      <c r="FGI51" s="161"/>
      <c r="FGJ51" s="161"/>
      <c r="FGK51" s="161"/>
      <c r="FGL51" s="161"/>
      <c r="FGM51" s="161"/>
      <c r="FGN51" s="161"/>
      <c r="FGO51" s="161"/>
      <c r="FGP51" s="161"/>
      <c r="FGQ51" s="161"/>
      <c r="FGR51" s="161"/>
      <c r="FGS51" s="161"/>
      <c r="FGT51" s="161"/>
      <c r="FGU51" s="161"/>
      <c r="FGV51" s="161"/>
      <c r="FGW51" s="161"/>
      <c r="FGX51" s="161"/>
      <c r="FGY51" s="161"/>
      <c r="FGZ51" s="161"/>
      <c r="FHA51" s="161"/>
      <c r="FHB51" s="161"/>
      <c r="FHC51" s="161"/>
      <c r="FHD51" s="161"/>
      <c r="FHE51" s="161"/>
      <c r="FHF51" s="161"/>
      <c r="FHG51" s="161"/>
      <c r="FHH51" s="161"/>
      <c r="FHI51" s="161"/>
      <c r="FHJ51" s="161"/>
      <c r="FHK51" s="161"/>
      <c r="FHL51" s="161"/>
      <c r="FHM51" s="161"/>
      <c r="FHN51" s="161"/>
      <c r="FHO51" s="161"/>
      <c r="FHP51" s="161"/>
      <c r="FHQ51" s="161"/>
      <c r="FHR51" s="161"/>
      <c r="FHS51" s="161"/>
      <c r="FHT51" s="161"/>
      <c r="FHU51" s="161"/>
      <c r="FHV51" s="161"/>
      <c r="FHW51" s="161"/>
      <c r="FHX51" s="161"/>
      <c r="FHY51" s="161"/>
      <c r="FHZ51" s="161"/>
      <c r="FIA51" s="161"/>
      <c r="FIB51" s="161"/>
      <c r="FIC51" s="161"/>
      <c r="FID51" s="161"/>
      <c r="FIE51" s="161"/>
      <c r="FIF51" s="161"/>
      <c r="FIG51" s="161"/>
      <c r="FIH51" s="161"/>
      <c r="FII51" s="161"/>
      <c r="FIJ51" s="161"/>
      <c r="FIK51" s="161"/>
      <c r="FIL51" s="161"/>
      <c r="FIM51" s="161"/>
      <c r="FIN51" s="161"/>
      <c r="FIO51" s="161"/>
      <c r="FIP51" s="161"/>
      <c r="FIQ51" s="161"/>
      <c r="FIR51" s="161"/>
      <c r="FIS51" s="161"/>
      <c r="FIT51" s="161"/>
      <c r="FIU51" s="161"/>
      <c r="FIV51" s="161"/>
      <c r="FIW51" s="161"/>
      <c r="FIX51" s="161"/>
      <c r="FIY51" s="161"/>
      <c r="FIZ51" s="161"/>
      <c r="FJA51" s="161"/>
      <c r="FJB51" s="161"/>
      <c r="FJC51" s="161"/>
      <c r="FJD51" s="161"/>
      <c r="FJE51" s="161"/>
      <c r="FJF51" s="161"/>
      <c r="FJG51" s="161"/>
      <c r="FJH51" s="161"/>
      <c r="FJI51" s="161"/>
      <c r="FJJ51" s="161"/>
      <c r="FJK51" s="161"/>
      <c r="FJL51" s="161"/>
      <c r="FJM51" s="161"/>
      <c r="FJN51" s="161"/>
      <c r="FJO51" s="161"/>
      <c r="FJP51" s="161"/>
      <c r="FJQ51" s="161"/>
      <c r="FJR51" s="161"/>
      <c r="FJS51" s="161"/>
      <c r="FJT51" s="161"/>
      <c r="FJU51" s="161"/>
      <c r="FJV51" s="161"/>
      <c r="FJW51" s="161"/>
      <c r="FJX51" s="161"/>
      <c r="FJY51" s="161"/>
      <c r="FJZ51" s="161"/>
      <c r="FKA51" s="161"/>
      <c r="FKB51" s="161"/>
      <c r="FKC51" s="161"/>
      <c r="FKD51" s="161"/>
      <c r="FKE51" s="161"/>
      <c r="FKF51" s="161"/>
      <c r="FKG51" s="161"/>
      <c r="FKH51" s="161"/>
      <c r="FKI51" s="161"/>
      <c r="FKJ51" s="161"/>
      <c r="FKK51" s="161"/>
      <c r="FKL51" s="161"/>
      <c r="FKM51" s="161"/>
      <c r="FKN51" s="161"/>
      <c r="FKO51" s="161"/>
      <c r="FKP51" s="161"/>
      <c r="FKQ51" s="161"/>
      <c r="FKR51" s="161"/>
      <c r="FKS51" s="161"/>
      <c r="FKT51" s="161"/>
      <c r="FKU51" s="161"/>
      <c r="FKV51" s="161"/>
      <c r="FKW51" s="161"/>
      <c r="FKX51" s="161"/>
      <c r="FKY51" s="161"/>
      <c r="FKZ51" s="161"/>
      <c r="FLA51" s="161"/>
      <c r="FLB51" s="161"/>
      <c r="FLC51" s="161"/>
      <c r="FLD51" s="161"/>
      <c r="FLE51" s="161"/>
      <c r="FLF51" s="161"/>
      <c r="FLG51" s="161"/>
      <c r="FLH51" s="161"/>
      <c r="FLI51" s="161"/>
      <c r="FLJ51" s="161"/>
      <c r="FLK51" s="161"/>
      <c r="FLL51" s="161"/>
      <c r="FLM51" s="161"/>
      <c r="FLN51" s="161"/>
      <c r="FLO51" s="161"/>
      <c r="FLP51" s="161"/>
      <c r="FLQ51" s="161"/>
      <c r="FLR51" s="161"/>
      <c r="FLS51" s="161"/>
      <c r="FLT51" s="161"/>
      <c r="FLU51" s="161"/>
      <c r="FLV51" s="161"/>
      <c r="FLW51" s="161"/>
      <c r="FLX51" s="161"/>
      <c r="FLY51" s="161"/>
      <c r="FLZ51" s="161"/>
      <c r="FMA51" s="161"/>
      <c r="FMB51" s="161"/>
      <c r="FMC51" s="161"/>
      <c r="FMD51" s="161"/>
      <c r="FME51" s="161"/>
      <c r="FMF51" s="161"/>
      <c r="FMG51" s="161"/>
      <c r="FMH51" s="161"/>
      <c r="FMI51" s="161"/>
      <c r="FMJ51" s="161"/>
      <c r="FMK51" s="161"/>
      <c r="FML51" s="161"/>
      <c r="FMM51" s="161"/>
      <c r="FMN51" s="161"/>
      <c r="FMO51" s="161"/>
      <c r="FMP51" s="161"/>
      <c r="FMQ51" s="161"/>
      <c r="FMR51" s="161"/>
      <c r="FMS51" s="161"/>
      <c r="FMT51" s="161"/>
      <c r="FMU51" s="161"/>
      <c r="FMV51" s="161"/>
      <c r="FMW51" s="161"/>
      <c r="FMX51" s="161"/>
      <c r="FMY51" s="161"/>
      <c r="FMZ51" s="161"/>
      <c r="FNA51" s="161"/>
      <c r="FNB51" s="161"/>
      <c r="FNC51" s="161"/>
      <c r="FND51" s="161"/>
      <c r="FNE51" s="161"/>
      <c r="FNF51" s="161"/>
      <c r="FNG51" s="161"/>
      <c r="FNH51" s="161"/>
      <c r="FNI51" s="161"/>
      <c r="FNJ51" s="161"/>
      <c r="FNK51" s="161"/>
      <c r="FNL51" s="161"/>
      <c r="FNM51" s="161"/>
      <c r="FNN51" s="161"/>
      <c r="FNO51" s="161"/>
      <c r="FNP51" s="161"/>
      <c r="FNQ51" s="161"/>
      <c r="FNR51" s="161"/>
      <c r="FNS51" s="161"/>
      <c r="FNT51" s="161"/>
      <c r="FNU51" s="161"/>
      <c r="FNV51" s="161"/>
      <c r="FNW51" s="161"/>
      <c r="FNX51" s="161"/>
      <c r="FNY51" s="161"/>
      <c r="FNZ51" s="161"/>
      <c r="FOA51" s="161"/>
      <c r="FOB51" s="161"/>
      <c r="FOC51" s="161"/>
      <c r="FOD51" s="161"/>
      <c r="FOE51" s="161"/>
      <c r="FOF51" s="161"/>
      <c r="FOG51" s="161"/>
      <c r="FOH51" s="161"/>
      <c r="FOI51" s="161"/>
      <c r="FOJ51" s="161"/>
      <c r="FOK51" s="161"/>
      <c r="FOL51" s="161"/>
      <c r="FOM51" s="161"/>
      <c r="FON51" s="161"/>
      <c r="FOO51" s="161"/>
      <c r="FOP51" s="161"/>
      <c r="FOQ51" s="161"/>
      <c r="FOR51" s="161"/>
      <c r="FOS51" s="161"/>
      <c r="FOT51" s="161"/>
      <c r="FOU51" s="161"/>
      <c r="FOV51" s="161"/>
      <c r="FOW51" s="161"/>
      <c r="FOX51" s="161"/>
      <c r="FOY51" s="161"/>
      <c r="FOZ51" s="161"/>
      <c r="FPA51" s="161"/>
      <c r="FPB51" s="161"/>
      <c r="FPC51" s="161"/>
      <c r="FPD51" s="161"/>
      <c r="FPE51" s="161"/>
      <c r="FPF51" s="161"/>
      <c r="FPG51" s="161"/>
      <c r="FPH51" s="161"/>
      <c r="FPI51" s="161"/>
      <c r="FPJ51" s="161"/>
      <c r="FPK51" s="161"/>
      <c r="FPL51" s="161"/>
      <c r="FPM51" s="161"/>
      <c r="FPN51" s="161"/>
      <c r="FPO51" s="161"/>
      <c r="FPP51" s="161"/>
      <c r="FPQ51" s="161"/>
      <c r="FPR51" s="161"/>
      <c r="FPS51" s="161"/>
      <c r="FPT51" s="161"/>
      <c r="FPU51" s="161"/>
      <c r="FPV51" s="161"/>
      <c r="FPW51" s="161"/>
      <c r="FPX51" s="161"/>
      <c r="FPY51" s="161"/>
      <c r="FPZ51" s="161"/>
      <c r="FQA51" s="161"/>
      <c r="FQB51" s="161"/>
      <c r="FQC51" s="161"/>
      <c r="FQD51" s="161"/>
      <c r="FQE51" s="161"/>
      <c r="FQF51" s="161"/>
      <c r="FQG51" s="161"/>
      <c r="FQH51" s="161"/>
      <c r="FQI51" s="161"/>
      <c r="FQJ51" s="161"/>
      <c r="FQK51" s="161"/>
      <c r="FQL51" s="161"/>
      <c r="FQM51" s="161"/>
      <c r="FQN51" s="161"/>
      <c r="FQO51" s="161"/>
      <c r="FQP51" s="161"/>
      <c r="FQQ51" s="161"/>
      <c r="FQR51" s="161"/>
      <c r="FQS51" s="161"/>
      <c r="FQT51" s="161"/>
      <c r="FQU51" s="161"/>
      <c r="FQV51" s="161"/>
      <c r="FQW51" s="161"/>
      <c r="FQX51" s="161"/>
      <c r="FQY51" s="161"/>
      <c r="FQZ51" s="161"/>
      <c r="FRA51" s="161"/>
      <c r="FRB51" s="161"/>
      <c r="FRC51" s="161"/>
      <c r="FRD51" s="161"/>
      <c r="FRE51" s="161"/>
      <c r="FRF51" s="161"/>
      <c r="FRG51" s="161"/>
      <c r="FRH51" s="161"/>
      <c r="FRI51" s="161"/>
      <c r="FRJ51" s="161"/>
      <c r="FRK51" s="161"/>
      <c r="FRL51" s="161"/>
      <c r="FRM51" s="161"/>
      <c r="FRN51" s="161"/>
      <c r="FRO51" s="161"/>
      <c r="FRP51" s="161"/>
      <c r="FRQ51" s="161"/>
      <c r="FRR51" s="161"/>
      <c r="FRS51" s="161"/>
      <c r="FRT51" s="161"/>
      <c r="FRU51" s="161"/>
      <c r="FRV51" s="161"/>
      <c r="FRW51" s="161"/>
      <c r="FRX51" s="161"/>
      <c r="FRY51" s="161"/>
      <c r="FRZ51" s="161"/>
      <c r="FSA51" s="161"/>
      <c r="FSB51" s="161"/>
      <c r="FSC51" s="161"/>
      <c r="FSD51" s="161"/>
      <c r="FSE51" s="161"/>
      <c r="FSF51" s="161"/>
      <c r="FSG51" s="161"/>
      <c r="FSH51" s="161"/>
      <c r="FSI51" s="161"/>
      <c r="FSJ51" s="161"/>
      <c r="FSK51" s="161"/>
      <c r="FSL51" s="161"/>
      <c r="FSM51" s="161"/>
      <c r="FSN51" s="161"/>
      <c r="FSO51" s="161"/>
      <c r="FSP51" s="161"/>
      <c r="FSQ51" s="161"/>
      <c r="FSR51" s="161"/>
      <c r="FSS51" s="161"/>
      <c r="FST51" s="161"/>
      <c r="FSU51" s="161"/>
      <c r="FSV51" s="161"/>
      <c r="FSW51" s="161"/>
      <c r="FSX51" s="161"/>
      <c r="FSY51" s="161"/>
      <c r="FSZ51" s="161"/>
      <c r="FTA51" s="161"/>
      <c r="FTB51" s="161"/>
      <c r="FTC51" s="161"/>
      <c r="FTD51" s="161"/>
      <c r="FTE51" s="161"/>
      <c r="FTF51" s="161"/>
      <c r="FTG51" s="161"/>
      <c r="FTH51" s="161"/>
      <c r="FTI51" s="161"/>
      <c r="FTJ51" s="161"/>
      <c r="FTK51" s="161"/>
      <c r="FTL51" s="161"/>
      <c r="FTM51" s="161"/>
      <c r="FTN51" s="161"/>
      <c r="FTO51" s="161"/>
      <c r="FTP51" s="161"/>
      <c r="FTQ51" s="161"/>
      <c r="FTR51" s="161"/>
      <c r="FTS51" s="161"/>
      <c r="FTT51" s="161"/>
      <c r="FTU51" s="161"/>
      <c r="FTV51" s="161"/>
      <c r="FTW51" s="161"/>
      <c r="FTX51" s="161"/>
      <c r="FTY51" s="161"/>
      <c r="FTZ51" s="161"/>
      <c r="FUA51" s="161"/>
      <c r="FUB51" s="161"/>
      <c r="FUC51" s="161"/>
      <c r="FUD51" s="161"/>
      <c r="FUE51" s="161"/>
      <c r="FUF51" s="161"/>
      <c r="FUG51" s="161"/>
      <c r="FUH51" s="161"/>
      <c r="FUI51" s="161"/>
      <c r="FUJ51" s="161"/>
      <c r="FUK51" s="161"/>
      <c r="FUL51" s="161"/>
      <c r="FUM51" s="161"/>
      <c r="FUN51" s="161"/>
      <c r="FUO51" s="161"/>
      <c r="FUP51" s="161"/>
      <c r="FUQ51" s="161"/>
      <c r="FUR51" s="161"/>
      <c r="FUS51" s="161"/>
      <c r="FUT51" s="161"/>
      <c r="FUU51" s="161"/>
      <c r="FUV51" s="161"/>
      <c r="FUW51" s="161"/>
      <c r="FUX51" s="161"/>
      <c r="FUY51" s="161"/>
      <c r="FUZ51" s="161"/>
      <c r="FVA51" s="161"/>
      <c r="FVB51" s="161"/>
      <c r="FVC51" s="161"/>
      <c r="FVD51" s="161"/>
      <c r="FVE51" s="161"/>
      <c r="FVF51" s="161"/>
      <c r="FVG51" s="161"/>
      <c r="FVH51" s="161"/>
      <c r="FVI51" s="161"/>
      <c r="FVJ51" s="161"/>
      <c r="FVK51" s="161"/>
      <c r="FVL51" s="161"/>
      <c r="FVM51" s="161"/>
      <c r="FVN51" s="161"/>
      <c r="FVO51" s="161"/>
      <c r="FVP51" s="161"/>
      <c r="FVQ51" s="161"/>
      <c r="FVR51" s="161"/>
      <c r="FVS51" s="161"/>
      <c r="FVT51" s="161"/>
      <c r="FVU51" s="161"/>
      <c r="FVV51" s="161"/>
      <c r="FVW51" s="161"/>
      <c r="FVX51" s="161"/>
      <c r="FVY51" s="161"/>
      <c r="FVZ51" s="161"/>
      <c r="FWA51" s="161"/>
      <c r="FWB51" s="161"/>
      <c r="FWC51" s="161"/>
      <c r="FWD51" s="161"/>
      <c r="FWE51" s="161"/>
      <c r="FWF51" s="161"/>
      <c r="FWG51" s="161"/>
      <c r="FWH51" s="161"/>
      <c r="FWI51" s="161"/>
      <c r="FWJ51" s="161"/>
      <c r="FWK51" s="161"/>
      <c r="FWL51" s="161"/>
      <c r="FWM51" s="161"/>
      <c r="FWN51" s="161"/>
      <c r="FWO51" s="161"/>
      <c r="FWP51" s="161"/>
      <c r="FWQ51" s="161"/>
      <c r="FWR51" s="161"/>
      <c r="FWS51" s="161"/>
      <c r="FWT51" s="161"/>
      <c r="FWU51" s="161"/>
      <c r="FWV51" s="161"/>
      <c r="FWW51" s="161"/>
      <c r="FWX51" s="161"/>
      <c r="FWY51" s="161"/>
      <c r="FWZ51" s="161"/>
      <c r="FXA51" s="161"/>
      <c r="FXB51" s="161"/>
      <c r="FXC51" s="161"/>
      <c r="FXD51" s="161"/>
      <c r="FXE51" s="161"/>
      <c r="FXF51" s="161"/>
      <c r="FXG51" s="161"/>
      <c r="FXH51" s="161"/>
      <c r="FXI51" s="161"/>
      <c r="FXJ51" s="161"/>
      <c r="FXK51" s="161"/>
      <c r="FXL51" s="161"/>
      <c r="FXM51" s="161"/>
      <c r="FXN51" s="161"/>
      <c r="FXO51" s="161"/>
      <c r="FXP51" s="161"/>
      <c r="FXQ51" s="161"/>
      <c r="FXR51" s="161"/>
      <c r="FXS51" s="161"/>
      <c r="FXT51" s="161"/>
      <c r="FXU51" s="161"/>
      <c r="FXV51" s="161"/>
      <c r="FXW51" s="161"/>
      <c r="FXX51" s="161"/>
      <c r="FXY51" s="161"/>
      <c r="FXZ51" s="161"/>
      <c r="FYA51" s="161"/>
      <c r="FYB51" s="161"/>
      <c r="FYC51" s="161"/>
      <c r="FYD51" s="161"/>
      <c r="FYE51" s="161"/>
      <c r="FYF51" s="161"/>
      <c r="FYG51" s="161"/>
      <c r="FYH51" s="161"/>
      <c r="FYI51" s="161"/>
      <c r="FYJ51" s="161"/>
      <c r="FYK51" s="161"/>
      <c r="FYL51" s="161"/>
      <c r="FYM51" s="161"/>
      <c r="FYN51" s="161"/>
      <c r="FYO51" s="161"/>
      <c r="FYP51" s="161"/>
      <c r="FYQ51" s="161"/>
      <c r="FYR51" s="161"/>
      <c r="FYS51" s="161"/>
      <c r="FYT51" s="161"/>
      <c r="FYU51" s="161"/>
      <c r="FYV51" s="161"/>
      <c r="FYW51" s="161"/>
      <c r="FYX51" s="161"/>
      <c r="FYY51" s="161"/>
      <c r="FYZ51" s="161"/>
      <c r="FZA51" s="161"/>
      <c r="FZB51" s="161"/>
      <c r="FZC51" s="161"/>
      <c r="FZD51" s="161"/>
      <c r="FZE51" s="161"/>
      <c r="FZF51" s="161"/>
      <c r="FZG51" s="161"/>
      <c r="FZH51" s="161"/>
      <c r="FZI51" s="161"/>
      <c r="FZJ51" s="161"/>
      <c r="FZK51" s="161"/>
      <c r="FZL51" s="161"/>
      <c r="FZM51" s="161"/>
      <c r="FZN51" s="161"/>
      <c r="FZO51" s="161"/>
      <c r="FZP51" s="161"/>
      <c r="FZQ51" s="161"/>
      <c r="FZR51" s="161"/>
      <c r="FZS51" s="161"/>
      <c r="FZT51" s="161"/>
      <c r="FZU51" s="161"/>
      <c r="FZV51" s="161"/>
      <c r="FZW51" s="161"/>
      <c r="FZX51" s="161"/>
      <c r="FZY51" s="161"/>
      <c r="FZZ51" s="161"/>
      <c r="GAA51" s="161"/>
      <c r="GAB51" s="161"/>
      <c r="GAC51" s="161"/>
      <c r="GAD51" s="161"/>
      <c r="GAE51" s="161"/>
      <c r="GAF51" s="161"/>
      <c r="GAG51" s="161"/>
      <c r="GAH51" s="161"/>
      <c r="GAI51" s="161"/>
      <c r="GAJ51" s="161"/>
      <c r="GAK51" s="161"/>
      <c r="GAL51" s="161"/>
      <c r="GAM51" s="161"/>
      <c r="GAN51" s="161"/>
      <c r="GAO51" s="161"/>
      <c r="GAP51" s="161"/>
      <c r="GAQ51" s="161"/>
      <c r="GAR51" s="161"/>
      <c r="GAS51" s="161"/>
      <c r="GAT51" s="161"/>
      <c r="GAU51" s="161"/>
      <c r="GAV51" s="161"/>
      <c r="GAW51" s="161"/>
      <c r="GAX51" s="161"/>
      <c r="GAY51" s="161"/>
      <c r="GAZ51" s="161"/>
      <c r="GBA51" s="161"/>
      <c r="GBB51" s="161"/>
      <c r="GBC51" s="161"/>
      <c r="GBD51" s="161"/>
      <c r="GBE51" s="161"/>
      <c r="GBF51" s="161"/>
      <c r="GBG51" s="161"/>
      <c r="GBH51" s="161"/>
      <c r="GBI51" s="161"/>
      <c r="GBJ51" s="161"/>
      <c r="GBK51" s="161"/>
      <c r="GBL51" s="161"/>
      <c r="GBM51" s="161"/>
      <c r="GBN51" s="161"/>
      <c r="GBO51" s="161"/>
      <c r="GBP51" s="161"/>
      <c r="GBQ51" s="161"/>
      <c r="GBR51" s="161"/>
      <c r="GBS51" s="161"/>
      <c r="GBT51" s="161"/>
      <c r="GBU51" s="161"/>
      <c r="GBV51" s="161"/>
      <c r="GBW51" s="161"/>
      <c r="GBX51" s="161"/>
      <c r="GBY51" s="161"/>
      <c r="GBZ51" s="161"/>
      <c r="GCA51" s="161"/>
      <c r="GCB51" s="161"/>
      <c r="GCC51" s="161"/>
      <c r="GCD51" s="161"/>
      <c r="GCE51" s="161"/>
      <c r="GCF51" s="161"/>
      <c r="GCG51" s="161"/>
      <c r="GCH51" s="161"/>
      <c r="GCI51" s="161"/>
      <c r="GCJ51" s="161"/>
      <c r="GCK51" s="161"/>
      <c r="GCL51" s="161"/>
      <c r="GCM51" s="161"/>
      <c r="GCN51" s="161"/>
      <c r="GCO51" s="161"/>
      <c r="GCP51" s="161"/>
      <c r="GCQ51" s="161"/>
      <c r="GCR51" s="161"/>
      <c r="GCS51" s="161"/>
      <c r="GCT51" s="161"/>
      <c r="GCU51" s="161"/>
      <c r="GCV51" s="161"/>
      <c r="GCW51" s="161"/>
      <c r="GCX51" s="161"/>
      <c r="GCY51" s="161"/>
      <c r="GCZ51" s="161"/>
      <c r="GDA51" s="161"/>
      <c r="GDB51" s="161"/>
      <c r="GDC51" s="161"/>
      <c r="GDD51" s="161"/>
      <c r="GDE51" s="161"/>
      <c r="GDF51" s="161"/>
      <c r="GDG51" s="161"/>
      <c r="GDH51" s="161"/>
      <c r="GDI51" s="161"/>
      <c r="GDJ51" s="161"/>
      <c r="GDK51" s="161"/>
      <c r="GDL51" s="161"/>
      <c r="GDM51" s="161"/>
      <c r="GDN51" s="161"/>
      <c r="GDO51" s="161"/>
      <c r="GDP51" s="161"/>
      <c r="GDQ51" s="161"/>
      <c r="GDR51" s="161"/>
      <c r="GDS51" s="161"/>
      <c r="GDT51" s="161"/>
      <c r="GDU51" s="161"/>
      <c r="GDV51" s="161"/>
      <c r="GDW51" s="161"/>
      <c r="GDX51" s="161"/>
      <c r="GDY51" s="161"/>
      <c r="GDZ51" s="161"/>
      <c r="GEA51" s="161"/>
      <c r="GEB51" s="161"/>
      <c r="GEC51" s="161"/>
      <c r="GED51" s="161"/>
      <c r="GEE51" s="161"/>
      <c r="GEF51" s="161"/>
      <c r="GEG51" s="161"/>
      <c r="GEH51" s="161"/>
      <c r="GEI51" s="161"/>
      <c r="GEJ51" s="161"/>
      <c r="GEK51" s="161"/>
      <c r="GEL51" s="161"/>
      <c r="GEM51" s="161"/>
      <c r="GEN51" s="161"/>
      <c r="GEO51" s="161"/>
      <c r="GEP51" s="161"/>
      <c r="GEQ51" s="161"/>
      <c r="GER51" s="161"/>
      <c r="GES51" s="161"/>
      <c r="GET51" s="161"/>
      <c r="GEU51" s="161"/>
      <c r="GEV51" s="161"/>
      <c r="GEW51" s="161"/>
      <c r="GEX51" s="161"/>
      <c r="GEY51" s="161"/>
      <c r="GEZ51" s="161"/>
      <c r="GFA51" s="161"/>
      <c r="GFB51" s="161"/>
      <c r="GFC51" s="161"/>
      <c r="GFD51" s="161"/>
      <c r="GFE51" s="161"/>
      <c r="GFF51" s="161"/>
      <c r="GFG51" s="161"/>
      <c r="GFH51" s="161"/>
      <c r="GFI51" s="161"/>
      <c r="GFJ51" s="161"/>
      <c r="GFK51" s="161"/>
      <c r="GFL51" s="161"/>
      <c r="GFM51" s="161"/>
      <c r="GFN51" s="161"/>
      <c r="GFO51" s="161"/>
      <c r="GFP51" s="161"/>
      <c r="GFQ51" s="161"/>
      <c r="GFR51" s="161"/>
      <c r="GFS51" s="161"/>
      <c r="GFT51" s="161"/>
      <c r="GFU51" s="161"/>
      <c r="GFV51" s="161"/>
      <c r="GFW51" s="161"/>
      <c r="GFX51" s="161"/>
      <c r="GFY51" s="161"/>
      <c r="GFZ51" s="161"/>
      <c r="GGA51" s="161"/>
      <c r="GGB51" s="161"/>
      <c r="GGC51" s="161"/>
      <c r="GGD51" s="161"/>
      <c r="GGE51" s="161"/>
      <c r="GGF51" s="161"/>
      <c r="GGG51" s="161"/>
      <c r="GGH51" s="161"/>
      <c r="GGI51" s="161"/>
      <c r="GGJ51" s="161"/>
      <c r="GGK51" s="161"/>
      <c r="GGL51" s="161"/>
      <c r="GGM51" s="161"/>
      <c r="GGN51" s="161"/>
      <c r="GGO51" s="161"/>
      <c r="GGP51" s="161"/>
      <c r="GGQ51" s="161"/>
      <c r="GGR51" s="161"/>
      <c r="GGS51" s="161"/>
      <c r="GGT51" s="161"/>
      <c r="GGU51" s="161"/>
      <c r="GGV51" s="161"/>
      <c r="GGW51" s="161"/>
      <c r="GGX51" s="161"/>
      <c r="GGY51" s="161"/>
      <c r="GGZ51" s="161"/>
      <c r="GHA51" s="161"/>
      <c r="GHB51" s="161"/>
      <c r="GHC51" s="161"/>
      <c r="GHD51" s="161"/>
      <c r="GHE51" s="161"/>
      <c r="GHF51" s="161"/>
      <c r="GHG51" s="161"/>
      <c r="GHH51" s="161"/>
      <c r="GHI51" s="161"/>
      <c r="GHJ51" s="161"/>
      <c r="GHK51" s="161"/>
      <c r="GHL51" s="161"/>
      <c r="GHM51" s="161"/>
      <c r="GHN51" s="161"/>
      <c r="GHO51" s="161"/>
      <c r="GHP51" s="161"/>
      <c r="GHQ51" s="161"/>
      <c r="GHR51" s="161"/>
      <c r="GHS51" s="161"/>
      <c r="GHT51" s="161"/>
      <c r="GHU51" s="161"/>
      <c r="GHV51" s="161"/>
      <c r="GHW51" s="161"/>
      <c r="GHX51" s="161"/>
      <c r="GHY51" s="161"/>
      <c r="GHZ51" s="161"/>
      <c r="GIA51" s="161"/>
      <c r="GIB51" s="161"/>
      <c r="GIC51" s="161"/>
      <c r="GID51" s="161"/>
      <c r="GIE51" s="161"/>
      <c r="GIF51" s="161"/>
      <c r="GIG51" s="161"/>
      <c r="GIH51" s="161"/>
      <c r="GII51" s="161"/>
      <c r="GIJ51" s="161"/>
      <c r="GIK51" s="161"/>
      <c r="GIL51" s="161"/>
      <c r="GIM51" s="161"/>
      <c r="GIN51" s="161"/>
      <c r="GIO51" s="161"/>
      <c r="GIP51" s="161"/>
      <c r="GIQ51" s="161"/>
      <c r="GIR51" s="161"/>
      <c r="GIS51" s="161"/>
      <c r="GIT51" s="161"/>
      <c r="GIU51" s="161"/>
      <c r="GIV51" s="161"/>
      <c r="GIW51" s="161"/>
      <c r="GIX51" s="161"/>
      <c r="GIY51" s="161"/>
      <c r="GIZ51" s="161"/>
      <c r="GJA51" s="161"/>
      <c r="GJB51" s="161"/>
      <c r="GJC51" s="161"/>
      <c r="GJD51" s="161"/>
      <c r="GJE51" s="161"/>
      <c r="GJF51" s="161"/>
      <c r="GJG51" s="161"/>
      <c r="GJH51" s="161"/>
      <c r="GJI51" s="161"/>
      <c r="GJJ51" s="161"/>
      <c r="GJK51" s="161"/>
      <c r="GJL51" s="161"/>
      <c r="GJM51" s="161"/>
      <c r="GJN51" s="161"/>
      <c r="GJO51" s="161"/>
      <c r="GJP51" s="161"/>
      <c r="GJQ51" s="161"/>
      <c r="GJR51" s="161"/>
      <c r="GJS51" s="161"/>
      <c r="GJT51" s="161"/>
      <c r="GJU51" s="161"/>
      <c r="GJV51" s="161"/>
      <c r="GJW51" s="161"/>
      <c r="GJX51" s="161"/>
      <c r="GJY51" s="161"/>
      <c r="GJZ51" s="161"/>
      <c r="GKA51" s="161"/>
      <c r="GKB51" s="161"/>
      <c r="GKC51" s="161"/>
      <c r="GKD51" s="161"/>
      <c r="GKE51" s="161"/>
      <c r="GKF51" s="161"/>
      <c r="GKG51" s="161"/>
      <c r="GKH51" s="161"/>
      <c r="GKI51" s="161"/>
      <c r="GKJ51" s="161"/>
      <c r="GKK51" s="161"/>
      <c r="GKL51" s="161"/>
      <c r="GKM51" s="161"/>
      <c r="GKN51" s="161"/>
      <c r="GKO51" s="161"/>
      <c r="GKP51" s="161"/>
      <c r="GKQ51" s="161"/>
      <c r="GKR51" s="161"/>
      <c r="GKS51" s="161"/>
      <c r="GKT51" s="161"/>
      <c r="GKU51" s="161"/>
      <c r="GKV51" s="161"/>
      <c r="GKW51" s="161"/>
      <c r="GKX51" s="161"/>
      <c r="GKY51" s="161"/>
      <c r="GKZ51" s="161"/>
      <c r="GLA51" s="161"/>
      <c r="GLB51" s="161"/>
      <c r="GLC51" s="161"/>
      <c r="GLD51" s="161"/>
      <c r="GLE51" s="161"/>
      <c r="GLF51" s="161"/>
      <c r="GLG51" s="161"/>
      <c r="GLH51" s="161"/>
      <c r="GLI51" s="161"/>
      <c r="GLJ51" s="161"/>
      <c r="GLK51" s="161"/>
      <c r="GLL51" s="161"/>
      <c r="GLM51" s="161"/>
      <c r="GLN51" s="161"/>
      <c r="GLO51" s="161"/>
      <c r="GLP51" s="161"/>
      <c r="GLQ51" s="161"/>
      <c r="GLR51" s="161"/>
      <c r="GLS51" s="161"/>
      <c r="GLT51" s="161"/>
      <c r="GLU51" s="161"/>
      <c r="GLV51" s="161"/>
      <c r="GLW51" s="161"/>
      <c r="GLX51" s="161"/>
      <c r="GLY51" s="161"/>
      <c r="GLZ51" s="161"/>
      <c r="GMA51" s="161"/>
      <c r="GMB51" s="161"/>
      <c r="GMC51" s="161"/>
      <c r="GMD51" s="161"/>
      <c r="GME51" s="161"/>
      <c r="GMF51" s="161"/>
      <c r="GMG51" s="161"/>
      <c r="GMH51" s="161"/>
      <c r="GMI51" s="161"/>
      <c r="GMJ51" s="161"/>
      <c r="GMK51" s="161"/>
      <c r="GML51" s="161"/>
      <c r="GMM51" s="161"/>
      <c r="GMN51" s="161"/>
      <c r="GMO51" s="161"/>
      <c r="GMP51" s="161"/>
      <c r="GMQ51" s="161"/>
      <c r="GMR51" s="161"/>
      <c r="GMS51" s="161"/>
      <c r="GMT51" s="161"/>
      <c r="GMU51" s="161"/>
      <c r="GMV51" s="161"/>
      <c r="GMW51" s="161"/>
      <c r="GMX51" s="161"/>
      <c r="GMY51" s="161"/>
      <c r="GMZ51" s="161"/>
      <c r="GNA51" s="161"/>
      <c r="GNB51" s="161"/>
      <c r="GNC51" s="161"/>
      <c r="GND51" s="161"/>
      <c r="GNE51" s="161"/>
      <c r="GNF51" s="161"/>
      <c r="GNG51" s="161"/>
      <c r="GNH51" s="161"/>
      <c r="GNI51" s="161"/>
      <c r="GNJ51" s="161"/>
      <c r="GNK51" s="161"/>
      <c r="GNL51" s="161"/>
      <c r="GNM51" s="161"/>
      <c r="GNN51" s="161"/>
      <c r="GNO51" s="161"/>
      <c r="GNP51" s="161"/>
      <c r="GNQ51" s="161"/>
      <c r="GNR51" s="161"/>
      <c r="GNS51" s="161"/>
      <c r="GNT51" s="161"/>
      <c r="GNU51" s="161"/>
      <c r="GNV51" s="161"/>
      <c r="GNW51" s="161"/>
      <c r="GNX51" s="161"/>
      <c r="GNY51" s="161"/>
      <c r="GNZ51" s="161"/>
      <c r="GOA51" s="161"/>
      <c r="GOB51" s="161"/>
      <c r="GOC51" s="161"/>
      <c r="GOD51" s="161"/>
      <c r="GOE51" s="161"/>
      <c r="GOF51" s="161"/>
      <c r="GOG51" s="161"/>
      <c r="GOH51" s="161"/>
      <c r="GOI51" s="161"/>
      <c r="GOJ51" s="161"/>
      <c r="GOK51" s="161"/>
      <c r="GOL51" s="161"/>
      <c r="GOM51" s="161"/>
      <c r="GON51" s="161"/>
      <c r="GOO51" s="161"/>
      <c r="GOP51" s="161"/>
      <c r="GOQ51" s="161"/>
      <c r="GOR51" s="161"/>
      <c r="GOS51" s="161"/>
      <c r="GOT51" s="161"/>
      <c r="GOU51" s="161"/>
      <c r="GOV51" s="161"/>
      <c r="GOW51" s="161"/>
      <c r="GOX51" s="161"/>
      <c r="GOY51" s="161"/>
      <c r="GOZ51" s="161"/>
      <c r="GPA51" s="161"/>
      <c r="GPB51" s="161"/>
      <c r="GPC51" s="161"/>
      <c r="GPD51" s="161"/>
      <c r="GPE51" s="161"/>
      <c r="GPF51" s="161"/>
      <c r="GPG51" s="161"/>
      <c r="GPH51" s="161"/>
      <c r="GPI51" s="161"/>
      <c r="GPJ51" s="161"/>
      <c r="GPK51" s="161"/>
      <c r="GPL51" s="161"/>
      <c r="GPM51" s="161"/>
      <c r="GPN51" s="161"/>
      <c r="GPO51" s="161"/>
      <c r="GPP51" s="161"/>
      <c r="GPQ51" s="161"/>
      <c r="GPR51" s="161"/>
      <c r="GPS51" s="161"/>
      <c r="GPT51" s="161"/>
      <c r="GPU51" s="161"/>
      <c r="GPV51" s="161"/>
      <c r="GPW51" s="161"/>
      <c r="GPX51" s="161"/>
      <c r="GPY51" s="161"/>
      <c r="GPZ51" s="161"/>
      <c r="GQA51" s="161"/>
      <c r="GQB51" s="161"/>
      <c r="GQC51" s="161"/>
      <c r="GQD51" s="161"/>
      <c r="GQE51" s="161"/>
      <c r="GQF51" s="161"/>
      <c r="GQG51" s="161"/>
      <c r="GQH51" s="161"/>
      <c r="GQI51" s="161"/>
      <c r="GQJ51" s="161"/>
      <c r="GQK51" s="161"/>
      <c r="GQL51" s="161"/>
      <c r="GQM51" s="161"/>
      <c r="GQN51" s="161"/>
      <c r="GQO51" s="161"/>
      <c r="GQP51" s="161"/>
      <c r="GQQ51" s="161"/>
      <c r="GQR51" s="161"/>
      <c r="GQS51" s="161"/>
      <c r="GQT51" s="161"/>
      <c r="GQU51" s="161"/>
      <c r="GQV51" s="161"/>
      <c r="GQW51" s="161"/>
      <c r="GQX51" s="161"/>
      <c r="GQY51" s="161"/>
      <c r="GQZ51" s="161"/>
      <c r="GRA51" s="161"/>
      <c r="GRB51" s="161"/>
      <c r="GRC51" s="161"/>
      <c r="GRD51" s="161"/>
      <c r="GRE51" s="161"/>
      <c r="GRF51" s="161"/>
      <c r="GRG51" s="161"/>
      <c r="GRH51" s="161"/>
      <c r="GRI51" s="161"/>
      <c r="GRJ51" s="161"/>
      <c r="GRK51" s="161"/>
      <c r="GRL51" s="161"/>
      <c r="GRM51" s="161"/>
      <c r="GRN51" s="161"/>
      <c r="GRO51" s="161"/>
      <c r="GRP51" s="161"/>
      <c r="GRQ51" s="161"/>
      <c r="GRR51" s="161"/>
      <c r="GRS51" s="161"/>
      <c r="GRT51" s="161"/>
      <c r="GRU51" s="161"/>
      <c r="GRV51" s="161"/>
      <c r="GRW51" s="161"/>
      <c r="GRX51" s="161"/>
      <c r="GRY51" s="161"/>
      <c r="GRZ51" s="161"/>
      <c r="GSA51" s="161"/>
      <c r="GSB51" s="161"/>
      <c r="GSC51" s="161"/>
      <c r="GSD51" s="161"/>
      <c r="GSE51" s="161"/>
      <c r="GSF51" s="161"/>
      <c r="GSG51" s="161"/>
      <c r="GSH51" s="161"/>
      <c r="GSI51" s="161"/>
      <c r="GSJ51" s="161"/>
      <c r="GSK51" s="161"/>
      <c r="GSL51" s="161"/>
      <c r="GSM51" s="161"/>
      <c r="GSN51" s="161"/>
      <c r="GSO51" s="161"/>
      <c r="GSP51" s="161"/>
      <c r="GSQ51" s="161"/>
      <c r="GSR51" s="161"/>
      <c r="GSS51" s="161"/>
      <c r="GST51" s="161"/>
      <c r="GSU51" s="161"/>
      <c r="GSV51" s="161"/>
      <c r="GSW51" s="161"/>
      <c r="GSX51" s="161"/>
      <c r="GSY51" s="161"/>
      <c r="GSZ51" s="161"/>
      <c r="GTA51" s="161"/>
      <c r="GTB51" s="161"/>
      <c r="GTC51" s="161"/>
      <c r="GTD51" s="161"/>
      <c r="GTE51" s="161"/>
      <c r="GTF51" s="161"/>
      <c r="GTG51" s="161"/>
      <c r="GTH51" s="161"/>
      <c r="GTI51" s="161"/>
      <c r="GTJ51" s="161"/>
      <c r="GTK51" s="161"/>
      <c r="GTL51" s="161"/>
      <c r="GTM51" s="161"/>
      <c r="GTN51" s="161"/>
      <c r="GTO51" s="161"/>
      <c r="GTP51" s="161"/>
      <c r="GTQ51" s="161"/>
      <c r="GTR51" s="161"/>
      <c r="GTS51" s="161"/>
      <c r="GTT51" s="161"/>
      <c r="GTU51" s="161"/>
      <c r="GTV51" s="161"/>
      <c r="GTW51" s="161"/>
      <c r="GTX51" s="161"/>
      <c r="GTY51" s="161"/>
      <c r="GTZ51" s="161"/>
      <c r="GUA51" s="161"/>
      <c r="GUB51" s="161"/>
      <c r="GUC51" s="161"/>
      <c r="GUD51" s="161"/>
      <c r="GUE51" s="161"/>
      <c r="GUF51" s="161"/>
      <c r="GUG51" s="161"/>
      <c r="GUH51" s="161"/>
      <c r="GUI51" s="161"/>
      <c r="GUJ51" s="161"/>
      <c r="GUK51" s="161"/>
      <c r="GUL51" s="161"/>
      <c r="GUM51" s="161"/>
      <c r="GUN51" s="161"/>
      <c r="GUO51" s="161"/>
      <c r="GUP51" s="161"/>
      <c r="GUQ51" s="161"/>
      <c r="GUR51" s="161"/>
      <c r="GUS51" s="161"/>
      <c r="GUT51" s="161"/>
      <c r="GUU51" s="161"/>
      <c r="GUV51" s="161"/>
      <c r="GUW51" s="161"/>
      <c r="GUX51" s="161"/>
      <c r="GUY51" s="161"/>
      <c r="GUZ51" s="161"/>
      <c r="GVA51" s="161"/>
      <c r="GVB51" s="161"/>
      <c r="GVC51" s="161"/>
      <c r="GVD51" s="161"/>
      <c r="GVE51" s="161"/>
      <c r="GVF51" s="161"/>
      <c r="GVG51" s="161"/>
      <c r="GVH51" s="161"/>
      <c r="GVI51" s="161"/>
      <c r="GVJ51" s="161"/>
      <c r="GVK51" s="161"/>
      <c r="GVL51" s="161"/>
      <c r="GVM51" s="161"/>
      <c r="GVN51" s="161"/>
      <c r="GVO51" s="161"/>
      <c r="GVP51" s="161"/>
      <c r="GVQ51" s="161"/>
      <c r="GVR51" s="161"/>
      <c r="GVS51" s="161"/>
      <c r="GVT51" s="161"/>
      <c r="GVU51" s="161"/>
      <c r="GVV51" s="161"/>
      <c r="GVW51" s="161"/>
      <c r="GVX51" s="161"/>
      <c r="GVY51" s="161"/>
      <c r="GVZ51" s="161"/>
      <c r="GWA51" s="161"/>
      <c r="GWB51" s="161"/>
      <c r="GWC51" s="161"/>
      <c r="GWD51" s="161"/>
      <c r="GWE51" s="161"/>
      <c r="GWF51" s="161"/>
      <c r="GWG51" s="161"/>
      <c r="GWH51" s="161"/>
      <c r="GWI51" s="161"/>
      <c r="GWJ51" s="161"/>
      <c r="GWK51" s="161"/>
      <c r="GWL51" s="161"/>
      <c r="GWM51" s="161"/>
      <c r="GWN51" s="161"/>
      <c r="GWO51" s="161"/>
      <c r="GWP51" s="161"/>
      <c r="GWQ51" s="161"/>
      <c r="GWR51" s="161"/>
      <c r="GWS51" s="161"/>
      <c r="GWT51" s="161"/>
      <c r="GWU51" s="161"/>
      <c r="GWV51" s="161"/>
      <c r="GWW51" s="161"/>
      <c r="GWX51" s="161"/>
      <c r="GWY51" s="161"/>
      <c r="GWZ51" s="161"/>
      <c r="GXA51" s="161"/>
      <c r="GXB51" s="161"/>
      <c r="GXC51" s="161"/>
      <c r="GXD51" s="161"/>
      <c r="GXE51" s="161"/>
      <c r="GXF51" s="161"/>
      <c r="GXG51" s="161"/>
      <c r="GXH51" s="161"/>
      <c r="GXI51" s="161"/>
      <c r="GXJ51" s="161"/>
      <c r="GXK51" s="161"/>
      <c r="GXL51" s="161"/>
      <c r="GXM51" s="161"/>
      <c r="GXN51" s="161"/>
      <c r="GXO51" s="161"/>
      <c r="GXP51" s="161"/>
      <c r="GXQ51" s="161"/>
      <c r="GXR51" s="161"/>
      <c r="GXS51" s="161"/>
      <c r="GXT51" s="161"/>
      <c r="GXU51" s="161"/>
      <c r="GXV51" s="161"/>
      <c r="GXW51" s="161"/>
      <c r="GXX51" s="161"/>
      <c r="GXY51" s="161"/>
      <c r="GXZ51" s="161"/>
      <c r="GYA51" s="161"/>
      <c r="GYB51" s="161"/>
      <c r="GYC51" s="161"/>
      <c r="GYD51" s="161"/>
      <c r="GYE51" s="161"/>
      <c r="GYF51" s="161"/>
      <c r="GYG51" s="161"/>
      <c r="GYH51" s="161"/>
      <c r="GYI51" s="161"/>
      <c r="GYJ51" s="161"/>
      <c r="GYK51" s="161"/>
      <c r="GYL51" s="161"/>
      <c r="GYM51" s="161"/>
      <c r="GYN51" s="161"/>
      <c r="GYO51" s="161"/>
      <c r="GYP51" s="161"/>
      <c r="GYQ51" s="161"/>
      <c r="GYR51" s="161"/>
      <c r="GYS51" s="161"/>
      <c r="GYT51" s="161"/>
      <c r="GYU51" s="161"/>
      <c r="GYV51" s="161"/>
      <c r="GYW51" s="161"/>
      <c r="GYX51" s="161"/>
      <c r="GYY51" s="161"/>
      <c r="GYZ51" s="161"/>
      <c r="GZA51" s="161"/>
      <c r="GZB51" s="161"/>
      <c r="GZC51" s="161"/>
      <c r="GZD51" s="161"/>
      <c r="GZE51" s="161"/>
      <c r="GZF51" s="161"/>
      <c r="GZG51" s="161"/>
      <c r="GZH51" s="161"/>
      <c r="GZI51" s="161"/>
      <c r="GZJ51" s="161"/>
      <c r="GZK51" s="161"/>
      <c r="GZL51" s="161"/>
      <c r="GZM51" s="161"/>
      <c r="GZN51" s="161"/>
      <c r="GZO51" s="161"/>
      <c r="GZP51" s="161"/>
      <c r="GZQ51" s="161"/>
      <c r="GZR51" s="161"/>
      <c r="GZS51" s="161"/>
      <c r="GZT51" s="161"/>
      <c r="GZU51" s="161"/>
      <c r="GZV51" s="161"/>
      <c r="GZW51" s="161"/>
      <c r="GZX51" s="161"/>
      <c r="GZY51" s="161"/>
      <c r="GZZ51" s="161"/>
      <c r="HAA51" s="161"/>
      <c r="HAB51" s="161"/>
      <c r="HAC51" s="161"/>
      <c r="HAD51" s="161"/>
      <c r="HAE51" s="161"/>
      <c r="HAF51" s="161"/>
      <c r="HAG51" s="161"/>
      <c r="HAH51" s="161"/>
      <c r="HAI51" s="161"/>
      <c r="HAJ51" s="161"/>
      <c r="HAK51" s="161"/>
      <c r="HAL51" s="161"/>
      <c r="HAM51" s="161"/>
      <c r="HAN51" s="161"/>
      <c r="HAO51" s="161"/>
      <c r="HAP51" s="161"/>
      <c r="HAQ51" s="161"/>
      <c r="HAR51" s="161"/>
      <c r="HAS51" s="161"/>
      <c r="HAT51" s="161"/>
      <c r="HAU51" s="161"/>
      <c r="HAV51" s="161"/>
      <c r="HAW51" s="161"/>
      <c r="HAX51" s="161"/>
      <c r="HAY51" s="161"/>
      <c r="HAZ51" s="161"/>
      <c r="HBA51" s="161"/>
      <c r="HBB51" s="161"/>
      <c r="HBC51" s="161"/>
      <c r="HBD51" s="161"/>
      <c r="HBE51" s="161"/>
      <c r="HBF51" s="161"/>
      <c r="HBG51" s="161"/>
      <c r="HBH51" s="161"/>
      <c r="HBI51" s="161"/>
      <c r="HBJ51" s="161"/>
      <c r="HBK51" s="161"/>
      <c r="HBL51" s="161"/>
      <c r="HBM51" s="161"/>
      <c r="HBN51" s="161"/>
      <c r="HBO51" s="161"/>
      <c r="HBP51" s="161"/>
      <c r="HBQ51" s="161"/>
      <c r="HBR51" s="161"/>
      <c r="HBS51" s="161"/>
      <c r="HBT51" s="161"/>
      <c r="HBU51" s="161"/>
      <c r="HBV51" s="161"/>
      <c r="HBW51" s="161"/>
      <c r="HBX51" s="161"/>
      <c r="HBY51" s="161"/>
      <c r="HBZ51" s="161"/>
      <c r="HCA51" s="161"/>
      <c r="HCB51" s="161"/>
      <c r="HCC51" s="161"/>
      <c r="HCD51" s="161"/>
      <c r="HCE51" s="161"/>
      <c r="HCF51" s="161"/>
      <c r="HCG51" s="161"/>
      <c r="HCH51" s="161"/>
      <c r="HCI51" s="161"/>
      <c r="HCJ51" s="161"/>
      <c r="HCK51" s="161"/>
      <c r="HCL51" s="161"/>
      <c r="HCM51" s="161"/>
      <c r="HCN51" s="161"/>
      <c r="HCO51" s="161"/>
      <c r="HCP51" s="161"/>
      <c r="HCQ51" s="161"/>
      <c r="HCR51" s="161"/>
      <c r="HCS51" s="161"/>
      <c r="HCT51" s="161"/>
      <c r="HCU51" s="161"/>
      <c r="HCV51" s="161"/>
      <c r="HCW51" s="161"/>
      <c r="HCX51" s="161"/>
      <c r="HCY51" s="161"/>
      <c r="HCZ51" s="161"/>
      <c r="HDA51" s="161"/>
      <c r="HDB51" s="161"/>
      <c r="HDC51" s="161"/>
      <c r="HDD51" s="161"/>
      <c r="HDE51" s="161"/>
      <c r="HDF51" s="161"/>
      <c r="HDG51" s="161"/>
      <c r="HDH51" s="161"/>
      <c r="HDI51" s="161"/>
      <c r="HDJ51" s="161"/>
      <c r="HDK51" s="161"/>
      <c r="HDL51" s="161"/>
      <c r="HDM51" s="161"/>
      <c r="HDN51" s="161"/>
      <c r="HDO51" s="161"/>
      <c r="HDP51" s="161"/>
      <c r="HDQ51" s="161"/>
      <c r="HDR51" s="161"/>
      <c r="HDS51" s="161"/>
      <c r="HDT51" s="161"/>
      <c r="HDU51" s="161"/>
      <c r="HDV51" s="161"/>
      <c r="HDW51" s="161"/>
      <c r="HDX51" s="161"/>
      <c r="HDY51" s="161"/>
      <c r="HDZ51" s="161"/>
      <c r="HEA51" s="161"/>
      <c r="HEB51" s="161"/>
      <c r="HEC51" s="161"/>
      <c r="HED51" s="161"/>
      <c r="HEE51" s="161"/>
      <c r="HEF51" s="161"/>
      <c r="HEG51" s="161"/>
      <c r="HEH51" s="161"/>
      <c r="HEI51" s="161"/>
      <c r="HEJ51" s="161"/>
      <c r="HEK51" s="161"/>
      <c r="HEL51" s="161"/>
      <c r="HEM51" s="161"/>
      <c r="HEN51" s="161"/>
      <c r="HEO51" s="161"/>
      <c r="HEP51" s="161"/>
      <c r="HEQ51" s="161"/>
      <c r="HER51" s="161"/>
      <c r="HES51" s="161"/>
      <c r="HET51" s="161"/>
      <c r="HEU51" s="161"/>
      <c r="HEV51" s="161"/>
      <c r="HEW51" s="161"/>
      <c r="HEX51" s="161"/>
      <c r="HEY51" s="161"/>
      <c r="HEZ51" s="161"/>
      <c r="HFA51" s="161"/>
      <c r="HFB51" s="161"/>
      <c r="HFC51" s="161"/>
      <c r="HFD51" s="161"/>
      <c r="HFE51" s="161"/>
      <c r="HFF51" s="161"/>
      <c r="HFG51" s="161"/>
      <c r="HFH51" s="161"/>
      <c r="HFI51" s="161"/>
      <c r="HFJ51" s="161"/>
      <c r="HFK51" s="161"/>
      <c r="HFL51" s="161"/>
      <c r="HFM51" s="161"/>
      <c r="HFN51" s="161"/>
      <c r="HFO51" s="161"/>
      <c r="HFP51" s="161"/>
      <c r="HFQ51" s="161"/>
      <c r="HFR51" s="161"/>
      <c r="HFS51" s="161"/>
      <c r="HFT51" s="161"/>
      <c r="HFU51" s="161"/>
      <c r="HFV51" s="161"/>
      <c r="HFW51" s="161"/>
      <c r="HFX51" s="161"/>
      <c r="HFY51" s="161"/>
      <c r="HFZ51" s="161"/>
      <c r="HGA51" s="161"/>
      <c r="HGB51" s="161"/>
      <c r="HGC51" s="161"/>
      <c r="HGD51" s="161"/>
      <c r="HGE51" s="161"/>
      <c r="HGF51" s="161"/>
      <c r="HGG51" s="161"/>
      <c r="HGH51" s="161"/>
      <c r="HGI51" s="161"/>
      <c r="HGJ51" s="161"/>
      <c r="HGK51" s="161"/>
      <c r="HGL51" s="161"/>
      <c r="HGM51" s="161"/>
      <c r="HGN51" s="161"/>
      <c r="HGO51" s="161"/>
      <c r="HGP51" s="161"/>
      <c r="HGQ51" s="161"/>
      <c r="HGR51" s="161"/>
      <c r="HGS51" s="161"/>
      <c r="HGT51" s="161"/>
      <c r="HGU51" s="161"/>
      <c r="HGV51" s="161"/>
      <c r="HGW51" s="161"/>
      <c r="HGX51" s="161"/>
      <c r="HGY51" s="161"/>
      <c r="HGZ51" s="161"/>
      <c r="HHA51" s="161"/>
      <c r="HHB51" s="161"/>
      <c r="HHC51" s="161"/>
      <c r="HHD51" s="161"/>
      <c r="HHE51" s="161"/>
      <c r="HHF51" s="161"/>
      <c r="HHG51" s="161"/>
      <c r="HHH51" s="161"/>
      <c r="HHI51" s="161"/>
      <c r="HHJ51" s="161"/>
      <c r="HHK51" s="161"/>
      <c r="HHL51" s="161"/>
      <c r="HHM51" s="161"/>
      <c r="HHN51" s="161"/>
      <c r="HHO51" s="161"/>
      <c r="HHP51" s="161"/>
      <c r="HHQ51" s="161"/>
      <c r="HHR51" s="161"/>
      <c r="HHS51" s="161"/>
      <c r="HHT51" s="161"/>
      <c r="HHU51" s="161"/>
      <c r="HHV51" s="161"/>
      <c r="HHW51" s="161"/>
      <c r="HHX51" s="161"/>
      <c r="HHY51" s="161"/>
      <c r="HHZ51" s="161"/>
      <c r="HIA51" s="161"/>
      <c r="HIB51" s="161"/>
      <c r="HIC51" s="161"/>
      <c r="HID51" s="161"/>
      <c r="HIE51" s="161"/>
      <c r="HIF51" s="161"/>
      <c r="HIG51" s="161"/>
      <c r="HIH51" s="161"/>
      <c r="HII51" s="161"/>
      <c r="HIJ51" s="161"/>
      <c r="HIK51" s="161"/>
      <c r="HIL51" s="161"/>
      <c r="HIM51" s="161"/>
      <c r="HIN51" s="161"/>
      <c r="HIO51" s="161"/>
      <c r="HIP51" s="161"/>
      <c r="HIQ51" s="161"/>
      <c r="HIR51" s="161"/>
      <c r="HIS51" s="161"/>
      <c r="HIT51" s="161"/>
      <c r="HIU51" s="161"/>
      <c r="HIV51" s="161"/>
      <c r="HIW51" s="161"/>
      <c r="HIX51" s="161"/>
      <c r="HIY51" s="161"/>
      <c r="HIZ51" s="161"/>
      <c r="HJA51" s="161"/>
      <c r="HJB51" s="161"/>
      <c r="HJC51" s="161"/>
      <c r="HJD51" s="161"/>
      <c r="HJE51" s="161"/>
      <c r="HJF51" s="161"/>
      <c r="HJG51" s="161"/>
      <c r="HJH51" s="161"/>
      <c r="HJI51" s="161"/>
      <c r="HJJ51" s="161"/>
      <c r="HJK51" s="161"/>
      <c r="HJL51" s="161"/>
      <c r="HJM51" s="161"/>
      <c r="HJN51" s="161"/>
      <c r="HJO51" s="161"/>
      <c r="HJP51" s="161"/>
      <c r="HJQ51" s="161"/>
      <c r="HJR51" s="161"/>
      <c r="HJS51" s="161"/>
      <c r="HJT51" s="161"/>
      <c r="HJU51" s="161"/>
      <c r="HJV51" s="161"/>
      <c r="HJW51" s="161"/>
      <c r="HJX51" s="161"/>
      <c r="HJY51" s="161"/>
      <c r="HJZ51" s="161"/>
      <c r="HKA51" s="161"/>
      <c r="HKB51" s="161"/>
      <c r="HKC51" s="161"/>
      <c r="HKD51" s="161"/>
      <c r="HKE51" s="161"/>
      <c r="HKF51" s="161"/>
      <c r="HKG51" s="161"/>
      <c r="HKH51" s="161"/>
      <c r="HKI51" s="161"/>
      <c r="HKJ51" s="161"/>
      <c r="HKK51" s="161"/>
      <c r="HKL51" s="161"/>
      <c r="HKM51" s="161"/>
      <c r="HKN51" s="161"/>
      <c r="HKO51" s="161"/>
      <c r="HKP51" s="161"/>
      <c r="HKQ51" s="161"/>
      <c r="HKR51" s="161"/>
      <c r="HKS51" s="161"/>
      <c r="HKT51" s="161"/>
      <c r="HKU51" s="161"/>
      <c r="HKV51" s="161"/>
      <c r="HKW51" s="161"/>
      <c r="HKX51" s="161"/>
      <c r="HKY51" s="161"/>
      <c r="HKZ51" s="161"/>
      <c r="HLA51" s="161"/>
      <c r="HLB51" s="161"/>
      <c r="HLC51" s="161"/>
      <c r="HLD51" s="161"/>
      <c r="HLE51" s="161"/>
      <c r="HLF51" s="161"/>
      <c r="HLG51" s="161"/>
      <c r="HLH51" s="161"/>
      <c r="HLI51" s="161"/>
      <c r="HLJ51" s="161"/>
      <c r="HLK51" s="161"/>
      <c r="HLL51" s="161"/>
      <c r="HLM51" s="161"/>
      <c r="HLN51" s="161"/>
      <c r="HLO51" s="161"/>
      <c r="HLP51" s="161"/>
      <c r="HLQ51" s="161"/>
      <c r="HLR51" s="161"/>
      <c r="HLS51" s="161"/>
      <c r="HLT51" s="161"/>
      <c r="HLU51" s="161"/>
      <c r="HLV51" s="161"/>
      <c r="HLW51" s="161"/>
      <c r="HLX51" s="161"/>
      <c r="HLY51" s="161"/>
      <c r="HLZ51" s="161"/>
      <c r="HMA51" s="161"/>
      <c r="HMB51" s="161"/>
      <c r="HMC51" s="161"/>
      <c r="HMD51" s="161"/>
      <c r="HME51" s="161"/>
      <c r="HMF51" s="161"/>
      <c r="HMG51" s="161"/>
      <c r="HMH51" s="161"/>
      <c r="HMI51" s="161"/>
      <c r="HMJ51" s="161"/>
      <c r="HMK51" s="161"/>
      <c r="HML51" s="161"/>
      <c r="HMM51" s="161"/>
      <c r="HMN51" s="161"/>
      <c r="HMO51" s="161"/>
      <c r="HMP51" s="161"/>
      <c r="HMQ51" s="161"/>
      <c r="HMR51" s="161"/>
      <c r="HMS51" s="161"/>
      <c r="HMT51" s="161"/>
      <c r="HMU51" s="161"/>
      <c r="HMV51" s="161"/>
      <c r="HMW51" s="161"/>
      <c r="HMX51" s="161"/>
      <c r="HMY51" s="161"/>
      <c r="HMZ51" s="161"/>
      <c r="HNA51" s="161"/>
      <c r="HNB51" s="161"/>
      <c r="HNC51" s="161"/>
      <c r="HND51" s="161"/>
      <c r="HNE51" s="161"/>
      <c r="HNF51" s="161"/>
      <c r="HNG51" s="161"/>
      <c r="HNH51" s="161"/>
      <c r="HNI51" s="161"/>
      <c r="HNJ51" s="161"/>
      <c r="HNK51" s="161"/>
      <c r="HNL51" s="161"/>
      <c r="HNM51" s="161"/>
      <c r="HNN51" s="161"/>
      <c r="HNO51" s="161"/>
      <c r="HNP51" s="161"/>
      <c r="HNQ51" s="161"/>
      <c r="HNR51" s="161"/>
      <c r="HNS51" s="161"/>
      <c r="HNT51" s="161"/>
      <c r="HNU51" s="161"/>
      <c r="HNV51" s="161"/>
      <c r="HNW51" s="161"/>
      <c r="HNX51" s="161"/>
      <c r="HNY51" s="161"/>
      <c r="HNZ51" s="161"/>
      <c r="HOA51" s="161"/>
      <c r="HOB51" s="161"/>
      <c r="HOC51" s="161"/>
      <c r="HOD51" s="161"/>
      <c r="HOE51" s="161"/>
      <c r="HOF51" s="161"/>
      <c r="HOG51" s="161"/>
      <c r="HOH51" s="161"/>
      <c r="HOI51" s="161"/>
      <c r="HOJ51" s="161"/>
      <c r="HOK51" s="161"/>
      <c r="HOL51" s="161"/>
      <c r="HOM51" s="161"/>
      <c r="HON51" s="161"/>
      <c r="HOO51" s="161"/>
      <c r="HOP51" s="161"/>
      <c r="HOQ51" s="161"/>
      <c r="HOR51" s="161"/>
      <c r="HOS51" s="161"/>
      <c r="HOT51" s="161"/>
      <c r="HOU51" s="161"/>
      <c r="HOV51" s="161"/>
      <c r="HOW51" s="161"/>
      <c r="HOX51" s="161"/>
      <c r="HOY51" s="161"/>
      <c r="HOZ51" s="161"/>
      <c r="HPA51" s="161"/>
      <c r="HPB51" s="161"/>
      <c r="HPC51" s="161"/>
      <c r="HPD51" s="161"/>
      <c r="HPE51" s="161"/>
      <c r="HPF51" s="161"/>
      <c r="HPG51" s="161"/>
      <c r="HPH51" s="161"/>
      <c r="HPI51" s="161"/>
      <c r="HPJ51" s="161"/>
      <c r="HPK51" s="161"/>
      <c r="HPL51" s="161"/>
      <c r="HPM51" s="161"/>
      <c r="HPN51" s="161"/>
      <c r="HPO51" s="161"/>
      <c r="HPP51" s="161"/>
      <c r="HPQ51" s="161"/>
      <c r="HPR51" s="161"/>
      <c r="HPS51" s="161"/>
      <c r="HPT51" s="161"/>
      <c r="HPU51" s="161"/>
      <c r="HPV51" s="161"/>
      <c r="HPW51" s="161"/>
      <c r="HPX51" s="161"/>
      <c r="HPY51" s="161"/>
      <c r="HPZ51" s="161"/>
      <c r="HQA51" s="161"/>
      <c r="HQB51" s="161"/>
      <c r="HQC51" s="161"/>
      <c r="HQD51" s="161"/>
      <c r="HQE51" s="161"/>
      <c r="HQF51" s="161"/>
      <c r="HQG51" s="161"/>
      <c r="HQH51" s="161"/>
      <c r="HQI51" s="161"/>
      <c r="HQJ51" s="161"/>
      <c r="HQK51" s="161"/>
      <c r="HQL51" s="161"/>
      <c r="HQM51" s="161"/>
      <c r="HQN51" s="161"/>
      <c r="HQO51" s="161"/>
      <c r="HQP51" s="161"/>
      <c r="HQQ51" s="161"/>
      <c r="HQR51" s="161"/>
      <c r="HQS51" s="161"/>
      <c r="HQT51" s="161"/>
      <c r="HQU51" s="161"/>
      <c r="HQV51" s="161"/>
      <c r="HQW51" s="161"/>
      <c r="HQX51" s="161"/>
      <c r="HQY51" s="161"/>
      <c r="HQZ51" s="161"/>
      <c r="HRA51" s="161"/>
      <c r="HRB51" s="161"/>
      <c r="HRC51" s="161"/>
      <c r="HRD51" s="161"/>
      <c r="HRE51" s="161"/>
      <c r="HRF51" s="161"/>
      <c r="HRG51" s="161"/>
      <c r="HRH51" s="161"/>
      <c r="HRI51" s="161"/>
      <c r="HRJ51" s="161"/>
      <c r="HRK51" s="161"/>
      <c r="HRL51" s="161"/>
      <c r="HRM51" s="161"/>
      <c r="HRN51" s="161"/>
      <c r="HRO51" s="161"/>
      <c r="HRP51" s="161"/>
      <c r="HRQ51" s="161"/>
      <c r="HRR51" s="161"/>
      <c r="HRS51" s="161"/>
      <c r="HRT51" s="161"/>
      <c r="HRU51" s="161"/>
      <c r="HRV51" s="161"/>
      <c r="HRW51" s="161"/>
      <c r="HRX51" s="161"/>
      <c r="HRY51" s="161"/>
      <c r="HRZ51" s="161"/>
      <c r="HSA51" s="161"/>
      <c r="HSB51" s="161"/>
      <c r="HSC51" s="161"/>
      <c r="HSD51" s="161"/>
      <c r="HSE51" s="161"/>
      <c r="HSF51" s="161"/>
      <c r="HSG51" s="161"/>
      <c r="HSH51" s="161"/>
      <c r="HSI51" s="161"/>
      <c r="HSJ51" s="161"/>
      <c r="HSK51" s="161"/>
      <c r="HSL51" s="161"/>
      <c r="HSM51" s="161"/>
      <c r="HSN51" s="161"/>
      <c r="HSO51" s="161"/>
      <c r="HSP51" s="161"/>
      <c r="HSQ51" s="161"/>
      <c r="HSR51" s="161"/>
      <c r="HSS51" s="161"/>
      <c r="HST51" s="161"/>
      <c r="HSU51" s="161"/>
      <c r="HSV51" s="161"/>
      <c r="HSW51" s="161"/>
      <c r="HSX51" s="161"/>
      <c r="HSY51" s="161"/>
      <c r="HSZ51" s="161"/>
      <c r="HTA51" s="161"/>
      <c r="HTB51" s="161"/>
      <c r="HTC51" s="161"/>
      <c r="HTD51" s="161"/>
      <c r="HTE51" s="161"/>
      <c r="HTF51" s="161"/>
      <c r="HTG51" s="161"/>
      <c r="HTH51" s="161"/>
      <c r="HTI51" s="161"/>
      <c r="HTJ51" s="161"/>
      <c r="HTK51" s="161"/>
      <c r="HTL51" s="161"/>
      <c r="HTM51" s="161"/>
      <c r="HTN51" s="161"/>
      <c r="HTO51" s="161"/>
      <c r="HTP51" s="161"/>
      <c r="HTQ51" s="161"/>
      <c r="HTR51" s="161"/>
      <c r="HTS51" s="161"/>
      <c r="HTT51" s="161"/>
      <c r="HTU51" s="161"/>
      <c r="HTV51" s="161"/>
      <c r="HTW51" s="161"/>
      <c r="HTX51" s="161"/>
      <c r="HTY51" s="161"/>
      <c r="HTZ51" s="161"/>
      <c r="HUA51" s="161"/>
      <c r="HUB51" s="161"/>
      <c r="HUC51" s="161"/>
      <c r="HUD51" s="161"/>
      <c r="HUE51" s="161"/>
      <c r="HUF51" s="161"/>
      <c r="HUG51" s="161"/>
      <c r="HUH51" s="161"/>
      <c r="HUI51" s="161"/>
      <c r="HUJ51" s="161"/>
      <c r="HUK51" s="161"/>
      <c r="HUL51" s="161"/>
      <c r="HUM51" s="161"/>
      <c r="HUN51" s="161"/>
      <c r="HUO51" s="161"/>
      <c r="HUP51" s="161"/>
      <c r="HUQ51" s="161"/>
      <c r="HUR51" s="161"/>
      <c r="HUS51" s="161"/>
      <c r="HUT51" s="161"/>
      <c r="HUU51" s="161"/>
      <c r="HUV51" s="161"/>
      <c r="HUW51" s="161"/>
      <c r="HUX51" s="161"/>
      <c r="HUY51" s="161"/>
      <c r="HUZ51" s="161"/>
      <c r="HVA51" s="161"/>
      <c r="HVB51" s="161"/>
      <c r="HVC51" s="161"/>
      <c r="HVD51" s="161"/>
      <c r="HVE51" s="161"/>
      <c r="HVF51" s="161"/>
      <c r="HVG51" s="161"/>
      <c r="HVH51" s="161"/>
      <c r="HVI51" s="161"/>
      <c r="HVJ51" s="161"/>
      <c r="HVK51" s="161"/>
      <c r="HVL51" s="161"/>
      <c r="HVM51" s="161"/>
      <c r="HVN51" s="161"/>
      <c r="HVO51" s="161"/>
      <c r="HVP51" s="161"/>
      <c r="HVQ51" s="161"/>
      <c r="HVR51" s="161"/>
      <c r="HVS51" s="161"/>
      <c r="HVT51" s="161"/>
      <c r="HVU51" s="161"/>
      <c r="HVV51" s="161"/>
      <c r="HVW51" s="161"/>
      <c r="HVX51" s="161"/>
      <c r="HVY51" s="161"/>
      <c r="HVZ51" s="161"/>
      <c r="HWA51" s="161"/>
      <c r="HWB51" s="161"/>
      <c r="HWC51" s="161"/>
      <c r="HWD51" s="161"/>
      <c r="HWE51" s="161"/>
      <c r="HWF51" s="161"/>
      <c r="HWG51" s="161"/>
      <c r="HWH51" s="161"/>
      <c r="HWI51" s="161"/>
      <c r="HWJ51" s="161"/>
      <c r="HWK51" s="161"/>
      <c r="HWL51" s="161"/>
      <c r="HWM51" s="161"/>
      <c r="HWN51" s="161"/>
      <c r="HWO51" s="161"/>
      <c r="HWP51" s="161"/>
      <c r="HWQ51" s="161"/>
      <c r="HWR51" s="161"/>
      <c r="HWS51" s="161"/>
      <c r="HWT51" s="161"/>
      <c r="HWU51" s="161"/>
      <c r="HWV51" s="161"/>
      <c r="HWW51" s="161"/>
      <c r="HWX51" s="161"/>
      <c r="HWY51" s="161"/>
      <c r="HWZ51" s="161"/>
      <c r="HXA51" s="161"/>
      <c r="HXB51" s="161"/>
      <c r="HXC51" s="161"/>
      <c r="HXD51" s="161"/>
      <c r="HXE51" s="161"/>
      <c r="HXF51" s="161"/>
      <c r="HXG51" s="161"/>
      <c r="HXH51" s="161"/>
      <c r="HXI51" s="161"/>
      <c r="HXJ51" s="161"/>
      <c r="HXK51" s="161"/>
      <c r="HXL51" s="161"/>
      <c r="HXM51" s="161"/>
      <c r="HXN51" s="161"/>
      <c r="HXO51" s="161"/>
      <c r="HXP51" s="161"/>
      <c r="HXQ51" s="161"/>
      <c r="HXR51" s="161"/>
      <c r="HXS51" s="161"/>
      <c r="HXT51" s="161"/>
      <c r="HXU51" s="161"/>
      <c r="HXV51" s="161"/>
      <c r="HXW51" s="161"/>
      <c r="HXX51" s="161"/>
      <c r="HXY51" s="161"/>
      <c r="HXZ51" s="161"/>
      <c r="HYA51" s="161"/>
      <c r="HYB51" s="161"/>
      <c r="HYC51" s="161"/>
      <c r="HYD51" s="161"/>
      <c r="HYE51" s="161"/>
      <c r="HYF51" s="161"/>
      <c r="HYG51" s="161"/>
      <c r="HYH51" s="161"/>
      <c r="HYI51" s="161"/>
      <c r="HYJ51" s="161"/>
      <c r="HYK51" s="161"/>
      <c r="HYL51" s="161"/>
      <c r="HYM51" s="161"/>
      <c r="HYN51" s="161"/>
      <c r="HYO51" s="161"/>
      <c r="HYP51" s="161"/>
      <c r="HYQ51" s="161"/>
      <c r="HYR51" s="161"/>
      <c r="HYS51" s="161"/>
      <c r="HYT51" s="161"/>
      <c r="HYU51" s="161"/>
      <c r="HYV51" s="161"/>
      <c r="HYW51" s="161"/>
      <c r="HYX51" s="161"/>
      <c r="HYY51" s="161"/>
      <c r="HYZ51" s="161"/>
      <c r="HZA51" s="161"/>
      <c r="HZB51" s="161"/>
      <c r="HZC51" s="161"/>
      <c r="HZD51" s="161"/>
      <c r="HZE51" s="161"/>
      <c r="HZF51" s="161"/>
      <c r="HZG51" s="161"/>
      <c r="HZH51" s="161"/>
      <c r="HZI51" s="161"/>
      <c r="HZJ51" s="161"/>
      <c r="HZK51" s="161"/>
      <c r="HZL51" s="161"/>
      <c r="HZM51" s="161"/>
      <c r="HZN51" s="161"/>
      <c r="HZO51" s="161"/>
      <c r="HZP51" s="161"/>
      <c r="HZQ51" s="161"/>
      <c r="HZR51" s="161"/>
      <c r="HZS51" s="161"/>
      <c r="HZT51" s="161"/>
      <c r="HZU51" s="161"/>
      <c r="HZV51" s="161"/>
      <c r="HZW51" s="161"/>
      <c r="HZX51" s="161"/>
      <c r="HZY51" s="161"/>
      <c r="HZZ51" s="161"/>
      <c r="IAA51" s="161"/>
      <c r="IAB51" s="161"/>
      <c r="IAC51" s="161"/>
      <c r="IAD51" s="161"/>
      <c r="IAE51" s="161"/>
      <c r="IAF51" s="161"/>
      <c r="IAG51" s="161"/>
      <c r="IAH51" s="161"/>
      <c r="IAI51" s="161"/>
      <c r="IAJ51" s="161"/>
      <c r="IAK51" s="161"/>
      <c r="IAL51" s="161"/>
      <c r="IAM51" s="161"/>
      <c r="IAN51" s="161"/>
      <c r="IAO51" s="161"/>
      <c r="IAP51" s="161"/>
      <c r="IAQ51" s="161"/>
      <c r="IAR51" s="161"/>
      <c r="IAS51" s="161"/>
      <c r="IAT51" s="161"/>
      <c r="IAU51" s="161"/>
      <c r="IAV51" s="161"/>
      <c r="IAW51" s="161"/>
      <c r="IAX51" s="161"/>
      <c r="IAY51" s="161"/>
      <c r="IAZ51" s="161"/>
      <c r="IBA51" s="161"/>
      <c r="IBB51" s="161"/>
      <c r="IBC51" s="161"/>
      <c r="IBD51" s="161"/>
      <c r="IBE51" s="161"/>
      <c r="IBF51" s="161"/>
      <c r="IBG51" s="161"/>
      <c r="IBH51" s="161"/>
      <c r="IBI51" s="161"/>
      <c r="IBJ51" s="161"/>
      <c r="IBK51" s="161"/>
      <c r="IBL51" s="161"/>
      <c r="IBM51" s="161"/>
      <c r="IBN51" s="161"/>
      <c r="IBO51" s="161"/>
      <c r="IBP51" s="161"/>
      <c r="IBQ51" s="161"/>
      <c r="IBR51" s="161"/>
      <c r="IBS51" s="161"/>
      <c r="IBT51" s="161"/>
      <c r="IBU51" s="161"/>
      <c r="IBV51" s="161"/>
      <c r="IBW51" s="161"/>
      <c r="IBX51" s="161"/>
      <c r="IBY51" s="161"/>
      <c r="IBZ51" s="161"/>
      <c r="ICA51" s="161"/>
      <c r="ICB51" s="161"/>
      <c r="ICC51" s="161"/>
      <c r="ICD51" s="161"/>
      <c r="ICE51" s="161"/>
      <c r="ICF51" s="161"/>
      <c r="ICG51" s="161"/>
      <c r="ICH51" s="161"/>
      <c r="ICI51" s="161"/>
      <c r="ICJ51" s="161"/>
      <c r="ICK51" s="161"/>
      <c r="ICL51" s="161"/>
      <c r="ICM51" s="161"/>
      <c r="ICN51" s="161"/>
      <c r="ICO51" s="161"/>
      <c r="ICP51" s="161"/>
      <c r="ICQ51" s="161"/>
      <c r="ICR51" s="161"/>
      <c r="ICS51" s="161"/>
      <c r="ICT51" s="161"/>
      <c r="ICU51" s="161"/>
      <c r="ICV51" s="161"/>
      <c r="ICW51" s="161"/>
      <c r="ICX51" s="161"/>
      <c r="ICY51" s="161"/>
      <c r="ICZ51" s="161"/>
      <c r="IDA51" s="161"/>
      <c r="IDB51" s="161"/>
      <c r="IDC51" s="161"/>
      <c r="IDD51" s="161"/>
      <c r="IDE51" s="161"/>
      <c r="IDF51" s="161"/>
      <c r="IDG51" s="161"/>
      <c r="IDH51" s="161"/>
      <c r="IDI51" s="161"/>
      <c r="IDJ51" s="161"/>
      <c r="IDK51" s="161"/>
      <c r="IDL51" s="161"/>
      <c r="IDM51" s="161"/>
      <c r="IDN51" s="161"/>
      <c r="IDO51" s="161"/>
      <c r="IDP51" s="161"/>
      <c r="IDQ51" s="161"/>
      <c r="IDR51" s="161"/>
      <c r="IDS51" s="161"/>
      <c r="IDT51" s="161"/>
      <c r="IDU51" s="161"/>
      <c r="IDV51" s="161"/>
      <c r="IDW51" s="161"/>
      <c r="IDX51" s="161"/>
      <c r="IDY51" s="161"/>
      <c r="IDZ51" s="161"/>
      <c r="IEA51" s="161"/>
      <c r="IEB51" s="161"/>
      <c r="IEC51" s="161"/>
      <c r="IED51" s="161"/>
      <c r="IEE51" s="161"/>
      <c r="IEF51" s="161"/>
      <c r="IEG51" s="161"/>
      <c r="IEH51" s="161"/>
      <c r="IEI51" s="161"/>
      <c r="IEJ51" s="161"/>
      <c r="IEK51" s="161"/>
      <c r="IEL51" s="161"/>
      <c r="IEM51" s="161"/>
      <c r="IEN51" s="161"/>
      <c r="IEO51" s="161"/>
      <c r="IEP51" s="161"/>
      <c r="IEQ51" s="161"/>
      <c r="IER51" s="161"/>
      <c r="IES51" s="161"/>
      <c r="IET51" s="161"/>
      <c r="IEU51" s="161"/>
      <c r="IEV51" s="161"/>
      <c r="IEW51" s="161"/>
      <c r="IEX51" s="161"/>
      <c r="IEY51" s="161"/>
      <c r="IEZ51" s="161"/>
      <c r="IFA51" s="161"/>
      <c r="IFB51" s="161"/>
      <c r="IFC51" s="161"/>
      <c r="IFD51" s="161"/>
      <c r="IFE51" s="161"/>
      <c r="IFF51" s="161"/>
      <c r="IFG51" s="161"/>
      <c r="IFH51" s="161"/>
      <c r="IFI51" s="161"/>
      <c r="IFJ51" s="161"/>
      <c r="IFK51" s="161"/>
      <c r="IFL51" s="161"/>
      <c r="IFM51" s="161"/>
      <c r="IFN51" s="161"/>
      <c r="IFO51" s="161"/>
      <c r="IFP51" s="161"/>
      <c r="IFQ51" s="161"/>
      <c r="IFR51" s="161"/>
      <c r="IFS51" s="161"/>
      <c r="IFT51" s="161"/>
      <c r="IFU51" s="161"/>
      <c r="IFV51" s="161"/>
      <c r="IFW51" s="161"/>
      <c r="IFX51" s="161"/>
      <c r="IFY51" s="161"/>
      <c r="IFZ51" s="161"/>
      <c r="IGA51" s="161"/>
      <c r="IGB51" s="161"/>
      <c r="IGC51" s="161"/>
      <c r="IGD51" s="161"/>
      <c r="IGE51" s="161"/>
      <c r="IGF51" s="161"/>
      <c r="IGG51" s="161"/>
      <c r="IGH51" s="161"/>
      <c r="IGI51" s="161"/>
      <c r="IGJ51" s="161"/>
      <c r="IGK51" s="161"/>
      <c r="IGL51" s="161"/>
      <c r="IGM51" s="161"/>
      <c r="IGN51" s="161"/>
      <c r="IGO51" s="161"/>
      <c r="IGP51" s="161"/>
      <c r="IGQ51" s="161"/>
      <c r="IGR51" s="161"/>
      <c r="IGS51" s="161"/>
      <c r="IGT51" s="161"/>
      <c r="IGU51" s="161"/>
      <c r="IGV51" s="161"/>
      <c r="IGW51" s="161"/>
      <c r="IGX51" s="161"/>
      <c r="IGY51" s="161"/>
      <c r="IGZ51" s="161"/>
      <c r="IHA51" s="161"/>
      <c r="IHB51" s="161"/>
      <c r="IHC51" s="161"/>
      <c r="IHD51" s="161"/>
      <c r="IHE51" s="161"/>
      <c r="IHF51" s="161"/>
      <c r="IHG51" s="161"/>
      <c r="IHH51" s="161"/>
      <c r="IHI51" s="161"/>
      <c r="IHJ51" s="161"/>
      <c r="IHK51" s="161"/>
      <c r="IHL51" s="161"/>
      <c r="IHM51" s="161"/>
      <c r="IHN51" s="161"/>
      <c r="IHO51" s="161"/>
      <c r="IHP51" s="161"/>
      <c r="IHQ51" s="161"/>
      <c r="IHR51" s="161"/>
      <c r="IHS51" s="161"/>
      <c r="IHT51" s="161"/>
      <c r="IHU51" s="161"/>
      <c r="IHV51" s="161"/>
      <c r="IHW51" s="161"/>
      <c r="IHX51" s="161"/>
      <c r="IHY51" s="161"/>
      <c r="IHZ51" s="161"/>
      <c r="IIA51" s="161"/>
      <c r="IIB51" s="161"/>
      <c r="IIC51" s="161"/>
      <c r="IID51" s="161"/>
      <c r="IIE51" s="161"/>
      <c r="IIF51" s="161"/>
      <c r="IIG51" s="161"/>
      <c r="IIH51" s="161"/>
      <c r="III51" s="161"/>
      <c r="IIJ51" s="161"/>
      <c r="IIK51" s="161"/>
      <c r="IIL51" s="161"/>
      <c r="IIM51" s="161"/>
      <c r="IIN51" s="161"/>
      <c r="IIO51" s="161"/>
      <c r="IIP51" s="161"/>
      <c r="IIQ51" s="161"/>
      <c r="IIR51" s="161"/>
      <c r="IIS51" s="161"/>
      <c r="IIT51" s="161"/>
      <c r="IIU51" s="161"/>
      <c r="IIV51" s="161"/>
      <c r="IIW51" s="161"/>
      <c r="IIX51" s="161"/>
      <c r="IIY51" s="161"/>
      <c r="IIZ51" s="161"/>
      <c r="IJA51" s="161"/>
      <c r="IJB51" s="161"/>
      <c r="IJC51" s="161"/>
      <c r="IJD51" s="161"/>
      <c r="IJE51" s="161"/>
      <c r="IJF51" s="161"/>
      <c r="IJG51" s="161"/>
      <c r="IJH51" s="161"/>
      <c r="IJI51" s="161"/>
      <c r="IJJ51" s="161"/>
      <c r="IJK51" s="161"/>
      <c r="IJL51" s="161"/>
      <c r="IJM51" s="161"/>
      <c r="IJN51" s="161"/>
      <c r="IJO51" s="161"/>
      <c r="IJP51" s="161"/>
      <c r="IJQ51" s="161"/>
      <c r="IJR51" s="161"/>
      <c r="IJS51" s="161"/>
      <c r="IJT51" s="161"/>
      <c r="IJU51" s="161"/>
      <c r="IJV51" s="161"/>
      <c r="IJW51" s="161"/>
      <c r="IJX51" s="161"/>
      <c r="IJY51" s="161"/>
      <c r="IJZ51" s="161"/>
      <c r="IKA51" s="161"/>
      <c r="IKB51" s="161"/>
      <c r="IKC51" s="161"/>
      <c r="IKD51" s="161"/>
      <c r="IKE51" s="161"/>
      <c r="IKF51" s="161"/>
      <c r="IKG51" s="161"/>
      <c r="IKH51" s="161"/>
      <c r="IKI51" s="161"/>
      <c r="IKJ51" s="161"/>
      <c r="IKK51" s="161"/>
      <c r="IKL51" s="161"/>
      <c r="IKM51" s="161"/>
      <c r="IKN51" s="161"/>
      <c r="IKO51" s="161"/>
      <c r="IKP51" s="161"/>
      <c r="IKQ51" s="161"/>
      <c r="IKR51" s="161"/>
      <c r="IKS51" s="161"/>
      <c r="IKT51" s="161"/>
      <c r="IKU51" s="161"/>
      <c r="IKV51" s="161"/>
      <c r="IKW51" s="161"/>
      <c r="IKX51" s="161"/>
      <c r="IKY51" s="161"/>
      <c r="IKZ51" s="161"/>
      <c r="ILA51" s="161"/>
      <c r="ILB51" s="161"/>
      <c r="ILC51" s="161"/>
      <c r="ILD51" s="161"/>
      <c r="ILE51" s="161"/>
      <c r="ILF51" s="161"/>
      <c r="ILG51" s="161"/>
      <c r="ILH51" s="161"/>
      <c r="ILI51" s="161"/>
      <c r="ILJ51" s="161"/>
      <c r="ILK51" s="161"/>
      <c r="ILL51" s="161"/>
      <c r="ILM51" s="161"/>
      <c r="ILN51" s="161"/>
      <c r="ILO51" s="161"/>
      <c r="ILP51" s="161"/>
      <c r="ILQ51" s="161"/>
      <c r="ILR51" s="161"/>
      <c r="ILS51" s="161"/>
      <c r="ILT51" s="161"/>
      <c r="ILU51" s="161"/>
      <c r="ILV51" s="161"/>
      <c r="ILW51" s="161"/>
      <c r="ILX51" s="161"/>
      <c r="ILY51" s="161"/>
      <c r="ILZ51" s="161"/>
      <c r="IMA51" s="161"/>
      <c r="IMB51" s="161"/>
      <c r="IMC51" s="161"/>
      <c r="IMD51" s="161"/>
      <c r="IME51" s="161"/>
      <c r="IMF51" s="161"/>
      <c r="IMG51" s="161"/>
      <c r="IMH51" s="161"/>
      <c r="IMI51" s="161"/>
      <c r="IMJ51" s="161"/>
      <c r="IMK51" s="161"/>
      <c r="IML51" s="161"/>
      <c r="IMM51" s="161"/>
      <c r="IMN51" s="161"/>
      <c r="IMO51" s="161"/>
      <c r="IMP51" s="161"/>
      <c r="IMQ51" s="161"/>
      <c r="IMR51" s="161"/>
      <c r="IMS51" s="161"/>
      <c r="IMT51" s="161"/>
      <c r="IMU51" s="161"/>
      <c r="IMV51" s="161"/>
      <c r="IMW51" s="161"/>
      <c r="IMX51" s="161"/>
      <c r="IMY51" s="161"/>
      <c r="IMZ51" s="161"/>
      <c r="INA51" s="161"/>
      <c r="INB51" s="161"/>
      <c r="INC51" s="161"/>
      <c r="IND51" s="161"/>
      <c r="INE51" s="161"/>
      <c r="INF51" s="161"/>
      <c r="ING51" s="161"/>
      <c r="INH51" s="161"/>
      <c r="INI51" s="161"/>
      <c r="INJ51" s="161"/>
      <c r="INK51" s="161"/>
      <c r="INL51" s="161"/>
      <c r="INM51" s="161"/>
      <c r="INN51" s="161"/>
      <c r="INO51" s="161"/>
      <c r="INP51" s="161"/>
      <c r="INQ51" s="161"/>
      <c r="INR51" s="161"/>
      <c r="INS51" s="161"/>
      <c r="INT51" s="161"/>
      <c r="INU51" s="161"/>
      <c r="INV51" s="161"/>
      <c r="INW51" s="161"/>
      <c r="INX51" s="161"/>
      <c r="INY51" s="161"/>
      <c r="INZ51" s="161"/>
      <c r="IOA51" s="161"/>
      <c r="IOB51" s="161"/>
      <c r="IOC51" s="161"/>
      <c r="IOD51" s="161"/>
      <c r="IOE51" s="161"/>
      <c r="IOF51" s="161"/>
      <c r="IOG51" s="161"/>
      <c r="IOH51" s="161"/>
      <c r="IOI51" s="161"/>
      <c r="IOJ51" s="161"/>
      <c r="IOK51" s="161"/>
      <c r="IOL51" s="161"/>
      <c r="IOM51" s="161"/>
      <c r="ION51" s="161"/>
      <c r="IOO51" s="161"/>
      <c r="IOP51" s="161"/>
      <c r="IOQ51" s="161"/>
      <c r="IOR51" s="161"/>
      <c r="IOS51" s="161"/>
      <c r="IOT51" s="161"/>
      <c r="IOU51" s="161"/>
      <c r="IOV51" s="161"/>
      <c r="IOW51" s="161"/>
      <c r="IOX51" s="161"/>
      <c r="IOY51" s="161"/>
      <c r="IOZ51" s="161"/>
      <c r="IPA51" s="161"/>
      <c r="IPB51" s="161"/>
      <c r="IPC51" s="161"/>
      <c r="IPD51" s="161"/>
      <c r="IPE51" s="161"/>
      <c r="IPF51" s="161"/>
      <c r="IPG51" s="161"/>
      <c r="IPH51" s="161"/>
      <c r="IPI51" s="161"/>
      <c r="IPJ51" s="161"/>
      <c r="IPK51" s="161"/>
      <c r="IPL51" s="161"/>
      <c r="IPM51" s="161"/>
      <c r="IPN51" s="161"/>
      <c r="IPO51" s="161"/>
      <c r="IPP51" s="161"/>
      <c r="IPQ51" s="161"/>
      <c r="IPR51" s="161"/>
      <c r="IPS51" s="161"/>
      <c r="IPT51" s="161"/>
      <c r="IPU51" s="161"/>
      <c r="IPV51" s="161"/>
      <c r="IPW51" s="161"/>
      <c r="IPX51" s="161"/>
      <c r="IPY51" s="161"/>
      <c r="IPZ51" s="161"/>
      <c r="IQA51" s="161"/>
      <c r="IQB51" s="161"/>
      <c r="IQC51" s="161"/>
      <c r="IQD51" s="161"/>
      <c r="IQE51" s="161"/>
      <c r="IQF51" s="161"/>
      <c r="IQG51" s="161"/>
      <c r="IQH51" s="161"/>
      <c r="IQI51" s="161"/>
      <c r="IQJ51" s="161"/>
      <c r="IQK51" s="161"/>
      <c r="IQL51" s="161"/>
      <c r="IQM51" s="161"/>
      <c r="IQN51" s="161"/>
      <c r="IQO51" s="161"/>
      <c r="IQP51" s="161"/>
      <c r="IQQ51" s="161"/>
      <c r="IQR51" s="161"/>
      <c r="IQS51" s="161"/>
      <c r="IQT51" s="161"/>
      <c r="IQU51" s="161"/>
      <c r="IQV51" s="161"/>
      <c r="IQW51" s="161"/>
      <c r="IQX51" s="161"/>
      <c r="IQY51" s="161"/>
      <c r="IQZ51" s="161"/>
      <c r="IRA51" s="161"/>
      <c r="IRB51" s="161"/>
      <c r="IRC51" s="161"/>
      <c r="IRD51" s="161"/>
      <c r="IRE51" s="161"/>
      <c r="IRF51" s="161"/>
      <c r="IRG51" s="161"/>
      <c r="IRH51" s="161"/>
      <c r="IRI51" s="161"/>
      <c r="IRJ51" s="161"/>
      <c r="IRK51" s="161"/>
      <c r="IRL51" s="161"/>
      <c r="IRM51" s="161"/>
      <c r="IRN51" s="161"/>
      <c r="IRO51" s="161"/>
      <c r="IRP51" s="161"/>
      <c r="IRQ51" s="161"/>
      <c r="IRR51" s="161"/>
      <c r="IRS51" s="161"/>
      <c r="IRT51" s="161"/>
      <c r="IRU51" s="161"/>
      <c r="IRV51" s="161"/>
      <c r="IRW51" s="161"/>
      <c r="IRX51" s="161"/>
      <c r="IRY51" s="161"/>
      <c r="IRZ51" s="161"/>
      <c r="ISA51" s="161"/>
      <c r="ISB51" s="161"/>
      <c r="ISC51" s="161"/>
      <c r="ISD51" s="161"/>
      <c r="ISE51" s="161"/>
      <c r="ISF51" s="161"/>
      <c r="ISG51" s="161"/>
      <c r="ISH51" s="161"/>
      <c r="ISI51" s="161"/>
      <c r="ISJ51" s="161"/>
      <c r="ISK51" s="161"/>
      <c r="ISL51" s="161"/>
      <c r="ISM51" s="161"/>
      <c r="ISN51" s="161"/>
      <c r="ISO51" s="161"/>
      <c r="ISP51" s="161"/>
      <c r="ISQ51" s="161"/>
      <c r="ISR51" s="161"/>
      <c r="ISS51" s="161"/>
      <c r="IST51" s="161"/>
      <c r="ISU51" s="161"/>
      <c r="ISV51" s="161"/>
      <c r="ISW51" s="161"/>
      <c r="ISX51" s="161"/>
      <c r="ISY51" s="161"/>
      <c r="ISZ51" s="161"/>
      <c r="ITA51" s="161"/>
      <c r="ITB51" s="161"/>
      <c r="ITC51" s="161"/>
      <c r="ITD51" s="161"/>
      <c r="ITE51" s="161"/>
      <c r="ITF51" s="161"/>
      <c r="ITG51" s="161"/>
      <c r="ITH51" s="161"/>
      <c r="ITI51" s="161"/>
      <c r="ITJ51" s="161"/>
      <c r="ITK51" s="161"/>
      <c r="ITL51" s="161"/>
      <c r="ITM51" s="161"/>
      <c r="ITN51" s="161"/>
      <c r="ITO51" s="161"/>
      <c r="ITP51" s="161"/>
      <c r="ITQ51" s="161"/>
      <c r="ITR51" s="161"/>
      <c r="ITS51" s="161"/>
      <c r="ITT51" s="161"/>
      <c r="ITU51" s="161"/>
      <c r="ITV51" s="161"/>
      <c r="ITW51" s="161"/>
      <c r="ITX51" s="161"/>
      <c r="ITY51" s="161"/>
      <c r="ITZ51" s="161"/>
      <c r="IUA51" s="161"/>
      <c r="IUB51" s="161"/>
      <c r="IUC51" s="161"/>
      <c r="IUD51" s="161"/>
      <c r="IUE51" s="161"/>
      <c r="IUF51" s="161"/>
      <c r="IUG51" s="161"/>
      <c r="IUH51" s="161"/>
      <c r="IUI51" s="161"/>
      <c r="IUJ51" s="161"/>
      <c r="IUK51" s="161"/>
      <c r="IUL51" s="161"/>
      <c r="IUM51" s="161"/>
      <c r="IUN51" s="161"/>
      <c r="IUO51" s="161"/>
      <c r="IUP51" s="161"/>
      <c r="IUQ51" s="161"/>
      <c r="IUR51" s="161"/>
      <c r="IUS51" s="161"/>
      <c r="IUT51" s="161"/>
      <c r="IUU51" s="161"/>
      <c r="IUV51" s="161"/>
      <c r="IUW51" s="161"/>
      <c r="IUX51" s="161"/>
      <c r="IUY51" s="161"/>
      <c r="IUZ51" s="161"/>
      <c r="IVA51" s="161"/>
      <c r="IVB51" s="161"/>
      <c r="IVC51" s="161"/>
      <c r="IVD51" s="161"/>
      <c r="IVE51" s="161"/>
      <c r="IVF51" s="161"/>
      <c r="IVG51" s="161"/>
      <c r="IVH51" s="161"/>
      <c r="IVI51" s="161"/>
      <c r="IVJ51" s="161"/>
      <c r="IVK51" s="161"/>
      <c r="IVL51" s="161"/>
      <c r="IVM51" s="161"/>
      <c r="IVN51" s="161"/>
      <c r="IVO51" s="161"/>
      <c r="IVP51" s="161"/>
      <c r="IVQ51" s="161"/>
      <c r="IVR51" s="161"/>
      <c r="IVS51" s="161"/>
      <c r="IVT51" s="161"/>
      <c r="IVU51" s="161"/>
      <c r="IVV51" s="161"/>
      <c r="IVW51" s="161"/>
      <c r="IVX51" s="161"/>
      <c r="IVY51" s="161"/>
      <c r="IVZ51" s="161"/>
      <c r="IWA51" s="161"/>
      <c r="IWB51" s="161"/>
      <c r="IWC51" s="161"/>
      <c r="IWD51" s="161"/>
      <c r="IWE51" s="161"/>
      <c r="IWF51" s="161"/>
      <c r="IWG51" s="161"/>
      <c r="IWH51" s="161"/>
      <c r="IWI51" s="161"/>
      <c r="IWJ51" s="161"/>
      <c r="IWK51" s="161"/>
      <c r="IWL51" s="161"/>
      <c r="IWM51" s="161"/>
      <c r="IWN51" s="161"/>
      <c r="IWO51" s="161"/>
      <c r="IWP51" s="161"/>
      <c r="IWQ51" s="161"/>
      <c r="IWR51" s="161"/>
      <c r="IWS51" s="161"/>
      <c r="IWT51" s="161"/>
      <c r="IWU51" s="161"/>
      <c r="IWV51" s="161"/>
      <c r="IWW51" s="161"/>
      <c r="IWX51" s="161"/>
      <c r="IWY51" s="161"/>
      <c r="IWZ51" s="161"/>
      <c r="IXA51" s="161"/>
      <c r="IXB51" s="161"/>
      <c r="IXC51" s="161"/>
      <c r="IXD51" s="161"/>
      <c r="IXE51" s="161"/>
      <c r="IXF51" s="161"/>
      <c r="IXG51" s="161"/>
      <c r="IXH51" s="161"/>
      <c r="IXI51" s="161"/>
      <c r="IXJ51" s="161"/>
      <c r="IXK51" s="161"/>
      <c r="IXL51" s="161"/>
      <c r="IXM51" s="161"/>
      <c r="IXN51" s="161"/>
      <c r="IXO51" s="161"/>
      <c r="IXP51" s="161"/>
      <c r="IXQ51" s="161"/>
      <c r="IXR51" s="161"/>
      <c r="IXS51" s="161"/>
      <c r="IXT51" s="161"/>
      <c r="IXU51" s="161"/>
      <c r="IXV51" s="161"/>
      <c r="IXW51" s="161"/>
      <c r="IXX51" s="161"/>
      <c r="IXY51" s="161"/>
      <c r="IXZ51" s="161"/>
      <c r="IYA51" s="161"/>
      <c r="IYB51" s="161"/>
      <c r="IYC51" s="161"/>
      <c r="IYD51" s="161"/>
      <c r="IYE51" s="161"/>
      <c r="IYF51" s="161"/>
      <c r="IYG51" s="161"/>
      <c r="IYH51" s="161"/>
      <c r="IYI51" s="161"/>
      <c r="IYJ51" s="161"/>
      <c r="IYK51" s="161"/>
      <c r="IYL51" s="161"/>
      <c r="IYM51" s="161"/>
      <c r="IYN51" s="161"/>
      <c r="IYO51" s="161"/>
      <c r="IYP51" s="161"/>
      <c r="IYQ51" s="161"/>
      <c r="IYR51" s="161"/>
      <c r="IYS51" s="161"/>
      <c r="IYT51" s="161"/>
      <c r="IYU51" s="161"/>
      <c r="IYV51" s="161"/>
      <c r="IYW51" s="161"/>
      <c r="IYX51" s="161"/>
      <c r="IYY51" s="161"/>
      <c r="IYZ51" s="161"/>
      <c r="IZA51" s="161"/>
      <c r="IZB51" s="161"/>
      <c r="IZC51" s="161"/>
      <c r="IZD51" s="161"/>
      <c r="IZE51" s="161"/>
      <c r="IZF51" s="161"/>
      <c r="IZG51" s="161"/>
      <c r="IZH51" s="161"/>
      <c r="IZI51" s="161"/>
      <c r="IZJ51" s="161"/>
      <c r="IZK51" s="161"/>
      <c r="IZL51" s="161"/>
      <c r="IZM51" s="161"/>
      <c r="IZN51" s="161"/>
      <c r="IZO51" s="161"/>
      <c r="IZP51" s="161"/>
      <c r="IZQ51" s="161"/>
      <c r="IZR51" s="161"/>
      <c r="IZS51" s="161"/>
      <c r="IZT51" s="161"/>
      <c r="IZU51" s="161"/>
      <c r="IZV51" s="161"/>
      <c r="IZW51" s="161"/>
      <c r="IZX51" s="161"/>
      <c r="IZY51" s="161"/>
      <c r="IZZ51" s="161"/>
      <c r="JAA51" s="161"/>
      <c r="JAB51" s="161"/>
      <c r="JAC51" s="161"/>
      <c r="JAD51" s="161"/>
      <c r="JAE51" s="161"/>
      <c r="JAF51" s="161"/>
      <c r="JAG51" s="161"/>
      <c r="JAH51" s="161"/>
      <c r="JAI51" s="161"/>
      <c r="JAJ51" s="161"/>
      <c r="JAK51" s="161"/>
      <c r="JAL51" s="161"/>
      <c r="JAM51" s="161"/>
      <c r="JAN51" s="161"/>
      <c r="JAO51" s="161"/>
      <c r="JAP51" s="161"/>
      <c r="JAQ51" s="161"/>
      <c r="JAR51" s="161"/>
      <c r="JAS51" s="161"/>
      <c r="JAT51" s="161"/>
      <c r="JAU51" s="161"/>
      <c r="JAV51" s="161"/>
      <c r="JAW51" s="161"/>
      <c r="JAX51" s="161"/>
      <c r="JAY51" s="161"/>
      <c r="JAZ51" s="161"/>
      <c r="JBA51" s="161"/>
      <c r="JBB51" s="161"/>
      <c r="JBC51" s="161"/>
      <c r="JBD51" s="161"/>
      <c r="JBE51" s="161"/>
      <c r="JBF51" s="161"/>
      <c r="JBG51" s="161"/>
      <c r="JBH51" s="161"/>
      <c r="JBI51" s="161"/>
      <c r="JBJ51" s="161"/>
      <c r="JBK51" s="161"/>
      <c r="JBL51" s="161"/>
      <c r="JBM51" s="161"/>
      <c r="JBN51" s="161"/>
      <c r="JBO51" s="161"/>
      <c r="JBP51" s="161"/>
      <c r="JBQ51" s="161"/>
      <c r="JBR51" s="161"/>
      <c r="JBS51" s="161"/>
      <c r="JBT51" s="161"/>
      <c r="JBU51" s="161"/>
      <c r="JBV51" s="161"/>
      <c r="JBW51" s="161"/>
      <c r="JBX51" s="161"/>
      <c r="JBY51" s="161"/>
      <c r="JBZ51" s="161"/>
      <c r="JCA51" s="161"/>
      <c r="JCB51" s="161"/>
      <c r="JCC51" s="161"/>
      <c r="JCD51" s="161"/>
      <c r="JCE51" s="161"/>
      <c r="JCF51" s="161"/>
      <c r="JCG51" s="161"/>
      <c r="JCH51" s="161"/>
      <c r="JCI51" s="161"/>
      <c r="JCJ51" s="161"/>
      <c r="JCK51" s="161"/>
      <c r="JCL51" s="161"/>
      <c r="JCM51" s="161"/>
      <c r="JCN51" s="161"/>
      <c r="JCO51" s="161"/>
      <c r="JCP51" s="161"/>
      <c r="JCQ51" s="161"/>
      <c r="JCR51" s="161"/>
      <c r="JCS51" s="161"/>
      <c r="JCT51" s="161"/>
      <c r="JCU51" s="161"/>
      <c r="JCV51" s="161"/>
      <c r="JCW51" s="161"/>
      <c r="JCX51" s="161"/>
      <c r="JCY51" s="161"/>
      <c r="JCZ51" s="161"/>
      <c r="JDA51" s="161"/>
      <c r="JDB51" s="161"/>
      <c r="JDC51" s="161"/>
      <c r="JDD51" s="161"/>
      <c r="JDE51" s="161"/>
      <c r="JDF51" s="161"/>
      <c r="JDG51" s="161"/>
      <c r="JDH51" s="161"/>
      <c r="JDI51" s="161"/>
      <c r="JDJ51" s="161"/>
      <c r="JDK51" s="161"/>
      <c r="JDL51" s="161"/>
      <c r="JDM51" s="161"/>
      <c r="JDN51" s="161"/>
      <c r="JDO51" s="161"/>
      <c r="JDP51" s="161"/>
      <c r="JDQ51" s="161"/>
      <c r="JDR51" s="161"/>
      <c r="JDS51" s="161"/>
      <c r="JDT51" s="161"/>
      <c r="JDU51" s="161"/>
      <c r="JDV51" s="161"/>
      <c r="JDW51" s="161"/>
      <c r="JDX51" s="161"/>
      <c r="JDY51" s="161"/>
      <c r="JDZ51" s="161"/>
      <c r="JEA51" s="161"/>
      <c r="JEB51" s="161"/>
      <c r="JEC51" s="161"/>
      <c r="JED51" s="161"/>
      <c r="JEE51" s="161"/>
      <c r="JEF51" s="161"/>
      <c r="JEG51" s="161"/>
      <c r="JEH51" s="161"/>
      <c r="JEI51" s="161"/>
      <c r="JEJ51" s="161"/>
      <c r="JEK51" s="161"/>
      <c r="JEL51" s="161"/>
      <c r="JEM51" s="161"/>
      <c r="JEN51" s="161"/>
      <c r="JEO51" s="161"/>
      <c r="JEP51" s="161"/>
      <c r="JEQ51" s="161"/>
      <c r="JER51" s="161"/>
      <c r="JES51" s="161"/>
      <c r="JET51" s="161"/>
      <c r="JEU51" s="161"/>
      <c r="JEV51" s="161"/>
      <c r="JEW51" s="161"/>
      <c r="JEX51" s="161"/>
      <c r="JEY51" s="161"/>
      <c r="JEZ51" s="161"/>
      <c r="JFA51" s="161"/>
      <c r="JFB51" s="161"/>
      <c r="JFC51" s="161"/>
      <c r="JFD51" s="161"/>
      <c r="JFE51" s="161"/>
      <c r="JFF51" s="161"/>
      <c r="JFG51" s="161"/>
      <c r="JFH51" s="161"/>
      <c r="JFI51" s="161"/>
      <c r="JFJ51" s="161"/>
      <c r="JFK51" s="161"/>
      <c r="JFL51" s="161"/>
      <c r="JFM51" s="161"/>
      <c r="JFN51" s="161"/>
      <c r="JFO51" s="161"/>
      <c r="JFP51" s="161"/>
      <c r="JFQ51" s="161"/>
      <c r="JFR51" s="161"/>
      <c r="JFS51" s="161"/>
      <c r="JFT51" s="161"/>
      <c r="JFU51" s="161"/>
      <c r="JFV51" s="161"/>
      <c r="JFW51" s="161"/>
      <c r="JFX51" s="161"/>
      <c r="JFY51" s="161"/>
      <c r="JFZ51" s="161"/>
      <c r="JGA51" s="161"/>
      <c r="JGB51" s="161"/>
      <c r="JGC51" s="161"/>
      <c r="JGD51" s="161"/>
      <c r="JGE51" s="161"/>
      <c r="JGF51" s="161"/>
      <c r="JGG51" s="161"/>
      <c r="JGH51" s="161"/>
      <c r="JGI51" s="161"/>
      <c r="JGJ51" s="161"/>
      <c r="JGK51" s="161"/>
      <c r="JGL51" s="161"/>
      <c r="JGM51" s="161"/>
      <c r="JGN51" s="161"/>
      <c r="JGO51" s="161"/>
      <c r="JGP51" s="161"/>
      <c r="JGQ51" s="161"/>
      <c r="JGR51" s="161"/>
      <c r="JGS51" s="161"/>
      <c r="JGT51" s="161"/>
      <c r="JGU51" s="161"/>
      <c r="JGV51" s="161"/>
      <c r="JGW51" s="161"/>
      <c r="JGX51" s="161"/>
      <c r="JGY51" s="161"/>
      <c r="JGZ51" s="161"/>
      <c r="JHA51" s="161"/>
      <c r="JHB51" s="161"/>
      <c r="JHC51" s="161"/>
      <c r="JHD51" s="161"/>
      <c r="JHE51" s="161"/>
      <c r="JHF51" s="161"/>
      <c r="JHG51" s="161"/>
      <c r="JHH51" s="161"/>
      <c r="JHI51" s="161"/>
      <c r="JHJ51" s="161"/>
      <c r="JHK51" s="161"/>
      <c r="JHL51" s="161"/>
      <c r="JHM51" s="161"/>
      <c r="JHN51" s="161"/>
      <c r="JHO51" s="161"/>
      <c r="JHP51" s="161"/>
      <c r="JHQ51" s="161"/>
      <c r="JHR51" s="161"/>
      <c r="JHS51" s="161"/>
      <c r="JHT51" s="161"/>
      <c r="JHU51" s="161"/>
      <c r="JHV51" s="161"/>
      <c r="JHW51" s="161"/>
      <c r="JHX51" s="161"/>
      <c r="JHY51" s="161"/>
      <c r="JHZ51" s="161"/>
      <c r="JIA51" s="161"/>
      <c r="JIB51" s="161"/>
      <c r="JIC51" s="161"/>
      <c r="JID51" s="161"/>
      <c r="JIE51" s="161"/>
      <c r="JIF51" s="161"/>
      <c r="JIG51" s="161"/>
      <c r="JIH51" s="161"/>
      <c r="JII51" s="161"/>
      <c r="JIJ51" s="161"/>
      <c r="JIK51" s="161"/>
      <c r="JIL51" s="161"/>
      <c r="JIM51" s="161"/>
      <c r="JIN51" s="161"/>
      <c r="JIO51" s="161"/>
      <c r="JIP51" s="161"/>
      <c r="JIQ51" s="161"/>
      <c r="JIR51" s="161"/>
      <c r="JIS51" s="161"/>
      <c r="JIT51" s="161"/>
      <c r="JIU51" s="161"/>
      <c r="JIV51" s="161"/>
      <c r="JIW51" s="161"/>
      <c r="JIX51" s="161"/>
      <c r="JIY51" s="161"/>
      <c r="JIZ51" s="161"/>
      <c r="JJA51" s="161"/>
      <c r="JJB51" s="161"/>
      <c r="JJC51" s="161"/>
      <c r="JJD51" s="161"/>
      <c r="JJE51" s="161"/>
      <c r="JJF51" s="161"/>
      <c r="JJG51" s="161"/>
      <c r="JJH51" s="161"/>
      <c r="JJI51" s="161"/>
      <c r="JJJ51" s="161"/>
      <c r="JJK51" s="161"/>
      <c r="JJL51" s="161"/>
      <c r="JJM51" s="161"/>
      <c r="JJN51" s="161"/>
      <c r="JJO51" s="161"/>
      <c r="JJP51" s="161"/>
      <c r="JJQ51" s="161"/>
      <c r="JJR51" s="161"/>
      <c r="JJS51" s="161"/>
      <c r="JJT51" s="161"/>
      <c r="JJU51" s="161"/>
      <c r="JJV51" s="161"/>
      <c r="JJW51" s="161"/>
      <c r="JJX51" s="161"/>
      <c r="JJY51" s="161"/>
      <c r="JJZ51" s="161"/>
      <c r="JKA51" s="161"/>
      <c r="JKB51" s="161"/>
      <c r="JKC51" s="161"/>
      <c r="JKD51" s="161"/>
      <c r="JKE51" s="161"/>
      <c r="JKF51" s="161"/>
      <c r="JKG51" s="161"/>
      <c r="JKH51" s="161"/>
      <c r="JKI51" s="161"/>
      <c r="JKJ51" s="161"/>
      <c r="JKK51" s="161"/>
      <c r="JKL51" s="161"/>
      <c r="JKM51" s="161"/>
      <c r="JKN51" s="161"/>
      <c r="JKO51" s="161"/>
      <c r="JKP51" s="161"/>
      <c r="JKQ51" s="161"/>
      <c r="JKR51" s="161"/>
      <c r="JKS51" s="161"/>
      <c r="JKT51" s="161"/>
      <c r="JKU51" s="161"/>
      <c r="JKV51" s="161"/>
      <c r="JKW51" s="161"/>
      <c r="JKX51" s="161"/>
      <c r="JKY51" s="161"/>
      <c r="JKZ51" s="161"/>
      <c r="JLA51" s="161"/>
      <c r="JLB51" s="161"/>
      <c r="JLC51" s="161"/>
      <c r="JLD51" s="161"/>
      <c r="JLE51" s="161"/>
      <c r="JLF51" s="161"/>
      <c r="JLG51" s="161"/>
      <c r="JLH51" s="161"/>
      <c r="JLI51" s="161"/>
      <c r="JLJ51" s="161"/>
      <c r="JLK51" s="161"/>
      <c r="JLL51" s="161"/>
      <c r="JLM51" s="161"/>
      <c r="JLN51" s="161"/>
      <c r="JLO51" s="161"/>
      <c r="JLP51" s="161"/>
      <c r="JLQ51" s="161"/>
      <c r="JLR51" s="161"/>
      <c r="JLS51" s="161"/>
      <c r="JLT51" s="161"/>
      <c r="JLU51" s="161"/>
      <c r="JLV51" s="161"/>
      <c r="JLW51" s="161"/>
      <c r="JLX51" s="161"/>
      <c r="JLY51" s="161"/>
      <c r="JLZ51" s="161"/>
      <c r="JMA51" s="161"/>
      <c r="JMB51" s="161"/>
      <c r="JMC51" s="161"/>
      <c r="JMD51" s="161"/>
      <c r="JME51" s="161"/>
      <c r="JMF51" s="161"/>
      <c r="JMG51" s="161"/>
      <c r="JMH51" s="161"/>
      <c r="JMI51" s="161"/>
      <c r="JMJ51" s="161"/>
      <c r="JMK51" s="161"/>
      <c r="JML51" s="161"/>
      <c r="JMM51" s="161"/>
      <c r="JMN51" s="161"/>
      <c r="JMO51" s="161"/>
      <c r="JMP51" s="161"/>
      <c r="JMQ51" s="161"/>
      <c r="JMR51" s="161"/>
      <c r="JMS51" s="161"/>
      <c r="JMT51" s="161"/>
      <c r="JMU51" s="161"/>
      <c r="JMV51" s="161"/>
      <c r="JMW51" s="161"/>
      <c r="JMX51" s="161"/>
      <c r="JMY51" s="161"/>
      <c r="JMZ51" s="161"/>
      <c r="JNA51" s="161"/>
      <c r="JNB51" s="161"/>
      <c r="JNC51" s="161"/>
      <c r="JND51" s="161"/>
      <c r="JNE51" s="161"/>
      <c r="JNF51" s="161"/>
      <c r="JNG51" s="161"/>
      <c r="JNH51" s="161"/>
      <c r="JNI51" s="161"/>
      <c r="JNJ51" s="161"/>
      <c r="JNK51" s="161"/>
      <c r="JNL51" s="161"/>
      <c r="JNM51" s="161"/>
      <c r="JNN51" s="161"/>
      <c r="JNO51" s="161"/>
      <c r="JNP51" s="161"/>
      <c r="JNQ51" s="161"/>
      <c r="JNR51" s="161"/>
      <c r="JNS51" s="161"/>
      <c r="JNT51" s="161"/>
      <c r="JNU51" s="161"/>
      <c r="JNV51" s="161"/>
      <c r="JNW51" s="161"/>
      <c r="JNX51" s="161"/>
      <c r="JNY51" s="161"/>
      <c r="JNZ51" s="161"/>
      <c r="JOA51" s="161"/>
      <c r="JOB51" s="161"/>
      <c r="JOC51" s="161"/>
      <c r="JOD51" s="161"/>
      <c r="JOE51" s="161"/>
      <c r="JOF51" s="161"/>
      <c r="JOG51" s="161"/>
      <c r="JOH51" s="161"/>
      <c r="JOI51" s="161"/>
      <c r="JOJ51" s="161"/>
      <c r="JOK51" s="161"/>
      <c r="JOL51" s="161"/>
      <c r="JOM51" s="161"/>
      <c r="JON51" s="161"/>
      <c r="JOO51" s="161"/>
      <c r="JOP51" s="161"/>
      <c r="JOQ51" s="161"/>
      <c r="JOR51" s="161"/>
      <c r="JOS51" s="161"/>
      <c r="JOT51" s="161"/>
      <c r="JOU51" s="161"/>
      <c r="JOV51" s="161"/>
      <c r="JOW51" s="161"/>
      <c r="JOX51" s="161"/>
      <c r="JOY51" s="161"/>
      <c r="JOZ51" s="161"/>
      <c r="JPA51" s="161"/>
      <c r="JPB51" s="161"/>
      <c r="JPC51" s="161"/>
      <c r="JPD51" s="161"/>
      <c r="JPE51" s="161"/>
      <c r="JPF51" s="161"/>
      <c r="JPG51" s="161"/>
      <c r="JPH51" s="161"/>
      <c r="JPI51" s="161"/>
      <c r="JPJ51" s="161"/>
      <c r="JPK51" s="161"/>
      <c r="JPL51" s="161"/>
      <c r="JPM51" s="161"/>
      <c r="JPN51" s="161"/>
      <c r="JPO51" s="161"/>
      <c r="JPP51" s="161"/>
      <c r="JPQ51" s="161"/>
      <c r="JPR51" s="161"/>
      <c r="JPS51" s="161"/>
      <c r="JPT51" s="161"/>
      <c r="JPU51" s="161"/>
      <c r="JPV51" s="161"/>
      <c r="JPW51" s="161"/>
      <c r="JPX51" s="161"/>
      <c r="JPY51" s="161"/>
      <c r="JPZ51" s="161"/>
      <c r="JQA51" s="161"/>
      <c r="JQB51" s="161"/>
      <c r="JQC51" s="161"/>
      <c r="JQD51" s="161"/>
      <c r="JQE51" s="161"/>
      <c r="JQF51" s="161"/>
      <c r="JQG51" s="161"/>
      <c r="JQH51" s="161"/>
      <c r="JQI51" s="161"/>
      <c r="JQJ51" s="161"/>
      <c r="JQK51" s="161"/>
      <c r="JQL51" s="161"/>
      <c r="JQM51" s="161"/>
      <c r="JQN51" s="161"/>
      <c r="JQO51" s="161"/>
      <c r="JQP51" s="161"/>
      <c r="JQQ51" s="161"/>
      <c r="JQR51" s="161"/>
      <c r="JQS51" s="161"/>
      <c r="JQT51" s="161"/>
      <c r="JQU51" s="161"/>
      <c r="JQV51" s="161"/>
      <c r="JQW51" s="161"/>
      <c r="JQX51" s="161"/>
      <c r="JQY51" s="161"/>
      <c r="JQZ51" s="161"/>
      <c r="JRA51" s="161"/>
      <c r="JRB51" s="161"/>
      <c r="JRC51" s="161"/>
      <c r="JRD51" s="161"/>
      <c r="JRE51" s="161"/>
      <c r="JRF51" s="161"/>
      <c r="JRG51" s="161"/>
      <c r="JRH51" s="161"/>
      <c r="JRI51" s="161"/>
      <c r="JRJ51" s="161"/>
      <c r="JRK51" s="161"/>
      <c r="JRL51" s="161"/>
      <c r="JRM51" s="161"/>
      <c r="JRN51" s="161"/>
      <c r="JRO51" s="161"/>
      <c r="JRP51" s="161"/>
      <c r="JRQ51" s="161"/>
      <c r="JRR51" s="161"/>
      <c r="JRS51" s="161"/>
      <c r="JRT51" s="161"/>
      <c r="JRU51" s="161"/>
      <c r="JRV51" s="161"/>
      <c r="JRW51" s="161"/>
      <c r="JRX51" s="161"/>
      <c r="JRY51" s="161"/>
      <c r="JRZ51" s="161"/>
      <c r="JSA51" s="161"/>
      <c r="JSB51" s="161"/>
      <c r="JSC51" s="161"/>
      <c r="JSD51" s="161"/>
      <c r="JSE51" s="161"/>
      <c r="JSF51" s="161"/>
      <c r="JSG51" s="161"/>
      <c r="JSH51" s="161"/>
      <c r="JSI51" s="161"/>
      <c r="JSJ51" s="161"/>
      <c r="JSK51" s="161"/>
      <c r="JSL51" s="161"/>
      <c r="JSM51" s="161"/>
      <c r="JSN51" s="161"/>
      <c r="JSO51" s="161"/>
      <c r="JSP51" s="161"/>
      <c r="JSQ51" s="161"/>
      <c r="JSR51" s="161"/>
      <c r="JSS51" s="161"/>
      <c r="JST51" s="161"/>
      <c r="JSU51" s="161"/>
      <c r="JSV51" s="161"/>
      <c r="JSW51" s="161"/>
      <c r="JSX51" s="161"/>
      <c r="JSY51" s="161"/>
      <c r="JSZ51" s="161"/>
      <c r="JTA51" s="161"/>
      <c r="JTB51" s="161"/>
      <c r="JTC51" s="161"/>
      <c r="JTD51" s="161"/>
      <c r="JTE51" s="161"/>
      <c r="JTF51" s="161"/>
      <c r="JTG51" s="161"/>
      <c r="JTH51" s="161"/>
      <c r="JTI51" s="161"/>
      <c r="JTJ51" s="161"/>
      <c r="JTK51" s="161"/>
      <c r="JTL51" s="161"/>
      <c r="JTM51" s="161"/>
      <c r="JTN51" s="161"/>
      <c r="JTO51" s="161"/>
      <c r="JTP51" s="161"/>
      <c r="JTQ51" s="161"/>
      <c r="JTR51" s="161"/>
      <c r="JTS51" s="161"/>
      <c r="JTT51" s="161"/>
      <c r="JTU51" s="161"/>
      <c r="JTV51" s="161"/>
      <c r="JTW51" s="161"/>
      <c r="JTX51" s="161"/>
      <c r="JTY51" s="161"/>
      <c r="JTZ51" s="161"/>
      <c r="JUA51" s="161"/>
      <c r="JUB51" s="161"/>
      <c r="JUC51" s="161"/>
      <c r="JUD51" s="161"/>
      <c r="JUE51" s="161"/>
      <c r="JUF51" s="161"/>
      <c r="JUG51" s="161"/>
      <c r="JUH51" s="161"/>
      <c r="JUI51" s="161"/>
      <c r="JUJ51" s="161"/>
      <c r="JUK51" s="161"/>
      <c r="JUL51" s="161"/>
      <c r="JUM51" s="161"/>
      <c r="JUN51" s="161"/>
      <c r="JUO51" s="161"/>
      <c r="JUP51" s="161"/>
      <c r="JUQ51" s="161"/>
      <c r="JUR51" s="161"/>
      <c r="JUS51" s="161"/>
      <c r="JUT51" s="161"/>
      <c r="JUU51" s="161"/>
      <c r="JUV51" s="161"/>
      <c r="JUW51" s="161"/>
      <c r="JUX51" s="161"/>
      <c r="JUY51" s="161"/>
      <c r="JUZ51" s="161"/>
      <c r="JVA51" s="161"/>
      <c r="JVB51" s="161"/>
      <c r="JVC51" s="161"/>
      <c r="JVD51" s="161"/>
      <c r="JVE51" s="161"/>
      <c r="JVF51" s="161"/>
      <c r="JVG51" s="161"/>
      <c r="JVH51" s="161"/>
      <c r="JVI51" s="161"/>
      <c r="JVJ51" s="161"/>
      <c r="JVK51" s="161"/>
      <c r="JVL51" s="161"/>
      <c r="JVM51" s="161"/>
      <c r="JVN51" s="161"/>
      <c r="JVO51" s="161"/>
      <c r="JVP51" s="161"/>
      <c r="JVQ51" s="161"/>
      <c r="JVR51" s="161"/>
      <c r="JVS51" s="161"/>
      <c r="JVT51" s="161"/>
      <c r="JVU51" s="161"/>
      <c r="JVV51" s="161"/>
      <c r="JVW51" s="161"/>
      <c r="JVX51" s="161"/>
      <c r="JVY51" s="161"/>
      <c r="JVZ51" s="161"/>
      <c r="JWA51" s="161"/>
      <c r="JWB51" s="161"/>
      <c r="JWC51" s="161"/>
      <c r="JWD51" s="161"/>
      <c r="JWE51" s="161"/>
      <c r="JWF51" s="161"/>
      <c r="JWG51" s="161"/>
      <c r="JWH51" s="161"/>
      <c r="JWI51" s="161"/>
      <c r="JWJ51" s="161"/>
      <c r="JWK51" s="161"/>
      <c r="JWL51" s="161"/>
      <c r="JWM51" s="161"/>
      <c r="JWN51" s="161"/>
      <c r="JWO51" s="161"/>
      <c r="JWP51" s="161"/>
      <c r="JWQ51" s="161"/>
      <c r="JWR51" s="161"/>
      <c r="JWS51" s="161"/>
      <c r="JWT51" s="161"/>
      <c r="JWU51" s="161"/>
      <c r="JWV51" s="161"/>
      <c r="JWW51" s="161"/>
      <c r="JWX51" s="161"/>
      <c r="JWY51" s="161"/>
      <c r="JWZ51" s="161"/>
      <c r="JXA51" s="161"/>
      <c r="JXB51" s="161"/>
      <c r="JXC51" s="161"/>
      <c r="JXD51" s="161"/>
      <c r="JXE51" s="161"/>
      <c r="JXF51" s="161"/>
      <c r="JXG51" s="161"/>
      <c r="JXH51" s="161"/>
      <c r="JXI51" s="161"/>
      <c r="JXJ51" s="161"/>
      <c r="JXK51" s="161"/>
      <c r="JXL51" s="161"/>
      <c r="JXM51" s="161"/>
      <c r="JXN51" s="161"/>
      <c r="JXO51" s="161"/>
      <c r="JXP51" s="161"/>
      <c r="JXQ51" s="161"/>
      <c r="JXR51" s="161"/>
      <c r="JXS51" s="161"/>
      <c r="JXT51" s="161"/>
      <c r="JXU51" s="161"/>
      <c r="JXV51" s="161"/>
      <c r="JXW51" s="161"/>
      <c r="JXX51" s="161"/>
      <c r="JXY51" s="161"/>
      <c r="JXZ51" s="161"/>
      <c r="JYA51" s="161"/>
      <c r="JYB51" s="161"/>
      <c r="JYC51" s="161"/>
      <c r="JYD51" s="161"/>
      <c r="JYE51" s="161"/>
      <c r="JYF51" s="161"/>
      <c r="JYG51" s="161"/>
      <c r="JYH51" s="161"/>
      <c r="JYI51" s="161"/>
      <c r="JYJ51" s="161"/>
      <c r="JYK51" s="161"/>
      <c r="JYL51" s="161"/>
      <c r="JYM51" s="161"/>
      <c r="JYN51" s="161"/>
      <c r="JYO51" s="161"/>
      <c r="JYP51" s="161"/>
      <c r="JYQ51" s="161"/>
      <c r="JYR51" s="161"/>
      <c r="JYS51" s="161"/>
      <c r="JYT51" s="161"/>
      <c r="JYU51" s="161"/>
      <c r="JYV51" s="161"/>
      <c r="JYW51" s="161"/>
      <c r="JYX51" s="161"/>
      <c r="JYY51" s="161"/>
      <c r="JYZ51" s="161"/>
      <c r="JZA51" s="161"/>
      <c r="JZB51" s="161"/>
      <c r="JZC51" s="161"/>
      <c r="JZD51" s="161"/>
      <c r="JZE51" s="161"/>
      <c r="JZF51" s="161"/>
      <c r="JZG51" s="161"/>
      <c r="JZH51" s="161"/>
      <c r="JZI51" s="161"/>
      <c r="JZJ51" s="161"/>
      <c r="JZK51" s="161"/>
      <c r="JZL51" s="161"/>
      <c r="JZM51" s="161"/>
      <c r="JZN51" s="161"/>
      <c r="JZO51" s="161"/>
      <c r="JZP51" s="161"/>
      <c r="JZQ51" s="161"/>
      <c r="JZR51" s="161"/>
      <c r="JZS51" s="161"/>
      <c r="JZT51" s="161"/>
      <c r="JZU51" s="161"/>
      <c r="JZV51" s="161"/>
      <c r="JZW51" s="161"/>
      <c r="JZX51" s="161"/>
      <c r="JZY51" s="161"/>
      <c r="JZZ51" s="161"/>
      <c r="KAA51" s="161"/>
      <c r="KAB51" s="161"/>
      <c r="KAC51" s="161"/>
      <c r="KAD51" s="161"/>
      <c r="KAE51" s="161"/>
      <c r="KAF51" s="161"/>
      <c r="KAG51" s="161"/>
      <c r="KAH51" s="161"/>
      <c r="KAI51" s="161"/>
      <c r="KAJ51" s="161"/>
      <c r="KAK51" s="161"/>
      <c r="KAL51" s="161"/>
      <c r="KAM51" s="161"/>
      <c r="KAN51" s="161"/>
      <c r="KAO51" s="161"/>
      <c r="KAP51" s="161"/>
      <c r="KAQ51" s="161"/>
      <c r="KAR51" s="161"/>
      <c r="KAS51" s="161"/>
      <c r="KAT51" s="161"/>
      <c r="KAU51" s="161"/>
      <c r="KAV51" s="161"/>
      <c r="KAW51" s="161"/>
      <c r="KAX51" s="161"/>
      <c r="KAY51" s="161"/>
      <c r="KAZ51" s="161"/>
      <c r="KBA51" s="161"/>
      <c r="KBB51" s="161"/>
      <c r="KBC51" s="161"/>
      <c r="KBD51" s="161"/>
      <c r="KBE51" s="161"/>
      <c r="KBF51" s="161"/>
      <c r="KBG51" s="161"/>
      <c r="KBH51" s="161"/>
      <c r="KBI51" s="161"/>
      <c r="KBJ51" s="161"/>
      <c r="KBK51" s="161"/>
      <c r="KBL51" s="161"/>
      <c r="KBM51" s="161"/>
      <c r="KBN51" s="161"/>
      <c r="KBO51" s="161"/>
      <c r="KBP51" s="161"/>
      <c r="KBQ51" s="161"/>
      <c r="KBR51" s="161"/>
      <c r="KBS51" s="161"/>
      <c r="KBT51" s="161"/>
      <c r="KBU51" s="161"/>
      <c r="KBV51" s="161"/>
      <c r="KBW51" s="161"/>
      <c r="KBX51" s="161"/>
      <c r="KBY51" s="161"/>
      <c r="KBZ51" s="161"/>
      <c r="KCA51" s="161"/>
      <c r="KCB51" s="161"/>
      <c r="KCC51" s="161"/>
      <c r="KCD51" s="161"/>
      <c r="KCE51" s="161"/>
      <c r="KCF51" s="161"/>
      <c r="KCG51" s="161"/>
      <c r="KCH51" s="161"/>
      <c r="KCI51" s="161"/>
      <c r="KCJ51" s="161"/>
      <c r="KCK51" s="161"/>
      <c r="KCL51" s="161"/>
      <c r="KCM51" s="161"/>
      <c r="KCN51" s="161"/>
      <c r="KCO51" s="161"/>
      <c r="KCP51" s="161"/>
      <c r="KCQ51" s="161"/>
      <c r="KCR51" s="161"/>
      <c r="KCS51" s="161"/>
      <c r="KCT51" s="161"/>
      <c r="KCU51" s="161"/>
      <c r="KCV51" s="161"/>
      <c r="KCW51" s="161"/>
      <c r="KCX51" s="161"/>
      <c r="KCY51" s="161"/>
      <c r="KCZ51" s="161"/>
      <c r="KDA51" s="161"/>
      <c r="KDB51" s="161"/>
      <c r="KDC51" s="161"/>
      <c r="KDD51" s="161"/>
      <c r="KDE51" s="161"/>
      <c r="KDF51" s="161"/>
      <c r="KDG51" s="161"/>
      <c r="KDH51" s="161"/>
      <c r="KDI51" s="161"/>
      <c r="KDJ51" s="161"/>
      <c r="KDK51" s="161"/>
      <c r="KDL51" s="161"/>
      <c r="KDM51" s="161"/>
      <c r="KDN51" s="161"/>
      <c r="KDO51" s="161"/>
      <c r="KDP51" s="161"/>
      <c r="KDQ51" s="161"/>
      <c r="KDR51" s="161"/>
      <c r="KDS51" s="161"/>
      <c r="KDT51" s="161"/>
      <c r="KDU51" s="161"/>
      <c r="KDV51" s="161"/>
      <c r="KDW51" s="161"/>
      <c r="KDX51" s="161"/>
      <c r="KDY51" s="161"/>
      <c r="KDZ51" s="161"/>
      <c r="KEA51" s="161"/>
      <c r="KEB51" s="161"/>
      <c r="KEC51" s="161"/>
      <c r="KED51" s="161"/>
      <c r="KEE51" s="161"/>
      <c r="KEF51" s="161"/>
      <c r="KEG51" s="161"/>
      <c r="KEH51" s="161"/>
      <c r="KEI51" s="161"/>
      <c r="KEJ51" s="161"/>
      <c r="KEK51" s="161"/>
      <c r="KEL51" s="161"/>
      <c r="KEM51" s="161"/>
      <c r="KEN51" s="161"/>
      <c r="KEO51" s="161"/>
      <c r="KEP51" s="161"/>
      <c r="KEQ51" s="161"/>
      <c r="KER51" s="161"/>
      <c r="KES51" s="161"/>
      <c r="KET51" s="161"/>
      <c r="KEU51" s="161"/>
      <c r="KEV51" s="161"/>
      <c r="KEW51" s="161"/>
      <c r="KEX51" s="161"/>
      <c r="KEY51" s="161"/>
      <c r="KEZ51" s="161"/>
      <c r="KFA51" s="161"/>
      <c r="KFB51" s="161"/>
      <c r="KFC51" s="161"/>
      <c r="KFD51" s="161"/>
      <c r="KFE51" s="161"/>
      <c r="KFF51" s="161"/>
      <c r="KFG51" s="161"/>
      <c r="KFH51" s="161"/>
      <c r="KFI51" s="161"/>
      <c r="KFJ51" s="161"/>
      <c r="KFK51" s="161"/>
      <c r="KFL51" s="161"/>
      <c r="KFM51" s="161"/>
      <c r="KFN51" s="161"/>
      <c r="KFO51" s="161"/>
      <c r="KFP51" s="161"/>
      <c r="KFQ51" s="161"/>
      <c r="KFR51" s="161"/>
      <c r="KFS51" s="161"/>
      <c r="KFT51" s="161"/>
      <c r="KFU51" s="161"/>
      <c r="KFV51" s="161"/>
      <c r="KFW51" s="161"/>
      <c r="KFX51" s="161"/>
      <c r="KFY51" s="161"/>
      <c r="KFZ51" s="161"/>
      <c r="KGA51" s="161"/>
      <c r="KGB51" s="161"/>
      <c r="KGC51" s="161"/>
      <c r="KGD51" s="161"/>
      <c r="KGE51" s="161"/>
      <c r="KGF51" s="161"/>
      <c r="KGG51" s="161"/>
      <c r="KGH51" s="161"/>
      <c r="KGI51" s="161"/>
      <c r="KGJ51" s="161"/>
      <c r="KGK51" s="161"/>
      <c r="KGL51" s="161"/>
      <c r="KGM51" s="161"/>
      <c r="KGN51" s="161"/>
      <c r="KGO51" s="161"/>
      <c r="KGP51" s="161"/>
      <c r="KGQ51" s="161"/>
      <c r="KGR51" s="161"/>
      <c r="KGS51" s="161"/>
      <c r="KGT51" s="161"/>
      <c r="KGU51" s="161"/>
      <c r="KGV51" s="161"/>
      <c r="KGW51" s="161"/>
      <c r="KGX51" s="161"/>
      <c r="KGY51" s="161"/>
      <c r="KGZ51" s="161"/>
      <c r="KHA51" s="161"/>
      <c r="KHB51" s="161"/>
      <c r="KHC51" s="161"/>
      <c r="KHD51" s="161"/>
      <c r="KHE51" s="161"/>
      <c r="KHF51" s="161"/>
      <c r="KHG51" s="161"/>
      <c r="KHH51" s="161"/>
      <c r="KHI51" s="161"/>
      <c r="KHJ51" s="161"/>
      <c r="KHK51" s="161"/>
      <c r="KHL51" s="161"/>
      <c r="KHM51" s="161"/>
      <c r="KHN51" s="161"/>
      <c r="KHO51" s="161"/>
      <c r="KHP51" s="161"/>
      <c r="KHQ51" s="161"/>
      <c r="KHR51" s="161"/>
      <c r="KHS51" s="161"/>
      <c r="KHT51" s="161"/>
      <c r="KHU51" s="161"/>
      <c r="KHV51" s="161"/>
      <c r="KHW51" s="161"/>
      <c r="KHX51" s="161"/>
      <c r="KHY51" s="161"/>
      <c r="KHZ51" s="161"/>
      <c r="KIA51" s="161"/>
      <c r="KIB51" s="161"/>
      <c r="KIC51" s="161"/>
      <c r="KID51" s="161"/>
      <c r="KIE51" s="161"/>
      <c r="KIF51" s="161"/>
      <c r="KIG51" s="161"/>
      <c r="KIH51" s="161"/>
      <c r="KII51" s="161"/>
      <c r="KIJ51" s="161"/>
      <c r="KIK51" s="161"/>
      <c r="KIL51" s="161"/>
      <c r="KIM51" s="161"/>
      <c r="KIN51" s="161"/>
      <c r="KIO51" s="161"/>
      <c r="KIP51" s="161"/>
      <c r="KIQ51" s="161"/>
      <c r="KIR51" s="161"/>
      <c r="KIS51" s="161"/>
      <c r="KIT51" s="161"/>
      <c r="KIU51" s="161"/>
      <c r="KIV51" s="161"/>
      <c r="KIW51" s="161"/>
      <c r="KIX51" s="161"/>
      <c r="KIY51" s="161"/>
      <c r="KIZ51" s="161"/>
      <c r="KJA51" s="161"/>
      <c r="KJB51" s="161"/>
      <c r="KJC51" s="161"/>
      <c r="KJD51" s="161"/>
      <c r="KJE51" s="161"/>
      <c r="KJF51" s="161"/>
      <c r="KJG51" s="161"/>
      <c r="KJH51" s="161"/>
      <c r="KJI51" s="161"/>
      <c r="KJJ51" s="161"/>
      <c r="KJK51" s="161"/>
      <c r="KJL51" s="161"/>
      <c r="KJM51" s="161"/>
      <c r="KJN51" s="161"/>
      <c r="KJO51" s="161"/>
      <c r="KJP51" s="161"/>
      <c r="KJQ51" s="161"/>
      <c r="KJR51" s="161"/>
      <c r="KJS51" s="161"/>
      <c r="KJT51" s="161"/>
      <c r="KJU51" s="161"/>
      <c r="KJV51" s="161"/>
      <c r="KJW51" s="161"/>
      <c r="KJX51" s="161"/>
      <c r="KJY51" s="161"/>
      <c r="KJZ51" s="161"/>
      <c r="KKA51" s="161"/>
      <c r="KKB51" s="161"/>
      <c r="KKC51" s="161"/>
      <c r="KKD51" s="161"/>
      <c r="KKE51" s="161"/>
      <c r="KKF51" s="161"/>
      <c r="KKG51" s="161"/>
      <c r="KKH51" s="161"/>
      <c r="KKI51" s="161"/>
      <c r="KKJ51" s="161"/>
      <c r="KKK51" s="161"/>
      <c r="KKL51" s="161"/>
      <c r="KKM51" s="161"/>
      <c r="KKN51" s="161"/>
      <c r="KKO51" s="161"/>
      <c r="KKP51" s="161"/>
      <c r="KKQ51" s="161"/>
      <c r="KKR51" s="161"/>
      <c r="KKS51" s="161"/>
      <c r="KKT51" s="161"/>
      <c r="KKU51" s="161"/>
      <c r="KKV51" s="161"/>
      <c r="KKW51" s="161"/>
      <c r="KKX51" s="161"/>
      <c r="KKY51" s="161"/>
      <c r="KKZ51" s="161"/>
      <c r="KLA51" s="161"/>
      <c r="KLB51" s="161"/>
      <c r="KLC51" s="161"/>
      <c r="KLD51" s="161"/>
      <c r="KLE51" s="161"/>
      <c r="KLF51" s="161"/>
      <c r="KLG51" s="161"/>
      <c r="KLH51" s="161"/>
      <c r="KLI51" s="161"/>
      <c r="KLJ51" s="161"/>
      <c r="KLK51" s="161"/>
      <c r="KLL51" s="161"/>
      <c r="KLM51" s="161"/>
      <c r="KLN51" s="161"/>
      <c r="KLO51" s="161"/>
      <c r="KLP51" s="161"/>
      <c r="KLQ51" s="161"/>
      <c r="KLR51" s="161"/>
      <c r="KLS51" s="161"/>
      <c r="KLT51" s="161"/>
      <c r="KLU51" s="161"/>
      <c r="KLV51" s="161"/>
      <c r="KLW51" s="161"/>
      <c r="KLX51" s="161"/>
      <c r="KLY51" s="161"/>
      <c r="KLZ51" s="161"/>
      <c r="KMA51" s="161"/>
      <c r="KMB51" s="161"/>
      <c r="KMC51" s="161"/>
      <c r="KMD51" s="161"/>
      <c r="KME51" s="161"/>
      <c r="KMF51" s="161"/>
      <c r="KMG51" s="161"/>
      <c r="KMH51" s="161"/>
      <c r="KMI51" s="161"/>
      <c r="KMJ51" s="161"/>
      <c r="KMK51" s="161"/>
      <c r="KML51" s="161"/>
      <c r="KMM51" s="161"/>
      <c r="KMN51" s="161"/>
      <c r="KMO51" s="161"/>
      <c r="KMP51" s="161"/>
      <c r="KMQ51" s="161"/>
      <c r="KMR51" s="161"/>
      <c r="KMS51" s="161"/>
      <c r="KMT51" s="161"/>
      <c r="KMU51" s="161"/>
      <c r="KMV51" s="161"/>
      <c r="KMW51" s="161"/>
      <c r="KMX51" s="161"/>
      <c r="KMY51" s="161"/>
      <c r="KMZ51" s="161"/>
      <c r="KNA51" s="161"/>
      <c r="KNB51" s="161"/>
      <c r="KNC51" s="161"/>
      <c r="KND51" s="161"/>
      <c r="KNE51" s="161"/>
      <c r="KNF51" s="161"/>
      <c r="KNG51" s="161"/>
      <c r="KNH51" s="161"/>
      <c r="KNI51" s="161"/>
      <c r="KNJ51" s="161"/>
      <c r="KNK51" s="161"/>
      <c r="KNL51" s="161"/>
      <c r="KNM51" s="161"/>
      <c r="KNN51" s="161"/>
      <c r="KNO51" s="161"/>
      <c r="KNP51" s="161"/>
      <c r="KNQ51" s="161"/>
      <c r="KNR51" s="161"/>
      <c r="KNS51" s="161"/>
      <c r="KNT51" s="161"/>
      <c r="KNU51" s="161"/>
      <c r="KNV51" s="161"/>
      <c r="KNW51" s="161"/>
      <c r="KNX51" s="161"/>
      <c r="KNY51" s="161"/>
      <c r="KNZ51" s="161"/>
      <c r="KOA51" s="161"/>
      <c r="KOB51" s="161"/>
      <c r="KOC51" s="161"/>
      <c r="KOD51" s="161"/>
      <c r="KOE51" s="161"/>
      <c r="KOF51" s="161"/>
      <c r="KOG51" s="161"/>
      <c r="KOH51" s="161"/>
      <c r="KOI51" s="161"/>
      <c r="KOJ51" s="161"/>
      <c r="KOK51" s="161"/>
      <c r="KOL51" s="161"/>
      <c r="KOM51" s="161"/>
      <c r="KON51" s="161"/>
      <c r="KOO51" s="161"/>
      <c r="KOP51" s="161"/>
      <c r="KOQ51" s="161"/>
      <c r="KOR51" s="161"/>
      <c r="KOS51" s="161"/>
      <c r="KOT51" s="161"/>
      <c r="KOU51" s="161"/>
      <c r="KOV51" s="161"/>
      <c r="KOW51" s="161"/>
      <c r="KOX51" s="161"/>
      <c r="KOY51" s="161"/>
      <c r="KOZ51" s="161"/>
      <c r="KPA51" s="161"/>
      <c r="KPB51" s="161"/>
      <c r="KPC51" s="161"/>
      <c r="KPD51" s="161"/>
      <c r="KPE51" s="161"/>
      <c r="KPF51" s="161"/>
      <c r="KPG51" s="161"/>
      <c r="KPH51" s="161"/>
      <c r="KPI51" s="161"/>
      <c r="KPJ51" s="161"/>
      <c r="KPK51" s="161"/>
      <c r="KPL51" s="161"/>
      <c r="KPM51" s="161"/>
      <c r="KPN51" s="161"/>
      <c r="KPO51" s="161"/>
      <c r="KPP51" s="161"/>
      <c r="KPQ51" s="161"/>
      <c r="KPR51" s="161"/>
      <c r="KPS51" s="161"/>
      <c r="KPT51" s="161"/>
      <c r="KPU51" s="161"/>
      <c r="KPV51" s="161"/>
      <c r="KPW51" s="161"/>
      <c r="KPX51" s="161"/>
      <c r="KPY51" s="161"/>
      <c r="KPZ51" s="161"/>
      <c r="KQA51" s="161"/>
      <c r="KQB51" s="161"/>
      <c r="KQC51" s="161"/>
      <c r="KQD51" s="161"/>
      <c r="KQE51" s="161"/>
      <c r="KQF51" s="161"/>
      <c r="KQG51" s="161"/>
      <c r="KQH51" s="161"/>
      <c r="KQI51" s="161"/>
      <c r="KQJ51" s="161"/>
      <c r="KQK51" s="161"/>
      <c r="KQL51" s="161"/>
      <c r="KQM51" s="161"/>
      <c r="KQN51" s="161"/>
      <c r="KQO51" s="161"/>
      <c r="KQP51" s="161"/>
      <c r="KQQ51" s="161"/>
      <c r="KQR51" s="161"/>
      <c r="KQS51" s="161"/>
      <c r="KQT51" s="161"/>
      <c r="KQU51" s="161"/>
      <c r="KQV51" s="161"/>
      <c r="KQW51" s="161"/>
      <c r="KQX51" s="161"/>
      <c r="KQY51" s="161"/>
      <c r="KQZ51" s="161"/>
      <c r="KRA51" s="161"/>
      <c r="KRB51" s="161"/>
      <c r="KRC51" s="161"/>
      <c r="KRD51" s="161"/>
      <c r="KRE51" s="161"/>
      <c r="KRF51" s="161"/>
      <c r="KRG51" s="161"/>
      <c r="KRH51" s="161"/>
      <c r="KRI51" s="161"/>
      <c r="KRJ51" s="161"/>
      <c r="KRK51" s="161"/>
      <c r="KRL51" s="161"/>
      <c r="KRM51" s="161"/>
      <c r="KRN51" s="161"/>
      <c r="KRO51" s="161"/>
      <c r="KRP51" s="161"/>
      <c r="KRQ51" s="161"/>
      <c r="KRR51" s="161"/>
      <c r="KRS51" s="161"/>
      <c r="KRT51" s="161"/>
      <c r="KRU51" s="161"/>
      <c r="KRV51" s="161"/>
      <c r="KRW51" s="161"/>
      <c r="KRX51" s="161"/>
      <c r="KRY51" s="161"/>
      <c r="KRZ51" s="161"/>
      <c r="KSA51" s="161"/>
      <c r="KSB51" s="161"/>
      <c r="KSC51" s="161"/>
      <c r="KSD51" s="161"/>
      <c r="KSE51" s="161"/>
      <c r="KSF51" s="161"/>
      <c r="KSG51" s="161"/>
      <c r="KSH51" s="161"/>
      <c r="KSI51" s="161"/>
      <c r="KSJ51" s="161"/>
      <c r="KSK51" s="161"/>
      <c r="KSL51" s="161"/>
      <c r="KSM51" s="161"/>
      <c r="KSN51" s="161"/>
      <c r="KSO51" s="161"/>
      <c r="KSP51" s="161"/>
      <c r="KSQ51" s="161"/>
      <c r="KSR51" s="161"/>
      <c r="KSS51" s="161"/>
      <c r="KST51" s="161"/>
      <c r="KSU51" s="161"/>
      <c r="KSV51" s="161"/>
      <c r="KSW51" s="161"/>
      <c r="KSX51" s="161"/>
      <c r="KSY51" s="161"/>
      <c r="KSZ51" s="161"/>
      <c r="KTA51" s="161"/>
      <c r="KTB51" s="161"/>
      <c r="KTC51" s="161"/>
      <c r="KTD51" s="161"/>
      <c r="KTE51" s="161"/>
      <c r="KTF51" s="161"/>
      <c r="KTG51" s="161"/>
      <c r="KTH51" s="161"/>
      <c r="KTI51" s="161"/>
      <c r="KTJ51" s="161"/>
      <c r="KTK51" s="161"/>
      <c r="KTL51" s="161"/>
      <c r="KTM51" s="161"/>
      <c r="KTN51" s="161"/>
      <c r="KTO51" s="161"/>
      <c r="KTP51" s="161"/>
      <c r="KTQ51" s="161"/>
      <c r="KTR51" s="161"/>
      <c r="KTS51" s="161"/>
      <c r="KTT51" s="161"/>
      <c r="KTU51" s="161"/>
      <c r="KTV51" s="161"/>
      <c r="KTW51" s="161"/>
      <c r="KTX51" s="161"/>
      <c r="KTY51" s="161"/>
      <c r="KTZ51" s="161"/>
      <c r="KUA51" s="161"/>
      <c r="KUB51" s="161"/>
      <c r="KUC51" s="161"/>
      <c r="KUD51" s="161"/>
      <c r="KUE51" s="161"/>
      <c r="KUF51" s="161"/>
      <c r="KUG51" s="161"/>
      <c r="KUH51" s="161"/>
      <c r="KUI51" s="161"/>
      <c r="KUJ51" s="161"/>
      <c r="KUK51" s="161"/>
      <c r="KUL51" s="161"/>
      <c r="KUM51" s="161"/>
      <c r="KUN51" s="161"/>
      <c r="KUO51" s="161"/>
      <c r="KUP51" s="161"/>
      <c r="KUQ51" s="161"/>
      <c r="KUR51" s="161"/>
      <c r="KUS51" s="161"/>
      <c r="KUT51" s="161"/>
      <c r="KUU51" s="161"/>
      <c r="KUV51" s="161"/>
      <c r="KUW51" s="161"/>
      <c r="KUX51" s="161"/>
      <c r="KUY51" s="161"/>
      <c r="KUZ51" s="161"/>
      <c r="KVA51" s="161"/>
      <c r="KVB51" s="161"/>
      <c r="KVC51" s="161"/>
      <c r="KVD51" s="161"/>
      <c r="KVE51" s="161"/>
      <c r="KVF51" s="161"/>
      <c r="KVG51" s="161"/>
      <c r="KVH51" s="161"/>
      <c r="KVI51" s="161"/>
      <c r="KVJ51" s="161"/>
      <c r="KVK51" s="161"/>
      <c r="KVL51" s="161"/>
      <c r="KVM51" s="161"/>
      <c r="KVN51" s="161"/>
      <c r="KVO51" s="161"/>
      <c r="KVP51" s="161"/>
      <c r="KVQ51" s="161"/>
      <c r="KVR51" s="161"/>
      <c r="KVS51" s="161"/>
      <c r="KVT51" s="161"/>
      <c r="KVU51" s="161"/>
      <c r="KVV51" s="161"/>
      <c r="KVW51" s="161"/>
      <c r="KVX51" s="161"/>
      <c r="KVY51" s="161"/>
      <c r="KVZ51" s="161"/>
      <c r="KWA51" s="161"/>
      <c r="KWB51" s="161"/>
      <c r="KWC51" s="161"/>
      <c r="KWD51" s="161"/>
      <c r="KWE51" s="161"/>
      <c r="KWF51" s="161"/>
      <c r="KWG51" s="161"/>
      <c r="KWH51" s="161"/>
      <c r="KWI51" s="161"/>
      <c r="KWJ51" s="161"/>
      <c r="KWK51" s="161"/>
      <c r="KWL51" s="161"/>
      <c r="KWM51" s="161"/>
      <c r="KWN51" s="161"/>
      <c r="KWO51" s="161"/>
      <c r="KWP51" s="161"/>
      <c r="KWQ51" s="161"/>
      <c r="KWR51" s="161"/>
      <c r="KWS51" s="161"/>
      <c r="KWT51" s="161"/>
      <c r="KWU51" s="161"/>
      <c r="KWV51" s="161"/>
      <c r="KWW51" s="161"/>
      <c r="KWX51" s="161"/>
      <c r="KWY51" s="161"/>
      <c r="KWZ51" s="161"/>
      <c r="KXA51" s="161"/>
      <c r="KXB51" s="161"/>
      <c r="KXC51" s="161"/>
      <c r="KXD51" s="161"/>
      <c r="KXE51" s="161"/>
      <c r="KXF51" s="161"/>
      <c r="KXG51" s="161"/>
      <c r="KXH51" s="161"/>
      <c r="KXI51" s="161"/>
      <c r="KXJ51" s="161"/>
      <c r="KXK51" s="161"/>
      <c r="KXL51" s="161"/>
      <c r="KXM51" s="161"/>
      <c r="KXN51" s="161"/>
      <c r="KXO51" s="161"/>
      <c r="KXP51" s="161"/>
      <c r="KXQ51" s="161"/>
      <c r="KXR51" s="161"/>
      <c r="KXS51" s="161"/>
      <c r="KXT51" s="161"/>
      <c r="KXU51" s="161"/>
      <c r="KXV51" s="161"/>
      <c r="KXW51" s="161"/>
      <c r="KXX51" s="161"/>
      <c r="KXY51" s="161"/>
      <c r="KXZ51" s="161"/>
      <c r="KYA51" s="161"/>
      <c r="KYB51" s="161"/>
      <c r="KYC51" s="161"/>
      <c r="KYD51" s="161"/>
      <c r="KYE51" s="161"/>
      <c r="KYF51" s="161"/>
      <c r="KYG51" s="161"/>
      <c r="KYH51" s="161"/>
      <c r="KYI51" s="161"/>
      <c r="KYJ51" s="161"/>
      <c r="KYK51" s="161"/>
      <c r="KYL51" s="161"/>
      <c r="KYM51" s="161"/>
      <c r="KYN51" s="161"/>
      <c r="KYO51" s="161"/>
      <c r="KYP51" s="161"/>
      <c r="KYQ51" s="161"/>
      <c r="KYR51" s="161"/>
      <c r="KYS51" s="161"/>
      <c r="KYT51" s="161"/>
      <c r="KYU51" s="161"/>
      <c r="KYV51" s="161"/>
      <c r="KYW51" s="161"/>
      <c r="KYX51" s="161"/>
      <c r="KYY51" s="161"/>
      <c r="KYZ51" s="161"/>
      <c r="KZA51" s="161"/>
      <c r="KZB51" s="161"/>
      <c r="KZC51" s="161"/>
      <c r="KZD51" s="161"/>
      <c r="KZE51" s="161"/>
      <c r="KZF51" s="161"/>
      <c r="KZG51" s="161"/>
      <c r="KZH51" s="161"/>
      <c r="KZI51" s="161"/>
      <c r="KZJ51" s="161"/>
      <c r="KZK51" s="161"/>
      <c r="KZL51" s="161"/>
      <c r="KZM51" s="161"/>
      <c r="KZN51" s="161"/>
      <c r="KZO51" s="161"/>
      <c r="KZP51" s="161"/>
      <c r="KZQ51" s="161"/>
      <c r="KZR51" s="161"/>
      <c r="KZS51" s="161"/>
      <c r="KZT51" s="161"/>
      <c r="KZU51" s="161"/>
      <c r="KZV51" s="161"/>
      <c r="KZW51" s="161"/>
      <c r="KZX51" s="161"/>
      <c r="KZY51" s="161"/>
      <c r="KZZ51" s="161"/>
      <c r="LAA51" s="161"/>
      <c r="LAB51" s="161"/>
      <c r="LAC51" s="161"/>
      <c r="LAD51" s="161"/>
      <c r="LAE51" s="161"/>
      <c r="LAF51" s="161"/>
      <c r="LAG51" s="161"/>
      <c r="LAH51" s="161"/>
      <c r="LAI51" s="161"/>
      <c r="LAJ51" s="161"/>
      <c r="LAK51" s="161"/>
      <c r="LAL51" s="161"/>
      <c r="LAM51" s="161"/>
      <c r="LAN51" s="161"/>
      <c r="LAO51" s="161"/>
      <c r="LAP51" s="161"/>
      <c r="LAQ51" s="161"/>
      <c r="LAR51" s="161"/>
      <c r="LAS51" s="161"/>
      <c r="LAT51" s="161"/>
      <c r="LAU51" s="161"/>
      <c r="LAV51" s="161"/>
      <c r="LAW51" s="161"/>
      <c r="LAX51" s="161"/>
      <c r="LAY51" s="161"/>
      <c r="LAZ51" s="161"/>
      <c r="LBA51" s="161"/>
      <c r="LBB51" s="161"/>
      <c r="LBC51" s="161"/>
      <c r="LBD51" s="161"/>
      <c r="LBE51" s="161"/>
      <c r="LBF51" s="161"/>
      <c r="LBG51" s="161"/>
      <c r="LBH51" s="161"/>
      <c r="LBI51" s="161"/>
      <c r="LBJ51" s="161"/>
      <c r="LBK51" s="161"/>
      <c r="LBL51" s="161"/>
      <c r="LBM51" s="161"/>
      <c r="LBN51" s="161"/>
      <c r="LBO51" s="161"/>
      <c r="LBP51" s="161"/>
      <c r="LBQ51" s="161"/>
      <c r="LBR51" s="161"/>
      <c r="LBS51" s="161"/>
      <c r="LBT51" s="161"/>
      <c r="LBU51" s="161"/>
      <c r="LBV51" s="161"/>
      <c r="LBW51" s="161"/>
      <c r="LBX51" s="161"/>
      <c r="LBY51" s="161"/>
      <c r="LBZ51" s="161"/>
      <c r="LCA51" s="161"/>
      <c r="LCB51" s="161"/>
      <c r="LCC51" s="161"/>
      <c r="LCD51" s="161"/>
      <c r="LCE51" s="161"/>
      <c r="LCF51" s="161"/>
      <c r="LCG51" s="161"/>
      <c r="LCH51" s="161"/>
      <c r="LCI51" s="161"/>
      <c r="LCJ51" s="161"/>
      <c r="LCK51" s="161"/>
      <c r="LCL51" s="161"/>
      <c r="LCM51" s="161"/>
      <c r="LCN51" s="161"/>
      <c r="LCO51" s="161"/>
      <c r="LCP51" s="161"/>
      <c r="LCQ51" s="161"/>
      <c r="LCR51" s="161"/>
      <c r="LCS51" s="161"/>
      <c r="LCT51" s="161"/>
      <c r="LCU51" s="161"/>
      <c r="LCV51" s="161"/>
      <c r="LCW51" s="161"/>
      <c r="LCX51" s="161"/>
      <c r="LCY51" s="161"/>
      <c r="LCZ51" s="161"/>
      <c r="LDA51" s="161"/>
      <c r="LDB51" s="161"/>
      <c r="LDC51" s="161"/>
      <c r="LDD51" s="161"/>
      <c r="LDE51" s="161"/>
      <c r="LDF51" s="161"/>
      <c r="LDG51" s="161"/>
      <c r="LDH51" s="161"/>
      <c r="LDI51" s="161"/>
      <c r="LDJ51" s="161"/>
      <c r="LDK51" s="161"/>
      <c r="LDL51" s="161"/>
      <c r="LDM51" s="161"/>
      <c r="LDN51" s="161"/>
      <c r="LDO51" s="161"/>
      <c r="LDP51" s="161"/>
      <c r="LDQ51" s="161"/>
      <c r="LDR51" s="161"/>
      <c r="LDS51" s="161"/>
      <c r="LDT51" s="161"/>
      <c r="LDU51" s="161"/>
      <c r="LDV51" s="161"/>
      <c r="LDW51" s="161"/>
      <c r="LDX51" s="161"/>
      <c r="LDY51" s="161"/>
      <c r="LDZ51" s="161"/>
      <c r="LEA51" s="161"/>
      <c r="LEB51" s="161"/>
      <c r="LEC51" s="161"/>
      <c r="LED51" s="161"/>
      <c r="LEE51" s="161"/>
      <c r="LEF51" s="161"/>
      <c r="LEG51" s="161"/>
      <c r="LEH51" s="161"/>
      <c r="LEI51" s="161"/>
      <c r="LEJ51" s="161"/>
      <c r="LEK51" s="161"/>
      <c r="LEL51" s="161"/>
      <c r="LEM51" s="161"/>
      <c r="LEN51" s="161"/>
      <c r="LEO51" s="161"/>
      <c r="LEP51" s="161"/>
      <c r="LEQ51" s="161"/>
      <c r="LER51" s="161"/>
      <c r="LES51" s="161"/>
      <c r="LET51" s="161"/>
      <c r="LEU51" s="161"/>
      <c r="LEV51" s="161"/>
      <c r="LEW51" s="161"/>
      <c r="LEX51" s="161"/>
      <c r="LEY51" s="161"/>
      <c r="LEZ51" s="161"/>
      <c r="LFA51" s="161"/>
      <c r="LFB51" s="161"/>
      <c r="LFC51" s="161"/>
      <c r="LFD51" s="161"/>
      <c r="LFE51" s="161"/>
      <c r="LFF51" s="161"/>
      <c r="LFG51" s="161"/>
      <c r="LFH51" s="161"/>
      <c r="LFI51" s="161"/>
      <c r="LFJ51" s="161"/>
      <c r="LFK51" s="161"/>
      <c r="LFL51" s="161"/>
      <c r="LFM51" s="161"/>
      <c r="LFN51" s="161"/>
      <c r="LFO51" s="161"/>
      <c r="LFP51" s="161"/>
      <c r="LFQ51" s="161"/>
      <c r="LFR51" s="161"/>
      <c r="LFS51" s="161"/>
      <c r="LFT51" s="161"/>
      <c r="LFU51" s="161"/>
      <c r="LFV51" s="161"/>
      <c r="LFW51" s="161"/>
      <c r="LFX51" s="161"/>
      <c r="LFY51" s="161"/>
      <c r="LFZ51" s="161"/>
      <c r="LGA51" s="161"/>
      <c r="LGB51" s="161"/>
      <c r="LGC51" s="161"/>
      <c r="LGD51" s="161"/>
      <c r="LGE51" s="161"/>
      <c r="LGF51" s="161"/>
      <c r="LGG51" s="161"/>
      <c r="LGH51" s="161"/>
      <c r="LGI51" s="161"/>
      <c r="LGJ51" s="161"/>
      <c r="LGK51" s="161"/>
      <c r="LGL51" s="161"/>
      <c r="LGM51" s="161"/>
      <c r="LGN51" s="161"/>
      <c r="LGO51" s="161"/>
      <c r="LGP51" s="161"/>
      <c r="LGQ51" s="161"/>
      <c r="LGR51" s="161"/>
      <c r="LGS51" s="161"/>
      <c r="LGT51" s="161"/>
      <c r="LGU51" s="161"/>
      <c r="LGV51" s="161"/>
      <c r="LGW51" s="161"/>
      <c r="LGX51" s="161"/>
      <c r="LGY51" s="161"/>
      <c r="LGZ51" s="161"/>
      <c r="LHA51" s="161"/>
      <c r="LHB51" s="161"/>
      <c r="LHC51" s="161"/>
      <c r="LHD51" s="161"/>
      <c r="LHE51" s="161"/>
      <c r="LHF51" s="161"/>
      <c r="LHG51" s="161"/>
      <c r="LHH51" s="161"/>
      <c r="LHI51" s="161"/>
      <c r="LHJ51" s="161"/>
      <c r="LHK51" s="161"/>
      <c r="LHL51" s="161"/>
      <c r="LHM51" s="161"/>
      <c r="LHN51" s="161"/>
      <c r="LHO51" s="161"/>
      <c r="LHP51" s="161"/>
      <c r="LHQ51" s="161"/>
      <c r="LHR51" s="161"/>
      <c r="LHS51" s="161"/>
      <c r="LHT51" s="161"/>
      <c r="LHU51" s="161"/>
      <c r="LHV51" s="161"/>
      <c r="LHW51" s="161"/>
      <c r="LHX51" s="161"/>
      <c r="LHY51" s="161"/>
      <c r="LHZ51" s="161"/>
      <c r="LIA51" s="161"/>
      <c r="LIB51" s="161"/>
      <c r="LIC51" s="161"/>
      <c r="LID51" s="161"/>
      <c r="LIE51" s="161"/>
      <c r="LIF51" s="161"/>
      <c r="LIG51" s="161"/>
      <c r="LIH51" s="161"/>
      <c r="LII51" s="161"/>
      <c r="LIJ51" s="161"/>
      <c r="LIK51" s="161"/>
      <c r="LIL51" s="161"/>
      <c r="LIM51" s="161"/>
      <c r="LIN51" s="161"/>
      <c r="LIO51" s="161"/>
      <c r="LIP51" s="161"/>
      <c r="LIQ51" s="161"/>
      <c r="LIR51" s="161"/>
      <c r="LIS51" s="161"/>
      <c r="LIT51" s="161"/>
      <c r="LIU51" s="161"/>
      <c r="LIV51" s="161"/>
      <c r="LIW51" s="161"/>
      <c r="LIX51" s="161"/>
      <c r="LIY51" s="161"/>
      <c r="LIZ51" s="161"/>
      <c r="LJA51" s="161"/>
      <c r="LJB51" s="161"/>
      <c r="LJC51" s="161"/>
      <c r="LJD51" s="161"/>
      <c r="LJE51" s="161"/>
      <c r="LJF51" s="161"/>
      <c r="LJG51" s="161"/>
      <c r="LJH51" s="161"/>
      <c r="LJI51" s="161"/>
      <c r="LJJ51" s="161"/>
      <c r="LJK51" s="161"/>
      <c r="LJL51" s="161"/>
      <c r="LJM51" s="161"/>
      <c r="LJN51" s="161"/>
      <c r="LJO51" s="161"/>
      <c r="LJP51" s="161"/>
      <c r="LJQ51" s="161"/>
      <c r="LJR51" s="161"/>
      <c r="LJS51" s="161"/>
      <c r="LJT51" s="161"/>
      <c r="LJU51" s="161"/>
      <c r="LJV51" s="161"/>
      <c r="LJW51" s="161"/>
      <c r="LJX51" s="161"/>
      <c r="LJY51" s="161"/>
      <c r="LJZ51" s="161"/>
      <c r="LKA51" s="161"/>
      <c r="LKB51" s="161"/>
      <c r="LKC51" s="161"/>
      <c r="LKD51" s="161"/>
      <c r="LKE51" s="161"/>
      <c r="LKF51" s="161"/>
      <c r="LKG51" s="161"/>
      <c r="LKH51" s="161"/>
      <c r="LKI51" s="161"/>
      <c r="LKJ51" s="161"/>
      <c r="LKK51" s="161"/>
      <c r="LKL51" s="161"/>
      <c r="LKM51" s="161"/>
      <c r="LKN51" s="161"/>
      <c r="LKO51" s="161"/>
      <c r="LKP51" s="161"/>
      <c r="LKQ51" s="161"/>
      <c r="LKR51" s="161"/>
      <c r="LKS51" s="161"/>
      <c r="LKT51" s="161"/>
      <c r="LKU51" s="161"/>
      <c r="LKV51" s="161"/>
      <c r="LKW51" s="161"/>
      <c r="LKX51" s="161"/>
      <c r="LKY51" s="161"/>
      <c r="LKZ51" s="161"/>
      <c r="LLA51" s="161"/>
      <c r="LLB51" s="161"/>
      <c r="LLC51" s="161"/>
      <c r="LLD51" s="161"/>
      <c r="LLE51" s="161"/>
      <c r="LLF51" s="161"/>
      <c r="LLG51" s="161"/>
      <c r="LLH51" s="161"/>
      <c r="LLI51" s="161"/>
      <c r="LLJ51" s="161"/>
      <c r="LLK51" s="161"/>
      <c r="LLL51" s="161"/>
      <c r="LLM51" s="161"/>
      <c r="LLN51" s="161"/>
      <c r="LLO51" s="161"/>
      <c r="LLP51" s="161"/>
      <c r="LLQ51" s="161"/>
      <c r="LLR51" s="161"/>
      <c r="LLS51" s="161"/>
      <c r="LLT51" s="161"/>
      <c r="LLU51" s="161"/>
      <c r="LLV51" s="161"/>
      <c r="LLW51" s="161"/>
      <c r="LLX51" s="161"/>
      <c r="LLY51" s="161"/>
      <c r="LLZ51" s="161"/>
      <c r="LMA51" s="161"/>
      <c r="LMB51" s="161"/>
      <c r="LMC51" s="161"/>
      <c r="LMD51" s="161"/>
      <c r="LME51" s="161"/>
      <c r="LMF51" s="161"/>
      <c r="LMG51" s="161"/>
      <c r="LMH51" s="161"/>
      <c r="LMI51" s="161"/>
      <c r="LMJ51" s="161"/>
      <c r="LMK51" s="161"/>
      <c r="LML51" s="161"/>
      <c r="LMM51" s="161"/>
      <c r="LMN51" s="161"/>
      <c r="LMO51" s="161"/>
      <c r="LMP51" s="161"/>
      <c r="LMQ51" s="161"/>
      <c r="LMR51" s="161"/>
      <c r="LMS51" s="161"/>
      <c r="LMT51" s="161"/>
      <c r="LMU51" s="161"/>
      <c r="LMV51" s="161"/>
      <c r="LMW51" s="161"/>
      <c r="LMX51" s="161"/>
      <c r="LMY51" s="161"/>
      <c r="LMZ51" s="161"/>
      <c r="LNA51" s="161"/>
      <c r="LNB51" s="161"/>
      <c r="LNC51" s="161"/>
      <c r="LND51" s="161"/>
      <c r="LNE51" s="161"/>
      <c r="LNF51" s="161"/>
      <c r="LNG51" s="161"/>
      <c r="LNH51" s="161"/>
      <c r="LNI51" s="161"/>
      <c r="LNJ51" s="161"/>
      <c r="LNK51" s="161"/>
      <c r="LNL51" s="161"/>
      <c r="LNM51" s="161"/>
      <c r="LNN51" s="161"/>
      <c r="LNO51" s="161"/>
      <c r="LNP51" s="161"/>
      <c r="LNQ51" s="161"/>
      <c r="LNR51" s="161"/>
      <c r="LNS51" s="161"/>
      <c r="LNT51" s="161"/>
      <c r="LNU51" s="161"/>
      <c r="LNV51" s="161"/>
      <c r="LNW51" s="161"/>
      <c r="LNX51" s="161"/>
      <c r="LNY51" s="161"/>
      <c r="LNZ51" s="161"/>
      <c r="LOA51" s="161"/>
      <c r="LOB51" s="161"/>
      <c r="LOC51" s="161"/>
      <c r="LOD51" s="161"/>
      <c r="LOE51" s="161"/>
      <c r="LOF51" s="161"/>
      <c r="LOG51" s="161"/>
      <c r="LOH51" s="161"/>
      <c r="LOI51" s="161"/>
      <c r="LOJ51" s="161"/>
      <c r="LOK51" s="161"/>
      <c r="LOL51" s="161"/>
      <c r="LOM51" s="161"/>
      <c r="LON51" s="161"/>
      <c r="LOO51" s="161"/>
      <c r="LOP51" s="161"/>
      <c r="LOQ51" s="161"/>
      <c r="LOR51" s="161"/>
      <c r="LOS51" s="161"/>
      <c r="LOT51" s="161"/>
      <c r="LOU51" s="161"/>
      <c r="LOV51" s="161"/>
      <c r="LOW51" s="161"/>
      <c r="LOX51" s="161"/>
      <c r="LOY51" s="161"/>
      <c r="LOZ51" s="161"/>
      <c r="LPA51" s="161"/>
      <c r="LPB51" s="161"/>
      <c r="LPC51" s="161"/>
      <c r="LPD51" s="161"/>
      <c r="LPE51" s="161"/>
      <c r="LPF51" s="161"/>
      <c r="LPG51" s="161"/>
      <c r="LPH51" s="161"/>
      <c r="LPI51" s="161"/>
      <c r="LPJ51" s="161"/>
      <c r="LPK51" s="161"/>
      <c r="LPL51" s="161"/>
      <c r="LPM51" s="161"/>
      <c r="LPN51" s="161"/>
      <c r="LPO51" s="161"/>
      <c r="LPP51" s="161"/>
      <c r="LPQ51" s="161"/>
      <c r="LPR51" s="161"/>
      <c r="LPS51" s="161"/>
      <c r="LPT51" s="161"/>
      <c r="LPU51" s="161"/>
      <c r="LPV51" s="161"/>
      <c r="LPW51" s="161"/>
      <c r="LPX51" s="161"/>
      <c r="LPY51" s="161"/>
      <c r="LPZ51" s="161"/>
      <c r="LQA51" s="161"/>
      <c r="LQB51" s="161"/>
      <c r="LQC51" s="161"/>
      <c r="LQD51" s="161"/>
      <c r="LQE51" s="161"/>
      <c r="LQF51" s="161"/>
      <c r="LQG51" s="161"/>
      <c r="LQH51" s="161"/>
      <c r="LQI51" s="161"/>
      <c r="LQJ51" s="161"/>
      <c r="LQK51" s="161"/>
      <c r="LQL51" s="161"/>
      <c r="LQM51" s="161"/>
      <c r="LQN51" s="161"/>
      <c r="LQO51" s="161"/>
      <c r="LQP51" s="161"/>
      <c r="LQQ51" s="161"/>
      <c r="LQR51" s="161"/>
      <c r="LQS51" s="161"/>
      <c r="LQT51" s="161"/>
      <c r="LQU51" s="161"/>
      <c r="LQV51" s="161"/>
      <c r="LQW51" s="161"/>
      <c r="LQX51" s="161"/>
      <c r="LQY51" s="161"/>
      <c r="LQZ51" s="161"/>
      <c r="LRA51" s="161"/>
      <c r="LRB51" s="161"/>
      <c r="LRC51" s="161"/>
      <c r="LRD51" s="161"/>
      <c r="LRE51" s="161"/>
      <c r="LRF51" s="161"/>
      <c r="LRG51" s="161"/>
      <c r="LRH51" s="161"/>
      <c r="LRI51" s="161"/>
      <c r="LRJ51" s="161"/>
      <c r="LRK51" s="161"/>
      <c r="LRL51" s="161"/>
      <c r="LRM51" s="161"/>
      <c r="LRN51" s="161"/>
      <c r="LRO51" s="161"/>
      <c r="LRP51" s="161"/>
      <c r="LRQ51" s="161"/>
      <c r="LRR51" s="161"/>
      <c r="LRS51" s="161"/>
      <c r="LRT51" s="161"/>
      <c r="LRU51" s="161"/>
      <c r="LRV51" s="161"/>
      <c r="LRW51" s="161"/>
      <c r="LRX51" s="161"/>
      <c r="LRY51" s="161"/>
      <c r="LRZ51" s="161"/>
      <c r="LSA51" s="161"/>
      <c r="LSB51" s="161"/>
      <c r="LSC51" s="161"/>
      <c r="LSD51" s="161"/>
      <c r="LSE51" s="161"/>
      <c r="LSF51" s="161"/>
      <c r="LSG51" s="161"/>
      <c r="LSH51" s="161"/>
      <c r="LSI51" s="161"/>
      <c r="LSJ51" s="161"/>
      <c r="LSK51" s="161"/>
      <c r="LSL51" s="161"/>
      <c r="LSM51" s="161"/>
      <c r="LSN51" s="161"/>
      <c r="LSO51" s="161"/>
      <c r="LSP51" s="161"/>
      <c r="LSQ51" s="161"/>
      <c r="LSR51" s="161"/>
      <c r="LSS51" s="161"/>
      <c r="LST51" s="161"/>
      <c r="LSU51" s="161"/>
      <c r="LSV51" s="161"/>
      <c r="LSW51" s="161"/>
      <c r="LSX51" s="161"/>
      <c r="LSY51" s="161"/>
      <c r="LSZ51" s="161"/>
      <c r="LTA51" s="161"/>
      <c r="LTB51" s="161"/>
      <c r="LTC51" s="161"/>
      <c r="LTD51" s="161"/>
      <c r="LTE51" s="161"/>
      <c r="LTF51" s="161"/>
      <c r="LTG51" s="161"/>
      <c r="LTH51" s="161"/>
      <c r="LTI51" s="161"/>
      <c r="LTJ51" s="161"/>
      <c r="LTK51" s="161"/>
      <c r="LTL51" s="161"/>
      <c r="LTM51" s="161"/>
      <c r="LTN51" s="161"/>
      <c r="LTO51" s="161"/>
      <c r="LTP51" s="161"/>
      <c r="LTQ51" s="161"/>
      <c r="LTR51" s="161"/>
      <c r="LTS51" s="161"/>
      <c r="LTT51" s="161"/>
      <c r="LTU51" s="161"/>
      <c r="LTV51" s="161"/>
      <c r="LTW51" s="161"/>
      <c r="LTX51" s="161"/>
      <c r="LTY51" s="161"/>
      <c r="LTZ51" s="161"/>
      <c r="LUA51" s="161"/>
      <c r="LUB51" s="161"/>
      <c r="LUC51" s="161"/>
      <c r="LUD51" s="161"/>
      <c r="LUE51" s="161"/>
      <c r="LUF51" s="161"/>
      <c r="LUG51" s="161"/>
      <c r="LUH51" s="161"/>
      <c r="LUI51" s="161"/>
      <c r="LUJ51" s="161"/>
      <c r="LUK51" s="161"/>
      <c r="LUL51" s="161"/>
      <c r="LUM51" s="161"/>
      <c r="LUN51" s="161"/>
      <c r="LUO51" s="161"/>
      <c r="LUP51" s="161"/>
      <c r="LUQ51" s="161"/>
      <c r="LUR51" s="161"/>
      <c r="LUS51" s="161"/>
      <c r="LUT51" s="161"/>
      <c r="LUU51" s="161"/>
      <c r="LUV51" s="161"/>
      <c r="LUW51" s="161"/>
      <c r="LUX51" s="161"/>
      <c r="LUY51" s="161"/>
      <c r="LUZ51" s="161"/>
      <c r="LVA51" s="161"/>
      <c r="LVB51" s="161"/>
      <c r="LVC51" s="161"/>
      <c r="LVD51" s="161"/>
      <c r="LVE51" s="161"/>
      <c r="LVF51" s="161"/>
      <c r="LVG51" s="161"/>
      <c r="LVH51" s="161"/>
      <c r="LVI51" s="161"/>
      <c r="LVJ51" s="161"/>
      <c r="LVK51" s="161"/>
      <c r="LVL51" s="161"/>
      <c r="LVM51" s="161"/>
      <c r="LVN51" s="161"/>
      <c r="LVO51" s="161"/>
      <c r="LVP51" s="161"/>
      <c r="LVQ51" s="161"/>
      <c r="LVR51" s="161"/>
      <c r="LVS51" s="161"/>
      <c r="LVT51" s="161"/>
      <c r="LVU51" s="161"/>
      <c r="LVV51" s="161"/>
      <c r="LVW51" s="161"/>
      <c r="LVX51" s="161"/>
      <c r="LVY51" s="161"/>
      <c r="LVZ51" s="161"/>
      <c r="LWA51" s="161"/>
      <c r="LWB51" s="161"/>
      <c r="LWC51" s="161"/>
      <c r="LWD51" s="161"/>
      <c r="LWE51" s="161"/>
      <c r="LWF51" s="161"/>
      <c r="LWG51" s="161"/>
      <c r="LWH51" s="161"/>
      <c r="LWI51" s="161"/>
      <c r="LWJ51" s="161"/>
      <c r="LWK51" s="161"/>
      <c r="LWL51" s="161"/>
      <c r="LWM51" s="161"/>
      <c r="LWN51" s="161"/>
      <c r="LWO51" s="161"/>
      <c r="LWP51" s="161"/>
      <c r="LWQ51" s="161"/>
      <c r="LWR51" s="161"/>
      <c r="LWS51" s="161"/>
      <c r="LWT51" s="161"/>
      <c r="LWU51" s="161"/>
      <c r="LWV51" s="161"/>
      <c r="LWW51" s="161"/>
      <c r="LWX51" s="161"/>
      <c r="LWY51" s="161"/>
      <c r="LWZ51" s="161"/>
      <c r="LXA51" s="161"/>
      <c r="LXB51" s="161"/>
      <c r="LXC51" s="161"/>
      <c r="LXD51" s="161"/>
      <c r="LXE51" s="161"/>
      <c r="LXF51" s="161"/>
      <c r="LXG51" s="161"/>
      <c r="LXH51" s="161"/>
      <c r="LXI51" s="161"/>
      <c r="LXJ51" s="161"/>
      <c r="LXK51" s="161"/>
      <c r="LXL51" s="161"/>
      <c r="LXM51" s="161"/>
      <c r="LXN51" s="161"/>
      <c r="LXO51" s="161"/>
      <c r="LXP51" s="161"/>
      <c r="LXQ51" s="161"/>
      <c r="LXR51" s="161"/>
      <c r="LXS51" s="161"/>
      <c r="LXT51" s="161"/>
      <c r="LXU51" s="161"/>
      <c r="LXV51" s="161"/>
      <c r="LXW51" s="161"/>
      <c r="LXX51" s="161"/>
      <c r="LXY51" s="161"/>
      <c r="LXZ51" s="161"/>
      <c r="LYA51" s="161"/>
      <c r="LYB51" s="161"/>
      <c r="LYC51" s="161"/>
      <c r="LYD51" s="161"/>
      <c r="LYE51" s="161"/>
      <c r="LYF51" s="161"/>
      <c r="LYG51" s="161"/>
      <c r="LYH51" s="161"/>
      <c r="LYI51" s="161"/>
      <c r="LYJ51" s="161"/>
      <c r="LYK51" s="161"/>
      <c r="LYL51" s="161"/>
      <c r="LYM51" s="161"/>
      <c r="LYN51" s="161"/>
      <c r="LYO51" s="161"/>
      <c r="LYP51" s="161"/>
      <c r="LYQ51" s="161"/>
      <c r="LYR51" s="161"/>
      <c r="LYS51" s="161"/>
      <c r="LYT51" s="161"/>
      <c r="LYU51" s="161"/>
      <c r="LYV51" s="161"/>
      <c r="LYW51" s="161"/>
      <c r="LYX51" s="161"/>
      <c r="LYY51" s="161"/>
      <c r="LYZ51" s="161"/>
      <c r="LZA51" s="161"/>
      <c r="LZB51" s="161"/>
      <c r="LZC51" s="161"/>
      <c r="LZD51" s="161"/>
      <c r="LZE51" s="161"/>
      <c r="LZF51" s="161"/>
      <c r="LZG51" s="161"/>
      <c r="LZH51" s="161"/>
      <c r="LZI51" s="161"/>
      <c r="LZJ51" s="161"/>
      <c r="LZK51" s="161"/>
      <c r="LZL51" s="161"/>
      <c r="LZM51" s="161"/>
      <c r="LZN51" s="161"/>
      <c r="LZO51" s="161"/>
      <c r="LZP51" s="161"/>
      <c r="LZQ51" s="161"/>
      <c r="LZR51" s="161"/>
      <c r="LZS51" s="161"/>
      <c r="LZT51" s="161"/>
      <c r="LZU51" s="161"/>
      <c r="LZV51" s="161"/>
      <c r="LZW51" s="161"/>
      <c r="LZX51" s="161"/>
      <c r="LZY51" s="161"/>
      <c r="LZZ51" s="161"/>
      <c r="MAA51" s="161"/>
      <c r="MAB51" s="161"/>
      <c r="MAC51" s="161"/>
      <c r="MAD51" s="161"/>
      <c r="MAE51" s="161"/>
      <c r="MAF51" s="161"/>
      <c r="MAG51" s="161"/>
      <c r="MAH51" s="161"/>
      <c r="MAI51" s="161"/>
      <c r="MAJ51" s="161"/>
      <c r="MAK51" s="161"/>
      <c r="MAL51" s="161"/>
      <c r="MAM51" s="161"/>
      <c r="MAN51" s="161"/>
      <c r="MAO51" s="161"/>
      <c r="MAP51" s="161"/>
      <c r="MAQ51" s="161"/>
      <c r="MAR51" s="161"/>
      <c r="MAS51" s="161"/>
      <c r="MAT51" s="161"/>
      <c r="MAU51" s="161"/>
      <c r="MAV51" s="161"/>
      <c r="MAW51" s="161"/>
      <c r="MAX51" s="161"/>
      <c r="MAY51" s="161"/>
      <c r="MAZ51" s="161"/>
      <c r="MBA51" s="161"/>
      <c r="MBB51" s="161"/>
      <c r="MBC51" s="161"/>
      <c r="MBD51" s="161"/>
      <c r="MBE51" s="161"/>
      <c r="MBF51" s="161"/>
      <c r="MBG51" s="161"/>
      <c r="MBH51" s="161"/>
      <c r="MBI51" s="161"/>
      <c r="MBJ51" s="161"/>
      <c r="MBK51" s="161"/>
      <c r="MBL51" s="161"/>
      <c r="MBM51" s="161"/>
      <c r="MBN51" s="161"/>
      <c r="MBO51" s="161"/>
      <c r="MBP51" s="161"/>
      <c r="MBQ51" s="161"/>
      <c r="MBR51" s="161"/>
      <c r="MBS51" s="161"/>
      <c r="MBT51" s="161"/>
      <c r="MBU51" s="161"/>
      <c r="MBV51" s="161"/>
      <c r="MBW51" s="161"/>
      <c r="MBX51" s="161"/>
      <c r="MBY51" s="161"/>
      <c r="MBZ51" s="161"/>
      <c r="MCA51" s="161"/>
      <c r="MCB51" s="161"/>
      <c r="MCC51" s="161"/>
      <c r="MCD51" s="161"/>
      <c r="MCE51" s="161"/>
      <c r="MCF51" s="161"/>
      <c r="MCG51" s="161"/>
      <c r="MCH51" s="161"/>
      <c r="MCI51" s="161"/>
      <c r="MCJ51" s="161"/>
      <c r="MCK51" s="161"/>
      <c r="MCL51" s="161"/>
      <c r="MCM51" s="161"/>
      <c r="MCN51" s="161"/>
      <c r="MCO51" s="161"/>
      <c r="MCP51" s="161"/>
      <c r="MCQ51" s="161"/>
      <c r="MCR51" s="161"/>
      <c r="MCS51" s="161"/>
      <c r="MCT51" s="161"/>
      <c r="MCU51" s="161"/>
      <c r="MCV51" s="161"/>
      <c r="MCW51" s="161"/>
      <c r="MCX51" s="161"/>
      <c r="MCY51" s="161"/>
      <c r="MCZ51" s="161"/>
      <c r="MDA51" s="161"/>
      <c r="MDB51" s="161"/>
      <c r="MDC51" s="161"/>
      <c r="MDD51" s="161"/>
      <c r="MDE51" s="161"/>
      <c r="MDF51" s="161"/>
      <c r="MDG51" s="161"/>
      <c r="MDH51" s="161"/>
      <c r="MDI51" s="161"/>
      <c r="MDJ51" s="161"/>
      <c r="MDK51" s="161"/>
      <c r="MDL51" s="161"/>
      <c r="MDM51" s="161"/>
      <c r="MDN51" s="161"/>
      <c r="MDO51" s="161"/>
      <c r="MDP51" s="161"/>
      <c r="MDQ51" s="161"/>
      <c r="MDR51" s="161"/>
      <c r="MDS51" s="161"/>
      <c r="MDT51" s="161"/>
      <c r="MDU51" s="161"/>
      <c r="MDV51" s="161"/>
      <c r="MDW51" s="161"/>
      <c r="MDX51" s="161"/>
      <c r="MDY51" s="161"/>
      <c r="MDZ51" s="161"/>
      <c r="MEA51" s="161"/>
      <c r="MEB51" s="161"/>
      <c r="MEC51" s="161"/>
      <c r="MED51" s="161"/>
      <c r="MEE51" s="161"/>
      <c r="MEF51" s="161"/>
      <c r="MEG51" s="161"/>
      <c r="MEH51" s="161"/>
      <c r="MEI51" s="161"/>
      <c r="MEJ51" s="161"/>
      <c r="MEK51" s="161"/>
      <c r="MEL51" s="161"/>
      <c r="MEM51" s="161"/>
      <c r="MEN51" s="161"/>
      <c r="MEO51" s="161"/>
      <c r="MEP51" s="161"/>
      <c r="MEQ51" s="161"/>
      <c r="MER51" s="161"/>
      <c r="MES51" s="161"/>
      <c r="MET51" s="161"/>
      <c r="MEU51" s="161"/>
      <c r="MEV51" s="161"/>
      <c r="MEW51" s="161"/>
      <c r="MEX51" s="161"/>
      <c r="MEY51" s="161"/>
      <c r="MEZ51" s="161"/>
      <c r="MFA51" s="161"/>
      <c r="MFB51" s="161"/>
      <c r="MFC51" s="161"/>
      <c r="MFD51" s="161"/>
      <c r="MFE51" s="161"/>
      <c r="MFF51" s="161"/>
      <c r="MFG51" s="161"/>
      <c r="MFH51" s="161"/>
      <c r="MFI51" s="161"/>
      <c r="MFJ51" s="161"/>
      <c r="MFK51" s="161"/>
      <c r="MFL51" s="161"/>
      <c r="MFM51" s="161"/>
      <c r="MFN51" s="161"/>
      <c r="MFO51" s="161"/>
      <c r="MFP51" s="161"/>
      <c r="MFQ51" s="161"/>
      <c r="MFR51" s="161"/>
      <c r="MFS51" s="161"/>
      <c r="MFT51" s="161"/>
      <c r="MFU51" s="161"/>
      <c r="MFV51" s="161"/>
      <c r="MFW51" s="161"/>
      <c r="MFX51" s="161"/>
      <c r="MFY51" s="161"/>
      <c r="MFZ51" s="161"/>
      <c r="MGA51" s="161"/>
      <c r="MGB51" s="161"/>
      <c r="MGC51" s="161"/>
      <c r="MGD51" s="161"/>
      <c r="MGE51" s="161"/>
      <c r="MGF51" s="161"/>
      <c r="MGG51" s="161"/>
      <c r="MGH51" s="161"/>
      <c r="MGI51" s="161"/>
      <c r="MGJ51" s="161"/>
      <c r="MGK51" s="161"/>
      <c r="MGL51" s="161"/>
      <c r="MGM51" s="161"/>
      <c r="MGN51" s="161"/>
      <c r="MGO51" s="161"/>
      <c r="MGP51" s="161"/>
      <c r="MGQ51" s="161"/>
      <c r="MGR51" s="161"/>
      <c r="MGS51" s="161"/>
      <c r="MGT51" s="161"/>
      <c r="MGU51" s="161"/>
      <c r="MGV51" s="161"/>
      <c r="MGW51" s="161"/>
      <c r="MGX51" s="161"/>
      <c r="MGY51" s="161"/>
      <c r="MGZ51" s="161"/>
      <c r="MHA51" s="161"/>
      <c r="MHB51" s="161"/>
      <c r="MHC51" s="161"/>
      <c r="MHD51" s="161"/>
      <c r="MHE51" s="161"/>
      <c r="MHF51" s="161"/>
      <c r="MHG51" s="161"/>
      <c r="MHH51" s="161"/>
      <c r="MHI51" s="161"/>
      <c r="MHJ51" s="161"/>
      <c r="MHK51" s="161"/>
      <c r="MHL51" s="161"/>
      <c r="MHM51" s="161"/>
      <c r="MHN51" s="161"/>
      <c r="MHO51" s="161"/>
      <c r="MHP51" s="161"/>
      <c r="MHQ51" s="161"/>
      <c r="MHR51" s="161"/>
      <c r="MHS51" s="161"/>
      <c r="MHT51" s="161"/>
      <c r="MHU51" s="161"/>
      <c r="MHV51" s="161"/>
      <c r="MHW51" s="161"/>
      <c r="MHX51" s="161"/>
      <c r="MHY51" s="161"/>
      <c r="MHZ51" s="161"/>
      <c r="MIA51" s="161"/>
      <c r="MIB51" s="161"/>
      <c r="MIC51" s="161"/>
      <c r="MID51" s="161"/>
      <c r="MIE51" s="161"/>
      <c r="MIF51" s="161"/>
      <c r="MIG51" s="161"/>
      <c r="MIH51" s="161"/>
      <c r="MII51" s="161"/>
      <c r="MIJ51" s="161"/>
      <c r="MIK51" s="161"/>
      <c r="MIL51" s="161"/>
      <c r="MIM51" s="161"/>
      <c r="MIN51" s="161"/>
      <c r="MIO51" s="161"/>
      <c r="MIP51" s="161"/>
      <c r="MIQ51" s="161"/>
      <c r="MIR51" s="161"/>
      <c r="MIS51" s="161"/>
      <c r="MIT51" s="161"/>
      <c r="MIU51" s="161"/>
      <c r="MIV51" s="161"/>
      <c r="MIW51" s="161"/>
      <c r="MIX51" s="161"/>
      <c r="MIY51" s="161"/>
      <c r="MIZ51" s="161"/>
      <c r="MJA51" s="161"/>
      <c r="MJB51" s="161"/>
      <c r="MJC51" s="161"/>
      <c r="MJD51" s="161"/>
      <c r="MJE51" s="161"/>
      <c r="MJF51" s="161"/>
      <c r="MJG51" s="161"/>
      <c r="MJH51" s="161"/>
      <c r="MJI51" s="161"/>
      <c r="MJJ51" s="161"/>
      <c r="MJK51" s="161"/>
      <c r="MJL51" s="161"/>
      <c r="MJM51" s="161"/>
      <c r="MJN51" s="161"/>
      <c r="MJO51" s="161"/>
      <c r="MJP51" s="161"/>
      <c r="MJQ51" s="161"/>
      <c r="MJR51" s="161"/>
      <c r="MJS51" s="161"/>
      <c r="MJT51" s="161"/>
      <c r="MJU51" s="161"/>
      <c r="MJV51" s="161"/>
      <c r="MJW51" s="161"/>
      <c r="MJX51" s="161"/>
      <c r="MJY51" s="161"/>
      <c r="MJZ51" s="161"/>
      <c r="MKA51" s="161"/>
      <c r="MKB51" s="161"/>
      <c r="MKC51" s="161"/>
      <c r="MKD51" s="161"/>
      <c r="MKE51" s="161"/>
      <c r="MKF51" s="161"/>
      <c r="MKG51" s="161"/>
      <c r="MKH51" s="161"/>
      <c r="MKI51" s="161"/>
      <c r="MKJ51" s="161"/>
      <c r="MKK51" s="161"/>
      <c r="MKL51" s="161"/>
      <c r="MKM51" s="161"/>
      <c r="MKN51" s="161"/>
      <c r="MKO51" s="161"/>
      <c r="MKP51" s="161"/>
      <c r="MKQ51" s="161"/>
      <c r="MKR51" s="161"/>
      <c r="MKS51" s="161"/>
      <c r="MKT51" s="161"/>
      <c r="MKU51" s="161"/>
      <c r="MKV51" s="161"/>
      <c r="MKW51" s="161"/>
      <c r="MKX51" s="161"/>
      <c r="MKY51" s="161"/>
      <c r="MKZ51" s="161"/>
      <c r="MLA51" s="161"/>
      <c r="MLB51" s="161"/>
      <c r="MLC51" s="161"/>
      <c r="MLD51" s="161"/>
      <c r="MLE51" s="161"/>
      <c r="MLF51" s="161"/>
      <c r="MLG51" s="161"/>
      <c r="MLH51" s="161"/>
      <c r="MLI51" s="161"/>
      <c r="MLJ51" s="161"/>
      <c r="MLK51" s="161"/>
      <c r="MLL51" s="161"/>
      <c r="MLM51" s="161"/>
      <c r="MLN51" s="161"/>
      <c r="MLO51" s="161"/>
      <c r="MLP51" s="161"/>
      <c r="MLQ51" s="161"/>
      <c r="MLR51" s="161"/>
      <c r="MLS51" s="161"/>
      <c r="MLT51" s="161"/>
      <c r="MLU51" s="161"/>
      <c r="MLV51" s="161"/>
      <c r="MLW51" s="161"/>
      <c r="MLX51" s="161"/>
      <c r="MLY51" s="161"/>
      <c r="MLZ51" s="161"/>
      <c r="MMA51" s="161"/>
      <c r="MMB51" s="161"/>
      <c r="MMC51" s="161"/>
      <c r="MMD51" s="161"/>
      <c r="MME51" s="161"/>
      <c r="MMF51" s="161"/>
      <c r="MMG51" s="161"/>
      <c r="MMH51" s="161"/>
      <c r="MMI51" s="161"/>
      <c r="MMJ51" s="161"/>
      <c r="MMK51" s="161"/>
      <c r="MML51" s="161"/>
      <c r="MMM51" s="161"/>
      <c r="MMN51" s="161"/>
      <c r="MMO51" s="161"/>
      <c r="MMP51" s="161"/>
      <c r="MMQ51" s="161"/>
      <c r="MMR51" s="161"/>
      <c r="MMS51" s="161"/>
      <c r="MMT51" s="161"/>
      <c r="MMU51" s="161"/>
      <c r="MMV51" s="161"/>
      <c r="MMW51" s="161"/>
      <c r="MMX51" s="161"/>
      <c r="MMY51" s="161"/>
      <c r="MMZ51" s="161"/>
      <c r="MNA51" s="161"/>
      <c r="MNB51" s="161"/>
      <c r="MNC51" s="161"/>
      <c r="MND51" s="161"/>
      <c r="MNE51" s="161"/>
      <c r="MNF51" s="161"/>
      <c r="MNG51" s="161"/>
      <c r="MNH51" s="161"/>
      <c r="MNI51" s="161"/>
      <c r="MNJ51" s="161"/>
      <c r="MNK51" s="161"/>
      <c r="MNL51" s="161"/>
      <c r="MNM51" s="161"/>
      <c r="MNN51" s="161"/>
      <c r="MNO51" s="161"/>
      <c r="MNP51" s="161"/>
      <c r="MNQ51" s="161"/>
      <c r="MNR51" s="161"/>
      <c r="MNS51" s="161"/>
      <c r="MNT51" s="161"/>
      <c r="MNU51" s="161"/>
      <c r="MNV51" s="161"/>
      <c r="MNW51" s="161"/>
      <c r="MNX51" s="161"/>
      <c r="MNY51" s="161"/>
      <c r="MNZ51" s="161"/>
      <c r="MOA51" s="161"/>
      <c r="MOB51" s="161"/>
      <c r="MOC51" s="161"/>
      <c r="MOD51" s="161"/>
      <c r="MOE51" s="161"/>
      <c r="MOF51" s="161"/>
      <c r="MOG51" s="161"/>
      <c r="MOH51" s="161"/>
      <c r="MOI51" s="161"/>
      <c r="MOJ51" s="161"/>
      <c r="MOK51" s="161"/>
      <c r="MOL51" s="161"/>
      <c r="MOM51" s="161"/>
      <c r="MON51" s="161"/>
      <c r="MOO51" s="161"/>
      <c r="MOP51" s="161"/>
      <c r="MOQ51" s="161"/>
      <c r="MOR51" s="161"/>
      <c r="MOS51" s="161"/>
      <c r="MOT51" s="161"/>
      <c r="MOU51" s="161"/>
      <c r="MOV51" s="161"/>
      <c r="MOW51" s="161"/>
      <c r="MOX51" s="161"/>
      <c r="MOY51" s="161"/>
      <c r="MOZ51" s="161"/>
      <c r="MPA51" s="161"/>
      <c r="MPB51" s="161"/>
      <c r="MPC51" s="161"/>
      <c r="MPD51" s="161"/>
      <c r="MPE51" s="161"/>
      <c r="MPF51" s="161"/>
      <c r="MPG51" s="161"/>
      <c r="MPH51" s="161"/>
      <c r="MPI51" s="161"/>
      <c r="MPJ51" s="161"/>
      <c r="MPK51" s="161"/>
      <c r="MPL51" s="161"/>
      <c r="MPM51" s="161"/>
      <c r="MPN51" s="161"/>
      <c r="MPO51" s="161"/>
      <c r="MPP51" s="161"/>
      <c r="MPQ51" s="161"/>
      <c r="MPR51" s="161"/>
      <c r="MPS51" s="161"/>
      <c r="MPT51" s="161"/>
      <c r="MPU51" s="161"/>
      <c r="MPV51" s="161"/>
      <c r="MPW51" s="161"/>
      <c r="MPX51" s="161"/>
      <c r="MPY51" s="161"/>
      <c r="MPZ51" s="161"/>
      <c r="MQA51" s="161"/>
      <c r="MQB51" s="161"/>
      <c r="MQC51" s="161"/>
      <c r="MQD51" s="161"/>
      <c r="MQE51" s="161"/>
      <c r="MQF51" s="161"/>
      <c r="MQG51" s="161"/>
      <c r="MQH51" s="161"/>
      <c r="MQI51" s="161"/>
      <c r="MQJ51" s="161"/>
      <c r="MQK51" s="161"/>
      <c r="MQL51" s="161"/>
      <c r="MQM51" s="161"/>
      <c r="MQN51" s="161"/>
      <c r="MQO51" s="161"/>
      <c r="MQP51" s="161"/>
      <c r="MQQ51" s="161"/>
      <c r="MQR51" s="161"/>
      <c r="MQS51" s="161"/>
      <c r="MQT51" s="161"/>
      <c r="MQU51" s="161"/>
      <c r="MQV51" s="161"/>
      <c r="MQW51" s="161"/>
      <c r="MQX51" s="161"/>
      <c r="MQY51" s="161"/>
      <c r="MQZ51" s="161"/>
      <c r="MRA51" s="161"/>
      <c r="MRB51" s="161"/>
      <c r="MRC51" s="161"/>
      <c r="MRD51" s="161"/>
      <c r="MRE51" s="161"/>
      <c r="MRF51" s="161"/>
      <c r="MRG51" s="161"/>
      <c r="MRH51" s="161"/>
      <c r="MRI51" s="161"/>
      <c r="MRJ51" s="161"/>
      <c r="MRK51" s="161"/>
      <c r="MRL51" s="161"/>
      <c r="MRM51" s="161"/>
      <c r="MRN51" s="161"/>
      <c r="MRO51" s="161"/>
      <c r="MRP51" s="161"/>
      <c r="MRQ51" s="161"/>
      <c r="MRR51" s="161"/>
      <c r="MRS51" s="161"/>
      <c r="MRT51" s="161"/>
      <c r="MRU51" s="161"/>
      <c r="MRV51" s="161"/>
      <c r="MRW51" s="161"/>
      <c r="MRX51" s="161"/>
      <c r="MRY51" s="161"/>
      <c r="MRZ51" s="161"/>
      <c r="MSA51" s="161"/>
      <c r="MSB51" s="161"/>
      <c r="MSC51" s="161"/>
      <c r="MSD51" s="161"/>
      <c r="MSE51" s="161"/>
      <c r="MSF51" s="161"/>
      <c r="MSG51" s="161"/>
      <c r="MSH51" s="161"/>
      <c r="MSI51" s="161"/>
      <c r="MSJ51" s="161"/>
      <c r="MSK51" s="161"/>
      <c r="MSL51" s="161"/>
      <c r="MSM51" s="161"/>
      <c r="MSN51" s="161"/>
      <c r="MSO51" s="161"/>
      <c r="MSP51" s="161"/>
      <c r="MSQ51" s="161"/>
      <c r="MSR51" s="161"/>
      <c r="MSS51" s="161"/>
      <c r="MST51" s="161"/>
      <c r="MSU51" s="161"/>
      <c r="MSV51" s="161"/>
      <c r="MSW51" s="161"/>
      <c r="MSX51" s="161"/>
      <c r="MSY51" s="161"/>
      <c r="MSZ51" s="161"/>
      <c r="MTA51" s="161"/>
      <c r="MTB51" s="161"/>
      <c r="MTC51" s="161"/>
      <c r="MTD51" s="161"/>
      <c r="MTE51" s="161"/>
      <c r="MTF51" s="161"/>
      <c r="MTG51" s="161"/>
      <c r="MTH51" s="161"/>
      <c r="MTI51" s="161"/>
      <c r="MTJ51" s="161"/>
      <c r="MTK51" s="161"/>
      <c r="MTL51" s="161"/>
      <c r="MTM51" s="161"/>
      <c r="MTN51" s="161"/>
      <c r="MTO51" s="161"/>
      <c r="MTP51" s="161"/>
      <c r="MTQ51" s="161"/>
      <c r="MTR51" s="161"/>
      <c r="MTS51" s="161"/>
      <c r="MTT51" s="161"/>
      <c r="MTU51" s="161"/>
      <c r="MTV51" s="161"/>
      <c r="MTW51" s="161"/>
      <c r="MTX51" s="161"/>
      <c r="MTY51" s="161"/>
      <c r="MTZ51" s="161"/>
      <c r="MUA51" s="161"/>
      <c r="MUB51" s="161"/>
      <c r="MUC51" s="161"/>
      <c r="MUD51" s="161"/>
      <c r="MUE51" s="161"/>
      <c r="MUF51" s="161"/>
      <c r="MUG51" s="161"/>
      <c r="MUH51" s="161"/>
      <c r="MUI51" s="161"/>
      <c r="MUJ51" s="161"/>
      <c r="MUK51" s="161"/>
      <c r="MUL51" s="161"/>
      <c r="MUM51" s="161"/>
      <c r="MUN51" s="161"/>
      <c r="MUO51" s="161"/>
      <c r="MUP51" s="161"/>
      <c r="MUQ51" s="161"/>
      <c r="MUR51" s="161"/>
      <c r="MUS51" s="161"/>
      <c r="MUT51" s="161"/>
      <c r="MUU51" s="161"/>
      <c r="MUV51" s="161"/>
      <c r="MUW51" s="161"/>
      <c r="MUX51" s="161"/>
      <c r="MUY51" s="161"/>
      <c r="MUZ51" s="161"/>
      <c r="MVA51" s="161"/>
      <c r="MVB51" s="161"/>
      <c r="MVC51" s="161"/>
      <c r="MVD51" s="161"/>
      <c r="MVE51" s="161"/>
      <c r="MVF51" s="161"/>
      <c r="MVG51" s="161"/>
      <c r="MVH51" s="161"/>
      <c r="MVI51" s="161"/>
      <c r="MVJ51" s="161"/>
      <c r="MVK51" s="161"/>
      <c r="MVL51" s="161"/>
      <c r="MVM51" s="161"/>
      <c r="MVN51" s="161"/>
      <c r="MVO51" s="161"/>
      <c r="MVP51" s="161"/>
      <c r="MVQ51" s="161"/>
      <c r="MVR51" s="161"/>
      <c r="MVS51" s="161"/>
      <c r="MVT51" s="161"/>
      <c r="MVU51" s="161"/>
      <c r="MVV51" s="161"/>
      <c r="MVW51" s="161"/>
      <c r="MVX51" s="161"/>
      <c r="MVY51" s="161"/>
      <c r="MVZ51" s="161"/>
      <c r="MWA51" s="161"/>
      <c r="MWB51" s="161"/>
      <c r="MWC51" s="161"/>
      <c r="MWD51" s="161"/>
      <c r="MWE51" s="161"/>
      <c r="MWF51" s="161"/>
      <c r="MWG51" s="161"/>
      <c r="MWH51" s="161"/>
      <c r="MWI51" s="161"/>
      <c r="MWJ51" s="161"/>
      <c r="MWK51" s="161"/>
      <c r="MWL51" s="161"/>
      <c r="MWM51" s="161"/>
      <c r="MWN51" s="161"/>
      <c r="MWO51" s="161"/>
      <c r="MWP51" s="161"/>
      <c r="MWQ51" s="161"/>
      <c r="MWR51" s="161"/>
      <c r="MWS51" s="161"/>
      <c r="MWT51" s="161"/>
      <c r="MWU51" s="161"/>
      <c r="MWV51" s="161"/>
      <c r="MWW51" s="161"/>
      <c r="MWX51" s="161"/>
      <c r="MWY51" s="161"/>
      <c r="MWZ51" s="161"/>
      <c r="MXA51" s="161"/>
      <c r="MXB51" s="161"/>
      <c r="MXC51" s="161"/>
      <c r="MXD51" s="161"/>
      <c r="MXE51" s="161"/>
      <c r="MXF51" s="161"/>
      <c r="MXG51" s="161"/>
      <c r="MXH51" s="161"/>
      <c r="MXI51" s="161"/>
      <c r="MXJ51" s="161"/>
      <c r="MXK51" s="161"/>
      <c r="MXL51" s="161"/>
      <c r="MXM51" s="161"/>
      <c r="MXN51" s="161"/>
      <c r="MXO51" s="161"/>
      <c r="MXP51" s="161"/>
      <c r="MXQ51" s="161"/>
      <c r="MXR51" s="161"/>
      <c r="MXS51" s="161"/>
      <c r="MXT51" s="161"/>
      <c r="MXU51" s="161"/>
      <c r="MXV51" s="161"/>
      <c r="MXW51" s="161"/>
      <c r="MXX51" s="161"/>
      <c r="MXY51" s="161"/>
      <c r="MXZ51" s="161"/>
      <c r="MYA51" s="161"/>
      <c r="MYB51" s="161"/>
      <c r="MYC51" s="161"/>
      <c r="MYD51" s="161"/>
      <c r="MYE51" s="161"/>
      <c r="MYF51" s="161"/>
      <c r="MYG51" s="161"/>
      <c r="MYH51" s="161"/>
      <c r="MYI51" s="161"/>
      <c r="MYJ51" s="161"/>
      <c r="MYK51" s="161"/>
      <c r="MYL51" s="161"/>
      <c r="MYM51" s="161"/>
      <c r="MYN51" s="161"/>
      <c r="MYO51" s="161"/>
      <c r="MYP51" s="161"/>
      <c r="MYQ51" s="161"/>
      <c r="MYR51" s="161"/>
      <c r="MYS51" s="161"/>
      <c r="MYT51" s="161"/>
      <c r="MYU51" s="161"/>
      <c r="MYV51" s="161"/>
      <c r="MYW51" s="161"/>
      <c r="MYX51" s="161"/>
      <c r="MYY51" s="161"/>
      <c r="MYZ51" s="161"/>
      <c r="MZA51" s="161"/>
      <c r="MZB51" s="161"/>
      <c r="MZC51" s="161"/>
      <c r="MZD51" s="161"/>
      <c r="MZE51" s="161"/>
      <c r="MZF51" s="161"/>
      <c r="MZG51" s="161"/>
      <c r="MZH51" s="161"/>
      <c r="MZI51" s="161"/>
      <c r="MZJ51" s="161"/>
      <c r="MZK51" s="161"/>
      <c r="MZL51" s="161"/>
      <c r="MZM51" s="161"/>
      <c r="MZN51" s="161"/>
      <c r="MZO51" s="161"/>
      <c r="MZP51" s="161"/>
      <c r="MZQ51" s="161"/>
      <c r="MZR51" s="161"/>
      <c r="MZS51" s="161"/>
      <c r="MZT51" s="161"/>
      <c r="MZU51" s="161"/>
      <c r="MZV51" s="161"/>
      <c r="MZW51" s="161"/>
      <c r="MZX51" s="161"/>
      <c r="MZY51" s="161"/>
      <c r="MZZ51" s="161"/>
      <c r="NAA51" s="161"/>
      <c r="NAB51" s="161"/>
      <c r="NAC51" s="161"/>
      <c r="NAD51" s="161"/>
      <c r="NAE51" s="161"/>
      <c r="NAF51" s="161"/>
      <c r="NAG51" s="161"/>
      <c r="NAH51" s="161"/>
      <c r="NAI51" s="161"/>
      <c r="NAJ51" s="161"/>
      <c r="NAK51" s="161"/>
      <c r="NAL51" s="161"/>
      <c r="NAM51" s="161"/>
      <c r="NAN51" s="161"/>
      <c r="NAO51" s="161"/>
      <c r="NAP51" s="161"/>
      <c r="NAQ51" s="161"/>
      <c r="NAR51" s="161"/>
      <c r="NAS51" s="161"/>
      <c r="NAT51" s="161"/>
      <c r="NAU51" s="161"/>
      <c r="NAV51" s="161"/>
      <c r="NAW51" s="161"/>
      <c r="NAX51" s="161"/>
      <c r="NAY51" s="161"/>
      <c r="NAZ51" s="161"/>
      <c r="NBA51" s="161"/>
      <c r="NBB51" s="161"/>
      <c r="NBC51" s="161"/>
      <c r="NBD51" s="161"/>
      <c r="NBE51" s="161"/>
      <c r="NBF51" s="161"/>
      <c r="NBG51" s="161"/>
      <c r="NBH51" s="161"/>
      <c r="NBI51" s="161"/>
      <c r="NBJ51" s="161"/>
      <c r="NBK51" s="161"/>
      <c r="NBL51" s="161"/>
      <c r="NBM51" s="161"/>
      <c r="NBN51" s="161"/>
      <c r="NBO51" s="161"/>
      <c r="NBP51" s="161"/>
      <c r="NBQ51" s="161"/>
      <c r="NBR51" s="161"/>
      <c r="NBS51" s="161"/>
      <c r="NBT51" s="161"/>
      <c r="NBU51" s="161"/>
      <c r="NBV51" s="161"/>
      <c r="NBW51" s="161"/>
      <c r="NBX51" s="161"/>
      <c r="NBY51" s="161"/>
      <c r="NBZ51" s="161"/>
      <c r="NCA51" s="161"/>
      <c r="NCB51" s="161"/>
      <c r="NCC51" s="161"/>
      <c r="NCD51" s="161"/>
      <c r="NCE51" s="161"/>
      <c r="NCF51" s="161"/>
      <c r="NCG51" s="161"/>
      <c r="NCH51" s="161"/>
      <c r="NCI51" s="161"/>
      <c r="NCJ51" s="161"/>
      <c r="NCK51" s="161"/>
      <c r="NCL51" s="161"/>
      <c r="NCM51" s="161"/>
      <c r="NCN51" s="161"/>
      <c r="NCO51" s="161"/>
      <c r="NCP51" s="161"/>
      <c r="NCQ51" s="161"/>
      <c r="NCR51" s="161"/>
      <c r="NCS51" s="161"/>
      <c r="NCT51" s="161"/>
      <c r="NCU51" s="161"/>
      <c r="NCV51" s="161"/>
      <c r="NCW51" s="161"/>
      <c r="NCX51" s="161"/>
      <c r="NCY51" s="161"/>
      <c r="NCZ51" s="161"/>
      <c r="NDA51" s="161"/>
      <c r="NDB51" s="161"/>
      <c r="NDC51" s="161"/>
      <c r="NDD51" s="161"/>
      <c r="NDE51" s="161"/>
      <c r="NDF51" s="161"/>
      <c r="NDG51" s="161"/>
      <c r="NDH51" s="161"/>
      <c r="NDI51" s="161"/>
      <c r="NDJ51" s="161"/>
      <c r="NDK51" s="161"/>
      <c r="NDL51" s="161"/>
      <c r="NDM51" s="161"/>
      <c r="NDN51" s="161"/>
      <c r="NDO51" s="161"/>
      <c r="NDP51" s="161"/>
      <c r="NDQ51" s="161"/>
      <c r="NDR51" s="161"/>
      <c r="NDS51" s="161"/>
      <c r="NDT51" s="161"/>
      <c r="NDU51" s="161"/>
      <c r="NDV51" s="161"/>
      <c r="NDW51" s="161"/>
      <c r="NDX51" s="161"/>
      <c r="NDY51" s="161"/>
      <c r="NDZ51" s="161"/>
      <c r="NEA51" s="161"/>
      <c r="NEB51" s="161"/>
      <c r="NEC51" s="161"/>
      <c r="NED51" s="161"/>
      <c r="NEE51" s="161"/>
      <c r="NEF51" s="161"/>
      <c r="NEG51" s="161"/>
      <c r="NEH51" s="161"/>
      <c r="NEI51" s="161"/>
      <c r="NEJ51" s="161"/>
      <c r="NEK51" s="161"/>
      <c r="NEL51" s="161"/>
      <c r="NEM51" s="161"/>
      <c r="NEN51" s="161"/>
      <c r="NEO51" s="161"/>
      <c r="NEP51" s="161"/>
      <c r="NEQ51" s="161"/>
      <c r="NER51" s="161"/>
      <c r="NES51" s="161"/>
      <c r="NET51" s="161"/>
      <c r="NEU51" s="161"/>
      <c r="NEV51" s="161"/>
      <c r="NEW51" s="161"/>
      <c r="NEX51" s="161"/>
      <c r="NEY51" s="161"/>
      <c r="NEZ51" s="161"/>
      <c r="NFA51" s="161"/>
      <c r="NFB51" s="161"/>
      <c r="NFC51" s="161"/>
      <c r="NFD51" s="161"/>
      <c r="NFE51" s="161"/>
      <c r="NFF51" s="161"/>
      <c r="NFG51" s="161"/>
      <c r="NFH51" s="161"/>
      <c r="NFI51" s="161"/>
      <c r="NFJ51" s="161"/>
      <c r="NFK51" s="161"/>
      <c r="NFL51" s="161"/>
      <c r="NFM51" s="161"/>
      <c r="NFN51" s="161"/>
      <c r="NFO51" s="161"/>
      <c r="NFP51" s="161"/>
      <c r="NFQ51" s="161"/>
      <c r="NFR51" s="161"/>
      <c r="NFS51" s="161"/>
      <c r="NFT51" s="161"/>
      <c r="NFU51" s="161"/>
      <c r="NFV51" s="161"/>
      <c r="NFW51" s="161"/>
      <c r="NFX51" s="161"/>
      <c r="NFY51" s="161"/>
      <c r="NFZ51" s="161"/>
      <c r="NGA51" s="161"/>
      <c r="NGB51" s="161"/>
      <c r="NGC51" s="161"/>
      <c r="NGD51" s="161"/>
      <c r="NGE51" s="161"/>
      <c r="NGF51" s="161"/>
      <c r="NGG51" s="161"/>
      <c r="NGH51" s="161"/>
      <c r="NGI51" s="161"/>
      <c r="NGJ51" s="161"/>
      <c r="NGK51" s="161"/>
      <c r="NGL51" s="161"/>
      <c r="NGM51" s="161"/>
      <c r="NGN51" s="161"/>
      <c r="NGO51" s="161"/>
      <c r="NGP51" s="161"/>
      <c r="NGQ51" s="161"/>
      <c r="NGR51" s="161"/>
      <c r="NGS51" s="161"/>
      <c r="NGT51" s="161"/>
      <c r="NGU51" s="161"/>
      <c r="NGV51" s="161"/>
      <c r="NGW51" s="161"/>
      <c r="NGX51" s="161"/>
      <c r="NGY51" s="161"/>
      <c r="NGZ51" s="161"/>
      <c r="NHA51" s="161"/>
      <c r="NHB51" s="161"/>
      <c r="NHC51" s="161"/>
      <c r="NHD51" s="161"/>
      <c r="NHE51" s="161"/>
      <c r="NHF51" s="161"/>
      <c r="NHG51" s="161"/>
      <c r="NHH51" s="161"/>
      <c r="NHI51" s="161"/>
      <c r="NHJ51" s="161"/>
      <c r="NHK51" s="161"/>
      <c r="NHL51" s="161"/>
      <c r="NHM51" s="161"/>
      <c r="NHN51" s="161"/>
      <c r="NHO51" s="161"/>
      <c r="NHP51" s="161"/>
      <c r="NHQ51" s="161"/>
      <c r="NHR51" s="161"/>
      <c r="NHS51" s="161"/>
      <c r="NHT51" s="161"/>
      <c r="NHU51" s="161"/>
      <c r="NHV51" s="161"/>
      <c r="NHW51" s="161"/>
      <c r="NHX51" s="161"/>
      <c r="NHY51" s="161"/>
      <c r="NHZ51" s="161"/>
      <c r="NIA51" s="161"/>
      <c r="NIB51" s="161"/>
      <c r="NIC51" s="161"/>
      <c r="NID51" s="161"/>
      <c r="NIE51" s="161"/>
      <c r="NIF51" s="161"/>
      <c r="NIG51" s="161"/>
      <c r="NIH51" s="161"/>
      <c r="NII51" s="161"/>
      <c r="NIJ51" s="161"/>
      <c r="NIK51" s="161"/>
      <c r="NIL51" s="161"/>
      <c r="NIM51" s="161"/>
      <c r="NIN51" s="161"/>
      <c r="NIO51" s="161"/>
      <c r="NIP51" s="161"/>
      <c r="NIQ51" s="161"/>
      <c r="NIR51" s="161"/>
      <c r="NIS51" s="161"/>
      <c r="NIT51" s="161"/>
      <c r="NIU51" s="161"/>
      <c r="NIV51" s="161"/>
      <c r="NIW51" s="161"/>
      <c r="NIX51" s="161"/>
      <c r="NIY51" s="161"/>
      <c r="NIZ51" s="161"/>
      <c r="NJA51" s="161"/>
      <c r="NJB51" s="161"/>
      <c r="NJC51" s="161"/>
      <c r="NJD51" s="161"/>
      <c r="NJE51" s="161"/>
      <c r="NJF51" s="161"/>
      <c r="NJG51" s="161"/>
      <c r="NJH51" s="161"/>
      <c r="NJI51" s="161"/>
      <c r="NJJ51" s="161"/>
      <c r="NJK51" s="161"/>
      <c r="NJL51" s="161"/>
      <c r="NJM51" s="161"/>
      <c r="NJN51" s="161"/>
      <c r="NJO51" s="161"/>
      <c r="NJP51" s="161"/>
      <c r="NJQ51" s="161"/>
      <c r="NJR51" s="161"/>
      <c r="NJS51" s="161"/>
      <c r="NJT51" s="161"/>
      <c r="NJU51" s="161"/>
      <c r="NJV51" s="161"/>
      <c r="NJW51" s="161"/>
      <c r="NJX51" s="161"/>
      <c r="NJY51" s="161"/>
      <c r="NJZ51" s="161"/>
      <c r="NKA51" s="161"/>
      <c r="NKB51" s="161"/>
      <c r="NKC51" s="161"/>
      <c r="NKD51" s="161"/>
      <c r="NKE51" s="161"/>
      <c r="NKF51" s="161"/>
      <c r="NKG51" s="161"/>
      <c r="NKH51" s="161"/>
      <c r="NKI51" s="161"/>
      <c r="NKJ51" s="161"/>
      <c r="NKK51" s="161"/>
      <c r="NKL51" s="161"/>
      <c r="NKM51" s="161"/>
      <c r="NKN51" s="161"/>
      <c r="NKO51" s="161"/>
      <c r="NKP51" s="161"/>
      <c r="NKQ51" s="161"/>
      <c r="NKR51" s="161"/>
      <c r="NKS51" s="161"/>
      <c r="NKT51" s="161"/>
      <c r="NKU51" s="161"/>
      <c r="NKV51" s="161"/>
      <c r="NKW51" s="161"/>
      <c r="NKX51" s="161"/>
      <c r="NKY51" s="161"/>
      <c r="NKZ51" s="161"/>
      <c r="NLA51" s="161"/>
      <c r="NLB51" s="161"/>
      <c r="NLC51" s="161"/>
      <c r="NLD51" s="161"/>
      <c r="NLE51" s="161"/>
      <c r="NLF51" s="161"/>
      <c r="NLG51" s="161"/>
      <c r="NLH51" s="161"/>
      <c r="NLI51" s="161"/>
      <c r="NLJ51" s="161"/>
      <c r="NLK51" s="161"/>
      <c r="NLL51" s="161"/>
      <c r="NLM51" s="161"/>
      <c r="NLN51" s="161"/>
      <c r="NLO51" s="161"/>
      <c r="NLP51" s="161"/>
      <c r="NLQ51" s="161"/>
      <c r="NLR51" s="161"/>
      <c r="NLS51" s="161"/>
      <c r="NLT51" s="161"/>
      <c r="NLU51" s="161"/>
      <c r="NLV51" s="161"/>
      <c r="NLW51" s="161"/>
      <c r="NLX51" s="161"/>
      <c r="NLY51" s="161"/>
      <c r="NLZ51" s="161"/>
      <c r="NMA51" s="161"/>
      <c r="NMB51" s="161"/>
      <c r="NMC51" s="161"/>
      <c r="NMD51" s="161"/>
      <c r="NME51" s="161"/>
      <c r="NMF51" s="161"/>
      <c r="NMG51" s="161"/>
      <c r="NMH51" s="161"/>
      <c r="NMI51" s="161"/>
      <c r="NMJ51" s="161"/>
      <c r="NMK51" s="161"/>
      <c r="NML51" s="161"/>
      <c r="NMM51" s="161"/>
      <c r="NMN51" s="161"/>
      <c r="NMO51" s="161"/>
      <c r="NMP51" s="161"/>
      <c r="NMQ51" s="161"/>
      <c r="NMR51" s="161"/>
      <c r="NMS51" s="161"/>
      <c r="NMT51" s="161"/>
      <c r="NMU51" s="161"/>
      <c r="NMV51" s="161"/>
      <c r="NMW51" s="161"/>
      <c r="NMX51" s="161"/>
      <c r="NMY51" s="161"/>
      <c r="NMZ51" s="161"/>
      <c r="NNA51" s="161"/>
      <c r="NNB51" s="161"/>
      <c r="NNC51" s="161"/>
      <c r="NND51" s="161"/>
      <c r="NNE51" s="161"/>
      <c r="NNF51" s="161"/>
      <c r="NNG51" s="161"/>
      <c r="NNH51" s="161"/>
      <c r="NNI51" s="161"/>
      <c r="NNJ51" s="161"/>
      <c r="NNK51" s="161"/>
      <c r="NNL51" s="161"/>
      <c r="NNM51" s="161"/>
      <c r="NNN51" s="161"/>
      <c r="NNO51" s="161"/>
      <c r="NNP51" s="161"/>
      <c r="NNQ51" s="161"/>
      <c r="NNR51" s="161"/>
      <c r="NNS51" s="161"/>
      <c r="NNT51" s="161"/>
      <c r="NNU51" s="161"/>
      <c r="NNV51" s="161"/>
      <c r="NNW51" s="161"/>
      <c r="NNX51" s="161"/>
      <c r="NNY51" s="161"/>
      <c r="NNZ51" s="161"/>
      <c r="NOA51" s="161"/>
      <c r="NOB51" s="161"/>
      <c r="NOC51" s="161"/>
      <c r="NOD51" s="161"/>
      <c r="NOE51" s="161"/>
      <c r="NOF51" s="161"/>
      <c r="NOG51" s="161"/>
      <c r="NOH51" s="161"/>
      <c r="NOI51" s="161"/>
      <c r="NOJ51" s="161"/>
      <c r="NOK51" s="161"/>
      <c r="NOL51" s="161"/>
      <c r="NOM51" s="161"/>
      <c r="NON51" s="161"/>
      <c r="NOO51" s="161"/>
      <c r="NOP51" s="161"/>
      <c r="NOQ51" s="161"/>
      <c r="NOR51" s="161"/>
      <c r="NOS51" s="161"/>
      <c r="NOT51" s="161"/>
      <c r="NOU51" s="161"/>
      <c r="NOV51" s="161"/>
      <c r="NOW51" s="161"/>
      <c r="NOX51" s="161"/>
      <c r="NOY51" s="161"/>
      <c r="NOZ51" s="161"/>
      <c r="NPA51" s="161"/>
      <c r="NPB51" s="161"/>
      <c r="NPC51" s="161"/>
      <c r="NPD51" s="161"/>
      <c r="NPE51" s="161"/>
      <c r="NPF51" s="161"/>
      <c r="NPG51" s="161"/>
      <c r="NPH51" s="161"/>
      <c r="NPI51" s="161"/>
      <c r="NPJ51" s="161"/>
      <c r="NPK51" s="161"/>
      <c r="NPL51" s="161"/>
      <c r="NPM51" s="161"/>
      <c r="NPN51" s="161"/>
      <c r="NPO51" s="161"/>
      <c r="NPP51" s="161"/>
      <c r="NPQ51" s="161"/>
      <c r="NPR51" s="161"/>
      <c r="NPS51" s="161"/>
      <c r="NPT51" s="161"/>
      <c r="NPU51" s="161"/>
      <c r="NPV51" s="161"/>
      <c r="NPW51" s="161"/>
      <c r="NPX51" s="161"/>
      <c r="NPY51" s="161"/>
      <c r="NPZ51" s="161"/>
      <c r="NQA51" s="161"/>
      <c r="NQB51" s="161"/>
      <c r="NQC51" s="161"/>
      <c r="NQD51" s="161"/>
      <c r="NQE51" s="161"/>
      <c r="NQF51" s="161"/>
      <c r="NQG51" s="161"/>
      <c r="NQH51" s="161"/>
      <c r="NQI51" s="161"/>
      <c r="NQJ51" s="161"/>
      <c r="NQK51" s="161"/>
      <c r="NQL51" s="161"/>
      <c r="NQM51" s="161"/>
      <c r="NQN51" s="161"/>
      <c r="NQO51" s="161"/>
      <c r="NQP51" s="161"/>
      <c r="NQQ51" s="161"/>
      <c r="NQR51" s="161"/>
      <c r="NQS51" s="161"/>
      <c r="NQT51" s="161"/>
      <c r="NQU51" s="161"/>
      <c r="NQV51" s="161"/>
      <c r="NQW51" s="161"/>
      <c r="NQX51" s="161"/>
      <c r="NQY51" s="161"/>
      <c r="NQZ51" s="161"/>
      <c r="NRA51" s="161"/>
      <c r="NRB51" s="161"/>
      <c r="NRC51" s="161"/>
      <c r="NRD51" s="161"/>
      <c r="NRE51" s="161"/>
      <c r="NRF51" s="161"/>
      <c r="NRG51" s="161"/>
      <c r="NRH51" s="161"/>
      <c r="NRI51" s="161"/>
      <c r="NRJ51" s="161"/>
      <c r="NRK51" s="161"/>
      <c r="NRL51" s="161"/>
      <c r="NRM51" s="161"/>
      <c r="NRN51" s="161"/>
      <c r="NRO51" s="161"/>
      <c r="NRP51" s="161"/>
      <c r="NRQ51" s="161"/>
      <c r="NRR51" s="161"/>
      <c r="NRS51" s="161"/>
      <c r="NRT51" s="161"/>
      <c r="NRU51" s="161"/>
      <c r="NRV51" s="161"/>
      <c r="NRW51" s="161"/>
      <c r="NRX51" s="161"/>
      <c r="NRY51" s="161"/>
      <c r="NRZ51" s="161"/>
      <c r="NSA51" s="161"/>
      <c r="NSB51" s="161"/>
      <c r="NSC51" s="161"/>
      <c r="NSD51" s="161"/>
      <c r="NSE51" s="161"/>
      <c r="NSF51" s="161"/>
      <c r="NSG51" s="161"/>
      <c r="NSH51" s="161"/>
      <c r="NSI51" s="161"/>
      <c r="NSJ51" s="161"/>
      <c r="NSK51" s="161"/>
      <c r="NSL51" s="161"/>
      <c r="NSM51" s="161"/>
      <c r="NSN51" s="161"/>
      <c r="NSO51" s="161"/>
      <c r="NSP51" s="161"/>
      <c r="NSQ51" s="161"/>
      <c r="NSR51" s="161"/>
      <c r="NSS51" s="161"/>
      <c r="NST51" s="161"/>
      <c r="NSU51" s="161"/>
      <c r="NSV51" s="161"/>
      <c r="NSW51" s="161"/>
      <c r="NSX51" s="161"/>
      <c r="NSY51" s="161"/>
      <c r="NSZ51" s="161"/>
      <c r="NTA51" s="161"/>
      <c r="NTB51" s="161"/>
      <c r="NTC51" s="161"/>
      <c r="NTD51" s="161"/>
      <c r="NTE51" s="161"/>
      <c r="NTF51" s="161"/>
      <c r="NTG51" s="161"/>
      <c r="NTH51" s="161"/>
      <c r="NTI51" s="161"/>
      <c r="NTJ51" s="161"/>
      <c r="NTK51" s="161"/>
      <c r="NTL51" s="161"/>
      <c r="NTM51" s="161"/>
      <c r="NTN51" s="161"/>
      <c r="NTO51" s="161"/>
      <c r="NTP51" s="161"/>
      <c r="NTQ51" s="161"/>
      <c r="NTR51" s="161"/>
      <c r="NTS51" s="161"/>
      <c r="NTT51" s="161"/>
      <c r="NTU51" s="161"/>
      <c r="NTV51" s="161"/>
      <c r="NTW51" s="161"/>
      <c r="NTX51" s="161"/>
      <c r="NTY51" s="161"/>
      <c r="NTZ51" s="161"/>
      <c r="NUA51" s="161"/>
      <c r="NUB51" s="161"/>
      <c r="NUC51" s="161"/>
      <c r="NUD51" s="161"/>
      <c r="NUE51" s="161"/>
      <c r="NUF51" s="161"/>
      <c r="NUG51" s="161"/>
      <c r="NUH51" s="161"/>
      <c r="NUI51" s="161"/>
      <c r="NUJ51" s="161"/>
      <c r="NUK51" s="161"/>
      <c r="NUL51" s="161"/>
      <c r="NUM51" s="161"/>
      <c r="NUN51" s="161"/>
      <c r="NUO51" s="161"/>
      <c r="NUP51" s="161"/>
      <c r="NUQ51" s="161"/>
      <c r="NUR51" s="161"/>
      <c r="NUS51" s="161"/>
      <c r="NUT51" s="161"/>
      <c r="NUU51" s="161"/>
      <c r="NUV51" s="161"/>
      <c r="NUW51" s="161"/>
      <c r="NUX51" s="161"/>
      <c r="NUY51" s="161"/>
      <c r="NUZ51" s="161"/>
      <c r="NVA51" s="161"/>
      <c r="NVB51" s="161"/>
      <c r="NVC51" s="161"/>
      <c r="NVD51" s="161"/>
      <c r="NVE51" s="161"/>
      <c r="NVF51" s="161"/>
      <c r="NVG51" s="161"/>
      <c r="NVH51" s="161"/>
      <c r="NVI51" s="161"/>
      <c r="NVJ51" s="161"/>
      <c r="NVK51" s="161"/>
      <c r="NVL51" s="161"/>
      <c r="NVM51" s="161"/>
      <c r="NVN51" s="161"/>
      <c r="NVO51" s="161"/>
      <c r="NVP51" s="161"/>
      <c r="NVQ51" s="161"/>
      <c r="NVR51" s="161"/>
      <c r="NVS51" s="161"/>
      <c r="NVT51" s="161"/>
      <c r="NVU51" s="161"/>
      <c r="NVV51" s="161"/>
      <c r="NVW51" s="161"/>
      <c r="NVX51" s="161"/>
      <c r="NVY51" s="161"/>
      <c r="NVZ51" s="161"/>
      <c r="NWA51" s="161"/>
      <c r="NWB51" s="161"/>
      <c r="NWC51" s="161"/>
      <c r="NWD51" s="161"/>
      <c r="NWE51" s="161"/>
      <c r="NWF51" s="161"/>
      <c r="NWG51" s="161"/>
      <c r="NWH51" s="161"/>
      <c r="NWI51" s="161"/>
      <c r="NWJ51" s="161"/>
      <c r="NWK51" s="161"/>
      <c r="NWL51" s="161"/>
      <c r="NWM51" s="161"/>
      <c r="NWN51" s="161"/>
      <c r="NWO51" s="161"/>
      <c r="NWP51" s="161"/>
      <c r="NWQ51" s="161"/>
      <c r="NWR51" s="161"/>
      <c r="NWS51" s="161"/>
      <c r="NWT51" s="161"/>
      <c r="NWU51" s="161"/>
      <c r="NWV51" s="161"/>
      <c r="NWW51" s="161"/>
      <c r="NWX51" s="161"/>
      <c r="NWY51" s="161"/>
      <c r="NWZ51" s="161"/>
      <c r="NXA51" s="161"/>
      <c r="NXB51" s="161"/>
      <c r="NXC51" s="161"/>
      <c r="NXD51" s="161"/>
      <c r="NXE51" s="161"/>
      <c r="NXF51" s="161"/>
      <c r="NXG51" s="161"/>
      <c r="NXH51" s="161"/>
      <c r="NXI51" s="161"/>
      <c r="NXJ51" s="161"/>
      <c r="NXK51" s="161"/>
      <c r="NXL51" s="161"/>
      <c r="NXM51" s="161"/>
      <c r="NXN51" s="161"/>
      <c r="NXO51" s="161"/>
      <c r="NXP51" s="161"/>
      <c r="NXQ51" s="161"/>
      <c r="NXR51" s="161"/>
      <c r="NXS51" s="161"/>
      <c r="NXT51" s="161"/>
      <c r="NXU51" s="161"/>
      <c r="NXV51" s="161"/>
      <c r="NXW51" s="161"/>
      <c r="NXX51" s="161"/>
      <c r="NXY51" s="161"/>
      <c r="NXZ51" s="161"/>
      <c r="NYA51" s="161"/>
      <c r="NYB51" s="161"/>
      <c r="NYC51" s="161"/>
      <c r="NYD51" s="161"/>
      <c r="NYE51" s="161"/>
      <c r="NYF51" s="161"/>
      <c r="NYG51" s="161"/>
      <c r="NYH51" s="161"/>
      <c r="NYI51" s="161"/>
      <c r="NYJ51" s="161"/>
      <c r="NYK51" s="161"/>
      <c r="NYL51" s="161"/>
      <c r="NYM51" s="161"/>
      <c r="NYN51" s="161"/>
      <c r="NYO51" s="161"/>
      <c r="NYP51" s="161"/>
      <c r="NYQ51" s="161"/>
      <c r="NYR51" s="161"/>
      <c r="NYS51" s="161"/>
      <c r="NYT51" s="161"/>
      <c r="NYU51" s="161"/>
      <c r="NYV51" s="161"/>
      <c r="NYW51" s="161"/>
      <c r="NYX51" s="161"/>
      <c r="NYY51" s="161"/>
      <c r="NYZ51" s="161"/>
      <c r="NZA51" s="161"/>
      <c r="NZB51" s="161"/>
      <c r="NZC51" s="161"/>
      <c r="NZD51" s="161"/>
      <c r="NZE51" s="161"/>
      <c r="NZF51" s="161"/>
      <c r="NZG51" s="161"/>
      <c r="NZH51" s="161"/>
      <c r="NZI51" s="161"/>
      <c r="NZJ51" s="161"/>
      <c r="NZK51" s="161"/>
      <c r="NZL51" s="161"/>
      <c r="NZM51" s="161"/>
      <c r="NZN51" s="161"/>
      <c r="NZO51" s="161"/>
      <c r="NZP51" s="161"/>
      <c r="NZQ51" s="161"/>
      <c r="NZR51" s="161"/>
      <c r="NZS51" s="161"/>
      <c r="NZT51" s="161"/>
      <c r="NZU51" s="161"/>
      <c r="NZV51" s="161"/>
      <c r="NZW51" s="161"/>
      <c r="NZX51" s="161"/>
      <c r="NZY51" s="161"/>
      <c r="NZZ51" s="161"/>
      <c r="OAA51" s="161"/>
      <c r="OAB51" s="161"/>
      <c r="OAC51" s="161"/>
      <c r="OAD51" s="161"/>
      <c r="OAE51" s="161"/>
      <c r="OAF51" s="161"/>
      <c r="OAG51" s="161"/>
      <c r="OAH51" s="161"/>
      <c r="OAI51" s="161"/>
      <c r="OAJ51" s="161"/>
      <c r="OAK51" s="161"/>
      <c r="OAL51" s="161"/>
      <c r="OAM51" s="161"/>
      <c r="OAN51" s="161"/>
      <c r="OAO51" s="161"/>
      <c r="OAP51" s="161"/>
      <c r="OAQ51" s="161"/>
      <c r="OAR51" s="161"/>
      <c r="OAS51" s="161"/>
      <c r="OAT51" s="161"/>
      <c r="OAU51" s="161"/>
      <c r="OAV51" s="161"/>
      <c r="OAW51" s="161"/>
      <c r="OAX51" s="161"/>
      <c r="OAY51" s="161"/>
      <c r="OAZ51" s="161"/>
      <c r="OBA51" s="161"/>
      <c r="OBB51" s="161"/>
      <c r="OBC51" s="161"/>
      <c r="OBD51" s="161"/>
      <c r="OBE51" s="161"/>
      <c r="OBF51" s="161"/>
      <c r="OBG51" s="161"/>
      <c r="OBH51" s="161"/>
      <c r="OBI51" s="161"/>
      <c r="OBJ51" s="161"/>
      <c r="OBK51" s="161"/>
      <c r="OBL51" s="161"/>
      <c r="OBM51" s="161"/>
      <c r="OBN51" s="161"/>
      <c r="OBO51" s="161"/>
      <c r="OBP51" s="161"/>
      <c r="OBQ51" s="161"/>
      <c r="OBR51" s="161"/>
      <c r="OBS51" s="161"/>
      <c r="OBT51" s="161"/>
      <c r="OBU51" s="161"/>
      <c r="OBV51" s="161"/>
      <c r="OBW51" s="161"/>
      <c r="OBX51" s="161"/>
      <c r="OBY51" s="161"/>
      <c r="OBZ51" s="161"/>
      <c r="OCA51" s="161"/>
      <c r="OCB51" s="161"/>
      <c r="OCC51" s="161"/>
      <c r="OCD51" s="161"/>
      <c r="OCE51" s="161"/>
      <c r="OCF51" s="161"/>
      <c r="OCG51" s="161"/>
      <c r="OCH51" s="161"/>
      <c r="OCI51" s="161"/>
      <c r="OCJ51" s="161"/>
      <c r="OCK51" s="161"/>
      <c r="OCL51" s="161"/>
      <c r="OCM51" s="161"/>
      <c r="OCN51" s="161"/>
      <c r="OCO51" s="161"/>
      <c r="OCP51" s="161"/>
      <c r="OCQ51" s="161"/>
      <c r="OCR51" s="161"/>
      <c r="OCS51" s="161"/>
      <c r="OCT51" s="161"/>
      <c r="OCU51" s="161"/>
      <c r="OCV51" s="161"/>
      <c r="OCW51" s="161"/>
      <c r="OCX51" s="161"/>
      <c r="OCY51" s="161"/>
      <c r="OCZ51" s="161"/>
      <c r="ODA51" s="161"/>
      <c r="ODB51" s="161"/>
      <c r="ODC51" s="161"/>
      <c r="ODD51" s="161"/>
      <c r="ODE51" s="161"/>
      <c r="ODF51" s="161"/>
      <c r="ODG51" s="161"/>
      <c r="ODH51" s="161"/>
      <c r="ODI51" s="161"/>
      <c r="ODJ51" s="161"/>
      <c r="ODK51" s="161"/>
      <c r="ODL51" s="161"/>
      <c r="ODM51" s="161"/>
      <c r="ODN51" s="161"/>
      <c r="ODO51" s="161"/>
      <c r="ODP51" s="161"/>
      <c r="ODQ51" s="161"/>
      <c r="ODR51" s="161"/>
      <c r="ODS51" s="161"/>
      <c r="ODT51" s="161"/>
      <c r="ODU51" s="161"/>
      <c r="ODV51" s="161"/>
      <c r="ODW51" s="161"/>
      <c r="ODX51" s="161"/>
      <c r="ODY51" s="161"/>
      <c r="ODZ51" s="161"/>
      <c r="OEA51" s="161"/>
      <c r="OEB51" s="161"/>
      <c r="OEC51" s="161"/>
      <c r="OED51" s="161"/>
      <c r="OEE51" s="161"/>
      <c r="OEF51" s="161"/>
      <c r="OEG51" s="161"/>
      <c r="OEH51" s="161"/>
      <c r="OEI51" s="161"/>
      <c r="OEJ51" s="161"/>
      <c r="OEK51" s="161"/>
      <c r="OEL51" s="161"/>
      <c r="OEM51" s="161"/>
      <c r="OEN51" s="161"/>
      <c r="OEO51" s="161"/>
      <c r="OEP51" s="161"/>
      <c r="OEQ51" s="161"/>
      <c r="OER51" s="161"/>
      <c r="OES51" s="161"/>
      <c r="OET51" s="161"/>
      <c r="OEU51" s="161"/>
      <c r="OEV51" s="161"/>
      <c r="OEW51" s="161"/>
      <c r="OEX51" s="161"/>
      <c r="OEY51" s="161"/>
      <c r="OEZ51" s="161"/>
      <c r="OFA51" s="161"/>
      <c r="OFB51" s="161"/>
      <c r="OFC51" s="161"/>
      <c r="OFD51" s="161"/>
      <c r="OFE51" s="161"/>
      <c r="OFF51" s="161"/>
      <c r="OFG51" s="161"/>
      <c r="OFH51" s="161"/>
      <c r="OFI51" s="161"/>
      <c r="OFJ51" s="161"/>
      <c r="OFK51" s="161"/>
      <c r="OFL51" s="161"/>
      <c r="OFM51" s="161"/>
      <c r="OFN51" s="161"/>
      <c r="OFO51" s="161"/>
      <c r="OFP51" s="161"/>
      <c r="OFQ51" s="161"/>
      <c r="OFR51" s="161"/>
      <c r="OFS51" s="161"/>
      <c r="OFT51" s="161"/>
      <c r="OFU51" s="161"/>
      <c r="OFV51" s="161"/>
      <c r="OFW51" s="161"/>
      <c r="OFX51" s="161"/>
      <c r="OFY51" s="161"/>
      <c r="OFZ51" s="161"/>
      <c r="OGA51" s="161"/>
      <c r="OGB51" s="161"/>
      <c r="OGC51" s="161"/>
      <c r="OGD51" s="161"/>
      <c r="OGE51" s="161"/>
      <c r="OGF51" s="161"/>
      <c r="OGG51" s="161"/>
      <c r="OGH51" s="161"/>
      <c r="OGI51" s="161"/>
      <c r="OGJ51" s="161"/>
      <c r="OGK51" s="161"/>
      <c r="OGL51" s="161"/>
      <c r="OGM51" s="161"/>
      <c r="OGN51" s="161"/>
      <c r="OGO51" s="161"/>
      <c r="OGP51" s="161"/>
      <c r="OGQ51" s="161"/>
      <c r="OGR51" s="161"/>
      <c r="OGS51" s="161"/>
      <c r="OGT51" s="161"/>
      <c r="OGU51" s="161"/>
      <c r="OGV51" s="161"/>
      <c r="OGW51" s="161"/>
      <c r="OGX51" s="161"/>
      <c r="OGY51" s="161"/>
      <c r="OGZ51" s="161"/>
      <c r="OHA51" s="161"/>
      <c r="OHB51" s="161"/>
      <c r="OHC51" s="161"/>
      <c r="OHD51" s="161"/>
      <c r="OHE51" s="161"/>
      <c r="OHF51" s="161"/>
      <c r="OHG51" s="161"/>
      <c r="OHH51" s="161"/>
      <c r="OHI51" s="161"/>
      <c r="OHJ51" s="161"/>
      <c r="OHK51" s="161"/>
      <c r="OHL51" s="161"/>
      <c r="OHM51" s="161"/>
      <c r="OHN51" s="161"/>
      <c r="OHO51" s="161"/>
      <c r="OHP51" s="161"/>
      <c r="OHQ51" s="161"/>
      <c r="OHR51" s="161"/>
      <c r="OHS51" s="161"/>
      <c r="OHT51" s="161"/>
      <c r="OHU51" s="161"/>
      <c r="OHV51" s="161"/>
      <c r="OHW51" s="161"/>
      <c r="OHX51" s="161"/>
      <c r="OHY51" s="161"/>
      <c r="OHZ51" s="161"/>
      <c r="OIA51" s="161"/>
      <c r="OIB51" s="161"/>
      <c r="OIC51" s="161"/>
      <c r="OID51" s="161"/>
      <c r="OIE51" s="161"/>
      <c r="OIF51" s="161"/>
      <c r="OIG51" s="161"/>
      <c r="OIH51" s="161"/>
      <c r="OII51" s="161"/>
      <c r="OIJ51" s="161"/>
      <c r="OIK51" s="161"/>
      <c r="OIL51" s="161"/>
      <c r="OIM51" s="161"/>
      <c r="OIN51" s="161"/>
      <c r="OIO51" s="161"/>
      <c r="OIP51" s="161"/>
      <c r="OIQ51" s="161"/>
      <c r="OIR51" s="161"/>
      <c r="OIS51" s="161"/>
      <c r="OIT51" s="161"/>
      <c r="OIU51" s="161"/>
      <c r="OIV51" s="161"/>
      <c r="OIW51" s="161"/>
      <c r="OIX51" s="161"/>
      <c r="OIY51" s="161"/>
      <c r="OIZ51" s="161"/>
      <c r="OJA51" s="161"/>
      <c r="OJB51" s="161"/>
      <c r="OJC51" s="161"/>
      <c r="OJD51" s="161"/>
      <c r="OJE51" s="161"/>
      <c r="OJF51" s="161"/>
      <c r="OJG51" s="161"/>
      <c r="OJH51" s="161"/>
      <c r="OJI51" s="161"/>
      <c r="OJJ51" s="161"/>
      <c r="OJK51" s="161"/>
      <c r="OJL51" s="161"/>
      <c r="OJM51" s="161"/>
      <c r="OJN51" s="161"/>
      <c r="OJO51" s="161"/>
      <c r="OJP51" s="161"/>
      <c r="OJQ51" s="161"/>
      <c r="OJR51" s="161"/>
      <c r="OJS51" s="161"/>
      <c r="OJT51" s="161"/>
      <c r="OJU51" s="161"/>
      <c r="OJV51" s="161"/>
      <c r="OJW51" s="161"/>
      <c r="OJX51" s="161"/>
      <c r="OJY51" s="161"/>
      <c r="OJZ51" s="161"/>
      <c r="OKA51" s="161"/>
      <c r="OKB51" s="161"/>
      <c r="OKC51" s="161"/>
      <c r="OKD51" s="161"/>
      <c r="OKE51" s="161"/>
      <c r="OKF51" s="161"/>
      <c r="OKG51" s="161"/>
      <c r="OKH51" s="161"/>
      <c r="OKI51" s="161"/>
      <c r="OKJ51" s="161"/>
      <c r="OKK51" s="161"/>
      <c r="OKL51" s="161"/>
      <c r="OKM51" s="161"/>
      <c r="OKN51" s="161"/>
      <c r="OKO51" s="161"/>
      <c r="OKP51" s="161"/>
      <c r="OKQ51" s="161"/>
      <c r="OKR51" s="161"/>
      <c r="OKS51" s="161"/>
      <c r="OKT51" s="161"/>
      <c r="OKU51" s="161"/>
      <c r="OKV51" s="161"/>
      <c r="OKW51" s="161"/>
      <c r="OKX51" s="161"/>
      <c r="OKY51" s="161"/>
      <c r="OKZ51" s="161"/>
      <c r="OLA51" s="161"/>
      <c r="OLB51" s="161"/>
      <c r="OLC51" s="161"/>
      <c r="OLD51" s="161"/>
      <c r="OLE51" s="161"/>
      <c r="OLF51" s="161"/>
      <c r="OLG51" s="161"/>
      <c r="OLH51" s="161"/>
      <c r="OLI51" s="161"/>
      <c r="OLJ51" s="161"/>
      <c r="OLK51" s="161"/>
      <c r="OLL51" s="161"/>
      <c r="OLM51" s="161"/>
      <c r="OLN51" s="161"/>
      <c r="OLO51" s="161"/>
      <c r="OLP51" s="161"/>
      <c r="OLQ51" s="161"/>
      <c r="OLR51" s="161"/>
      <c r="OLS51" s="161"/>
      <c r="OLT51" s="161"/>
      <c r="OLU51" s="161"/>
      <c r="OLV51" s="161"/>
      <c r="OLW51" s="161"/>
      <c r="OLX51" s="161"/>
      <c r="OLY51" s="161"/>
      <c r="OLZ51" s="161"/>
      <c r="OMA51" s="161"/>
      <c r="OMB51" s="161"/>
      <c r="OMC51" s="161"/>
      <c r="OMD51" s="161"/>
      <c r="OME51" s="161"/>
      <c r="OMF51" s="161"/>
      <c r="OMG51" s="161"/>
      <c r="OMH51" s="161"/>
      <c r="OMI51" s="161"/>
      <c r="OMJ51" s="161"/>
      <c r="OMK51" s="161"/>
      <c r="OML51" s="161"/>
      <c r="OMM51" s="161"/>
      <c r="OMN51" s="161"/>
      <c r="OMO51" s="161"/>
      <c r="OMP51" s="161"/>
      <c r="OMQ51" s="161"/>
      <c r="OMR51" s="161"/>
      <c r="OMS51" s="161"/>
      <c r="OMT51" s="161"/>
      <c r="OMU51" s="161"/>
      <c r="OMV51" s="161"/>
      <c r="OMW51" s="161"/>
      <c r="OMX51" s="161"/>
      <c r="OMY51" s="161"/>
      <c r="OMZ51" s="161"/>
      <c r="ONA51" s="161"/>
      <c r="ONB51" s="161"/>
      <c r="ONC51" s="161"/>
      <c r="OND51" s="161"/>
      <c r="ONE51" s="161"/>
      <c r="ONF51" s="161"/>
      <c r="ONG51" s="161"/>
      <c r="ONH51" s="161"/>
      <c r="ONI51" s="161"/>
      <c r="ONJ51" s="161"/>
      <c r="ONK51" s="161"/>
      <c r="ONL51" s="161"/>
      <c r="ONM51" s="161"/>
      <c r="ONN51" s="161"/>
      <c r="ONO51" s="161"/>
      <c r="ONP51" s="161"/>
      <c r="ONQ51" s="161"/>
      <c r="ONR51" s="161"/>
      <c r="ONS51" s="161"/>
      <c r="ONT51" s="161"/>
      <c r="ONU51" s="161"/>
      <c r="ONV51" s="161"/>
      <c r="ONW51" s="161"/>
      <c r="ONX51" s="161"/>
      <c r="ONY51" s="161"/>
      <c r="ONZ51" s="161"/>
      <c r="OOA51" s="161"/>
      <c r="OOB51" s="161"/>
      <c r="OOC51" s="161"/>
      <c r="OOD51" s="161"/>
      <c r="OOE51" s="161"/>
      <c r="OOF51" s="161"/>
      <c r="OOG51" s="161"/>
      <c r="OOH51" s="161"/>
      <c r="OOI51" s="161"/>
      <c r="OOJ51" s="161"/>
      <c r="OOK51" s="161"/>
      <c r="OOL51" s="161"/>
      <c r="OOM51" s="161"/>
      <c r="OON51" s="161"/>
      <c r="OOO51" s="161"/>
      <c r="OOP51" s="161"/>
      <c r="OOQ51" s="161"/>
      <c r="OOR51" s="161"/>
      <c r="OOS51" s="161"/>
      <c r="OOT51" s="161"/>
      <c r="OOU51" s="161"/>
      <c r="OOV51" s="161"/>
      <c r="OOW51" s="161"/>
      <c r="OOX51" s="161"/>
      <c r="OOY51" s="161"/>
      <c r="OOZ51" s="161"/>
      <c r="OPA51" s="161"/>
      <c r="OPB51" s="161"/>
      <c r="OPC51" s="161"/>
      <c r="OPD51" s="161"/>
      <c r="OPE51" s="161"/>
      <c r="OPF51" s="161"/>
      <c r="OPG51" s="161"/>
      <c r="OPH51" s="161"/>
      <c r="OPI51" s="161"/>
      <c r="OPJ51" s="161"/>
      <c r="OPK51" s="161"/>
      <c r="OPL51" s="161"/>
      <c r="OPM51" s="161"/>
      <c r="OPN51" s="161"/>
      <c r="OPO51" s="161"/>
      <c r="OPP51" s="161"/>
      <c r="OPQ51" s="161"/>
      <c r="OPR51" s="161"/>
      <c r="OPS51" s="161"/>
      <c r="OPT51" s="161"/>
      <c r="OPU51" s="161"/>
      <c r="OPV51" s="161"/>
      <c r="OPW51" s="161"/>
      <c r="OPX51" s="161"/>
      <c r="OPY51" s="161"/>
      <c r="OPZ51" s="161"/>
      <c r="OQA51" s="161"/>
      <c r="OQB51" s="161"/>
      <c r="OQC51" s="161"/>
      <c r="OQD51" s="161"/>
      <c r="OQE51" s="161"/>
      <c r="OQF51" s="161"/>
      <c r="OQG51" s="161"/>
      <c r="OQH51" s="161"/>
      <c r="OQI51" s="161"/>
      <c r="OQJ51" s="161"/>
      <c r="OQK51" s="161"/>
      <c r="OQL51" s="161"/>
      <c r="OQM51" s="161"/>
      <c r="OQN51" s="161"/>
      <c r="OQO51" s="161"/>
      <c r="OQP51" s="161"/>
      <c r="OQQ51" s="161"/>
      <c r="OQR51" s="161"/>
      <c r="OQS51" s="161"/>
      <c r="OQT51" s="161"/>
      <c r="OQU51" s="161"/>
      <c r="OQV51" s="161"/>
      <c r="OQW51" s="161"/>
      <c r="OQX51" s="161"/>
      <c r="OQY51" s="161"/>
      <c r="OQZ51" s="161"/>
      <c r="ORA51" s="161"/>
      <c r="ORB51" s="161"/>
      <c r="ORC51" s="161"/>
      <c r="ORD51" s="161"/>
      <c r="ORE51" s="161"/>
      <c r="ORF51" s="161"/>
      <c r="ORG51" s="161"/>
      <c r="ORH51" s="161"/>
      <c r="ORI51" s="161"/>
      <c r="ORJ51" s="161"/>
      <c r="ORK51" s="161"/>
      <c r="ORL51" s="161"/>
      <c r="ORM51" s="161"/>
      <c r="ORN51" s="161"/>
      <c r="ORO51" s="161"/>
      <c r="ORP51" s="161"/>
      <c r="ORQ51" s="161"/>
      <c r="ORR51" s="161"/>
      <c r="ORS51" s="161"/>
      <c r="ORT51" s="161"/>
      <c r="ORU51" s="161"/>
      <c r="ORV51" s="161"/>
      <c r="ORW51" s="161"/>
      <c r="ORX51" s="161"/>
      <c r="ORY51" s="161"/>
      <c r="ORZ51" s="161"/>
      <c r="OSA51" s="161"/>
      <c r="OSB51" s="161"/>
      <c r="OSC51" s="161"/>
      <c r="OSD51" s="161"/>
      <c r="OSE51" s="161"/>
      <c r="OSF51" s="161"/>
      <c r="OSG51" s="161"/>
      <c r="OSH51" s="161"/>
      <c r="OSI51" s="161"/>
      <c r="OSJ51" s="161"/>
      <c r="OSK51" s="161"/>
      <c r="OSL51" s="161"/>
      <c r="OSM51" s="161"/>
      <c r="OSN51" s="161"/>
      <c r="OSO51" s="161"/>
      <c r="OSP51" s="161"/>
      <c r="OSQ51" s="161"/>
      <c r="OSR51" s="161"/>
      <c r="OSS51" s="161"/>
      <c r="OST51" s="161"/>
      <c r="OSU51" s="161"/>
      <c r="OSV51" s="161"/>
      <c r="OSW51" s="161"/>
      <c r="OSX51" s="161"/>
      <c r="OSY51" s="161"/>
      <c r="OSZ51" s="161"/>
      <c r="OTA51" s="161"/>
      <c r="OTB51" s="161"/>
      <c r="OTC51" s="161"/>
      <c r="OTD51" s="161"/>
      <c r="OTE51" s="161"/>
      <c r="OTF51" s="161"/>
      <c r="OTG51" s="161"/>
      <c r="OTH51" s="161"/>
      <c r="OTI51" s="161"/>
      <c r="OTJ51" s="161"/>
      <c r="OTK51" s="161"/>
      <c r="OTL51" s="161"/>
      <c r="OTM51" s="161"/>
      <c r="OTN51" s="161"/>
      <c r="OTO51" s="161"/>
      <c r="OTP51" s="161"/>
      <c r="OTQ51" s="161"/>
      <c r="OTR51" s="161"/>
      <c r="OTS51" s="161"/>
      <c r="OTT51" s="161"/>
      <c r="OTU51" s="161"/>
      <c r="OTV51" s="161"/>
      <c r="OTW51" s="161"/>
      <c r="OTX51" s="161"/>
      <c r="OTY51" s="161"/>
      <c r="OTZ51" s="161"/>
      <c r="OUA51" s="161"/>
      <c r="OUB51" s="161"/>
      <c r="OUC51" s="161"/>
      <c r="OUD51" s="161"/>
      <c r="OUE51" s="161"/>
      <c r="OUF51" s="161"/>
      <c r="OUG51" s="161"/>
      <c r="OUH51" s="161"/>
      <c r="OUI51" s="161"/>
      <c r="OUJ51" s="161"/>
      <c r="OUK51" s="161"/>
      <c r="OUL51" s="161"/>
      <c r="OUM51" s="161"/>
      <c r="OUN51" s="161"/>
      <c r="OUO51" s="161"/>
      <c r="OUP51" s="161"/>
      <c r="OUQ51" s="161"/>
      <c r="OUR51" s="161"/>
      <c r="OUS51" s="161"/>
      <c r="OUT51" s="161"/>
      <c r="OUU51" s="161"/>
      <c r="OUV51" s="161"/>
      <c r="OUW51" s="161"/>
      <c r="OUX51" s="161"/>
      <c r="OUY51" s="161"/>
      <c r="OUZ51" s="161"/>
      <c r="OVA51" s="161"/>
      <c r="OVB51" s="161"/>
      <c r="OVC51" s="161"/>
      <c r="OVD51" s="161"/>
      <c r="OVE51" s="161"/>
      <c r="OVF51" s="161"/>
      <c r="OVG51" s="161"/>
      <c r="OVH51" s="161"/>
      <c r="OVI51" s="161"/>
      <c r="OVJ51" s="161"/>
      <c r="OVK51" s="161"/>
      <c r="OVL51" s="161"/>
      <c r="OVM51" s="161"/>
      <c r="OVN51" s="161"/>
      <c r="OVO51" s="161"/>
      <c r="OVP51" s="161"/>
      <c r="OVQ51" s="161"/>
      <c r="OVR51" s="161"/>
      <c r="OVS51" s="161"/>
      <c r="OVT51" s="161"/>
      <c r="OVU51" s="161"/>
      <c r="OVV51" s="161"/>
      <c r="OVW51" s="161"/>
      <c r="OVX51" s="161"/>
      <c r="OVY51" s="161"/>
      <c r="OVZ51" s="161"/>
      <c r="OWA51" s="161"/>
      <c r="OWB51" s="161"/>
      <c r="OWC51" s="161"/>
      <c r="OWD51" s="161"/>
      <c r="OWE51" s="161"/>
      <c r="OWF51" s="161"/>
      <c r="OWG51" s="161"/>
      <c r="OWH51" s="161"/>
      <c r="OWI51" s="161"/>
      <c r="OWJ51" s="161"/>
      <c r="OWK51" s="161"/>
      <c r="OWL51" s="161"/>
      <c r="OWM51" s="161"/>
      <c r="OWN51" s="161"/>
      <c r="OWO51" s="161"/>
      <c r="OWP51" s="161"/>
      <c r="OWQ51" s="161"/>
      <c r="OWR51" s="161"/>
      <c r="OWS51" s="161"/>
      <c r="OWT51" s="161"/>
      <c r="OWU51" s="161"/>
      <c r="OWV51" s="161"/>
      <c r="OWW51" s="161"/>
      <c r="OWX51" s="161"/>
      <c r="OWY51" s="161"/>
      <c r="OWZ51" s="161"/>
      <c r="OXA51" s="161"/>
      <c r="OXB51" s="161"/>
      <c r="OXC51" s="161"/>
      <c r="OXD51" s="161"/>
      <c r="OXE51" s="161"/>
      <c r="OXF51" s="161"/>
      <c r="OXG51" s="161"/>
      <c r="OXH51" s="161"/>
      <c r="OXI51" s="161"/>
      <c r="OXJ51" s="161"/>
      <c r="OXK51" s="161"/>
      <c r="OXL51" s="161"/>
      <c r="OXM51" s="161"/>
      <c r="OXN51" s="161"/>
      <c r="OXO51" s="161"/>
      <c r="OXP51" s="161"/>
      <c r="OXQ51" s="161"/>
      <c r="OXR51" s="161"/>
      <c r="OXS51" s="161"/>
      <c r="OXT51" s="161"/>
      <c r="OXU51" s="161"/>
      <c r="OXV51" s="161"/>
      <c r="OXW51" s="161"/>
      <c r="OXX51" s="161"/>
      <c r="OXY51" s="161"/>
      <c r="OXZ51" s="161"/>
      <c r="OYA51" s="161"/>
      <c r="OYB51" s="161"/>
      <c r="OYC51" s="161"/>
      <c r="OYD51" s="161"/>
      <c r="OYE51" s="161"/>
      <c r="OYF51" s="161"/>
      <c r="OYG51" s="161"/>
      <c r="OYH51" s="161"/>
      <c r="OYI51" s="161"/>
      <c r="OYJ51" s="161"/>
      <c r="OYK51" s="161"/>
      <c r="OYL51" s="161"/>
      <c r="OYM51" s="161"/>
      <c r="OYN51" s="161"/>
      <c r="OYO51" s="161"/>
      <c r="OYP51" s="161"/>
      <c r="OYQ51" s="161"/>
      <c r="OYR51" s="161"/>
      <c r="OYS51" s="161"/>
      <c r="OYT51" s="161"/>
      <c r="OYU51" s="161"/>
      <c r="OYV51" s="161"/>
      <c r="OYW51" s="161"/>
      <c r="OYX51" s="161"/>
      <c r="OYY51" s="161"/>
      <c r="OYZ51" s="161"/>
      <c r="OZA51" s="161"/>
      <c r="OZB51" s="161"/>
      <c r="OZC51" s="161"/>
      <c r="OZD51" s="161"/>
      <c r="OZE51" s="161"/>
      <c r="OZF51" s="161"/>
      <c r="OZG51" s="161"/>
      <c r="OZH51" s="161"/>
      <c r="OZI51" s="161"/>
      <c r="OZJ51" s="161"/>
      <c r="OZK51" s="161"/>
      <c r="OZL51" s="161"/>
      <c r="OZM51" s="161"/>
      <c r="OZN51" s="161"/>
      <c r="OZO51" s="161"/>
      <c r="OZP51" s="161"/>
      <c r="OZQ51" s="161"/>
      <c r="OZR51" s="161"/>
      <c r="OZS51" s="161"/>
      <c r="OZT51" s="161"/>
      <c r="OZU51" s="161"/>
      <c r="OZV51" s="161"/>
      <c r="OZW51" s="161"/>
      <c r="OZX51" s="161"/>
      <c r="OZY51" s="161"/>
      <c r="OZZ51" s="161"/>
      <c r="PAA51" s="161"/>
      <c r="PAB51" s="161"/>
      <c r="PAC51" s="161"/>
      <c r="PAD51" s="161"/>
      <c r="PAE51" s="161"/>
      <c r="PAF51" s="161"/>
      <c r="PAG51" s="161"/>
      <c r="PAH51" s="161"/>
      <c r="PAI51" s="161"/>
      <c r="PAJ51" s="161"/>
      <c r="PAK51" s="161"/>
      <c r="PAL51" s="161"/>
      <c r="PAM51" s="161"/>
      <c r="PAN51" s="161"/>
      <c r="PAO51" s="161"/>
      <c r="PAP51" s="161"/>
      <c r="PAQ51" s="161"/>
      <c r="PAR51" s="161"/>
      <c r="PAS51" s="161"/>
      <c r="PAT51" s="161"/>
      <c r="PAU51" s="161"/>
      <c r="PAV51" s="161"/>
      <c r="PAW51" s="161"/>
      <c r="PAX51" s="161"/>
      <c r="PAY51" s="161"/>
      <c r="PAZ51" s="161"/>
      <c r="PBA51" s="161"/>
      <c r="PBB51" s="161"/>
      <c r="PBC51" s="161"/>
      <c r="PBD51" s="161"/>
      <c r="PBE51" s="161"/>
      <c r="PBF51" s="161"/>
      <c r="PBG51" s="161"/>
      <c r="PBH51" s="161"/>
      <c r="PBI51" s="161"/>
      <c r="PBJ51" s="161"/>
      <c r="PBK51" s="161"/>
      <c r="PBL51" s="161"/>
      <c r="PBM51" s="161"/>
      <c r="PBN51" s="161"/>
      <c r="PBO51" s="161"/>
      <c r="PBP51" s="161"/>
      <c r="PBQ51" s="161"/>
      <c r="PBR51" s="161"/>
      <c r="PBS51" s="161"/>
      <c r="PBT51" s="161"/>
      <c r="PBU51" s="161"/>
      <c r="PBV51" s="161"/>
      <c r="PBW51" s="161"/>
      <c r="PBX51" s="161"/>
      <c r="PBY51" s="161"/>
      <c r="PBZ51" s="161"/>
      <c r="PCA51" s="161"/>
      <c r="PCB51" s="161"/>
      <c r="PCC51" s="161"/>
      <c r="PCD51" s="161"/>
      <c r="PCE51" s="161"/>
      <c r="PCF51" s="161"/>
      <c r="PCG51" s="161"/>
      <c r="PCH51" s="161"/>
      <c r="PCI51" s="161"/>
      <c r="PCJ51" s="161"/>
      <c r="PCK51" s="161"/>
      <c r="PCL51" s="161"/>
      <c r="PCM51" s="161"/>
      <c r="PCN51" s="161"/>
      <c r="PCO51" s="161"/>
      <c r="PCP51" s="161"/>
      <c r="PCQ51" s="161"/>
      <c r="PCR51" s="161"/>
      <c r="PCS51" s="161"/>
      <c r="PCT51" s="161"/>
      <c r="PCU51" s="161"/>
      <c r="PCV51" s="161"/>
      <c r="PCW51" s="161"/>
      <c r="PCX51" s="161"/>
      <c r="PCY51" s="161"/>
      <c r="PCZ51" s="161"/>
      <c r="PDA51" s="161"/>
      <c r="PDB51" s="161"/>
      <c r="PDC51" s="161"/>
      <c r="PDD51" s="161"/>
      <c r="PDE51" s="161"/>
      <c r="PDF51" s="161"/>
      <c r="PDG51" s="161"/>
      <c r="PDH51" s="161"/>
      <c r="PDI51" s="161"/>
      <c r="PDJ51" s="161"/>
      <c r="PDK51" s="161"/>
      <c r="PDL51" s="161"/>
      <c r="PDM51" s="161"/>
      <c r="PDN51" s="161"/>
      <c r="PDO51" s="161"/>
      <c r="PDP51" s="161"/>
      <c r="PDQ51" s="161"/>
      <c r="PDR51" s="161"/>
      <c r="PDS51" s="161"/>
      <c r="PDT51" s="161"/>
      <c r="PDU51" s="161"/>
      <c r="PDV51" s="161"/>
      <c r="PDW51" s="161"/>
      <c r="PDX51" s="161"/>
      <c r="PDY51" s="161"/>
      <c r="PDZ51" s="161"/>
      <c r="PEA51" s="161"/>
      <c r="PEB51" s="161"/>
      <c r="PEC51" s="161"/>
      <c r="PED51" s="161"/>
      <c r="PEE51" s="161"/>
      <c r="PEF51" s="161"/>
      <c r="PEG51" s="161"/>
      <c r="PEH51" s="161"/>
      <c r="PEI51" s="161"/>
      <c r="PEJ51" s="161"/>
      <c r="PEK51" s="161"/>
      <c r="PEL51" s="161"/>
      <c r="PEM51" s="161"/>
      <c r="PEN51" s="161"/>
      <c r="PEO51" s="161"/>
      <c r="PEP51" s="161"/>
      <c r="PEQ51" s="161"/>
      <c r="PER51" s="161"/>
      <c r="PES51" s="161"/>
      <c r="PET51" s="161"/>
      <c r="PEU51" s="161"/>
      <c r="PEV51" s="161"/>
      <c r="PEW51" s="161"/>
      <c r="PEX51" s="161"/>
      <c r="PEY51" s="161"/>
      <c r="PEZ51" s="161"/>
      <c r="PFA51" s="161"/>
      <c r="PFB51" s="161"/>
      <c r="PFC51" s="161"/>
      <c r="PFD51" s="161"/>
      <c r="PFE51" s="161"/>
      <c r="PFF51" s="161"/>
      <c r="PFG51" s="161"/>
      <c r="PFH51" s="161"/>
      <c r="PFI51" s="161"/>
      <c r="PFJ51" s="161"/>
      <c r="PFK51" s="161"/>
      <c r="PFL51" s="161"/>
      <c r="PFM51" s="161"/>
      <c r="PFN51" s="161"/>
      <c r="PFO51" s="161"/>
      <c r="PFP51" s="161"/>
      <c r="PFQ51" s="161"/>
      <c r="PFR51" s="161"/>
      <c r="PFS51" s="161"/>
      <c r="PFT51" s="161"/>
      <c r="PFU51" s="161"/>
      <c r="PFV51" s="161"/>
      <c r="PFW51" s="161"/>
      <c r="PFX51" s="161"/>
      <c r="PFY51" s="161"/>
      <c r="PFZ51" s="161"/>
      <c r="PGA51" s="161"/>
      <c r="PGB51" s="161"/>
      <c r="PGC51" s="161"/>
      <c r="PGD51" s="161"/>
      <c r="PGE51" s="161"/>
      <c r="PGF51" s="161"/>
      <c r="PGG51" s="161"/>
      <c r="PGH51" s="161"/>
      <c r="PGI51" s="161"/>
      <c r="PGJ51" s="161"/>
      <c r="PGK51" s="161"/>
      <c r="PGL51" s="161"/>
      <c r="PGM51" s="161"/>
      <c r="PGN51" s="161"/>
      <c r="PGO51" s="161"/>
      <c r="PGP51" s="161"/>
      <c r="PGQ51" s="161"/>
      <c r="PGR51" s="161"/>
      <c r="PGS51" s="161"/>
      <c r="PGT51" s="161"/>
      <c r="PGU51" s="161"/>
      <c r="PGV51" s="161"/>
      <c r="PGW51" s="161"/>
      <c r="PGX51" s="161"/>
      <c r="PGY51" s="161"/>
      <c r="PGZ51" s="161"/>
      <c r="PHA51" s="161"/>
      <c r="PHB51" s="161"/>
      <c r="PHC51" s="161"/>
      <c r="PHD51" s="161"/>
      <c r="PHE51" s="161"/>
      <c r="PHF51" s="161"/>
      <c r="PHG51" s="161"/>
      <c r="PHH51" s="161"/>
      <c r="PHI51" s="161"/>
      <c r="PHJ51" s="161"/>
      <c r="PHK51" s="161"/>
      <c r="PHL51" s="161"/>
      <c r="PHM51" s="161"/>
      <c r="PHN51" s="161"/>
      <c r="PHO51" s="161"/>
      <c r="PHP51" s="161"/>
      <c r="PHQ51" s="161"/>
      <c r="PHR51" s="161"/>
      <c r="PHS51" s="161"/>
      <c r="PHT51" s="161"/>
      <c r="PHU51" s="161"/>
      <c r="PHV51" s="161"/>
      <c r="PHW51" s="161"/>
      <c r="PHX51" s="161"/>
      <c r="PHY51" s="161"/>
      <c r="PHZ51" s="161"/>
      <c r="PIA51" s="161"/>
      <c r="PIB51" s="161"/>
      <c r="PIC51" s="161"/>
      <c r="PID51" s="161"/>
      <c r="PIE51" s="161"/>
      <c r="PIF51" s="161"/>
      <c r="PIG51" s="161"/>
      <c r="PIH51" s="161"/>
      <c r="PII51" s="161"/>
      <c r="PIJ51" s="161"/>
      <c r="PIK51" s="161"/>
      <c r="PIL51" s="161"/>
      <c r="PIM51" s="161"/>
      <c r="PIN51" s="161"/>
      <c r="PIO51" s="161"/>
      <c r="PIP51" s="161"/>
      <c r="PIQ51" s="161"/>
      <c r="PIR51" s="161"/>
      <c r="PIS51" s="161"/>
      <c r="PIT51" s="161"/>
      <c r="PIU51" s="161"/>
      <c r="PIV51" s="161"/>
      <c r="PIW51" s="161"/>
      <c r="PIX51" s="161"/>
      <c r="PIY51" s="161"/>
      <c r="PIZ51" s="161"/>
      <c r="PJA51" s="161"/>
      <c r="PJB51" s="161"/>
      <c r="PJC51" s="161"/>
      <c r="PJD51" s="161"/>
      <c r="PJE51" s="161"/>
      <c r="PJF51" s="161"/>
      <c r="PJG51" s="161"/>
      <c r="PJH51" s="161"/>
      <c r="PJI51" s="161"/>
      <c r="PJJ51" s="161"/>
      <c r="PJK51" s="161"/>
      <c r="PJL51" s="161"/>
      <c r="PJM51" s="161"/>
      <c r="PJN51" s="161"/>
      <c r="PJO51" s="161"/>
      <c r="PJP51" s="161"/>
      <c r="PJQ51" s="161"/>
      <c r="PJR51" s="161"/>
      <c r="PJS51" s="161"/>
      <c r="PJT51" s="161"/>
      <c r="PJU51" s="161"/>
      <c r="PJV51" s="161"/>
      <c r="PJW51" s="161"/>
      <c r="PJX51" s="161"/>
      <c r="PJY51" s="161"/>
      <c r="PJZ51" s="161"/>
      <c r="PKA51" s="161"/>
      <c r="PKB51" s="161"/>
      <c r="PKC51" s="161"/>
      <c r="PKD51" s="161"/>
      <c r="PKE51" s="161"/>
      <c r="PKF51" s="161"/>
      <c r="PKG51" s="161"/>
      <c r="PKH51" s="161"/>
      <c r="PKI51" s="161"/>
      <c r="PKJ51" s="161"/>
      <c r="PKK51" s="161"/>
      <c r="PKL51" s="161"/>
      <c r="PKM51" s="161"/>
      <c r="PKN51" s="161"/>
      <c r="PKO51" s="161"/>
      <c r="PKP51" s="161"/>
      <c r="PKQ51" s="161"/>
      <c r="PKR51" s="161"/>
      <c r="PKS51" s="161"/>
      <c r="PKT51" s="161"/>
      <c r="PKU51" s="161"/>
      <c r="PKV51" s="161"/>
      <c r="PKW51" s="161"/>
      <c r="PKX51" s="161"/>
      <c r="PKY51" s="161"/>
      <c r="PKZ51" s="161"/>
      <c r="PLA51" s="161"/>
      <c r="PLB51" s="161"/>
      <c r="PLC51" s="161"/>
      <c r="PLD51" s="161"/>
      <c r="PLE51" s="161"/>
      <c r="PLF51" s="161"/>
      <c r="PLG51" s="161"/>
      <c r="PLH51" s="161"/>
      <c r="PLI51" s="161"/>
      <c r="PLJ51" s="161"/>
      <c r="PLK51" s="161"/>
      <c r="PLL51" s="161"/>
      <c r="PLM51" s="161"/>
      <c r="PLN51" s="161"/>
      <c r="PLO51" s="161"/>
      <c r="PLP51" s="161"/>
      <c r="PLQ51" s="161"/>
      <c r="PLR51" s="161"/>
      <c r="PLS51" s="161"/>
      <c r="PLT51" s="161"/>
      <c r="PLU51" s="161"/>
      <c r="PLV51" s="161"/>
      <c r="PLW51" s="161"/>
      <c r="PLX51" s="161"/>
      <c r="PLY51" s="161"/>
      <c r="PLZ51" s="161"/>
      <c r="PMA51" s="161"/>
      <c r="PMB51" s="161"/>
      <c r="PMC51" s="161"/>
      <c r="PMD51" s="161"/>
      <c r="PME51" s="161"/>
      <c r="PMF51" s="161"/>
      <c r="PMG51" s="161"/>
      <c r="PMH51" s="161"/>
      <c r="PMI51" s="161"/>
      <c r="PMJ51" s="161"/>
      <c r="PMK51" s="161"/>
      <c r="PML51" s="161"/>
      <c r="PMM51" s="161"/>
      <c r="PMN51" s="161"/>
      <c r="PMO51" s="161"/>
      <c r="PMP51" s="161"/>
      <c r="PMQ51" s="161"/>
      <c r="PMR51" s="161"/>
      <c r="PMS51" s="161"/>
      <c r="PMT51" s="161"/>
      <c r="PMU51" s="161"/>
      <c r="PMV51" s="161"/>
      <c r="PMW51" s="161"/>
      <c r="PMX51" s="161"/>
      <c r="PMY51" s="161"/>
      <c r="PMZ51" s="161"/>
      <c r="PNA51" s="161"/>
      <c r="PNB51" s="161"/>
      <c r="PNC51" s="161"/>
      <c r="PND51" s="161"/>
      <c r="PNE51" s="161"/>
      <c r="PNF51" s="161"/>
      <c r="PNG51" s="161"/>
      <c r="PNH51" s="161"/>
      <c r="PNI51" s="161"/>
      <c r="PNJ51" s="161"/>
      <c r="PNK51" s="161"/>
      <c r="PNL51" s="161"/>
      <c r="PNM51" s="161"/>
      <c r="PNN51" s="161"/>
      <c r="PNO51" s="161"/>
      <c r="PNP51" s="161"/>
      <c r="PNQ51" s="161"/>
      <c r="PNR51" s="161"/>
      <c r="PNS51" s="161"/>
      <c r="PNT51" s="161"/>
      <c r="PNU51" s="161"/>
      <c r="PNV51" s="161"/>
      <c r="PNW51" s="161"/>
      <c r="PNX51" s="161"/>
      <c r="PNY51" s="161"/>
      <c r="PNZ51" s="161"/>
      <c r="POA51" s="161"/>
      <c r="POB51" s="161"/>
      <c r="POC51" s="161"/>
      <c r="POD51" s="161"/>
      <c r="POE51" s="161"/>
      <c r="POF51" s="161"/>
      <c r="POG51" s="161"/>
      <c r="POH51" s="161"/>
      <c r="POI51" s="161"/>
      <c r="POJ51" s="161"/>
      <c r="POK51" s="161"/>
      <c r="POL51" s="161"/>
      <c r="POM51" s="161"/>
      <c r="PON51" s="161"/>
      <c r="POO51" s="161"/>
      <c r="POP51" s="161"/>
      <c r="POQ51" s="161"/>
      <c r="POR51" s="161"/>
      <c r="POS51" s="161"/>
      <c r="POT51" s="161"/>
      <c r="POU51" s="161"/>
      <c r="POV51" s="161"/>
      <c r="POW51" s="161"/>
      <c r="POX51" s="161"/>
      <c r="POY51" s="161"/>
      <c r="POZ51" s="161"/>
      <c r="PPA51" s="161"/>
      <c r="PPB51" s="161"/>
      <c r="PPC51" s="161"/>
      <c r="PPD51" s="161"/>
      <c r="PPE51" s="161"/>
      <c r="PPF51" s="161"/>
      <c r="PPG51" s="161"/>
      <c r="PPH51" s="161"/>
      <c r="PPI51" s="161"/>
      <c r="PPJ51" s="161"/>
      <c r="PPK51" s="161"/>
      <c r="PPL51" s="161"/>
      <c r="PPM51" s="161"/>
      <c r="PPN51" s="161"/>
      <c r="PPO51" s="161"/>
      <c r="PPP51" s="161"/>
      <c r="PPQ51" s="161"/>
      <c r="PPR51" s="161"/>
      <c r="PPS51" s="161"/>
      <c r="PPT51" s="161"/>
      <c r="PPU51" s="161"/>
      <c r="PPV51" s="161"/>
      <c r="PPW51" s="161"/>
      <c r="PPX51" s="161"/>
      <c r="PPY51" s="161"/>
      <c r="PPZ51" s="161"/>
      <c r="PQA51" s="161"/>
      <c r="PQB51" s="161"/>
      <c r="PQC51" s="161"/>
      <c r="PQD51" s="161"/>
      <c r="PQE51" s="161"/>
      <c r="PQF51" s="161"/>
      <c r="PQG51" s="161"/>
      <c r="PQH51" s="161"/>
      <c r="PQI51" s="161"/>
      <c r="PQJ51" s="161"/>
      <c r="PQK51" s="161"/>
      <c r="PQL51" s="161"/>
      <c r="PQM51" s="161"/>
      <c r="PQN51" s="161"/>
      <c r="PQO51" s="161"/>
      <c r="PQP51" s="161"/>
      <c r="PQQ51" s="161"/>
      <c r="PQR51" s="161"/>
      <c r="PQS51" s="161"/>
      <c r="PQT51" s="161"/>
      <c r="PQU51" s="161"/>
      <c r="PQV51" s="161"/>
      <c r="PQW51" s="161"/>
      <c r="PQX51" s="161"/>
      <c r="PQY51" s="161"/>
      <c r="PQZ51" s="161"/>
      <c r="PRA51" s="161"/>
      <c r="PRB51" s="161"/>
      <c r="PRC51" s="161"/>
      <c r="PRD51" s="161"/>
      <c r="PRE51" s="161"/>
      <c r="PRF51" s="161"/>
      <c r="PRG51" s="161"/>
      <c r="PRH51" s="161"/>
      <c r="PRI51" s="161"/>
      <c r="PRJ51" s="161"/>
      <c r="PRK51" s="161"/>
      <c r="PRL51" s="161"/>
      <c r="PRM51" s="161"/>
      <c r="PRN51" s="161"/>
      <c r="PRO51" s="161"/>
      <c r="PRP51" s="161"/>
      <c r="PRQ51" s="161"/>
      <c r="PRR51" s="161"/>
      <c r="PRS51" s="161"/>
      <c r="PRT51" s="161"/>
      <c r="PRU51" s="161"/>
      <c r="PRV51" s="161"/>
      <c r="PRW51" s="161"/>
      <c r="PRX51" s="161"/>
      <c r="PRY51" s="161"/>
      <c r="PRZ51" s="161"/>
      <c r="PSA51" s="161"/>
      <c r="PSB51" s="161"/>
      <c r="PSC51" s="161"/>
      <c r="PSD51" s="161"/>
      <c r="PSE51" s="161"/>
      <c r="PSF51" s="161"/>
      <c r="PSG51" s="161"/>
      <c r="PSH51" s="161"/>
      <c r="PSI51" s="161"/>
      <c r="PSJ51" s="161"/>
      <c r="PSK51" s="161"/>
      <c r="PSL51" s="161"/>
      <c r="PSM51" s="161"/>
      <c r="PSN51" s="161"/>
      <c r="PSO51" s="161"/>
      <c r="PSP51" s="161"/>
      <c r="PSQ51" s="161"/>
      <c r="PSR51" s="161"/>
      <c r="PSS51" s="161"/>
      <c r="PST51" s="161"/>
      <c r="PSU51" s="161"/>
      <c r="PSV51" s="161"/>
      <c r="PSW51" s="161"/>
      <c r="PSX51" s="161"/>
      <c r="PSY51" s="161"/>
      <c r="PSZ51" s="161"/>
      <c r="PTA51" s="161"/>
      <c r="PTB51" s="161"/>
      <c r="PTC51" s="161"/>
      <c r="PTD51" s="161"/>
      <c r="PTE51" s="161"/>
      <c r="PTF51" s="161"/>
      <c r="PTG51" s="161"/>
      <c r="PTH51" s="161"/>
      <c r="PTI51" s="161"/>
      <c r="PTJ51" s="161"/>
      <c r="PTK51" s="161"/>
      <c r="PTL51" s="161"/>
      <c r="PTM51" s="161"/>
      <c r="PTN51" s="161"/>
      <c r="PTO51" s="161"/>
      <c r="PTP51" s="161"/>
      <c r="PTQ51" s="161"/>
      <c r="PTR51" s="161"/>
      <c r="PTS51" s="161"/>
      <c r="PTT51" s="161"/>
      <c r="PTU51" s="161"/>
      <c r="PTV51" s="161"/>
      <c r="PTW51" s="161"/>
      <c r="PTX51" s="161"/>
      <c r="PTY51" s="161"/>
      <c r="PTZ51" s="161"/>
      <c r="PUA51" s="161"/>
      <c r="PUB51" s="161"/>
      <c r="PUC51" s="161"/>
      <c r="PUD51" s="161"/>
      <c r="PUE51" s="161"/>
      <c r="PUF51" s="161"/>
      <c r="PUG51" s="161"/>
      <c r="PUH51" s="161"/>
      <c r="PUI51" s="161"/>
      <c r="PUJ51" s="161"/>
      <c r="PUK51" s="161"/>
      <c r="PUL51" s="161"/>
      <c r="PUM51" s="161"/>
      <c r="PUN51" s="161"/>
      <c r="PUO51" s="161"/>
      <c r="PUP51" s="161"/>
      <c r="PUQ51" s="161"/>
      <c r="PUR51" s="161"/>
      <c r="PUS51" s="161"/>
      <c r="PUT51" s="161"/>
      <c r="PUU51" s="161"/>
      <c r="PUV51" s="161"/>
      <c r="PUW51" s="161"/>
      <c r="PUX51" s="161"/>
      <c r="PUY51" s="161"/>
      <c r="PUZ51" s="161"/>
      <c r="PVA51" s="161"/>
      <c r="PVB51" s="161"/>
      <c r="PVC51" s="161"/>
      <c r="PVD51" s="161"/>
      <c r="PVE51" s="161"/>
      <c r="PVF51" s="161"/>
      <c r="PVG51" s="161"/>
      <c r="PVH51" s="161"/>
      <c r="PVI51" s="161"/>
      <c r="PVJ51" s="161"/>
      <c r="PVK51" s="161"/>
      <c r="PVL51" s="161"/>
      <c r="PVM51" s="161"/>
      <c r="PVN51" s="161"/>
      <c r="PVO51" s="161"/>
      <c r="PVP51" s="161"/>
      <c r="PVQ51" s="161"/>
      <c r="PVR51" s="161"/>
      <c r="PVS51" s="161"/>
      <c r="PVT51" s="161"/>
      <c r="PVU51" s="161"/>
      <c r="PVV51" s="161"/>
      <c r="PVW51" s="161"/>
      <c r="PVX51" s="161"/>
      <c r="PVY51" s="161"/>
      <c r="PVZ51" s="161"/>
      <c r="PWA51" s="161"/>
      <c r="PWB51" s="161"/>
      <c r="PWC51" s="161"/>
      <c r="PWD51" s="161"/>
      <c r="PWE51" s="161"/>
      <c r="PWF51" s="161"/>
      <c r="PWG51" s="161"/>
      <c r="PWH51" s="161"/>
      <c r="PWI51" s="161"/>
      <c r="PWJ51" s="161"/>
      <c r="PWK51" s="161"/>
      <c r="PWL51" s="161"/>
      <c r="PWM51" s="161"/>
      <c r="PWN51" s="161"/>
      <c r="PWO51" s="161"/>
      <c r="PWP51" s="161"/>
      <c r="PWQ51" s="161"/>
      <c r="PWR51" s="161"/>
      <c r="PWS51" s="161"/>
      <c r="PWT51" s="161"/>
      <c r="PWU51" s="161"/>
      <c r="PWV51" s="161"/>
      <c r="PWW51" s="161"/>
      <c r="PWX51" s="161"/>
      <c r="PWY51" s="161"/>
      <c r="PWZ51" s="161"/>
      <c r="PXA51" s="161"/>
      <c r="PXB51" s="161"/>
      <c r="PXC51" s="161"/>
      <c r="PXD51" s="161"/>
      <c r="PXE51" s="161"/>
      <c r="PXF51" s="161"/>
      <c r="PXG51" s="161"/>
      <c r="PXH51" s="161"/>
      <c r="PXI51" s="161"/>
      <c r="PXJ51" s="161"/>
      <c r="PXK51" s="161"/>
      <c r="PXL51" s="161"/>
      <c r="PXM51" s="161"/>
      <c r="PXN51" s="161"/>
      <c r="PXO51" s="161"/>
      <c r="PXP51" s="161"/>
      <c r="PXQ51" s="161"/>
      <c r="PXR51" s="161"/>
      <c r="PXS51" s="161"/>
      <c r="PXT51" s="161"/>
      <c r="PXU51" s="161"/>
      <c r="PXV51" s="161"/>
      <c r="PXW51" s="161"/>
      <c r="PXX51" s="161"/>
      <c r="PXY51" s="161"/>
      <c r="PXZ51" s="161"/>
      <c r="PYA51" s="161"/>
      <c r="PYB51" s="161"/>
      <c r="PYC51" s="161"/>
      <c r="PYD51" s="161"/>
      <c r="PYE51" s="161"/>
      <c r="PYF51" s="161"/>
      <c r="PYG51" s="161"/>
      <c r="PYH51" s="161"/>
      <c r="PYI51" s="161"/>
      <c r="PYJ51" s="161"/>
      <c r="PYK51" s="161"/>
      <c r="PYL51" s="161"/>
      <c r="PYM51" s="161"/>
      <c r="PYN51" s="161"/>
      <c r="PYO51" s="161"/>
      <c r="PYP51" s="161"/>
      <c r="PYQ51" s="161"/>
      <c r="PYR51" s="161"/>
      <c r="PYS51" s="161"/>
      <c r="PYT51" s="161"/>
      <c r="PYU51" s="161"/>
      <c r="PYV51" s="161"/>
      <c r="PYW51" s="161"/>
      <c r="PYX51" s="161"/>
      <c r="PYY51" s="161"/>
      <c r="PYZ51" s="161"/>
      <c r="PZA51" s="161"/>
      <c r="PZB51" s="161"/>
      <c r="PZC51" s="161"/>
      <c r="PZD51" s="161"/>
      <c r="PZE51" s="161"/>
      <c r="PZF51" s="161"/>
      <c r="PZG51" s="161"/>
      <c r="PZH51" s="161"/>
      <c r="PZI51" s="161"/>
      <c r="PZJ51" s="161"/>
      <c r="PZK51" s="161"/>
      <c r="PZL51" s="161"/>
      <c r="PZM51" s="161"/>
      <c r="PZN51" s="161"/>
      <c r="PZO51" s="161"/>
      <c r="PZP51" s="161"/>
      <c r="PZQ51" s="161"/>
      <c r="PZR51" s="161"/>
      <c r="PZS51" s="161"/>
      <c r="PZT51" s="161"/>
      <c r="PZU51" s="161"/>
      <c r="PZV51" s="161"/>
      <c r="PZW51" s="161"/>
      <c r="PZX51" s="161"/>
      <c r="PZY51" s="161"/>
      <c r="PZZ51" s="161"/>
      <c r="QAA51" s="161"/>
      <c r="QAB51" s="161"/>
      <c r="QAC51" s="161"/>
      <c r="QAD51" s="161"/>
      <c r="QAE51" s="161"/>
      <c r="QAF51" s="161"/>
      <c r="QAG51" s="161"/>
      <c r="QAH51" s="161"/>
      <c r="QAI51" s="161"/>
      <c r="QAJ51" s="161"/>
      <c r="QAK51" s="161"/>
      <c r="QAL51" s="161"/>
      <c r="QAM51" s="161"/>
      <c r="QAN51" s="161"/>
      <c r="QAO51" s="161"/>
      <c r="QAP51" s="161"/>
      <c r="QAQ51" s="161"/>
      <c r="QAR51" s="161"/>
      <c r="QAS51" s="161"/>
      <c r="QAT51" s="161"/>
      <c r="QAU51" s="161"/>
      <c r="QAV51" s="161"/>
      <c r="QAW51" s="161"/>
      <c r="QAX51" s="161"/>
      <c r="QAY51" s="161"/>
      <c r="QAZ51" s="161"/>
      <c r="QBA51" s="161"/>
      <c r="QBB51" s="161"/>
      <c r="QBC51" s="161"/>
      <c r="QBD51" s="161"/>
      <c r="QBE51" s="161"/>
      <c r="QBF51" s="161"/>
      <c r="QBG51" s="161"/>
      <c r="QBH51" s="161"/>
      <c r="QBI51" s="161"/>
      <c r="QBJ51" s="161"/>
      <c r="QBK51" s="161"/>
      <c r="QBL51" s="161"/>
      <c r="QBM51" s="161"/>
      <c r="QBN51" s="161"/>
      <c r="QBO51" s="161"/>
      <c r="QBP51" s="161"/>
      <c r="QBQ51" s="161"/>
      <c r="QBR51" s="161"/>
      <c r="QBS51" s="161"/>
      <c r="QBT51" s="161"/>
      <c r="QBU51" s="161"/>
      <c r="QBV51" s="161"/>
      <c r="QBW51" s="161"/>
      <c r="QBX51" s="161"/>
      <c r="QBY51" s="161"/>
      <c r="QBZ51" s="161"/>
      <c r="QCA51" s="161"/>
      <c r="QCB51" s="161"/>
      <c r="QCC51" s="161"/>
      <c r="QCD51" s="161"/>
      <c r="QCE51" s="161"/>
      <c r="QCF51" s="161"/>
      <c r="QCG51" s="161"/>
      <c r="QCH51" s="161"/>
      <c r="QCI51" s="161"/>
      <c r="QCJ51" s="161"/>
      <c r="QCK51" s="161"/>
      <c r="QCL51" s="161"/>
      <c r="QCM51" s="161"/>
      <c r="QCN51" s="161"/>
      <c r="QCO51" s="161"/>
      <c r="QCP51" s="161"/>
      <c r="QCQ51" s="161"/>
      <c r="QCR51" s="161"/>
      <c r="QCS51" s="161"/>
      <c r="QCT51" s="161"/>
      <c r="QCU51" s="161"/>
      <c r="QCV51" s="161"/>
      <c r="QCW51" s="161"/>
      <c r="QCX51" s="161"/>
      <c r="QCY51" s="161"/>
      <c r="QCZ51" s="161"/>
      <c r="QDA51" s="161"/>
      <c r="QDB51" s="161"/>
      <c r="QDC51" s="161"/>
      <c r="QDD51" s="161"/>
      <c r="QDE51" s="161"/>
      <c r="QDF51" s="161"/>
      <c r="QDG51" s="161"/>
      <c r="QDH51" s="161"/>
      <c r="QDI51" s="161"/>
      <c r="QDJ51" s="161"/>
      <c r="QDK51" s="161"/>
      <c r="QDL51" s="161"/>
      <c r="QDM51" s="161"/>
      <c r="QDN51" s="161"/>
      <c r="QDO51" s="161"/>
      <c r="QDP51" s="161"/>
      <c r="QDQ51" s="161"/>
      <c r="QDR51" s="161"/>
      <c r="QDS51" s="161"/>
      <c r="QDT51" s="161"/>
      <c r="QDU51" s="161"/>
      <c r="QDV51" s="161"/>
      <c r="QDW51" s="161"/>
      <c r="QDX51" s="161"/>
      <c r="QDY51" s="161"/>
      <c r="QDZ51" s="161"/>
      <c r="QEA51" s="161"/>
      <c r="QEB51" s="161"/>
      <c r="QEC51" s="161"/>
      <c r="QED51" s="161"/>
      <c r="QEE51" s="161"/>
      <c r="QEF51" s="161"/>
      <c r="QEG51" s="161"/>
      <c r="QEH51" s="161"/>
      <c r="QEI51" s="161"/>
      <c r="QEJ51" s="161"/>
      <c r="QEK51" s="161"/>
      <c r="QEL51" s="161"/>
      <c r="QEM51" s="161"/>
      <c r="QEN51" s="161"/>
      <c r="QEO51" s="161"/>
      <c r="QEP51" s="161"/>
      <c r="QEQ51" s="161"/>
      <c r="QER51" s="161"/>
      <c r="QES51" s="161"/>
      <c r="QET51" s="161"/>
      <c r="QEU51" s="161"/>
      <c r="QEV51" s="161"/>
      <c r="QEW51" s="161"/>
      <c r="QEX51" s="161"/>
      <c r="QEY51" s="161"/>
      <c r="QEZ51" s="161"/>
      <c r="QFA51" s="161"/>
      <c r="QFB51" s="161"/>
      <c r="QFC51" s="161"/>
      <c r="QFD51" s="161"/>
      <c r="QFE51" s="161"/>
      <c r="QFF51" s="161"/>
      <c r="QFG51" s="161"/>
      <c r="QFH51" s="161"/>
      <c r="QFI51" s="161"/>
      <c r="QFJ51" s="161"/>
      <c r="QFK51" s="161"/>
      <c r="QFL51" s="161"/>
      <c r="QFM51" s="161"/>
      <c r="QFN51" s="161"/>
      <c r="QFO51" s="161"/>
      <c r="QFP51" s="161"/>
      <c r="QFQ51" s="161"/>
      <c r="QFR51" s="161"/>
      <c r="QFS51" s="161"/>
      <c r="QFT51" s="161"/>
      <c r="QFU51" s="161"/>
      <c r="QFV51" s="161"/>
      <c r="QFW51" s="161"/>
      <c r="QFX51" s="161"/>
      <c r="QFY51" s="161"/>
      <c r="QFZ51" s="161"/>
      <c r="QGA51" s="161"/>
      <c r="QGB51" s="161"/>
      <c r="QGC51" s="161"/>
      <c r="QGD51" s="161"/>
      <c r="QGE51" s="161"/>
      <c r="QGF51" s="161"/>
      <c r="QGG51" s="161"/>
      <c r="QGH51" s="161"/>
      <c r="QGI51" s="161"/>
      <c r="QGJ51" s="161"/>
      <c r="QGK51" s="161"/>
      <c r="QGL51" s="161"/>
      <c r="QGM51" s="161"/>
      <c r="QGN51" s="161"/>
      <c r="QGO51" s="161"/>
      <c r="QGP51" s="161"/>
      <c r="QGQ51" s="161"/>
      <c r="QGR51" s="161"/>
      <c r="QGS51" s="161"/>
      <c r="QGT51" s="161"/>
      <c r="QGU51" s="161"/>
      <c r="QGV51" s="161"/>
      <c r="QGW51" s="161"/>
      <c r="QGX51" s="161"/>
      <c r="QGY51" s="161"/>
      <c r="QGZ51" s="161"/>
      <c r="QHA51" s="161"/>
      <c r="QHB51" s="161"/>
      <c r="QHC51" s="161"/>
      <c r="QHD51" s="161"/>
      <c r="QHE51" s="161"/>
      <c r="QHF51" s="161"/>
      <c r="QHG51" s="161"/>
      <c r="QHH51" s="161"/>
      <c r="QHI51" s="161"/>
      <c r="QHJ51" s="161"/>
      <c r="QHK51" s="161"/>
      <c r="QHL51" s="161"/>
      <c r="QHM51" s="161"/>
      <c r="QHN51" s="161"/>
      <c r="QHO51" s="161"/>
      <c r="QHP51" s="161"/>
      <c r="QHQ51" s="161"/>
      <c r="QHR51" s="161"/>
      <c r="QHS51" s="161"/>
      <c r="QHT51" s="161"/>
      <c r="QHU51" s="161"/>
      <c r="QHV51" s="161"/>
      <c r="QHW51" s="161"/>
      <c r="QHX51" s="161"/>
      <c r="QHY51" s="161"/>
      <c r="QHZ51" s="161"/>
      <c r="QIA51" s="161"/>
      <c r="QIB51" s="161"/>
      <c r="QIC51" s="161"/>
      <c r="QID51" s="161"/>
      <c r="QIE51" s="161"/>
      <c r="QIF51" s="161"/>
      <c r="QIG51" s="161"/>
      <c r="QIH51" s="161"/>
      <c r="QII51" s="161"/>
      <c r="QIJ51" s="161"/>
      <c r="QIK51" s="161"/>
      <c r="QIL51" s="161"/>
      <c r="QIM51" s="161"/>
      <c r="QIN51" s="161"/>
      <c r="QIO51" s="161"/>
      <c r="QIP51" s="161"/>
      <c r="QIQ51" s="161"/>
      <c r="QIR51" s="161"/>
      <c r="QIS51" s="161"/>
      <c r="QIT51" s="161"/>
      <c r="QIU51" s="161"/>
      <c r="QIV51" s="161"/>
      <c r="QIW51" s="161"/>
      <c r="QIX51" s="161"/>
      <c r="QIY51" s="161"/>
      <c r="QIZ51" s="161"/>
      <c r="QJA51" s="161"/>
      <c r="QJB51" s="161"/>
      <c r="QJC51" s="161"/>
      <c r="QJD51" s="161"/>
      <c r="QJE51" s="161"/>
      <c r="QJF51" s="161"/>
      <c r="QJG51" s="161"/>
      <c r="QJH51" s="161"/>
      <c r="QJI51" s="161"/>
      <c r="QJJ51" s="161"/>
      <c r="QJK51" s="161"/>
      <c r="QJL51" s="161"/>
      <c r="QJM51" s="161"/>
      <c r="QJN51" s="161"/>
      <c r="QJO51" s="161"/>
      <c r="QJP51" s="161"/>
      <c r="QJQ51" s="161"/>
      <c r="QJR51" s="161"/>
      <c r="QJS51" s="161"/>
      <c r="QJT51" s="161"/>
      <c r="QJU51" s="161"/>
      <c r="QJV51" s="161"/>
      <c r="QJW51" s="161"/>
      <c r="QJX51" s="161"/>
      <c r="QJY51" s="161"/>
      <c r="QJZ51" s="161"/>
      <c r="QKA51" s="161"/>
      <c r="QKB51" s="161"/>
      <c r="QKC51" s="161"/>
      <c r="QKD51" s="161"/>
      <c r="QKE51" s="161"/>
      <c r="QKF51" s="161"/>
      <c r="QKG51" s="161"/>
      <c r="QKH51" s="161"/>
      <c r="QKI51" s="161"/>
      <c r="QKJ51" s="161"/>
      <c r="QKK51" s="161"/>
      <c r="QKL51" s="161"/>
      <c r="QKM51" s="161"/>
      <c r="QKN51" s="161"/>
      <c r="QKO51" s="161"/>
      <c r="QKP51" s="161"/>
      <c r="QKQ51" s="161"/>
      <c r="QKR51" s="161"/>
      <c r="QKS51" s="161"/>
      <c r="QKT51" s="161"/>
      <c r="QKU51" s="161"/>
      <c r="QKV51" s="161"/>
      <c r="QKW51" s="161"/>
      <c r="QKX51" s="161"/>
      <c r="QKY51" s="161"/>
      <c r="QKZ51" s="161"/>
      <c r="QLA51" s="161"/>
      <c r="QLB51" s="161"/>
      <c r="QLC51" s="161"/>
      <c r="QLD51" s="161"/>
      <c r="QLE51" s="161"/>
      <c r="QLF51" s="161"/>
      <c r="QLG51" s="161"/>
      <c r="QLH51" s="161"/>
      <c r="QLI51" s="161"/>
      <c r="QLJ51" s="161"/>
      <c r="QLK51" s="161"/>
      <c r="QLL51" s="161"/>
      <c r="QLM51" s="161"/>
      <c r="QLN51" s="161"/>
      <c r="QLO51" s="161"/>
      <c r="QLP51" s="161"/>
      <c r="QLQ51" s="161"/>
      <c r="QLR51" s="161"/>
      <c r="QLS51" s="161"/>
      <c r="QLT51" s="161"/>
      <c r="QLU51" s="161"/>
      <c r="QLV51" s="161"/>
      <c r="QLW51" s="161"/>
      <c r="QLX51" s="161"/>
      <c r="QLY51" s="161"/>
      <c r="QLZ51" s="161"/>
      <c r="QMA51" s="161"/>
      <c r="QMB51" s="161"/>
      <c r="QMC51" s="161"/>
      <c r="QMD51" s="161"/>
      <c r="QME51" s="161"/>
      <c r="QMF51" s="161"/>
      <c r="QMG51" s="161"/>
      <c r="QMH51" s="161"/>
      <c r="QMI51" s="161"/>
      <c r="QMJ51" s="161"/>
      <c r="QMK51" s="161"/>
      <c r="QML51" s="161"/>
      <c r="QMM51" s="161"/>
      <c r="QMN51" s="161"/>
      <c r="QMO51" s="161"/>
      <c r="QMP51" s="161"/>
      <c r="QMQ51" s="161"/>
      <c r="QMR51" s="161"/>
      <c r="QMS51" s="161"/>
      <c r="QMT51" s="161"/>
      <c r="QMU51" s="161"/>
      <c r="QMV51" s="161"/>
      <c r="QMW51" s="161"/>
      <c r="QMX51" s="161"/>
      <c r="QMY51" s="161"/>
      <c r="QMZ51" s="161"/>
      <c r="QNA51" s="161"/>
      <c r="QNB51" s="161"/>
      <c r="QNC51" s="161"/>
      <c r="QND51" s="161"/>
      <c r="QNE51" s="161"/>
      <c r="QNF51" s="161"/>
      <c r="QNG51" s="161"/>
      <c r="QNH51" s="161"/>
      <c r="QNI51" s="161"/>
      <c r="QNJ51" s="161"/>
      <c r="QNK51" s="161"/>
      <c r="QNL51" s="161"/>
      <c r="QNM51" s="161"/>
      <c r="QNN51" s="161"/>
      <c r="QNO51" s="161"/>
      <c r="QNP51" s="161"/>
      <c r="QNQ51" s="161"/>
      <c r="QNR51" s="161"/>
      <c r="QNS51" s="161"/>
      <c r="QNT51" s="161"/>
      <c r="QNU51" s="161"/>
      <c r="QNV51" s="161"/>
      <c r="QNW51" s="161"/>
      <c r="QNX51" s="161"/>
      <c r="QNY51" s="161"/>
      <c r="QNZ51" s="161"/>
      <c r="QOA51" s="161"/>
      <c r="QOB51" s="161"/>
      <c r="QOC51" s="161"/>
      <c r="QOD51" s="161"/>
      <c r="QOE51" s="161"/>
      <c r="QOF51" s="161"/>
      <c r="QOG51" s="161"/>
      <c r="QOH51" s="161"/>
      <c r="QOI51" s="161"/>
      <c r="QOJ51" s="161"/>
      <c r="QOK51" s="161"/>
      <c r="QOL51" s="161"/>
      <c r="QOM51" s="161"/>
      <c r="QON51" s="161"/>
      <c r="QOO51" s="161"/>
      <c r="QOP51" s="161"/>
      <c r="QOQ51" s="161"/>
      <c r="QOR51" s="161"/>
      <c r="QOS51" s="161"/>
      <c r="QOT51" s="161"/>
      <c r="QOU51" s="161"/>
      <c r="QOV51" s="161"/>
      <c r="QOW51" s="161"/>
      <c r="QOX51" s="161"/>
      <c r="QOY51" s="161"/>
      <c r="QOZ51" s="161"/>
      <c r="QPA51" s="161"/>
      <c r="QPB51" s="161"/>
      <c r="QPC51" s="161"/>
      <c r="QPD51" s="161"/>
      <c r="QPE51" s="161"/>
      <c r="QPF51" s="161"/>
      <c r="QPG51" s="161"/>
      <c r="QPH51" s="161"/>
      <c r="QPI51" s="161"/>
      <c r="QPJ51" s="161"/>
      <c r="QPK51" s="161"/>
      <c r="QPL51" s="161"/>
      <c r="QPM51" s="161"/>
      <c r="QPN51" s="161"/>
      <c r="QPO51" s="161"/>
      <c r="QPP51" s="161"/>
      <c r="QPQ51" s="161"/>
      <c r="QPR51" s="161"/>
      <c r="QPS51" s="161"/>
      <c r="QPT51" s="161"/>
      <c r="QPU51" s="161"/>
      <c r="QPV51" s="161"/>
      <c r="QPW51" s="161"/>
      <c r="QPX51" s="161"/>
      <c r="QPY51" s="161"/>
      <c r="QPZ51" s="161"/>
      <c r="QQA51" s="161"/>
      <c r="QQB51" s="161"/>
      <c r="QQC51" s="161"/>
      <c r="QQD51" s="161"/>
      <c r="QQE51" s="161"/>
      <c r="QQF51" s="161"/>
      <c r="QQG51" s="161"/>
      <c r="QQH51" s="161"/>
      <c r="QQI51" s="161"/>
      <c r="QQJ51" s="161"/>
      <c r="QQK51" s="161"/>
      <c r="QQL51" s="161"/>
      <c r="QQM51" s="161"/>
      <c r="QQN51" s="161"/>
      <c r="QQO51" s="161"/>
      <c r="QQP51" s="161"/>
      <c r="QQQ51" s="161"/>
      <c r="QQR51" s="161"/>
      <c r="QQS51" s="161"/>
      <c r="QQT51" s="161"/>
      <c r="QQU51" s="161"/>
      <c r="QQV51" s="161"/>
      <c r="QQW51" s="161"/>
      <c r="QQX51" s="161"/>
      <c r="QQY51" s="161"/>
      <c r="QQZ51" s="161"/>
      <c r="QRA51" s="161"/>
      <c r="QRB51" s="161"/>
      <c r="QRC51" s="161"/>
      <c r="QRD51" s="161"/>
      <c r="QRE51" s="161"/>
      <c r="QRF51" s="161"/>
      <c r="QRG51" s="161"/>
      <c r="QRH51" s="161"/>
      <c r="QRI51" s="161"/>
      <c r="QRJ51" s="161"/>
      <c r="QRK51" s="161"/>
      <c r="QRL51" s="161"/>
      <c r="QRM51" s="161"/>
      <c r="QRN51" s="161"/>
      <c r="QRO51" s="161"/>
      <c r="QRP51" s="161"/>
      <c r="QRQ51" s="161"/>
      <c r="QRR51" s="161"/>
      <c r="QRS51" s="161"/>
      <c r="QRT51" s="161"/>
      <c r="QRU51" s="161"/>
      <c r="QRV51" s="161"/>
      <c r="QRW51" s="161"/>
      <c r="QRX51" s="161"/>
      <c r="QRY51" s="161"/>
      <c r="QRZ51" s="161"/>
      <c r="QSA51" s="161"/>
      <c r="QSB51" s="161"/>
      <c r="QSC51" s="161"/>
      <c r="QSD51" s="161"/>
      <c r="QSE51" s="161"/>
      <c r="QSF51" s="161"/>
      <c r="QSG51" s="161"/>
      <c r="QSH51" s="161"/>
      <c r="QSI51" s="161"/>
      <c r="QSJ51" s="161"/>
      <c r="QSK51" s="161"/>
      <c r="QSL51" s="161"/>
      <c r="QSM51" s="161"/>
      <c r="QSN51" s="161"/>
      <c r="QSO51" s="161"/>
      <c r="QSP51" s="161"/>
      <c r="QSQ51" s="161"/>
      <c r="QSR51" s="161"/>
      <c r="QSS51" s="161"/>
      <c r="QST51" s="161"/>
      <c r="QSU51" s="161"/>
      <c r="QSV51" s="161"/>
      <c r="QSW51" s="161"/>
      <c r="QSX51" s="161"/>
      <c r="QSY51" s="161"/>
      <c r="QSZ51" s="161"/>
      <c r="QTA51" s="161"/>
      <c r="QTB51" s="161"/>
      <c r="QTC51" s="161"/>
      <c r="QTD51" s="161"/>
      <c r="QTE51" s="161"/>
      <c r="QTF51" s="161"/>
      <c r="QTG51" s="161"/>
      <c r="QTH51" s="161"/>
      <c r="QTI51" s="161"/>
      <c r="QTJ51" s="161"/>
      <c r="QTK51" s="161"/>
      <c r="QTL51" s="161"/>
      <c r="QTM51" s="161"/>
      <c r="QTN51" s="161"/>
      <c r="QTO51" s="161"/>
      <c r="QTP51" s="161"/>
      <c r="QTQ51" s="161"/>
      <c r="QTR51" s="161"/>
      <c r="QTS51" s="161"/>
      <c r="QTT51" s="161"/>
      <c r="QTU51" s="161"/>
      <c r="QTV51" s="161"/>
      <c r="QTW51" s="161"/>
      <c r="QTX51" s="161"/>
      <c r="QTY51" s="161"/>
      <c r="QTZ51" s="161"/>
      <c r="QUA51" s="161"/>
      <c r="QUB51" s="161"/>
      <c r="QUC51" s="161"/>
      <c r="QUD51" s="161"/>
      <c r="QUE51" s="161"/>
      <c r="QUF51" s="161"/>
      <c r="QUG51" s="161"/>
      <c r="QUH51" s="161"/>
      <c r="QUI51" s="161"/>
      <c r="QUJ51" s="161"/>
      <c r="QUK51" s="161"/>
      <c r="QUL51" s="161"/>
      <c r="QUM51" s="161"/>
      <c r="QUN51" s="161"/>
      <c r="QUO51" s="161"/>
      <c r="QUP51" s="161"/>
      <c r="QUQ51" s="161"/>
      <c r="QUR51" s="161"/>
      <c r="QUS51" s="161"/>
      <c r="QUT51" s="161"/>
      <c r="QUU51" s="161"/>
      <c r="QUV51" s="161"/>
      <c r="QUW51" s="161"/>
      <c r="QUX51" s="161"/>
      <c r="QUY51" s="161"/>
      <c r="QUZ51" s="161"/>
      <c r="QVA51" s="161"/>
      <c r="QVB51" s="161"/>
      <c r="QVC51" s="161"/>
      <c r="QVD51" s="161"/>
      <c r="QVE51" s="161"/>
      <c r="QVF51" s="161"/>
      <c r="QVG51" s="161"/>
      <c r="QVH51" s="161"/>
      <c r="QVI51" s="161"/>
      <c r="QVJ51" s="161"/>
      <c r="QVK51" s="161"/>
      <c r="QVL51" s="161"/>
      <c r="QVM51" s="161"/>
      <c r="QVN51" s="161"/>
      <c r="QVO51" s="161"/>
      <c r="QVP51" s="161"/>
      <c r="QVQ51" s="161"/>
      <c r="QVR51" s="161"/>
      <c r="QVS51" s="161"/>
      <c r="QVT51" s="161"/>
      <c r="QVU51" s="161"/>
      <c r="QVV51" s="161"/>
      <c r="QVW51" s="161"/>
      <c r="QVX51" s="161"/>
      <c r="QVY51" s="161"/>
      <c r="QVZ51" s="161"/>
      <c r="QWA51" s="161"/>
      <c r="QWB51" s="161"/>
      <c r="QWC51" s="161"/>
      <c r="QWD51" s="161"/>
      <c r="QWE51" s="161"/>
      <c r="QWF51" s="161"/>
      <c r="QWG51" s="161"/>
      <c r="QWH51" s="161"/>
      <c r="QWI51" s="161"/>
      <c r="QWJ51" s="161"/>
      <c r="QWK51" s="161"/>
      <c r="QWL51" s="161"/>
      <c r="QWM51" s="161"/>
      <c r="QWN51" s="161"/>
      <c r="QWO51" s="161"/>
      <c r="QWP51" s="161"/>
      <c r="QWQ51" s="161"/>
      <c r="QWR51" s="161"/>
      <c r="QWS51" s="161"/>
      <c r="QWT51" s="161"/>
      <c r="QWU51" s="161"/>
      <c r="QWV51" s="161"/>
      <c r="QWW51" s="161"/>
      <c r="QWX51" s="161"/>
      <c r="QWY51" s="161"/>
      <c r="QWZ51" s="161"/>
      <c r="QXA51" s="161"/>
      <c r="QXB51" s="161"/>
      <c r="QXC51" s="161"/>
      <c r="QXD51" s="161"/>
      <c r="QXE51" s="161"/>
      <c r="QXF51" s="161"/>
      <c r="QXG51" s="161"/>
      <c r="QXH51" s="161"/>
      <c r="QXI51" s="161"/>
      <c r="QXJ51" s="161"/>
      <c r="QXK51" s="161"/>
      <c r="QXL51" s="161"/>
      <c r="QXM51" s="161"/>
      <c r="QXN51" s="161"/>
      <c r="QXO51" s="161"/>
      <c r="QXP51" s="161"/>
      <c r="QXQ51" s="161"/>
      <c r="QXR51" s="161"/>
      <c r="QXS51" s="161"/>
      <c r="QXT51" s="161"/>
      <c r="QXU51" s="161"/>
      <c r="QXV51" s="161"/>
      <c r="QXW51" s="161"/>
      <c r="QXX51" s="161"/>
      <c r="QXY51" s="161"/>
      <c r="QXZ51" s="161"/>
      <c r="QYA51" s="161"/>
      <c r="QYB51" s="161"/>
      <c r="QYC51" s="161"/>
      <c r="QYD51" s="161"/>
      <c r="QYE51" s="161"/>
      <c r="QYF51" s="161"/>
      <c r="QYG51" s="161"/>
      <c r="QYH51" s="161"/>
      <c r="QYI51" s="161"/>
      <c r="QYJ51" s="161"/>
      <c r="QYK51" s="161"/>
      <c r="QYL51" s="161"/>
      <c r="QYM51" s="161"/>
      <c r="QYN51" s="161"/>
      <c r="QYO51" s="161"/>
      <c r="QYP51" s="161"/>
      <c r="QYQ51" s="161"/>
      <c r="QYR51" s="161"/>
      <c r="QYS51" s="161"/>
      <c r="QYT51" s="161"/>
      <c r="QYU51" s="161"/>
      <c r="QYV51" s="161"/>
      <c r="QYW51" s="161"/>
      <c r="QYX51" s="161"/>
      <c r="QYY51" s="161"/>
      <c r="QYZ51" s="161"/>
      <c r="QZA51" s="161"/>
      <c r="QZB51" s="161"/>
      <c r="QZC51" s="161"/>
      <c r="QZD51" s="161"/>
      <c r="QZE51" s="161"/>
      <c r="QZF51" s="161"/>
      <c r="QZG51" s="161"/>
      <c r="QZH51" s="161"/>
      <c r="QZI51" s="161"/>
      <c r="QZJ51" s="161"/>
      <c r="QZK51" s="161"/>
      <c r="QZL51" s="161"/>
      <c r="QZM51" s="161"/>
      <c r="QZN51" s="161"/>
      <c r="QZO51" s="161"/>
      <c r="QZP51" s="161"/>
      <c r="QZQ51" s="161"/>
      <c r="QZR51" s="161"/>
      <c r="QZS51" s="161"/>
      <c r="QZT51" s="161"/>
      <c r="QZU51" s="161"/>
      <c r="QZV51" s="161"/>
      <c r="QZW51" s="161"/>
      <c r="QZX51" s="161"/>
      <c r="QZY51" s="161"/>
      <c r="QZZ51" s="161"/>
      <c r="RAA51" s="161"/>
      <c r="RAB51" s="161"/>
      <c r="RAC51" s="161"/>
      <c r="RAD51" s="161"/>
      <c r="RAE51" s="161"/>
      <c r="RAF51" s="161"/>
      <c r="RAG51" s="161"/>
      <c r="RAH51" s="161"/>
      <c r="RAI51" s="161"/>
      <c r="RAJ51" s="161"/>
      <c r="RAK51" s="161"/>
      <c r="RAL51" s="161"/>
      <c r="RAM51" s="161"/>
      <c r="RAN51" s="161"/>
      <c r="RAO51" s="161"/>
      <c r="RAP51" s="161"/>
      <c r="RAQ51" s="161"/>
      <c r="RAR51" s="161"/>
      <c r="RAS51" s="161"/>
      <c r="RAT51" s="161"/>
      <c r="RAU51" s="161"/>
      <c r="RAV51" s="161"/>
      <c r="RAW51" s="161"/>
      <c r="RAX51" s="161"/>
      <c r="RAY51" s="161"/>
      <c r="RAZ51" s="161"/>
      <c r="RBA51" s="161"/>
      <c r="RBB51" s="161"/>
      <c r="RBC51" s="161"/>
      <c r="RBD51" s="161"/>
      <c r="RBE51" s="161"/>
      <c r="RBF51" s="161"/>
      <c r="RBG51" s="161"/>
      <c r="RBH51" s="161"/>
      <c r="RBI51" s="161"/>
      <c r="RBJ51" s="161"/>
      <c r="RBK51" s="161"/>
      <c r="RBL51" s="161"/>
      <c r="RBM51" s="161"/>
      <c r="RBN51" s="161"/>
      <c r="RBO51" s="161"/>
      <c r="RBP51" s="161"/>
      <c r="RBQ51" s="161"/>
      <c r="RBR51" s="161"/>
      <c r="RBS51" s="161"/>
      <c r="RBT51" s="161"/>
      <c r="RBU51" s="161"/>
      <c r="RBV51" s="161"/>
      <c r="RBW51" s="161"/>
      <c r="RBX51" s="161"/>
      <c r="RBY51" s="161"/>
      <c r="RBZ51" s="161"/>
      <c r="RCA51" s="161"/>
      <c r="RCB51" s="161"/>
      <c r="RCC51" s="161"/>
      <c r="RCD51" s="161"/>
      <c r="RCE51" s="161"/>
      <c r="RCF51" s="161"/>
      <c r="RCG51" s="161"/>
      <c r="RCH51" s="161"/>
      <c r="RCI51" s="161"/>
      <c r="RCJ51" s="161"/>
      <c r="RCK51" s="161"/>
      <c r="RCL51" s="161"/>
      <c r="RCM51" s="161"/>
      <c r="RCN51" s="161"/>
      <c r="RCO51" s="161"/>
      <c r="RCP51" s="161"/>
      <c r="RCQ51" s="161"/>
      <c r="RCR51" s="161"/>
      <c r="RCS51" s="161"/>
      <c r="RCT51" s="161"/>
      <c r="RCU51" s="161"/>
      <c r="RCV51" s="161"/>
      <c r="RCW51" s="161"/>
      <c r="RCX51" s="161"/>
      <c r="RCY51" s="161"/>
      <c r="RCZ51" s="161"/>
      <c r="RDA51" s="161"/>
      <c r="RDB51" s="161"/>
      <c r="RDC51" s="161"/>
      <c r="RDD51" s="161"/>
      <c r="RDE51" s="161"/>
      <c r="RDF51" s="161"/>
      <c r="RDG51" s="161"/>
      <c r="RDH51" s="161"/>
      <c r="RDI51" s="161"/>
      <c r="RDJ51" s="161"/>
      <c r="RDK51" s="161"/>
      <c r="RDL51" s="161"/>
      <c r="RDM51" s="161"/>
      <c r="RDN51" s="161"/>
      <c r="RDO51" s="161"/>
      <c r="RDP51" s="161"/>
      <c r="RDQ51" s="161"/>
      <c r="RDR51" s="161"/>
      <c r="RDS51" s="161"/>
      <c r="RDT51" s="161"/>
      <c r="RDU51" s="161"/>
      <c r="RDV51" s="161"/>
      <c r="RDW51" s="161"/>
      <c r="RDX51" s="161"/>
      <c r="RDY51" s="161"/>
      <c r="RDZ51" s="161"/>
      <c r="REA51" s="161"/>
      <c r="REB51" s="161"/>
      <c r="REC51" s="161"/>
      <c r="RED51" s="161"/>
      <c r="REE51" s="161"/>
      <c r="REF51" s="161"/>
      <c r="REG51" s="161"/>
      <c r="REH51" s="161"/>
      <c r="REI51" s="161"/>
      <c r="REJ51" s="161"/>
      <c r="REK51" s="161"/>
      <c r="REL51" s="161"/>
      <c r="REM51" s="161"/>
      <c r="REN51" s="161"/>
      <c r="REO51" s="161"/>
      <c r="REP51" s="161"/>
      <c r="REQ51" s="161"/>
      <c r="RER51" s="161"/>
      <c r="RES51" s="161"/>
      <c r="RET51" s="161"/>
      <c r="REU51" s="161"/>
      <c r="REV51" s="161"/>
      <c r="REW51" s="161"/>
      <c r="REX51" s="161"/>
      <c r="REY51" s="161"/>
      <c r="REZ51" s="161"/>
      <c r="RFA51" s="161"/>
      <c r="RFB51" s="161"/>
      <c r="RFC51" s="161"/>
      <c r="RFD51" s="161"/>
      <c r="RFE51" s="161"/>
      <c r="RFF51" s="161"/>
      <c r="RFG51" s="161"/>
      <c r="RFH51" s="161"/>
      <c r="RFI51" s="161"/>
      <c r="RFJ51" s="161"/>
      <c r="RFK51" s="161"/>
      <c r="RFL51" s="161"/>
      <c r="RFM51" s="161"/>
      <c r="RFN51" s="161"/>
      <c r="RFO51" s="161"/>
      <c r="RFP51" s="161"/>
      <c r="RFQ51" s="161"/>
      <c r="RFR51" s="161"/>
      <c r="RFS51" s="161"/>
      <c r="RFT51" s="161"/>
      <c r="RFU51" s="161"/>
      <c r="RFV51" s="161"/>
      <c r="RFW51" s="161"/>
      <c r="RFX51" s="161"/>
      <c r="RFY51" s="161"/>
      <c r="RFZ51" s="161"/>
      <c r="RGA51" s="161"/>
      <c r="RGB51" s="161"/>
      <c r="RGC51" s="161"/>
      <c r="RGD51" s="161"/>
      <c r="RGE51" s="161"/>
      <c r="RGF51" s="161"/>
      <c r="RGG51" s="161"/>
      <c r="RGH51" s="161"/>
      <c r="RGI51" s="161"/>
      <c r="RGJ51" s="161"/>
      <c r="RGK51" s="161"/>
      <c r="RGL51" s="161"/>
      <c r="RGM51" s="161"/>
      <c r="RGN51" s="161"/>
      <c r="RGO51" s="161"/>
      <c r="RGP51" s="161"/>
      <c r="RGQ51" s="161"/>
      <c r="RGR51" s="161"/>
      <c r="RGS51" s="161"/>
      <c r="RGT51" s="161"/>
      <c r="RGU51" s="161"/>
      <c r="RGV51" s="161"/>
      <c r="RGW51" s="161"/>
      <c r="RGX51" s="161"/>
      <c r="RGY51" s="161"/>
      <c r="RGZ51" s="161"/>
      <c r="RHA51" s="161"/>
      <c r="RHB51" s="161"/>
      <c r="RHC51" s="161"/>
      <c r="RHD51" s="161"/>
      <c r="RHE51" s="161"/>
      <c r="RHF51" s="161"/>
      <c r="RHG51" s="161"/>
      <c r="RHH51" s="161"/>
      <c r="RHI51" s="161"/>
      <c r="RHJ51" s="161"/>
      <c r="RHK51" s="161"/>
      <c r="RHL51" s="161"/>
      <c r="RHM51" s="161"/>
      <c r="RHN51" s="161"/>
      <c r="RHO51" s="161"/>
      <c r="RHP51" s="161"/>
      <c r="RHQ51" s="161"/>
      <c r="RHR51" s="161"/>
      <c r="RHS51" s="161"/>
      <c r="RHT51" s="161"/>
      <c r="RHU51" s="161"/>
      <c r="RHV51" s="161"/>
      <c r="RHW51" s="161"/>
      <c r="RHX51" s="161"/>
      <c r="RHY51" s="161"/>
      <c r="RHZ51" s="161"/>
      <c r="RIA51" s="161"/>
      <c r="RIB51" s="161"/>
      <c r="RIC51" s="161"/>
      <c r="RID51" s="161"/>
      <c r="RIE51" s="161"/>
      <c r="RIF51" s="161"/>
      <c r="RIG51" s="161"/>
      <c r="RIH51" s="161"/>
      <c r="RII51" s="161"/>
      <c r="RIJ51" s="161"/>
      <c r="RIK51" s="161"/>
      <c r="RIL51" s="161"/>
      <c r="RIM51" s="161"/>
      <c r="RIN51" s="161"/>
      <c r="RIO51" s="161"/>
      <c r="RIP51" s="161"/>
      <c r="RIQ51" s="161"/>
      <c r="RIR51" s="161"/>
      <c r="RIS51" s="161"/>
      <c r="RIT51" s="161"/>
      <c r="RIU51" s="161"/>
      <c r="RIV51" s="161"/>
      <c r="RIW51" s="161"/>
      <c r="RIX51" s="161"/>
      <c r="RIY51" s="161"/>
      <c r="RIZ51" s="161"/>
      <c r="RJA51" s="161"/>
      <c r="RJB51" s="161"/>
      <c r="RJC51" s="161"/>
      <c r="RJD51" s="161"/>
      <c r="RJE51" s="161"/>
      <c r="RJF51" s="161"/>
      <c r="RJG51" s="161"/>
      <c r="RJH51" s="161"/>
      <c r="RJI51" s="161"/>
      <c r="RJJ51" s="161"/>
      <c r="RJK51" s="161"/>
      <c r="RJL51" s="161"/>
      <c r="RJM51" s="161"/>
      <c r="RJN51" s="161"/>
      <c r="RJO51" s="161"/>
      <c r="RJP51" s="161"/>
      <c r="RJQ51" s="161"/>
      <c r="RJR51" s="161"/>
      <c r="RJS51" s="161"/>
      <c r="RJT51" s="161"/>
      <c r="RJU51" s="161"/>
      <c r="RJV51" s="161"/>
      <c r="RJW51" s="161"/>
      <c r="RJX51" s="161"/>
      <c r="RJY51" s="161"/>
      <c r="RJZ51" s="161"/>
      <c r="RKA51" s="161"/>
      <c r="RKB51" s="161"/>
      <c r="RKC51" s="161"/>
      <c r="RKD51" s="161"/>
      <c r="RKE51" s="161"/>
      <c r="RKF51" s="161"/>
      <c r="RKG51" s="161"/>
      <c r="RKH51" s="161"/>
      <c r="RKI51" s="161"/>
      <c r="RKJ51" s="161"/>
      <c r="RKK51" s="161"/>
      <c r="RKL51" s="161"/>
      <c r="RKM51" s="161"/>
      <c r="RKN51" s="161"/>
      <c r="RKO51" s="161"/>
      <c r="RKP51" s="161"/>
      <c r="RKQ51" s="161"/>
      <c r="RKR51" s="161"/>
      <c r="RKS51" s="161"/>
      <c r="RKT51" s="161"/>
      <c r="RKU51" s="161"/>
      <c r="RKV51" s="161"/>
      <c r="RKW51" s="161"/>
      <c r="RKX51" s="161"/>
      <c r="RKY51" s="161"/>
      <c r="RKZ51" s="161"/>
      <c r="RLA51" s="161"/>
      <c r="RLB51" s="161"/>
      <c r="RLC51" s="161"/>
      <c r="RLD51" s="161"/>
      <c r="RLE51" s="161"/>
      <c r="RLF51" s="161"/>
      <c r="RLG51" s="161"/>
      <c r="RLH51" s="161"/>
      <c r="RLI51" s="161"/>
      <c r="RLJ51" s="161"/>
      <c r="RLK51" s="161"/>
      <c r="RLL51" s="161"/>
      <c r="RLM51" s="161"/>
      <c r="RLN51" s="161"/>
      <c r="RLO51" s="161"/>
      <c r="RLP51" s="161"/>
      <c r="RLQ51" s="161"/>
      <c r="RLR51" s="161"/>
      <c r="RLS51" s="161"/>
      <c r="RLT51" s="161"/>
      <c r="RLU51" s="161"/>
      <c r="RLV51" s="161"/>
      <c r="RLW51" s="161"/>
      <c r="RLX51" s="161"/>
      <c r="RLY51" s="161"/>
      <c r="RLZ51" s="161"/>
      <c r="RMA51" s="161"/>
      <c r="RMB51" s="161"/>
      <c r="RMC51" s="161"/>
      <c r="RMD51" s="161"/>
      <c r="RME51" s="161"/>
      <c r="RMF51" s="161"/>
      <c r="RMG51" s="161"/>
      <c r="RMH51" s="161"/>
      <c r="RMI51" s="161"/>
      <c r="RMJ51" s="161"/>
      <c r="RMK51" s="161"/>
      <c r="RML51" s="161"/>
      <c r="RMM51" s="161"/>
      <c r="RMN51" s="161"/>
      <c r="RMO51" s="161"/>
      <c r="RMP51" s="161"/>
      <c r="RMQ51" s="161"/>
      <c r="RMR51" s="161"/>
      <c r="RMS51" s="161"/>
      <c r="RMT51" s="161"/>
      <c r="RMU51" s="161"/>
      <c r="RMV51" s="161"/>
      <c r="RMW51" s="161"/>
      <c r="RMX51" s="161"/>
      <c r="RMY51" s="161"/>
      <c r="RMZ51" s="161"/>
      <c r="RNA51" s="161"/>
      <c r="RNB51" s="161"/>
      <c r="RNC51" s="161"/>
      <c r="RND51" s="161"/>
      <c r="RNE51" s="161"/>
      <c r="RNF51" s="161"/>
      <c r="RNG51" s="161"/>
      <c r="RNH51" s="161"/>
      <c r="RNI51" s="161"/>
      <c r="RNJ51" s="161"/>
      <c r="RNK51" s="161"/>
      <c r="RNL51" s="161"/>
      <c r="RNM51" s="161"/>
      <c r="RNN51" s="161"/>
      <c r="RNO51" s="161"/>
      <c r="RNP51" s="161"/>
      <c r="RNQ51" s="161"/>
      <c r="RNR51" s="161"/>
      <c r="RNS51" s="161"/>
      <c r="RNT51" s="161"/>
      <c r="RNU51" s="161"/>
      <c r="RNV51" s="161"/>
      <c r="RNW51" s="161"/>
      <c r="RNX51" s="161"/>
      <c r="RNY51" s="161"/>
      <c r="RNZ51" s="161"/>
      <c r="ROA51" s="161"/>
      <c r="ROB51" s="161"/>
      <c r="ROC51" s="161"/>
      <c r="ROD51" s="161"/>
      <c r="ROE51" s="161"/>
      <c r="ROF51" s="161"/>
      <c r="ROG51" s="161"/>
      <c r="ROH51" s="161"/>
      <c r="ROI51" s="161"/>
      <c r="ROJ51" s="161"/>
      <c r="ROK51" s="161"/>
      <c r="ROL51" s="161"/>
      <c r="ROM51" s="161"/>
      <c r="RON51" s="161"/>
      <c r="ROO51" s="161"/>
      <c r="ROP51" s="161"/>
      <c r="ROQ51" s="161"/>
      <c r="ROR51" s="161"/>
      <c r="ROS51" s="161"/>
      <c r="ROT51" s="161"/>
      <c r="ROU51" s="161"/>
      <c r="ROV51" s="161"/>
      <c r="ROW51" s="161"/>
      <c r="ROX51" s="161"/>
      <c r="ROY51" s="161"/>
      <c r="ROZ51" s="161"/>
      <c r="RPA51" s="161"/>
      <c r="RPB51" s="161"/>
      <c r="RPC51" s="161"/>
      <c r="RPD51" s="161"/>
      <c r="RPE51" s="161"/>
      <c r="RPF51" s="161"/>
      <c r="RPG51" s="161"/>
      <c r="RPH51" s="161"/>
      <c r="RPI51" s="161"/>
      <c r="RPJ51" s="161"/>
      <c r="RPK51" s="161"/>
      <c r="RPL51" s="161"/>
      <c r="RPM51" s="161"/>
      <c r="RPN51" s="161"/>
      <c r="RPO51" s="161"/>
      <c r="RPP51" s="161"/>
      <c r="RPQ51" s="161"/>
      <c r="RPR51" s="161"/>
      <c r="RPS51" s="161"/>
      <c r="RPT51" s="161"/>
      <c r="RPU51" s="161"/>
      <c r="RPV51" s="161"/>
      <c r="RPW51" s="161"/>
      <c r="RPX51" s="161"/>
      <c r="RPY51" s="161"/>
      <c r="RPZ51" s="161"/>
      <c r="RQA51" s="161"/>
      <c r="RQB51" s="161"/>
      <c r="RQC51" s="161"/>
      <c r="RQD51" s="161"/>
      <c r="RQE51" s="161"/>
      <c r="RQF51" s="161"/>
      <c r="RQG51" s="161"/>
      <c r="RQH51" s="161"/>
      <c r="RQI51" s="161"/>
      <c r="RQJ51" s="161"/>
      <c r="RQK51" s="161"/>
      <c r="RQL51" s="161"/>
      <c r="RQM51" s="161"/>
      <c r="RQN51" s="161"/>
      <c r="RQO51" s="161"/>
      <c r="RQP51" s="161"/>
      <c r="RQQ51" s="161"/>
      <c r="RQR51" s="161"/>
      <c r="RQS51" s="161"/>
      <c r="RQT51" s="161"/>
      <c r="RQU51" s="161"/>
      <c r="RQV51" s="161"/>
      <c r="RQW51" s="161"/>
      <c r="RQX51" s="161"/>
      <c r="RQY51" s="161"/>
      <c r="RQZ51" s="161"/>
      <c r="RRA51" s="161"/>
      <c r="RRB51" s="161"/>
      <c r="RRC51" s="161"/>
      <c r="RRD51" s="161"/>
      <c r="RRE51" s="161"/>
      <c r="RRF51" s="161"/>
      <c r="RRG51" s="161"/>
      <c r="RRH51" s="161"/>
      <c r="RRI51" s="161"/>
      <c r="RRJ51" s="161"/>
      <c r="RRK51" s="161"/>
      <c r="RRL51" s="161"/>
      <c r="RRM51" s="161"/>
      <c r="RRN51" s="161"/>
      <c r="RRO51" s="161"/>
      <c r="RRP51" s="161"/>
      <c r="RRQ51" s="161"/>
      <c r="RRR51" s="161"/>
      <c r="RRS51" s="161"/>
      <c r="RRT51" s="161"/>
      <c r="RRU51" s="161"/>
      <c r="RRV51" s="161"/>
      <c r="RRW51" s="161"/>
      <c r="RRX51" s="161"/>
      <c r="RRY51" s="161"/>
      <c r="RRZ51" s="161"/>
      <c r="RSA51" s="161"/>
      <c r="RSB51" s="161"/>
      <c r="RSC51" s="161"/>
      <c r="RSD51" s="161"/>
      <c r="RSE51" s="161"/>
      <c r="RSF51" s="161"/>
      <c r="RSG51" s="161"/>
      <c r="RSH51" s="161"/>
      <c r="RSI51" s="161"/>
      <c r="RSJ51" s="161"/>
      <c r="RSK51" s="161"/>
      <c r="RSL51" s="161"/>
      <c r="RSM51" s="161"/>
      <c r="RSN51" s="161"/>
      <c r="RSO51" s="161"/>
      <c r="RSP51" s="161"/>
      <c r="RSQ51" s="161"/>
      <c r="RSR51" s="161"/>
      <c r="RSS51" s="161"/>
      <c r="RST51" s="161"/>
      <c r="RSU51" s="161"/>
      <c r="RSV51" s="161"/>
      <c r="RSW51" s="161"/>
      <c r="RSX51" s="161"/>
      <c r="RSY51" s="161"/>
      <c r="RSZ51" s="161"/>
      <c r="RTA51" s="161"/>
      <c r="RTB51" s="161"/>
      <c r="RTC51" s="161"/>
      <c r="RTD51" s="161"/>
      <c r="RTE51" s="161"/>
      <c r="RTF51" s="161"/>
      <c r="RTG51" s="161"/>
      <c r="RTH51" s="161"/>
      <c r="RTI51" s="161"/>
      <c r="RTJ51" s="161"/>
      <c r="RTK51" s="161"/>
      <c r="RTL51" s="161"/>
      <c r="RTM51" s="161"/>
      <c r="RTN51" s="161"/>
      <c r="RTO51" s="161"/>
      <c r="RTP51" s="161"/>
      <c r="RTQ51" s="161"/>
      <c r="RTR51" s="161"/>
      <c r="RTS51" s="161"/>
      <c r="RTT51" s="161"/>
      <c r="RTU51" s="161"/>
      <c r="RTV51" s="161"/>
      <c r="RTW51" s="161"/>
      <c r="RTX51" s="161"/>
      <c r="RTY51" s="161"/>
      <c r="RTZ51" s="161"/>
      <c r="RUA51" s="161"/>
      <c r="RUB51" s="161"/>
      <c r="RUC51" s="161"/>
      <c r="RUD51" s="161"/>
      <c r="RUE51" s="161"/>
      <c r="RUF51" s="161"/>
      <c r="RUG51" s="161"/>
      <c r="RUH51" s="161"/>
      <c r="RUI51" s="161"/>
      <c r="RUJ51" s="161"/>
      <c r="RUK51" s="161"/>
      <c r="RUL51" s="161"/>
      <c r="RUM51" s="161"/>
      <c r="RUN51" s="161"/>
      <c r="RUO51" s="161"/>
      <c r="RUP51" s="161"/>
      <c r="RUQ51" s="161"/>
      <c r="RUR51" s="161"/>
      <c r="RUS51" s="161"/>
      <c r="RUT51" s="161"/>
      <c r="RUU51" s="161"/>
      <c r="RUV51" s="161"/>
      <c r="RUW51" s="161"/>
      <c r="RUX51" s="161"/>
      <c r="RUY51" s="161"/>
      <c r="RUZ51" s="161"/>
      <c r="RVA51" s="161"/>
      <c r="RVB51" s="161"/>
      <c r="RVC51" s="161"/>
      <c r="RVD51" s="161"/>
      <c r="RVE51" s="161"/>
      <c r="RVF51" s="161"/>
      <c r="RVG51" s="161"/>
      <c r="RVH51" s="161"/>
      <c r="RVI51" s="161"/>
      <c r="RVJ51" s="161"/>
      <c r="RVK51" s="161"/>
      <c r="RVL51" s="161"/>
      <c r="RVM51" s="161"/>
      <c r="RVN51" s="161"/>
      <c r="RVO51" s="161"/>
      <c r="RVP51" s="161"/>
      <c r="RVQ51" s="161"/>
      <c r="RVR51" s="161"/>
      <c r="RVS51" s="161"/>
      <c r="RVT51" s="161"/>
      <c r="RVU51" s="161"/>
      <c r="RVV51" s="161"/>
      <c r="RVW51" s="161"/>
      <c r="RVX51" s="161"/>
      <c r="RVY51" s="161"/>
      <c r="RVZ51" s="161"/>
      <c r="RWA51" s="161"/>
      <c r="RWB51" s="161"/>
      <c r="RWC51" s="161"/>
      <c r="RWD51" s="161"/>
      <c r="RWE51" s="161"/>
      <c r="RWF51" s="161"/>
      <c r="RWG51" s="161"/>
      <c r="RWH51" s="161"/>
      <c r="RWI51" s="161"/>
      <c r="RWJ51" s="161"/>
      <c r="RWK51" s="161"/>
      <c r="RWL51" s="161"/>
      <c r="RWM51" s="161"/>
      <c r="RWN51" s="161"/>
      <c r="RWO51" s="161"/>
      <c r="RWP51" s="161"/>
      <c r="RWQ51" s="161"/>
      <c r="RWR51" s="161"/>
      <c r="RWS51" s="161"/>
      <c r="RWT51" s="161"/>
      <c r="RWU51" s="161"/>
      <c r="RWV51" s="161"/>
      <c r="RWW51" s="161"/>
      <c r="RWX51" s="161"/>
      <c r="RWY51" s="161"/>
      <c r="RWZ51" s="161"/>
      <c r="RXA51" s="161"/>
      <c r="RXB51" s="161"/>
      <c r="RXC51" s="161"/>
      <c r="RXD51" s="161"/>
      <c r="RXE51" s="161"/>
      <c r="RXF51" s="161"/>
      <c r="RXG51" s="161"/>
      <c r="RXH51" s="161"/>
      <c r="RXI51" s="161"/>
      <c r="RXJ51" s="161"/>
      <c r="RXK51" s="161"/>
      <c r="RXL51" s="161"/>
      <c r="RXM51" s="161"/>
      <c r="RXN51" s="161"/>
      <c r="RXO51" s="161"/>
      <c r="RXP51" s="161"/>
      <c r="RXQ51" s="161"/>
      <c r="RXR51" s="161"/>
      <c r="RXS51" s="161"/>
      <c r="RXT51" s="161"/>
      <c r="RXU51" s="161"/>
      <c r="RXV51" s="161"/>
      <c r="RXW51" s="161"/>
      <c r="RXX51" s="161"/>
      <c r="RXY51" s="161"/>
      <c r="RXZ51" s="161"/>
      <c r="RYA51" s="161"/>
      <c r="RYB51" s="161"/>
      <c r="RYC51" s="161"/>
      <c r="RYD51" s="161"/>
      <c r="RYE51" s="161"/>
      <c r="RYF51" s="161"/>
      <c r="RYG51" s="161"/>
      <c r="RYH51" s="161"/>
      <c r="RYI51" s="161"/>
      <c r="RYJ51" s="161"/>
      <c r="RYK51" s="161"/>
      <c r="RYL51" s="161"/>
      <c r="RYM51" s="161"/>
      <c r="RYN51" s="161"/>
      <c r="RYO51" s="161"/>
      <c r="RYP51" s="161"/>
      <c r="RYQ51" s="161"/>
      <c r="RYR51" s="161"/>
      <c r="RYS51" s="161"/>
      <c r="RYT51" s="161"/>
      <c r="RYU51" s="161"/>
      <c r="RYV51" s="161"/>
      <c r="RYW51" s="161"/>
      <c r="RYX51" s="161"/>
      <c r="RYY51" s="161"/>
      <c r="RYZ51" s="161"/>
      <c r="RZA51" s="161"/>
      <c r="RZB51" s="161"/>
      <c r="RZC51" s="161"/>
      <c r="RZD51" s="161"/>
      <c r="RZE51" s="161"/>
      <c r="RZF51" s="161"/>
      <c r="RZG51" s="161"/>
      <c r="RZH51" s="161"/>
      <c r="RZI51" s="161"/>
      <c r="RZJ51" s="161"/>
      <c r="RZK51" s="161"/>
      <c r="RZL51" s="161"/>
      <c r="RZM51" s="161"/>
      <c r="RZN51" s="161"/>
      <c r="RZO51" s="161"/>
      <c r="RZP51" s="161"/>
      <c r="RZQ51" s="161"/>
      <c r="RZR51" s="161"/>
      <c r="RZS51" s="161"/>
      <c r="RZT51" s="161"/>
      <c r="RZU51" s="161"/>
      <c r="RZV51" s="161"/>
      <c r="RZW51" s="161"/>
      <c r="RZX51" s="161"/>
      <c r="RZY51" s="161"/>
      <c r="RZZ51" s="161"/>
      <c r="SAA51" s="161"/>
      <c r="SAB51" s="161"/>
      <c r="SAC51" s="161"/>
      <c r="SAD51" s="161"/>
      <c r="SAE51" s="161"/>
      <c r="SAF51" s="161"/>
      <c r="SAG51" s="161"/>
      <c r="SAH51" s="161"/>
      <c r="SAI51" s="161"/>
      <c r="SAJ51" s="161"/>
      <c r="SAK51" s="161"/>
      <c r="SAL51" s="161"/>
      <c r="SAM51" s="161"/>
      <c r="SAN51" s="161"/>
      <c r="SAO51" s="161"/>
      <c r="SAP51" s="161"/>
      <c r="SAQ51" s="161"/>
      <c r="SAR51" s="161"/>
      <c r="SAS51" s="161"/>
      <c r="SAT51" s="161"/>
      <c r="SAU51" s="161"/>
      <c r="SAV51" s="161"/>
      <c r="SAW51" s="161"/>
      <c r="SAX51" s="161"/>
      <c r="SAY51" s="161"/>
      <c r="SAZ51" s="161"/>
      <c r="SBA51" s="161"/>
      <c r="SBB51" s="161"/>
      <c r="SBC51" s="161"/>
      <c r="SBD51" s="161"/>
      <c r="SBE51" s="161"/>
      <c r="SBF51" s="161"/>
      <c r="SBG51" s="161"/>
      <c r="SBH51" s="161"/>
      <c r="SBI51" s="161"/>
      <c r="SBJ51" s="161"/>
      <c r="SBK51" s="161"/>
      <c r="SBL51" s="161"/>
      <c r="SBM51" s="161"/>
      <c r="SBN51" s="161"/>
      <c r="SBO51" s="161"/>
      <c r="SBP51" s="161"/>
      <c r="SBQ51" s="161"/>
      <c r="SBR51" s="161"/>
      <c r="SBS51" s="161"/>
      <c r="SBT51" s="161"/>
      <c r="SBU51" s="161"/>
      <c r="SBV51" s="161"/>
      <c r="SBW51" s="161"/>
      <c r="SBX51" s="161"/>
      <c r="SBY51" s="161"/>
      <c r="SBZ51" s="161"/>
      <c r="SCA51" s="161"/>
      <c r="SCB51" s="161"/>
      <c r="SCC51" s="161"/>
      <c r="SCD51" s="161"/>
      <c r="SCE51" s="161"/>
      <c r="SCF51" s="161"/>
      <c r="SCG51" s="161"/>
      <c r="SCH51" s="161"/>
      <c r="SCI51" s="161"/>
      <c r="SCJ51" s="161"/>
      <c r="SCK51" s="161"/>
      <c r="SCL51" s="161"/>
      <c r="SCM51" s="161"/>
      <c r="SCN51" s="161"/>
      <c r="SCO51" s="161"/>
      <c r="SCP51" s="161"/>
      <c r="SCQ51" s="161"/>
      <c r="SCR51" s="161"/>
      <c r="SCS51" s="161"/>
      <c r="SCT51" s="161"/>
      <c r="SCU51" s="161"/>
      <c r="SCV51" s="161"/>
      <c r="SCW51" s="161"/>
      <c r="SCX51" s="161"/>
      <c r="SCY51" s="161"/>
      <c r="SCZ51" s="161"/>
      <c r="SDA51" s="161"/>
      <c r="SDB51" s="161"/>
      <c r="SDC51" s="161"/>
      <c r="SDD51" s="161"/>
      <c r="SDE51" s="161"/>
      <c r="SDF51" s="161"/>
      <c r="SDG51" s="161"/>
      <c r="SDH51" s="161"/>
      <c r="SDI51" s="161"/>
      <c r="SDJ51" s="161"/>
      <c r="SDK51" s="161"/>
      <c r="SDL51" s="161"/>
      <c r="SDM51" s="161"/>
      <c r="SDN51" s="161"/>
      <c r="SDO51" s="161"/>
      <c r="SDP51" s="161"/>
      <c r="SDQ51" s="161"/>
      <c r="SDR51" s="161"/>
      <c r="SDS51" s="161"/>
      <c r="SDT51" s="161"/>
      <c r="SDU51" s="161"/>
      <c r="SDV51" s="161"/>
      <c r="SDW51" s="161"/>
      <c r="SDX51" s="161"/>
      <c r="SDY51" s="161"/>
      <c r="SDZ51" s="161"/>
      <c r="SEA51" s="161"/>
      <c r="SEB51" s="161"/>
      <c r="SEC51" s="161"/>
      <c r="SED51" s="161"/>
      <c r="SEE51" s="161"/>
      <c r="SEF51" s="161"/>
      <c r="SEG51" s="161"/>
      <c r="SEH51" s="161"/>
      <c r="SEI51" s="161"/>
      <c r="SEJ51" s="161"/>
      <c r="SEK51" s="161"/>
      <c r="SEL51" s="161"/>
      <c r="SEM51" s="161"/>
      <c r="SEN51" s="161"/>
      <c r="SEO51" s="161"/>
      <c r="SEP51" s="161"/>
      <c r="SEQ51" s="161"/>
      <c r="SER51" s="161"/>
      <c r="SES51" s="161"/>
      <c r="SET51" s="161"/>
      <c r="SEU51" s="161"/>
      <c r="SEV51" s="161"/>
      <c r="SEW51" s="161"/>
      <c r="SEX51" s="161"/>
      <c r="SEY51" s="161"/>
      <c r="SEZ51" s="161"/>
      <c r="SFA51" s="161"/>
      <c r="SFB51" s="161"/>
      <c r="SFC51" s="161"/>
      <c r="SFD51" s="161"/>
      <c r="SFE51" s="161"/>
      <c r="SFF51" s="161"/>
      <c r="SFG51" s="161"/>
      <c r="SFH51" s="161"/>
      <c r="SFI51" s="161"/>
      <c r="SFJ51" s="161"/>
      <c r="SFK51" s="161"/>
      <c r="SFL51" s="161"/>
      <c r="SFM51" s="161"/>
      <c r="SFN51" s="161"/>
      <c r="SFO51" s="161"/>
      <c r="SFP51" s="161"/>
      <c r="SFQ51" s="161"/>
      <c r="SFR51" s="161"/>
      <c r="SFS51" s="161"/>
      <c r="SFT51" s="161"/>
      <c r="SFU51" s="161"/>
      <c r="SFV51" s="161"/>
      <c r="SFW51" s="161"/>
      <c r="SFX51" s="161"/>
      <c r="SFY51" s="161"/>
      <c r="SFZ51" s="161"/>
      <c r="SGA51" s="161"/>
      <c r="SGB51" s="161"/>
      <c r="SGC51" s="161"/>
      <c r="SGD51" s="161"/>
      <c r="SGE51" s="161"/>
      <c r="SGF51" s="161"/>
      <c r="SGG51" s="161"/>
      <c r="SGH51" s="161"/>
      <c r="SGI51" s="161"/>
      <c r="SGJ51" s="161"/>
      <c r="SGK51" s="161"/>
      <c r="SGL51" s="161"/>
      <c r="SGM51" s="161"/>
      <c r="SGN51" s="161"/>
      <c r="SGO51" s="161"/>
      <c r="SGP51" s="161"/>
      <c r="SGQ51" s="161"/>
      <c r="SGR51" s="161"/>
      <c r="SGS51" s="161"/>
      <c r="SGT51" s="161"/>
      <c r="SGU51" s="161"/>
      <c r="SGV51" s="161"/>
      <c r="SGW51" s="161"/>
      <c r="SGX51" s="161"/>
      <c r="SGY51" s="161"/>
      <c r="SGZ51" s="161"/>
      <c r="SHA51" s="161"/>
      <c r="SHB51" s="161"/>
      <c r="SHC51" s="161"/>
      <c r="SHD51" s="161"/>
      <c r="SHE51" s="161"/>
      <c r="SHF51" s="161"/>
      <c r="SHG51" s="161"/>
      <c r="SHH51" s="161"/>
      <c r="SHI51" s="161"/>
      <c r="SHJ51" s="161"/>
      <c r="SHK51" s="161"/>
      <c r="SHL51" s="161"/>
      <c r="SHM51" s="161"/>
      <c r="SHN51" s="161"/>
      <c r="SHO51" s="161"/>
      <c r="SHP51" s="161"/>
      <c r="SHQ51" s="161"/>
      <c r="SHR51" s="161"/>
      <c r="SHS51" s="161"/>
      <c r="SHT51" s="161"/>
      <c r="SHU51" s="161"/>
      <c r="SHV51" s="161"/>
      <c r="SHW51" s="161"/>
      <c r="SHX51" s="161"/>
      <c r="SHY51" s="161"/>
      <c r="SHZ51" s="161"/>
      <c r="SIA51" s="161"/>
      <c r="SIB51" s="161"/>
      <c r="SIC51" s="161"/>
      <c r="SID51" s="161"/>
      <c r="SIE51" s="161"/>
      <c r="SIF51" s="161"/>
      <c r="SIG51" s="161"/>
      <c r="SIH51" s="161"/>
      <c r="SII51" s="161"/>
      <c r="SIJ51" s="161"/>
      <c r="SIK51" s="161"/>
      <c r="SIL51" s="161"/>
      <c r="SIM51" s="161"/>
      <c r="SIN51" s="161"/>
      <c r="SIO51" s="161"/>
      <c r="SIP51" s="161"/>
      <c r="SIQ51" s="161"/>
      <c r="SIR51" s="161"/>
      <c r="SIS51" s="161"/>
      <c r="SIT51" s="161"/>
      <c r="SIU51" s="161"/>
      <c r="SIV51" s="161"/>
      <c r="SIW51" s="161"/>
      <c r="SIX51" s="161"/>
      <c r="SIY51" s="161"/>
      <c r="SIZ51" s="161"/>
      <c r="SJA51" s="161"/>
      <c r="SJB51" s="161"/>
      <c r="SJC51" s="161"/>
      <c r="SJD51" s="161"/>
      <c r="SJE51" s="161"/>
      <c r="SJF51" s="161"/>
      <c r="SJG51" s="161"/>
      <c r="SJH51" s="161"/>
      <c r="SJI51" s="161"/>
      <c r="SJJ51" s="161"/>
      <c r="SJK51" s="161"/>
      <c r="SJL51" s="161"/>
      <c r="SJM51" s="161"/>
      <c r="SJN51" s="161"/>
      <c r="SJO51" s="161"/>
      <c r="SJP51" s="161"/>
      <c r="SJQ51" s="161"/>
      <c r="SJR51" s="161"/>
      <c r="SJS51" s="161"/>
      <c r="SJT51" s="161"/>
      <c r="SJU51" s="161"/>
      <c r="SJV51" s="161"/>
      <c r="SJW51" s="161"/>
      <c r="SJX51" s="161"/>
      <c r="SJY51" s="161"/>
      <c r="SJZ51" s="161"/>
      <c r="SKA51" s="161"/>
      <c r="SKB51" s="161"/>
      <c r="SKC51" s="161"/>
      <c r="SKD51" s="161"/>
      <c r="SKE51" s="161"/>
      <c r="SKF51" s="161"/>
      <c r="SKG51" s="161"/>
      <c r="SKH51" s="161"/>
      <c r="SKI51" s="161"/>
      <c r="SKJ51" s="161"/>
      <c r="SKK51" s="161"/>
      <c r="SKL51" s="161"/>
      <c r="SKM51" s="161"/>
      <c r="SKN51" s="161"/>
      <c r="SKO51" s="161"/>
      <c r="SKP51" s="161"/>
      <c r="SKQ51" s="161"/>
      <c r="SKR51" s="161"/>
      <c r="SKS51" s="161"/>
      <c r="SKT51" s="161"/>
      <c r="SKU51" s="161"/>
      <c r="SKV51" s="161"/>
      <c r="SKW51" s="161"/>
      <c r="SKX51" s="161"/>
      <c r="SKY51" s="161"/>
      <c r="SKZ51" s="161"/>
      <c r="SLA51" s="161"/>
      <c r="SLB51" s="161"/>
      <c r="SLC51" s="161"/>
      <c r="SLD51" s="161"/>
      <c r="SLE51" s="161"/>
      <c r="SLF51" s="161"/>
      <c r="SLG51" s="161"/>
      <c r="SLH51" s="161"/>
      <c r="SLI51" s="161"/>
      <c r="SLJ51" s="161"/>
      <c r="SLK51" s="161"/>
      <c r="SLL51" s="161"/>
      <c r="SLM51" s="161"/>
      <c r="SLN51" s="161"/>
      <c r="SLO51" s="161"/>
      <c r="SLP51" s="161"/>
      <c r="SLQ51" s="161"/>
      <c r="SLR51" s="161"/>
      <c r="SLS51" s="161"/>
      <c r="SLT51" s="161"/>
      <c r="SLU51" s="161"/>
      <c r="SLV51" s="161"/>
      <c r="SLW51" s="161"/>
      <c r="SLX51" s="161"/>
      <c r="SLY51" s="161"/>
      <c r="SLZ51" s="161"/>
      <c r="SMA51" s="161"/>
      <c r="SMB51" s="161"/>
      <c r="SMC51" s="161"/>
      <c r="SMD51" s="161"/>
      <c r="SME51" s="161"/>
      <c r="SMF51" s="161"/>
      <c r="SMG51" s="161"/>
      <c r="SMH51" s="161"/>
      <c r="SMI51" s="161"/>
      <c r="SMJ51" s="161"/>
      <c r="SMK51" s="161"/>
      <c r="SML51" s="161"/>
      <c r="SMM51" s="161"/>
      <c r="SMN51" s="161"/>
      <c r="SMO51" s="161"/>
      <c r="SMP51" s="161"/>
      <c r="SMQ51" s="161"/>
      <c r="SMR51" s="161"/>
      <c r="SMS51" s="161"/>
      <c r="SMT51" s="161"/>
      <c r="SMU51" s="161"/>
      <c r="SMV51" s="161"/>
      <c r="SMW51" s="161"/>
      <c r="SMX51" s="161"/>
      <c r="SMY51" s="161"/>
      <c r="SMZ51" s="161"/>
      <c r="SNA51" s="161"/>
      <c r="SNB51" s="161"/>
      <c r="SNC51" s="161"/>
      <c r="SND51" s="161"/>
      <c r="SNE51" s="161"/>
      <c r="SNF51" s="161"/>
      <c r="SNG51" s="161"/>
      <c r="SNH51" s="161"/>
      <c r="SNI51" s="161"/>
      <c r="SNJ51" s="161"/>
      <c r="SNK51" s="161"/>
      <c r="SNL51" s="161"/>
      <c r="SNM51" s="161"/>
      <c r="SNN51" s="161"/>
      <c r="SNO51" s="161"/>
      <c r="SNP51" s="161"/>
      <c r="SNQ51" s="161"/>
      <c r="SNR51" s="161"/>
      <c r="SNS51" s="161"/>
      <c r="SNT51" s="161"/>
      <c r="SNU51" s="161"/>
      <c r="SNV51" s="161"/>
      <c r="SNW51" s="161"/>
      <c r="SNX51" s="161"/>
      <c r="SNY51" s="161"/>
      <c r="SNZ51" s="161"/>
      <c r="SOA51" s="161"/>
      <c r="SOB51" s="161"/>
      <c r="SOC51" s="161"/>
      <c r="SOD51" s="161"/>
      <c r="SOE51" s="161"/>
      <c r="SOF51" s="161"/>
      <c r="SOG51" s="161"/>
      <c r="SOH51" s="161"/>
      <c r="SOI51" s="161"/>
      <c r="SOJ51" s="161"/>
      <c r="SOK51" s="161"/>
      <c r="SOL51" s="161"/>
      <c r="SOM51" s="161"/>
      <c r="SON51" s="161"/>
      <c r="SOO51" s="161"/>
      <c r="SOP51" s="161"/>
      <c r="SOQ51" s="161"/>
      <c r="SOR51" s="161"/>
      <c r="SOS51" s="161"/>
      <c r="SOT51" s="161"/>
      <c r="SOU51" s="161"/>
      <c r="SOV51" s="161"/>
      <c r="SOW51" s="161"/>
      <c r="SOX51" s="161"/>
      <c r="SOY51" s="161"/>
      <c r="SOZ51" s="161"/>
      <c r="SPA51" s="161"/>
      <c r="SPB51" s="161"/>
      <c r="SPC51" s="161"/>
      <c r="SPD51" s="161"/>
      <c r="SPE51" s="161"/>
      <c r="SPF51" s="161"/>
      <c r="SPG51" s="161"/>
      <c r="SPH51" s="161"/>
      <c r="SPI51" s="161"/>
      <c r="SPJ51" s="161"/>
      <c r="SPK51" s="161"/>
      <c r="SPL51" s="161"/>
      <c r="SPM51" s="161"/>
      <c r="SPN51" s="161"/>
      <c r="SPO51" s="161"/>
      <c r="SPP51" s="161"/>
      <c r="SPQ51" s="161"/>
      <c r="SPR51" s="161"/>
      <c r="SPS51" s="161"/>
      <c r="SPT51" s="161"/>
      <c r="SPU51" s="161"/>
      <c r="SPV51" s="161"/>
      <c r="SPW51" s="161"/>
      <c r="SPX51" s="161"/>
      <c r="SPY51" s="161"/>
      <c r="SPZ51" s="161"/>
      <c r="SQA51" s="161"/>
      <c r="SQB51" s="161"/>
      <c r="SQC51" s="161"/>
      <c r="SQD51" s="161"/>
      <c r="SQE51" s="161"/>
      <c r="SQF51" s="161"/>
      <c r="SQG51" s="161"/>
      <c r="SQH51" s="161"/>
      <c r="SQI51" s="161"/>
      <c r="SQJ51" s="161"/>
      <c r="SQK51" s="161"/>
      <c r="SQL51" s="161"/>
      <c r="SQM51" s="161"/>
      <c r="SQN51" s="161"/>
      <c r="SQO51" s="161"/>
      <c r="SQP51" s="161"/>
      <c r="SQQ51" s="161"/>
      <c r="SQR51" s="161"/>
      <c r="SQS51" s="161"/>
      <c r="SQT51" s="161"/>
      <c r="SQU51" s="161"/>
      <c r="SQV51" s="161"/>
      <c r="SQW51" s="161"/>
      <c r="SQX51" s="161"/>
      <c r="SQY51" s="161"/>
      <c r="SQZ51" s="161"/>
      <c r="SRA51" s="161"/>
      <c r="SRB51" s="161"/>
      <c r="SRC51" s="161"/>
      <c r="SRD51" s="161"/>
      <c r="SRE51" s="161"/>
      <c r="SRF51" s="161"/>
      <c r="SRG51" s="161"/>
      <c r="SRH51" s="161"/>
      <c r="SRI51" s="161"/>
      <c r="SRJ51" s="161"/>
      <c r="SRK51" s="161"/>
      <c r="SRL51" s="161"/>
      <c r="SRM51" s="161"/>
      <c r="SRN51" s="161"/>
      <c r="SRO51" s="161"/>
      <c r="SRP51" s="161"/>
      <c r="SRQ51" s="161"/>
      <c r="SRR51" s="161"/>
      <c r="SRS51" s="161"/>
      <c r="SRT51" s="161"/>
      <c r="SRU51" s="161"/>
      <c r="SRV51" s="161"/>
      <c r="SRW51" s="161"/>
      <c r="SRX51" s="161"/>
      <c r="SRY51" s="161"/>
      <c r="SRZ51" s="161"/>
      <c r="SSA51" s="161"/>
      <c r="SSB51" s="161"/>
      <c r="SSC51" s="161"/>
      <c r="SSD51" s="161"/>
      <c r="SSE51" s="161"/>
      <c r="SSF51" s="161"/>
      <c r="SSG51" s="161"/>
      <c r="SSH51" s="161"/>
      <c r="SSI51" s="161"/>
      <c r="SSJ51" s="161"/>
      <c r="SSK51" s="161"/>
      <c r="SSL51" s="161"/>
      <c r="SSM51" s="161"/>
      <c r="SSN51" s="161"/>
      <c r="SSO51" s="161"/>
      <c r="SSP51" s="161"/>
      <c r="SSQ51" s="161"/>
      <c r="SSR51" s="161"/>
      <c r="SSS51" s="161"/>
      <c r="SST51" s="161"/>
      <c r="SSU51" s="161"/>
      <c r="SSV51" s="161"/>
      <c r="SSW51" s="161"/>
      <c r="SSX51" s="161"/>
      <c r="SSY51" s="161"/>
      <c r="SSZ51" s="161"/>
      <c r="STA51" s="161"/>
      <c r="STB51" s="161"/>
      <c r="STC51" s="161"/>
      <c r="STD51" s="161"/>
      <c r="STE51" s="161"/>
      <c r="STF51" s="161"/>
      <c r="STG51" s="161"/>
      <c r="STH51" s="161"/>
      <c r="STI51" s="161"/>
      <c r="STJ51" s="161"/>
      <c r="STK51" s="161"/>
      <c r="STL51" s="161"/>
      <c r="STM51" s="161"/>
      <c r="STN51" s="161"/>
      <c r="STO51" s="161"/>
      <c r="STP51" s="161"/>
      <c r="STQ51" s="161"/>
      <c r="STR51" s="161"/>
      <c r="STS51" s="161"/>
      <c r="STT51" s="161"/>
      <c r="STU51" s="161"/>
      <c r="STV51" s="161"/>
      <c r="STW51" s="161"/>
      <c r="STX51" s="161"/>
      <c r="STY51" s="161"/>
      <c r="STZ51" s="161"/>
      <c r="SUA51" s="161"/>
      <c r="SUB51" s="161"/>
      <c r="SUC51" s="161"/>
      <c r="SUD51" s="161"/>
      <c r="SUE51" s="161"/>
      <c r="SUF51" s="161"/>
      <c r="SUG51" s="161"/>
      <c r="SUH51" s="161"/>
      <c r="SUI51" s="161"/>
      <c r="SUJ51" s="161"/>
      <c r="SUK51" s="161"/>
      <c r="SUL51" s="161"/>
      <c r="SUM51" s="161"/>
      <c r="SUN51" s="161"/>
      <c r="SUO51" s="161"/>
      <c r="SUP51" s="161"/>
      <c r="SUQ51" s="161"/>
      <c r="SUR51" s="161"/>
      <c r="SUS51" s="161"/>
      <c r="SUT51" s="161"/>
      <c r="SUU51" s="161"/>
      <c r="SUV51" s="161"/>
      <c r="SUW51" s="161"/>
      <c r="SUX51" s="161"/>
      <c r="SUY51" s="161"/>
      <c r="SUZ51" s="161"/>
      <c r="SVA51" s="161"/>
      <c r="SVB51" s="161"/>
      <c r="SVC51" s="161"/>
      <c r="SVD51" s="161"/>
      <c r="SVE51" s="161"/>
      <c r="SVF51" s="161"/>
      <c r="SVG51" s="161"/>
      <c r="SVH51" s="161"/>
      <c r="SVI51" s="161"/>
      <c r="SVJ51" s="161"/>
      <c r="SVK51" s="161"/>
      <c r="SVL51" s="161"/>
      <c r="SVM51" s="161"/>
      <c r="SVN51" s="161"/>
      <c r="SVO51" s="161"/>
      <c r="SVP51" s="161"/>
      <c r="SVQ51" s="161"/>
      <c r="SVR51" s="161"/>
      <c r="SVS51" s="161"/>
      <c r="SVT51" s="161"/>
      <c r="SVU51" s="161"/>
      <c r="SVV51" s="161"/>
      <c r="SVW51" s="161"/>
      <c r="SVX51" s="161"/>
      <c r="SVY51" s="161"/>
      <c r="SVZ51" s="161"/>
      <c r="SWA51" s="161"/>
      <c r="SWB51" s="161"/>
      <c r="SWC51" s="161"/>
      <c r="SWD51" s="161"/>
      <c r="SWE51" s="161"/>
      <c r="SWF51" s="161"/>
      <c r="SWG51" s="161"/>
      <c r="SWH51" s="161"/>
      <c r="SWI51" s="161"/>
      <c r="SWJ51" s="161"/>
      <c r="SWK51" s="161"/>
      <c r="SWL51" s="161"/>
      <c r="SWM51" s="161"/>
      <c r="SWN51" s="161"/>
      <c r="SWO51" s="161"/>
      <c r="SWP51" s="161"/>
      <c r="SWQ51" s="161"/>
      <c r="SWR51" s="161"/>
      <c r="SWS51" s="161"/>
      <c r="SWT51" s="161"/>
      <c r="SWU51" s="161"/>
      <c r="SWV51" s="161"/>
      <c r="SWW51" s="161"/>
      <c r="SWX51" s="161"/>
      <c r="SWY51" s="161"/>
      <c r="SWZ51" s="161"/>
      <c r="SXA51" s="161"/>
      <c r="SXB51" s="161"/>
      <c r="SXC51" s="161"/>
      <c r="SXD51" s="161"/>
      <c r="SXE51" s="161"/>
      <c r="SXF51" s="161"/>
      <c r="SXG51" s="161"/>
      <c r="SXH51" s="161"/>
      <c r="SXI51" s="161"/>
      <c r="SXJ51" s="161"/>
      <c r="SXK51" s="161"/>
      <c r="SXL51" s="161"/>
      <c r="SXM51" s="161"/>
      <c r="SXN51" s="161"/>
      <c r="SXO51" s="161"/>
      <c r="SXP51" s="161"/>
      <c r="SXQ51" s="161"/>
      <c r="SXR51" s="161"/>
      <c r="SXS51" s="161"/>
      <c r="SXT51" s="161"/>
      <c r="SXU51" s="161"/>
      <c r="SXV51" s="161"/>
      <c r="SXW51" s="161"/>
      <c r="SXX51" s="161"/>
      <c r="SXY51" s="161"/>
      <c r="SXZ51" s="161"/>
      <c r="SYA51" s="161"/>
      <c r="SYB51" s="161"/>
      <c r="SYC51" s="161"/>
      <c r="SYD51" s="161"/>
      <c r="SYE51" s="161"/>
      <c r="SYF51" s="161"/>
      <c r="SYG51" s="161"/>
      <c r="SYH51" s="161"/>
      <c r="SYI51" s="161"/>
      <c r="SYJ51" s="161"/>
      <c r="SYK51" s="161"/>
      <c r="SYL51" s="161"/>
      <c r="SYM51" s="161"/>
      <c r="SYN51" s="161"/>
      <c r="SYO51" s="161"/>
      <c r="SYP51" s="161"/>
      <c r="SYQ51" s="161"/>
      <c r="SYR51" s="161"/>
      <c r="SYS51" s="161"/>
      <c r="SYT51" s="161"/>
      <c r="SYU51" s="161"/>
      <c r="SYV51" s="161"/>
      <c r="SYW51" s="161"/>
      <c r="SYX51" s="161"/>
      <c r="SYY51" s="161"/>
      <c r="SYZ51" s="161"/>
      <c r="SZA51" s="161"/>
      <c r="SZB51" s="161"/>
      <c r="SZC51" s="161"/>
      <c r="SZD51" s="161"/>
      <c r="SZE51" s="161"/>
      <c r="SZF51" s="161"/>
      <c r="SZG51" s="161"/>
      <c r="SZH51" s="161"/>
      <c r="SZI51" s="161"/>
      <c r="SZJ51" s="161"/>
      <c r="SZK51" s="161"/>
      <c r="SZL51" s="161"/>
      <c r="SZM51" s="161"/>
      <c r="SZN51" s="161"/>
      <c r="SZO51" s="161"/>
      <c r="SZP51" s="161"/>
      <c r="SZQ51" s="161"/>
      <c r="SZR51" s="161"/>
      <c r="SZS51" s="161"/>
      <c r="SZT51" s="161"/>
      <c r="SZU51" s="161"/>
      <c r="SZV51" s="161"/>
      <c r="SZW51" s="161"/>
      <c r="SZX51" s="161"/>
      <c r="SZY51" s="161"/>
      <c r="SZZ51" s="161"/>
      <c r="TAA51" s="161"/>
      <c r="TAB51" s="161"/>
      <c r="TAC51" s="161"/>
      <c r="TAD51" s="161"/>
      <c r="TAE51" s="161"/>
      <c r="TAF51" s="161"/>
      <c r="TAG51" s="161"/>
      <c r="TAH51" s="161"/>
      <c r="TAI51" s="161"/>
      <c r="TAJ51" s="161"/>
      <c r="TAK51" s="161"/>
      <c r="TAL51" s="161"/>
      <c r="TAM51" s="161"/>
      <c r="TAN51" s="161"/>
      <c r="TAO51" s="161"/>
      <c r="TAP51" s="161"/>
      <c r="TAQ51" s="161"/>
      <c r="TAR51" s="161"/>
      <c r="TAS51" s="161"/>
      <c r="TAT51" s="161"/>
      <c r="TAU51" s="161"/>
      <c r="TAV51" s="161"/>
      <c r="TAW51" s="161"/>
      <c r="TAX51" s="161"/>
      <c r="TAY51" s="161"/>
      <c r="TAZ51" s="161"/>
      <c r="TBA51" s="161"/>
      <c r="TBB51" s="161"/>
      <c r="TBC51" s="161"/>
      <c r="TBD51" s="161"/>
      <c r="TBE51" s="161"/>
      <c r="TBF51" s="161"/>
      <c r="TBG51" s="161"/>
      <c r="TBH51" s="161"/>
      <c r="TBI51" s="161"/>
      <c r="TBJ51" s="161"/>
      <c r="TBK51" s="161"/>
      <c r="TBL51" s="161"/>
      <c r="TBM51" s="161"/>
      <c r="TBN51" s="161"/>
      <c r="TBO51" s="161"/>
      <c r="TBP51" s="161"/>
      <c r="TBQ51" s="161"/>
      <c r="TBR51" s="161"/>
      <c r="TBS51" s="161"/>
      <c r="TBT51" s="161"/>
      <c r="TBU51" s="161"/>
      <c r="TBV51" s="161"/>
      <c r="TBW51" s="161"/>
      <c r="TBX51" s="161"/>
      <c r="TBY51" s="161"/>
      <c r="TBZ51" s="161"/>
      <c r="TCA51" s="161"/>
      <c r="TCB51" s="161"/>
      <c r="TCC51" s="161"/>
      <c r="TCD51" s="161"/>
      <c r="TCE51" s="161"/>
      <c r="TCF51" s="161"/>
      <c r="TCG51" s="161"/>
      <c r="TCH51" s="161"/>
      <c r="TCI51" s="161"/>
      <c r="TCJ51" s="161"/>
      <c r="TCK51" s="161"/>
      <c r="TCL51" s="161"/>
      <c r="TCM51" s="161"/>
      <c r="TCN51" s="161"/>
      <c r="TCO51" s="161"/>
      <c r="TCP51" s="161"/>
      <c r="TCQ51" s="161"/>
      <c r="TCR51" s="161"/>
      <c r="TCS51" s="161"/>
      <c r="TCT51" s="161"/>
      <c r="TCU51" s="161"/>
      <c r="TCV51" s="161"/>
      <c r="TCW51" s="161"/>
      <c r="TCX51" s="161"/>
      <c r="TCY51" s="161"/>
      <c r="TCZ51" s="161"/>
      <c r="TDA51" s="161"/>
      <c r="TDB51" s="161"/>
      <c r="TDC51" s="161"/>
      <c r="TDD51" s="161"/>
      <c r="TDE51" s="161"/>
      <c r="TDF51" s="161"/>
      <c r="TDG51" s="161"/>
      <c r="TDH51" s="161"/>
      <c r="TDI51" s="161"/>
      <c r="TDJ51" s="161"/>
      <c r="TDK51" s="161"/>
      <c r="TDL51" s="161"/>
      <c r="TDM51" s="161"/>
      <c r="TDN51" s="161"/>
      <c r="TDO51" s="161"/>
      <c r="TDP51" s="161"/>
      <c r="TDQ51" s="161"/>
      <c r="TDR51" s="161"/>
      <c r="TDS51" s="161"/>
      <c r="TDT51" s="161"/>
      <c r="TDU51" s="161"/>
      <c r="TDV51" s="161"/>
      <c r="TDW51" s="161"/>
      <c r="TDX51" s="161"/>
      <c r="TDY51" s="161"/>
      <c r="TDZ51" s="161"/>
      <c r="TEA51" s="161"/>
      <c r="TEB51" s="161"/>
      <c r="TEC51" s="161"/>
      <c r="TED51" s="161"/>
      <c r="TEE51" s="161"/>
      <c r="TEF51" s="161"/>
      <c r="TEG51" s="161"/>
      <c r="TEH51" s="161"/>
      <c r="TEI51" s="161"/>
      <c r="TEJ51" s="161"/>
      <c r="TEK51" s="161"/>
      <c r="TEL51" s="161"/>
      <c r="TEM51" s="161"/>
      <c r="TEN51" s="161"/>
      <c r="TEO51" s="161"/>
      <c r="TEP51" s="161"/>
      <c r="TEQ51" s="161"/>
      <c r="TER51" s="161"/>
      <c r="TES51" s="161"/>
      <c r="TET51" s="161"/>
      <c r="TEU51" s="161"/>
      <c r="TEV51" s="161"/>
      <c r="TEW51" s="161"/>
      <c r="TEX51" s="161"/>
      <c r="TEY51" s="161"/>
      <c r="TEZ51" s="161"/>
      <c r="TFA51" s="161"/>
      <c r="TFB51" s="161"/>
      <c r="TFC51" s="161"/>
      <c r="TFD51" s="161"/>
      <c r="TFE51" s="161"/>
      <c r="TFF51" s="161"/>
      <c r="TFG51" s="161"/>
      <c r="TFH51" s="161"/>
      <c r="TFI51" s="161"/>
      <c r="TFJ51" s="161"/>
      <c r="TFK51" s="161"/>
      <c r="TFL51" s="161"/>
      <c r="TFM51" s="161"/>
      <c r="TFN51" s="161"/>
      <c r="TFO51" s="161"/>
      <c r="TFP51" s="161"/>
      <c r="TFQ51" s="161"/>
      <c r="TFR51" s="161"/>
      <c r="TFS51" s="161"/>
      <c r="TFT51" s="161"/>
      <c r="TFU51" s="161"/>
      <c r="TFV51" s="161"/>
      <c r="TFW51" s="161"/>
      <c r="TFX51" s="161"/>
      <c r="TFY51" s="161"/>
      <c r="TFZ51" s="161"/>
      <c r="TGA51" s="161"/>
      <c r="TGB51" s="161"/>
      <c r="TGC51" s="161"/>
      <c r="TGD51" s="161"/>
      <c r="TGE51" s="161"/>
      <c r="TGF51" s="161"/>
      <c r="TGG51" s="161"/>
      <c r="TGH51" s="161"/>
      <c r="TGI51" s="161"/>
      <c r="TGJ51" s="161"/>
      <c r="TGK51" s="161"/>
      <c r="TGL51" s="161"/>
      <c r="TGM51" s="161"/>
      <c r="TGN51" s="161"/>
      <c r="TGO51" s="161"/>
      <c r="TGP51" s="161"/>
      <c r="TGQ51" s="161"/>
      <c r="TGR51" s="161"/>
      <c r="TGS51" s="161"/>
      <c r="TGT51" s="161"/>
      <c r="TGU51" s="161"/>
      <c r="TGV51" s="161"/>
      <c r="TGW51" s="161"/>
      <c r="TGX51" s="161"/>
      <c r="TGY51" s="161"/>
      <c r="TGZ51" s="161"/>
      <c r="THA51" s="161"/>
      <c r="THB51" s="161"/>
      <c r="THC51" s="161"/>
      <c r="THD51" s="161"/>
      <c r="THE51" s="161"/>
      <c r="THF51" s="161"/>
      <c r="THG51" s="161"/>
      <c r="THH51" s="161"/>
      <c r="THI51" s="161"/>
      <c r="THJ51" s="161"/>
      <c r="THK51" s="161"/>
      <c r="THL51" s="161"/>
      <c r="THM51" s="161"/>
      <c r="THN51" s="161"/>
      <c r="THO51" s="161"/>
      <c r="THP51" s="161"/>
      <c r="THQ51" s="161"/>
      <c r="THR51" s="161"/>
      <c r="THS51" s="161"/>
      <c r="THT51" s="161"/>
      <c r="THU51" s="161"/>
      <c r="THV51" s="161"/>
      <c r="THW51" s="161"/>
      <c r="THX51" s="161"/>
      <c r="THY51" s="161"/>
      <c r="THZ51" s="161"/>
      <c r="TIA51" s="161"/>
      <c r="TIB51" s="161"/>
      <c r="TIC51" s="161"/>
      <c r="TID51" s="161"/>
      <c r="TIE51" s="161"/>
      <c r="TIF51" s="161"/>
      <c r="TIG51" s="161"/>
      <c r="TIH51" s="161"/>
      <c r="TII51" s="161"/>
      <c r="TIJ51" s="161"/>
      <c r="TIK51" s="161"/>
      <c r="TIL51" s="161"/>
      <c r="TIM51" s="161"/>
      <c r="TIN51" s="161"/>
      <c r="TIO51" s="161"/>
      <c r="TIP51" s="161"/>
      <c r="TIQ51" s="161"/>
      <c r="TIR51" s="161"/>
      <c r="TIS51" s="161"/>
      <c r="TIT51" s="161"/>
      <c r="TIU51" s="161"/>
      <c r="TIV51" s="161"/>
      <c r="TIW51" s="161"/>
      <c r="TIX51" s="161"/>
      <c r="TIY51" s="161"/>
      <c r="TIZ51" s="161"/>
      <c r="TJA51" s="161"/>
      <c r="TJB51" s="161"/>
      <c r="TJC51" s="161"/>
      <c r="TJD51" s="161"/>
      <c r="TJE51" s="161"/>
      <c r="TJF51" s="161"/>
      <c r="TJG51" s="161"/>
      <c r="TJH51" s="161"/>
      <c r="TJI51" s="161"/>
      <c r="TJJ51" s="161"/>
      <c r="TJK51" s="161"/>
      <c r="TJL51" s="161"/>
      <c r="TJM51" s="161"/>
      <c r="TJN51" s="161"/>
      <c r="TJO51" s="161"/>
      <c r="TJP51" s="161"/>
      <c r="TJQ51" s="161"/>
      <c r="TJR51" s="161"/>
      <c r="TJS51" s="161"/>
      <c r="TJT51" s="161"/>
      <c r="TJU51" s="161"/>
      <c r="TJV51" s="161"/>
      <c r="TJW51" s="161"/>
      <c r="TJX51" s="161"/>
      <c r="TJY51" s="161"/>
      <c r="TJZ51" s="161"/>
      <c r="TKA51" s="161"/>
      <c r="TKB51" s="161"/>
      <c r="TKC51" s="161"/>
      <c r="TKD51" s="161"/>
      <c r="TKE51" s="161"/>
      <c r="TKF51" s="161"/>
      <c r="TKG51" s="161"/>
      <c r="TKH51" s="161"/>
      <c r="TKI51" s="161"/>
      <c r="TKJ51" s="161"/>
      <c r="TKK51" s="161"/>
      <c r="TKL51" s="161"/>
      <c r="TKM51" s="161"/>
      <c r="TKN51" s="161"/>
      <c r="TKO51" s="161"/>
      <c r="TKP51" s="161"/>
      <c r="TKQ51" s="161"/>
      <c r="TKR51" s="161"/>
      <c r="TKS51" s="161"/>
      <c r="TKT51" s="161"/>
      <c r="TKU51" s="161"/>
      <c r="TKV51" s="161"/>
      <c r="TKW51" s="161"/>
      <c r="TKX51" s="161"/>
      <c r="TKY51" s="161"/>
      <c r="TKZ51" s="161"/>
      <c r="TLA51" s="161"/>
      <c r="TLB51" s="161"/>
      <c r="TLC51" s="161"/>
      <c r="TLD51" s="161"/>
      <c r="TLE51" s="161"/>
      <c r="TLF51" s="161"/>
      <c r="TLG51" s="161"/>
      <c r="TLH51" s="161"/>
      <c r="TLI51" s="161"/>
      <c r="TLJ51" s="161"/>
      <c r="TLK51" s="161"/>
      <c r="TLL51" s="161"/>
      <c r="TLM51" s="161"/>
      <c r="TLN51" s="161"/>
      <c r="TLO51" s="161"/>
      <c r="TLP51" s="161"/>
      <c r="TLQ51" s="161"/>
      <c r="TLR51" s="161"/>
      <c r="TLS51" s="161"/>
      <c r="TLT51" s="161"/>
      <c r="TLU51" s="161"/>
      <c r="TLV51" s="161"/>
      <c r="TLW51" s="161"/>
      <c r="TLX51" s="161"/>
      <c r="TLY51" s="161"/>
      <c r="TLZ51" s="161"/>
      <c r="TMA51" s="161"/>
      <c r="TMB51" s="161"/>
      <c r="TMC51" s="161"/>
      <c r="TMD51" s="161"/>
      <c r="TME51" s="161"/>
      <c r="TMF51" s="161"/>
      <c r="TMG51" s="161"/>
      <c r="TMH51" s="161"/>
      <c r="TMI51" s="161"/>
      <c r="TMJ51" s="161"/>
      <c r="TMK51" s="161"/>
      <c r="TML51" s="161"/>
      <c r="TMM51" s="161"/>
      <c r="TMN51" s="161"/>
      <c r="TMO51" s="161"/>
      <c r="TMP51" s="161"/>
      <c r="TMQ51" s="161"/>
      <c r="TMR51" s="161"/>
      <c r="TMS51" s="161"/>
      <c r="TMT51" s="161"/>
      <c r="TMU51" s="161"/>
      <c r="TMV51" s="161"/>
      <c r="TMW51" s="161"/>
      <c r="TMX51" s="161"/>
      <c r="TMY51" s="161"/>
      <c r="TMZ51" s="161"/>
      <c r="TNA51" s="161"/>
      <c r="TNB51" s="161"/>
      <c r="TNC51" s="161"/>
      <c r="TND51" s="161"/>
      <c r="TNE51" s="161"/>
      <c r="TNF51" s="161"/>
      <c r="TNG51" s="161"/>
      <c r="TNH51" s="161"/>
      <c r="TNI51" s="161"/>
      <c r="TNJ51" s="161"/>
      <c r="TNK51" s="161"/>
      <c r="TNL51" s="161"/>
      <c r="TNM51" s="161"/>
      <c r="TNN51" s="161"/>
      <c r="TNO51" s="161"/>
      <c r="TNP51" s="161"/>
      <c r="TNQ51" s="161"/>
      <c r="TNR51" s="161"/>
      <c r="TNS51" s="161"/>
      <c r="TNT51" s="161"/>
      <c r="TNU51" s="161"/>
      <c r="TNV51" s="161"/>
      <c r="TNW51" s="161"/>
      <c r="TNX51" s="161"/>
      <c r="TNY51" s="161"/>
      <c r="TNZ51" s="161"/>
      <c r="TOA51" s="161"/>
      <c r="TOB51" s="161"/>
      <c r="TOC51" s="161"/>
      <c r="TOD51" s="161"/>
      <c r="TOE51" s="161"/>
      <c r="TOF51" s="161"/>
      <c r="TOG51" s="161"/>
      <c r="TOH51" s="161"/>
      <c r="TOI51" s="161"/>
      <c r="TOJ51" s="161"/>
      <c r="TOK51" s="161"/>
      <c r="TOL51" s="161"/>
      <c r="TOM51" s="161"/>
      <c r="TON51" s="161"/>
      <c r="TOO51" s="161"/>
      <c r="TOP51" s="161"/>
      <c r="TOQ51" s="161"/>
      <c r="TOR51" s="161"/>
      <c r="TOS51" s="161"/>
      <c r="TOT51" s="161"/>
      <c r="TOU51" s="161"/>
      <c r="TOV51" s="161"/>
      <c r="TOW51" s="161"/>
      <c r="TOX51" s="161"/>
      <c r="TOY51" s="161"/>
      <c r="TOZ51" s="161"/>
      <c r="TPA51" s="161"/>
      <c r="TPB51" s="161"/>
      <c r="TPC51" s="161"/>
      <c r="TPD51" s="161"/>
      <c r="TPE51" s="161"/>
      <c r="TPF51" s="161"/>
      <c r="TPG51" s="161"/>
      <c r="TPH51" s="161"/>
      <c r="TPI51" s="161"/>
      <c r="TPJ51" s="161"/>
      <c r="TPK51" s="161"/>
      <c r="TPL51" s="161"/>
      <c r="TPM51" s="161"/>
      <c r="TPN51" s="161"/>
      <c r="TPO51" s="161"/>
      <c r="TPP51" s="161"/>
      <c r="TPQ51" s="161"/>
      <c r="TPR51" s="161"/>
      <c r="TPS51" s="161"/>
      <c r="TPT51" s="161"/>
      <c r="TPU51" s="161"/>
      <c r="TPV51" s="161"/>
      <c r="TPW51" s="161"/>
      <c r="TPX51" s="161"/>
      <c r="TPY51" s="161"/>
      <c r="TPZ51" s="161"/>
      <c r="TQA51" s="161"/>
      <c r="TQB51" s="161"/>
      <c r="TQC51" s="161"/>
      <c r="TQD51" s="161"/>
      <c r="TQE51" s="161"/>
      <c r="TQF51" s="161"/>
      <c r="TQG51" s="161"/>
      <c r="TQH51" s="161"/>
      <c r="TQI51" s="161"/>
      <c r="TQJ51" s="161"/>
      <c r="TQK51" s="161"/>
      <c r="TQL51" s="161"/>
      <c r="TQM51" s="161"/>
      <c r="TQN51" s="161"/>
      <c r="TQO51" s="161"/>
      <c r="TQP51" s="161"/>
      <c r="TQQ51" s="161"/>
      <c r="TQR51" s="161"/>
      <c r="TQS51" s="161"/>
      <c r="TQT51" s="161"/>
      <c r="TQU51" s="161"/>
      <c r="TQV51" s="161"/>
      <c r="TQW51" s="161"/>
      <c r="TQX51" s="161"/>
      <c r="TQY51" s="161"/>
      <c r="TQZ51" s="161"/>
      <c r="TRA51" s="161"/>
      <c r="TRB51" s="161"/>
      <c r="TRC51" s="161"/>
      <c r="TRD51" s="161"/>
      <c r="TRE51" s="161"/>
      <c r="TRF51" s="161"/>
      <c r="TRG51" s="161"/>
      <c r="TRH51" s="161"/>
      <c r="TRI51" s="161"/>
      <c r="TRJ51" s="161"/>
      <c r="TRK51" s="161"/>
      <c r="TRL51" s="161"/>
      <c r="TRM51" s="161"/>
      <c r="TRN51" s="161"/>
      <c r="TRO51" s="161"/>
      <c r="TRP51" s="161"/>
      <c r="TRQ51" s="161"/>
      <c r="TRR51" s="161"/>
      <c r="TRS51" s="161"/>
      <c r="TRT51" s="161"/>
      <c r="TRU51" s="161"/>
      <c r="TRV51" s="161"/>
      <c r="TRW51" s="161"/>
      <c r="TRX51" s="161"/>
      <c r="TRY51" s="161"/>
      <c r="TRZ51" s="161"/>
      <c r="TSA51" s="161"/>
      <c r="TSB51" s="161"/>
      <c r="TSC51" s="161"/>
      <c r="TSD51" s="161"/>
      <c r="TSE51" s="161"/>
      <c r="TSF51" s="161"/>
      <c r="TSG51" s="161"/>
      <c r="TSH51" s="161"/>
      <c r="TSI51" s="161"/>
      <c r="TSJ51" s="161"/>
      <c r="TSK51" s="161"/>
      <c r="TSL51" s="161"/>
      <c r="TSM51" s="161"/>
      <c r="TSN51" s="161"/>
      <c r="TSO51" s="161"/>
      <c r="TSP51" s="161"/>
      <c r="TSQ51" s="161"/>
      <c r="TSR51" s="161"/>
      <c r="TSS51" s="161"/>
      <c r="TST51" s="161"/>
      <c r="TSU51" s="161"/>
      <c r="TSV51" s="161"/>
      <c r="TSW51" s="161"/>
      <c r="TSX51" s="161"/>
      <c r="TSY51" s="161"/>
      <c r="TSZ51" s="161"/>
      <c r="TTA51" s="161"/>
      <c r="TTB51" s="161"/>
      <c r="TTC51" s="161"/>
      <c r="TTD51" s="161"/>
      <c r="TTE51" s="161"/>
      <c r="TTF51" s="161"/>
      <c r="TTG51" s="161"/>
      <c r="TTH51" s="161"/>
      <c r="TTI51" s="161"/>
      <c r="TTJ51" s="161"/>
      <c r="TTK51" s="161"/>
      <c r="TTL51" s="161"/>
      <c r="TTM51" s="161"/>
      <c r="TTN51" s="161"/>
      <c r="TTO51" s="161"/>
      <c r="TTP51" s="161"/>
      <c r="TTQ51" s="161"/>
      <c r="TTR51" s="161"/>
      <c r="TTS51" s="161"/>
      <c r="TTT51" s="161"/>
      <c r="TTU51" s="161"/>
      <c r="TTV51" s="161"/>
      <c r="TTW51" s="161"/>
      <c r="TTX51" s="161"/>
      <c r="TTY51" s="161"/>
      <c r="TTZ51" s="161"/>
      <c r="TUA51" s="161"/>
      <c r="TUB51" s="161"/>
      <c r="TUC51" s="161"/>
      <c r="TUD51" s="161"/>
      <c r="TUE51" s="161"/>
      <c r="TUF51" s="161"/>
      <c r="TUG51" s="161"/>
      <c r="TUH51" s="161"/>
      <c r="TUI51" s="161"/>
      <c r="TUJ51" s="161"/>
      <c r="TUK51" s="161"/>
      <c r="TUL51" s="161"/>
      <c r="TUM51" s="161"/>
      <c r="TUN51" s="161"/>
      <c r="TUO51" s="161"/>
      <c r="TUP51" s="161"/>
      <c r="TUQ51" s="161"/>
      <c r="TUR51" s="161"/>
      <c r="TUS51" s="161"/>
      <c r="TUT51" s="161"/>
      <c r="TUU51" s="161"/>
      <c r="TUV51" s="161"/>
      <c r="TUW51" s="161"/>
      <c r="TUX51" s="161"/>
      <c r="TUY51" s="161"/>
      <c r="TUZ51" s="161"/>
      <c r="TVA51" s="161"/>
      <c r="TVB51" s="161"/>
      <c r="TVC51" s="161"/>
      <c r="TVD51" s="161"/>
      <c r="TVE51" s="161"/>
      <c r="TVF51" s="161"/>
      <c r="TVG51" s="161"/>
      <c r="TVH51" s="161"/>
      <c r="TVI51" s="161"/>
      <c r="TVJ51" s="161"/>
      <c r="TVK51" s="161"/>
      <c r="TVL51" s="161"/>
      <c r="TVM51" s="161"/>
      <c r="TVN51" s="161"/>
      <c r="TVO51" s="161"/>
      <c r="TVP51" s="161"/>
      <c r="TVQ51" s="161"/>
      <c r="TVR51" s="161"/>
      <c r="TVS51" s="161"/>
      <c r="TVT51" s="161"/>
      <c r="TVU51" s="161"/>
      <c r="TVV51" s="161"/>
      <c r="TVW51" s="161"/>
      <c r="TVX51" s="161"/>
      <c r="TVY51" s="161"/>
      <c r="TVZ51" s="161"/>
      <c r="TWA51" s="161"/>
      <c r="TWB51" s="161"/>
      <c r="TWC51" s="161"/>
      <c r="TWD51" s="161"/>
      <c r="TWE51" s="161"/>
      <c r="TWF51" s="161"/>
      <c r="TWG51" s="161"/>
      <c r="TWH51" s="161"/>
      <c r="TWI51" s="161"/>
      <c r="TWJ51" s="161"/>
      <c r="TWK51" s="161"/>
      <c r="TWL51" s="161"/>
      <c r="TWM51" s="161"/>
      <c r="TWN51" s="161"/>
      <c r="TWO51" s="161"/>
      <c r="TWP51" s="161"/>
      <c r="TWQ51" s="161"/>
      <c r="TWR51" s="161"/>
      <c r="TWS51" s="161"/>
      <c r="TWT51" s="161"/>
      <c r="TWU51" s="161"/>
      <c r="TWV51" s="161"/>
      <c r="TWW51" s="161"/>
      <c r="TWX51" s="161"/>
      <c r="TWY51" s="161"/>
      <c r="TWZ51" s="161"/>
      <c r="TXA51" s="161"/>
      <c r="TXB51" s="161"/>
      <c r="TXC51" s="161"/>
      <c r="TXD51" s="161"/>
      <c r="TXE51" s="161"/>
      <c r="TXF51" s="161"/>
      <c r="TXG51" s="161"/>
      <c r="TXH51" s="161"/>
      <c r="TXI51" s="161"/>
      <c r="TXJ51" s="161"/>
      <c r="TXK51" s="161"/>
      <c r="TXL51" s="161"/>
      <c r="TXM51" s="161"/>
      <c r="TXN51" s="161"/>
      <c r="TXO51" s="161"/>
      <c r="TXP51" s="161"/>
      <c r="TXQ51" s="161"/>
      <c r="TXR51" s="161"/>
      <c r="TXS51" s="161"/>
      <c r="TXT51" s="161"/>
      <c r="TXU51" s="161"/>
      <c r="TXV51" s="161"/>
      <c r="TXW51" s="161"/>
      <c r="TXX51" s="161"/>
      <c r="TXY51" s="161"/>
      <c r="TXZ51" s="161"/>
      <c r="TYA51" s="161"/>
      <c r="TYB51" s="161"/>
      <c r="TYC51" s="161"/>
      <c r="TYD51" s="161"/>
      <c r="TYE51" s="161"/>
      <c r="TYF51" s="161"/>
      <c r="TYG51" s="161"/>
      <c r="TYH51" s="161"/>
      <c r="TYI51" s="161"/>
      <c r="TYJ51" s="161"/>
      <c r="TYK51" s="161"/>
      <c r="TYL51" s="161"/>
      <c r="TYM51" s="161"/>
      <c r="TYN51" s="161"/>
      <c r="TYO51" s="161"/>
      <c r="TYP51" s="161"/>
      <c r="TYQ51" s="161"/>
      <c r="TYR51" s="161"/>
      <c r="TYS51" s="161"/>
      <c r="TYT51" s="161"/>
      <c r="TYU51" s="161"/>
      <c r="TYV51" s="161"/>
      <c r="TYW51" s="161"/>
      <c r="TYX51" s="161"/>
      <c r="TYY51" s="161"/>
      <c r="TYZ51" s="161"/>
      <c r="TZA51" s="161"/>
      <c r="TZB51" s="161"/>
      <c r="TZC51" s="161"/>
      <c r="TZD51" s="161"/>
      <c r="TZE51" s="161"/>
      <c r="TZF51" s="161"/>
      <c r="TZG51" s="161"/>
      <c r="TZH51" s="161"/>
      <c r="TZI51" s="161"/>
      <c r="TZJ51" s="161"/>
      <c r="TZK51" s="161"/>
      <c r="TZL51" s="161"/>
      <c r="TZM51" s="161"/>
      <c r="TZN51" s="161"/>
      <c r="TZO51" s="161"/>
      <c r="TZP51" s="161"/>
      <c r="TZQ51" s="161"/>
      <c r="TZR51" s="161"/>
      <c r="TZS51" s="161"/>
      <c r="TZT51" s="161"/>
      <c r="TZU51" s="161"/>
      <c r="TZV51" s="161"/>
      <c r="TZW51" s="161"/>
      <c r="TZX51" s="161"/>
      <c r="TZY51" s="161"/>
      <c r="TZZ51" s="161"/>
      <c r="UAA51" s="161"/>
      <c r="UAB51" s="161"/>
      <c r="UAC51" s="161"/>
      <c r="UAD51" s="161"/>
      <c r="UAE51" s="161"/>
      <c r="UAF51" s="161"/>
      <c r="UAG51" s="161"/>
      <c r="UAH51" s="161"/>
      <c r="UAI51" s="161"/>
      <c r="UAJ51" s="161"/>
      <c r="UAK51" s="161"/>
      <c r="UAL51" s="161"/>
      <c r="UAM51" s="161"/>
      <c r="UAN51" s="161"/>
      <c r="UAO51" s="161"/>
      <c r="UAP51" s="161"/>
      <c r="UAQ51" s="161"/>
      <c r="UAR51" s="161"/>
      <c r="UAS51" s="161"/>
      <c r="UAT51" s="161"/>
      <c r="UAU51" s="161"/>
      <c r="UAV51" s="161"/>
      <c r="UAW51" s="161"/>
      <c r="UAX51" s="161"/>
      <c r="UAY51" s="161"/>
      <c r="UAZ51" s="161"/>
      <c r="UBA51" s="161"/>
      <c r="UBB51" s="161"/>
      <c r="UBC51" s="161"/>
      <c r="UBD51" s="161"/>
      <c r="UBE51" s="161"/>
      <c r="UBF51" s="161"/>
      <c r="UBG51" s="161"/>
      <c r="UBH51" s="161"/>
      <c r="UBI51" s="161"/>
      <c r="UBJ51" s="161"/>
      <c r="UBK51" s="161"/>
      <c r="UBL51" s="161"/>
      <c r="UBM51" s="161"/>
      <c r="UBN51" s="161"/>
      <c r="UBO51" s="161"/>
      <c r="UBP51" s="161"/>
      <c r="UBQ51" s="161"/>
      <c r="UBR51" s="161"/>
      <c r="UBS51" s="161"/>
      <c r="UBT51" s="161"/>
      <c r="UBU51" s="161"/>
      <c r="UBV51" s="161"/>
      <c r="UBW51" s="161"/>
      <c r="UBX51" s="161"/>
      <c r="UBY51" s="161"/>
      <c r="UBZ51" s="161"/>
      <c r="UCA51" s="161"/>
      <c r="UCB51" s="161"/>
      <c r="UCC51" s="161"/>
      <c r="UCD51" s="161"/>
      <c r="UCE51" s="161"/>
      <c r="UCF51" s="161"/>
      <c r="UCG51" s="161"/>
      <c r="UCH51" s="161"/>
      <c r="UCI51" s="161"/>
      <c r="UCJ51" s="161"/>
      <c r="UCK51" s="161"/>
      <c r="UCL51" s="161"/>
      <c r="UCM51" s="161"/>
      <c r="UCN51" s="161"/>
      <c r="UCO51" s="161"/>
      <c r="UCP51" s="161"/>
      <c r="UCQ51" s="161"/>
      <c r="UCR51" s="161"/>
      <c r="UCS51" s="161"/>
      <c r="UCT51" s="161"/>
      <c r="UCU51" s="161"/>
      <c r="UCV51" s="161"/>
      <c r="UCW51" s="161"/>
      <c r="UCX51" s="161"/>
      <c r="UCY51" s="161"/>
      <c r="UCZ51" s="161"/>
      <c r="UDA51" s="161"/>
      <c r="UDB51" s="161"/>
      <c r="UDC51" s="161"/>
      <c r="UDD51" s="161"/>
      <c r="UDE51" s="161"/>
      <c r="UDF51" s="161"/>
      <c r="UDG51" s="161"/>
      <c r="UDH51" s="161"/>
      <c r="UDI51" s="161"/>
      <c r="UDJ51" s="161"/>
      <c r="UDK51" s="161"/>
      <c r="UDL51" s="161"/>
      <c r="UDM51" s="161"/>
      <c r="UDN51" s="161"/>
      <c r="UDO51" s="161"/>
      <c r="UDP51" s="161"/>
      <c r="UDQ51" s="161"/>
      <c r="UDR51" s="161"/>
      <c r="UDS51" s="161"/>
      <c r="UDT51" s="161"/>
      <c r="UDU51" s="161"/>
      <c r="UDV51" s="161"/>
      <c r="UDW51" s="161"/>
      <c r="UDX51" s="161"/>
      <c r="UDY51" s="161"/>
      <c r="UDZ51" s="161"/>
      <c r="UEA51" s="161"/>
      <c r="UEB51" s="161"/>
      <c r="UEC51" s="161"/>
      <c r="UED51" s="161"/>
      <c r="UEE51" s="161"/>
      <c r="UEF51" s="161"/>
      <c r="UEG51" s="161"/>
      <c r="UEH51" s="161"/>
      <c r="UEI51" s="161"/>
      <c r="UEJ51" s="161"/>
      <c r="UEK51" s="161"/>
      <c r="UEL51" s="161"/>
      <c r="UEM51" s="161"/>
      <c r="UEN51" s="161"/>
      <c r="UEO51" s="161"/>
      <c r="UEP51" s="161"/>
      <c r="UEQ51" s="161"/>
      <c r="UER51" s="161"/>
      <c r="UES51" s="161"/>
      <c r="UET51" s="161"/>
      <c r="UEU51" s="161"/>
      <c r="UEV51" s="161"/>
      <c r="UEW51" s="161"/>
      <c r="UEX51" s="161"/>
      <c r="UEY51" s="161"/>
      <c r="UEZ51" s="161"/>
      <c r="UFA51" s="161"/>
      <c r="UFB51" s="161"/>
      <c r="UFC51" s="161"/>
      <c r="UFD51" s="161"/>
      <c r="UFE51" s="161"/>
      <c r="UFF51" s="161"/>
      <c r="UFG51" s="161"/>
      <c r="UFH51" s="161"/>
      <c r="UFI51" s="161"/>
      <c r="UFJ51" s="161"/>
      <c r="UFK51" s="161"/>
      <c r="UFL51" s="161"/>
      <c r="UFM51" s="161"/>
      <c r="UFN51" s="161"/>
      <c r="UFO51" s="161"/>
      <c r="UFP51" s="161"/>
      <c r="UFQ51" s="161"/>
      <c r="UFR51" s="161"/>
      <c r="UFS51" s="161"/>
      <c r="UFT51" s="161"/>
      <c r="UFU51" s="161"/>
      <c r="UFV51" s="161"/>
      <c r="UFW51" s="161"/>
      <c r="UFX51" s="161"/>
      <c r="UFY51" s="161"/>
      <c r="UFZ51" s="161"/>
      <c r="UGA51" s="161"/>
      <c r="UGB51" s="161"/>
      <c r="UGC51" s="161"/>
      <c r="UGD51" s="161"/>
      <c r="UGE51" s="161"/>
      <c r="UGF51" s="161"/>
      <c r="UGG51" s="161"/>
      <c r="UGH51" s="161"/>
      <c r="UGI51" s="161"/>
      <c r="UGJ51" s="161"/>
      <c r="UGK51" s="161"/>
      <c r="UGL51" s="161"/>
      <c r="UGM51" s="161"/>
      <c r="UGN51" s="161"/>
      <c r="UGO51" s="161"/>
      <c r="UGP51" s="161"/>
      <c r="UGQ51" s="161"/>
      <c r="UGR51" s="161"/>
      <c r="UGS51" s="161"/>
      <c r="UGT51" s="161"/>
      <c r="UGU51" s="161"/>
      <c r="UGV51" s="161"/>
      <c r="UGW51" s="161"/>
      <c r="UGX51" s="161"/>
      <c r="UGY51" s="161"/>
      <c r="UGZ51" s="161"/>
      <c r="UHA51" s="161"/>
      <c r="UHB51" s="161"/>
      <c r="UHC51" s="161"/>
      <c r="UHD51" s="161"/>
      <c r="UHE51" s="161"/>
      <c r="UHF51" s="161"/>
      <c r="UHG51" s="161"/>
      <c r="UHH51" s="161"/>
      <c r="UHI51" s="161"/>
      <c r="UHJ51" s="161"/>
      <c r="UHK51" s="161"/>
      <c r="UHL51" s="161"/>
      <c r="UHM51" s="161"/>
      <c r="UHN51" s="161"/>
      <c r="UHO51" s="161"/>
      <c r="UHP51" s="161"/>
      <c r="UHQ51" s="161"/>
      <c r="UHR51" s="161"/>
      <c r="UHS51" s="161"/>
      <c r="UHT51" s="161"/>
      <c r="UHU51" s="161"/>
      <c r="UHV51" s="161"/>
      <c r="UHW51" s="161"/>
      <c r="UHX51" s="161"/>
      <c r="UHY51" s="161"/>
      <c r="UHZ51" s="161"/>
      <c r="UIA51" s="161"/>
      <c r="UIB51" s="161"/>
      <c r="UIC51" s="161"/>
      <c r="UID51" s="161"/>
      <c r="UIE51" s="161"/>
      <c r="UIF51" s="161"/>
      <c r="UIG51" s="161"/>
      <c r="UIH51" s="161"/>
      <c r="UII51" s="161"/>
      <c r="UIJ51" s="161"/>
      <c r="UIK51" s="161"/>
      <c r="UIL51" s="161"/>
      <c r="UIM51" s="161"/>
      <c r="UIN51" s="161"/>
      <c r="UIO51" s="161"/>
      <c r="UIP51" s="161"/>
      <c r="UIQ51" s="161"/>
      <c r="UIR51" s="161"/>
      <c r="UIS51" s="161"/>
      <c r="UIT51" s="161"/>
      <c r="UIU51" s="161"/>
      <c r="UIV51" s="161"/>
      <c r="UIW51" s="161"/>
      <c r="UIX51" s="161"/>
      <c r="UIY51" s="161"/>
      <c r="UIZ51" s="161"/>
      <c r="UJA51" s="161"/>
      <c r="UJB51" s="161"/>
      <c r="UJC51" s="161"/>
      <c r="UJD51" s="161"/>
      <c r="UJE51" s="161"/>
      <c r="UJF51" s="161"/>
      <c r="UJG51" s="161"/>
      <c r="UJH51" s="161"/>
      <c r="UJI51" s="161"/>
      <c r="UJJ51" s="161"/>
      <c r="UJK51" s="161"/>
      <c r="UJL51" s="161"/>
      <c r="UJM51" s="161"/>
      <c r="UJN51" s="161"/>
      <c r="UJO51" s="161"/>
      <c r="UJP51" s="161"/>
      <c r="UJQ51" s="161"/>
      <c r="UJR51" s="161"/>
      <c r="UJS51" s="161"/>
      <c r="UJT51" s="161"/>
      <c r="UJU51" s="161"/>
      <c r="UJV51" s="161"/>
      <c r="UJW51" s="161"/>
      <c r="UJX51" s="161"/>
      <c r="UJY51" s="161"/>
      <c r="UJZ51" s="161"/>
      <c r="UKA51" s="161"/>
      <c r="UKB51" s="161"/>
      <c r="UKC51" s="161"/>
      <c r="UKD51" s="161"/>
      <c r="UKE51" s="161"/>
      <c r="UKF51" s="161"/>
      <c r="UKG51" s="161"/>
      <c r="UKH51" s="161"/>
      <c r="UKI51" s="161"/>
      <c r="UKJ51" s="161"/>
      <c r="UKK51" s="161"/>
      <c r="UKL51" s="161"/>
      <c r="UKM51" s="161"/>
      <c r="UKN51" s="161"/>
      <c r="UKO51" s="161"/>
      <c r="UKP51" s="161"/>
      <c r="UKQ51" s="161"/>
      <c r="UKR51" s="161"/>
      <c r="UKS51" s="161"/>
      <c r="UKT51" s="161"/>
      <c r="UKU51" s="161"/>
      <c r="UKV51" s="161"/>
      <c r="UKW51" s="161"/>
      <c r="UKX51" s="161"/>
      <c r="UKY51" s="161"/>
      <c r="UKZ51" s="161"/>
      <c r="ULA51" s="161"/>
      <c r="ULB51" s="161"/>
      <c r="ULC51" s="161"/>
      <c r="ULD51" s="161"/>
      <c r="ULE51" s="161"/>
      <c r="ULF51" s="161"/>
      <c r="ULG51" s="161"/>
      <c r="ULH51" s="161"/>
      <c r="ULI51" s="161"/>
      <c r="ULJ51" s="161"/>
      <c r="ULK51" s="161"/>
      <c r="ULL51" s="161"/>
      <c r="ULM51" s="161"/>
      <c r="ULN51" s="161"/>
      <c r="ULO51" s="161"/>
      <c r="ULP51" s="161"/>
      <c r="ULQ51" s="161"/>
      <c r="ULR51" s="161"/>
      <c r="ULS51" s="161"/>
      <c r="ULT51" s="161"/>
      <c r="ULU51" s="161"/>
      <c r="ULV51" s="161"/>
      <c r="ULW51" s="161"/>
      <c r="ULX51" s="161"/>
      <c r="ULY51" s="161"/>
      <c r="ULZ51" s="161"/>
      <c r="UMA51" s="161"/>
      <c r="UMB51" s="161"/>
      <c r="UMC51" s="161"/>
      <c r="UMD51" s="161"/>
      <c r="UME51" s="161"/>
      <c r="UMF51" s="161"/>
      <c r="UMG51" s="161"/>
      <c r="UMH51" s="161"/>
      <c r="UMI51" s="161"/>
      <c r="UMJ51" s="161"/>
      <c r="UMK51" s="161"/>
      <c r="UML51" s="161"/>
      <c r="UMM51" s="161"/>
      <c r="UMN51" s="161"/>
      <c r="UMO51" s="161"/>
      <c r="UMP51" s="161"/>
      <c r="UMQ51" s="161"/>
      <c r="UMR51" s="161"/>
      <c r="UMS51" s="161"/>
      <c r="UMT51" s="161"/>
      <c r="UMU51" s="161"/>
      <c r="UMV51" s="161"/>
      <c r="UMW51" s="161"/>
      <c r="UMX51" s="161"/>
      <c r="UMY51" s="161"/>
      <c r="UMZ51" s="161"/>
      <c r="UNA51" s="161"/>
      <c r="UNB51" s="161"/>
      <c r="UNC51" s="161"/>
      <c r="UND51" s="161"/>
      <c r="UNE51" s="161"/>
      <c r="UNF51" s="161"/>
      <c r="UNG51" s="161"/>
      <c r="UNH51" s="161"/>
      <c r="UNI51" s="161"/>
      <c r="UNJ51" s="161"/>
      <c r="UNK51" s="161"/>
      <c r="UNL51" s="161"/>
      <c r="UNM51" s="161"/>
      <c r="UNN51" s="161"/>
      <c r="UNO51" s="161"/>
      <c r="UNP51" s="161"/>
      <c r="UNQ51" s="161"/>
      <c r="UNR51" s="161"/>
      <c r="UNS51" s="161"/>
      <c r="UNT51" s="161"/>
      <c r="UNU51" s="161"/>
      <c r="UNV51" s="161"/>
      <c r="UNW51" s="161"/>
      <c r="UNX51" s="161"/>
      <c r="UNY51" s="161"/>
      <c r="UNZ51" s="161"/>
      <c r="UOA51" s="161"/>
      <c r="UOB51" s="161"/>
      <c r="UOC51" s="161"/>
      <c r="UOD51" s="161"/>
      <c r="UOE51" s="161"/>
      <c r="UOF51" s="161"/>
      <c r="UOG51" s="161"/>
      <c r="UOH51" s="161"/>
      <c r="UOI51" s="161"/>
      <c r="UOJ51" s="161"/>
      <c r="UOK51" s="161"/>
      <c r="UOL51" s="161"/>
      <c r="UOM51" s="161"/>
      <c r="UON51" s="161"/>
      <c r="UOO51" s="161"/>
      <c r="UOP51" s="161"/>
      <c r="UOQ51" s="161"/>
      <c r="UOR51" s="161"/>
      <c r="UOS51" s="161"/>
      <c r="UOT51" s="161"/>
      <c r="UOU51" s="161"/>
      <c r="UOV51" s="161"/>
      <c r="UOW51" s="161"/>
      <c r="UOX51" s="161"/>
      <c r="UOY51" s="161"/>
      <c r="UOZ51" s="161"/>
      <c r="UPA51" s="161"/>
      <c r="UPB51" s="161"/>
      <c r="UPC51" s="161"/>
      <c r="UPD51" s="161"/>
      <c r="UPE51" s="161"/>
      <c r="UPF51" s="161"/>
      <c r="UPG51" s="161"/>
      <c r="UPH51" s="161"/>
      <c r="UPI51" s="161"/>
      <c r="UPJ51" s="161"/>
      <c r="UPK51" s="161"/>
      <c r="UPL51" s="161"/>
      <c r="UPM51" s="161"/>
      <c r="UPN51" s="161"/>
      <c r="UPO51" s="161"/>
      <c r="UPP51" s="161"/>
      <c r="UPQ51" s="161"/>
      <c r="UPR51" s="161"/>
      <c r="UPS51" s="161"/>
      <c r="UPT51" s="161"/>
      <c r="UPU51" s="161"/>
      <c r="UPV51" s="161"/>
      <c r="UPW51" s="161"/>
      <c r="UPX51" s="161"/>
      <c r="UPY51" s="161"/>
      <c r="UPZ51" s="161"/>
      <c r="UQA51" s="161"/>
      <c r="UQB51" s="161"/>
      <c r="UQC51" s="161"/>
      <c r="UQD51" s="161"/>
      <c r="UQE51" s="161"/>
      <c r="UQF51" s="161"/>
      <c r="UQG51" s="161"/>
      <c r="UQH51" s="161"/>
      <c r="UQI51" s="161"/>
      <c r="UQJ51" s="161"/>
      <c r="UQK51" s="161"/>
      <c r="UQL51" s="161"/>
      <c r="UQM51" s="161"/>
      <c r="UQN51" s="161"/>
      <c r="UQO51" s="161"/>
      <c r="UQP51" s="161"/>
      <c r="UQQ51" s="161"/>
      <c r="UQR51" s="161"/>
      <c r="UQS51" s="161"/>
      <c r="UQT51" s="161"/>
      <c r="UQU51" s="161"/>
      <c r="UQV51" s="161"/>
      <c r="UQW51" s="161"/>
      <c r="UQX51" s="161"/>
      <c r="UQY51" s="161"/>
      <c r="UQZ51" s="161"/>
      <c r="URA51" s="161"/>
      <c r="URB51" s="161"/>
      <c r="URC51" s="161"/>
      <c r="URD51" s="161"/>
      <c r="URE51" s="161"/>
      <c r="URF51" s="161"/>
      <c r="URG51" s="161"/>
      <c r="URH51" s="161"/>
      <c r="URI51" s="161"/>
      <c r="URJ51" s="161"/>
      <c r="URK51" s="161"/>
      <c r="URL51" s="161"/>
      <c r="URM51" s="161"/>
      <c r="URN51" s="161"/>
      <c r="URO51" s="161"/>
      <c r="URP51" s="161"/>
      <c r="URQ51" s="161"/>
      <c r="URR51" s="161"/>
      <c r="URS51" s="161"/>
      <c r="URT51" s="161"/>
      <c r="URU51" s="161"/>
      <c r="URV51" s="161"/>
      <c r="URW51" s="161"/>
      <c r="URX51" s="161"/>
      <c r="URY51" s="161"/>
      <c r="URZ51" s="161"/>
      <c r="USA51" s="161"/>
      <c r="USB51" s="161"/>
      <c r="USC51" s="161"/>
      <c r="USD51" s="161"/>
      <c r="USE51" s="161"/>
      <c r="USF51" s="161"/>
      <c r="USG51" s="161"/>
      <c r="USH51" s="161"/>
      <c r="USI51" s="161"/>
      <c r="USJ51" s="161"/>
      <c r="USK51" s="161"/>
      <c r="USL51" s="161"/>
      <c r="USM51" s="161"/>
      <c r="USN51" s="161"/>
      <c r="USO51" s="161"/>
      <c r="USP51" s="161"/>
      <c r="USQ51" s="161"/>
      <c r="USR51" s="161"/>
      <c r="USS51" s="161"/>
      <c r="UST51" s="161"/>
      <c r="USU51" s="161"/>
      <c r="USV51" s="161"/>
      <c r="USW51" s="161"/>
      <c r="USX51" s="161"/>
      <c r="USY51" s="161"/>
      <c r="USZ51" s="161"/>
      <c r="UTA51" s="161"/>
      <c r="UTB51" s="161"/>
      <c r="UTC51" s="161"/>
      <c r="UTD51" s="161"/>
      <c r="UTE51" s="161"/>
      <c r="UTF51" s="161"/>
      <c r="UTG51" s="161"/>
      <c r="UTH51" s="161"/>
      <c r="UTI51" s="161"/>
      <c r="UTJ51" s="161"/>
      <c r="UTK51" s="161"/>
      <c r="UTL51" s="161"/>
      <c r="UTM51" s="161"/>
      <c r="UTN51" s="161"/>
      <c r="UTO51" s="161"/>
      <c r="UTP51" s="161"/>
      <c r="UTQ51" s="161"/>
      <c r="UTR51" s="161"/>
      <c r="UTS51" s="161"/>
      <c r="UTT51" s="161"/>
      <c r="UTU51" s="161"/>
      <c r="UTV51" s="161"/>
      <c r="UTW51" s="161"/>
      <c r="UTX51" s="161"/>
      <c r="UTY51" s="161"/>
      <c r="UTZ51" s="161"/>
      <c r="UUA51" s="161"/>
      <c r="UUB51" s="161"/>
      <c r="UUC51" s="161"/>
      <c r="UUD51" s="161"/>
      <c r="UUE51" s="161"/>
      <c r="UUF51" s="161"/>
      <c r="UUG51" s="161"/>
      <c r="UUH51" s="161"/>
      <c r="UUI51" s="161"/>
      <c r="UUJ51" s="161"/>
      <c r="UUK51" s="161"/>
      <c r="UUL51" s="161"/>
      <c r="UUM51" s="161"/>
      <c r="UUN51" s="161"/>
      <c r="UUO51" s="161"/>
      <c r="UUP51" s="161"/>
      <c r="UUQ51" s="161"/>
      <c r="UUR51" s="161"/>
      <c r="UUS51" s="161"/>
      <c r="UUT51" s="161"/>
      <c r="UUU51" s="161"/>
      <c r="UUV51" s="161"/>
      <c r="UUW51" s="161"/>
      <c r="UUX51" s="161"/>
      <c r="UUY51" s="161"/>
      <c r="UUZ51" s="161"/>
      <c r="UVA51" s="161"/>
      <c r="UVB51" s="161"/>
      <c r="UVC51" s="161"/>
      <c r="UVD51" s="161"/>
      <c r="UVE51" s="161"/>
      <c r="UVF51" s="161"/>
      <c r="UVG51" s="161"/>
      <c r="UVH51" s="161"/>
      <c r="UVI51" s="161"/>
      <c r="UVJ51" s="161"/>
      <c r="UVK51" s="161"/>
      <c r="UVL51" s="161"/>
      <c r="UVM51" s="161"/>
      <c r="UVN51" s="161"/>
      <c r="UVO51" s="161"/>
      <c r="UVP51" s="161"/>
      <c r="UVQ51" s="161"/>
      <c r="UVR51" s="161"/>
      <c r="UVS51" s="161"/>
      <c r="UVT51" s="161"/>
      <c r="UVU51" s="161"/>
      <c r="UVV51" s="161"/>
      <c r="UVW51" s="161"/>
      <c r="UVX51" s="161"/>
      <c r="UVY51" s="161"/>
      <c r="UVZ51" s="161"/>
      <c r="UWA51" s="161"/>
      <c r="UWB51" s="161"/>
      <c r="UWC51" s="161"/>
      <c r="UWD51" s="161"/>
      <c r="UWE51" s="161"/>
      <c r="UWF51" s="161"/>
      <c r="UWG51" s="161"/>
      <c r="UWH51" s="161"/>
      <c r="UWI51" s="161"/>
      <c r="UWJ51" s="161"/>
      <c r="UWK51" s="161"/>
      <c r="UWL51" s="161"/>
      <c r="UWM51" s="161"/>
      <c r="UWN51" s="161"/>
      <c r="UWO51" s="161"/>
      <c r="UWP51" s="161"/>
      <c r="UWQ51" s="161"/>
      <c r="UWR51" s="161"/>
      <c r="UWS51" s="161"/>
      <c r="UWT51" s="161"/>
      <c r="UWU51" s="161"/>
      <c r="UWV51" s="161"/>
      <c r="UWW51" s="161"/>
      <c r="UWX51" s="161"/>
      <c r="UWY51" s="161"/>
      <c r="UWZ51" s="161"/>
      <c r="UXA51" s="161"/>
      <c r="UXB51" s="161"/>
      <c r="UXC51" s="161"/>
      <c r="UXD51" s="161"/>
      <c r="UXE51" s="161"/>
      <c r="UXF51" s="161"/>
      <c r="UXG51" s="161"/>
      <c r="UXH51" s="161"/>
      <c r="UXI51" s="161"/>
      <c r="UXJ51" s="161"/>
      <c r="UXK51" s="161"/>
      <c r="UXL51" s="161"/>
      <c r="UXM51" s="161"/>
      <c r="UXN51" s="161"/>
      <c r="UXO51" s="161"/>
      <c r="UXP51" s="161"/>
      <c r="UXQ51" s="161"/>
      <c r="UXR51" s="161"/>
      <c r="UXS51" s="161"/>
      <c r="UXT51" s="161"/>
      <c r="UXU51" s="161"/>
      <c r="UXV51" s="161"/>
      <c r="UXW51" s="161"/>
      <c r="UXX51" s="161"/>
      <c r="UXY51" s="161"/>
      <c r="UXZ51" s="161"/>
      <c r="UYA51" s="161"/>
      <c r="UYB51" s="161"/>
      <c r="UYC51" s="161"/>
      <c r="UYD51" s="161"/>
      <c r="UYE51" s="161"/>
      <c r="UYF51" s="161"/>
      <c r="UYG51" s="161"/>
      <c r="UYH51" s="161"/>
      <c r="UYI51" s="161"/>
      <c r="UYJ51" s="161"/>
      <c r="UYK51" s="161"/>
      <c r="UYL51" s="161"/>
      <c r="UYM51" s="161"/>
      <c r="UYN51" s="161"/>
      <c r="UYO51" s="161"/>
      <c r="UYP51" s="161"/>
      <c r="UYQ51" s="161"/>
      <c r="UYR51" s="161"/>
      <c r="UYS51" s="161"/>
      <c r="UYT51" s="161"/>
      <c r="UYU51" s="161"/>
      <c r="UYV51" s="161"/>
      <c r="UYW51" s="161"/>
      <c r="UYX51" s="161"/>
      <c r="UYY51" s="161"/>
      <c r="UYZ51" s="161"/>
      <c r="UZA51" s="161"/>
      <c r="UZB51" s="161"/>
      <c r="UZC51" s="161"/>
      <c r="UZD51" s="161"/>
      <c r="UZE51" s="161"/>
      <c r="UZF51" s="161"/>
      <c r="UZG51" s="161"/>
      <c r="UZH51" s="161"/>
      <c r="UZI51" s="161"/>
      <c r="UZJ51" s="161"/>
      <c r="UZK51" s="161"/>
      <c r="UZL51" s="161"/>
      <c r="UZM51" s="161"/>
      <c r="UZN51" s="161"/>
      <c r="UZO51" s="161"/>
      <c r="UZP51" s="161"/>
      <c r="UZQ51" s="161"/>
      <c r="UZR51" s="161"/>
      <c r="UZS51" s="161"/>
      <c r="UZT51" s="161"/>
      <c r="UZU51" s="161"/>
      <c r="UZV51" s="161"/>
      <c r="UZW51" s="161"/>
      <c r="UZX51" s="161"/>
      <c r="UZY51" s="161"/>
      <c r="UZZ51" s="161"/>
      <c r="VAA51" s="161"/>
      <c r="VAB51" s="161"/>
      <c r="VAC51" s="161"/>
      <c r="VAD51" s="161"/>
      <c r="VAE51" s="161"/>
      <c r="VAF51" s="161"/>
      <c r="VAG51" s="161"/>
      <c r="VAH51" s="161"/>
      <c r="VAI51" s="161"/>
      <c r="VAJ51" s="161"/>
      <c r="VAK51" s="161"/>
      <c r="VAL51" s="161"/>
      <c r="VAM51" s="161"/>
      <c r="VAN51" s="161"/>
      <c r="VAO51" s="161"/>
      <c r="VAP51" s="161"/>
      <c r="VAQ51" s="161"/>
      <c r="VAR51" s="161"/>
      <c r="VAS51" s="161"/>
      <c r="VAT51" s="161"/>
      <c r="VAU51" s="161"/>
      <c r="VAV51" s="161"/>
      <c r="VAW51" s="161"/>
      <c r="VAX51" s="161"/>
      <c r="VAY51" s="161"/>
      <c r="VAZ51" s="161"/>
      <c r="VBA51" s="161"/>
      <c r="VBB51" s="161"/>
      <c r="VBC51" s="161"/>
      <c r="VBD51" s="161"/>
      <c r="VBE51" s="161"/>
      <c r="VBF51" s="161"/>
      <c r="VBG51" s="161"/>
      <c r="VBH51" s="161"/>
      <c r="VBI51" s="161"/>
      <c r="VBJ51" s="161"/>
      <c r="VBK51" s="161"/>
      <c r="VBL51" s="161"/>
      <c r="VBM51" s="161"/>
      <c r="VBN51" s="161"/>
      <c r="VBO51" s="161"/>
      <c r="VBP51" s="161"/>
      <c r="VBQ51" s="161"/>
      <c r="VBR51" s="161"/>
      <c r="VBS51" s="161"/>
      <c r="VBT51" s="161"/>
      <c r="VBU51" s="161"/>
      <c r="VBV51" s="161"/>
      <c r="VBW51" s="161"/>
      <c r="VBX51" s="161"/>
      <c r="VBY51" s="161"/>
      <c r="VBZ51" s="161"/>
      <c r="VCA51" s="161"/>
      <c r="VCB51" s="161"/>
      <c r="VCC51" s="161"/>
      <c r="VCD51" s="161"/>
      <c r="VCE51" s="161"/>
      <c r="VCF51" s="161"/>
      <c r="VCG51" s="161"/>
      <c r="VCH51" s="161"/>
      <c r="VCI51" s="161"/>
      <c r="VCJ51" s="161"/>
      <c r="VCK51" s="161"/>
      <c r="VCL51" s="161"/>
      <c r="VCM51" s="161"/>
      <c r="VCN51" s="161"/>
      <c r="VCO51" s="161"/>
      <c r="VCP51" s="161"/>
      <c r="VCQ51" s="161"/>
      <c r="VCR51" s="161"/>
      <c r="VCS51" s="161"/>
      <c r="VCT51" s="161"/>
      <c r="VCU51" s="161"/>
      <c r="VCV51" s="161"/>
      <c r="VCW51" s="161"/>
      <c r="VCX51" s="161"/>
      <c r="VCY51" s="161"/>
      <c r="VCZ51" s="161"/>
      <c r="VDA51" s="161"/>
      <c r="VDB51" s="161"/>
      <c r="VDC51" s="161"/>
      <c r="VDD51" s="161"/>
      <c r="VDE51" s="161"/>
      <c r="VDF51" s="161"/>
      <c r="VDG51" s="161"/>
      <c r="VDH51" s="161"/>
      <c r="VDI51" s="161"/>
      <c r="VDJ51" s="161"/>
      <c r="VDK51" s="161"/>
      <c r="VDL51" s="161"/>
      <c r="VDM51" s="161"/>
      <c r="VDN51" s="161"/>
      <c r="VDO51" s="161"/>
      <c r="VDP51" s="161"/>
      <c r="VDQ51" s="161"/>
      <c r="VDR51" s="161"/>
      <c r="VDS51" s="161"/>
      <c r="VDT51" s="161"/>
      <c r="VDU51" s="161"/>
      <c r="VDV51" s="161"/>
      <c r="VDW51" s="161"/>
      <c r="VDX51" s="161"/>
      <c r="VDY51" s="161"/>
      <c r="VDZ51" s="161"/>
      <c r="VEA51" s="161"/>
      <c r="VEB51" s="161"/>
      <c r="VEC51" s="161"/>
      <c r="VED51" s="161"/>
      <c r="VEE51" s="161"/>
      <c r="VEF51" s="161"/>
      <c r="VEG51" s="161"/>
      <c r="VEH51" s="161"/>
      <c r="VEI51" s="161"/>
      <c r="VEJ51" s="161"/>
      <c r="VEK51" s="161"/>
      <c r="VEL51" s="161"/>
      <c r="VEM51" s="161"/>
      <c r="VEN51" s="161"/>
      <c r="VEO51" s="161"/>
      <c r="VEP51" s="161"/>
      <c r="VEQ51" s="161"/>
      <c r="VER51" s="161"/>
      <c r="VES51" s="161"/>
      <c r="VET51" s="161"/>
      <c r="VEU51" s="161"/>
      <c r="VEV51" s="161"/>
      <c r="VEW51" s="161"/>
      <c r="VEX51" s="161"/>
      <c r="VEY51" s="161"/>
      <c r="VEZ51" s="161"/>
      <c r="VFA51" s="161"/>
      <c r="VFB51" s="161"/>
      <c r="VFC51" s="161"/>
      <c r="VFD51" s="161"/>
      <c r="VFE51" s="161"/>
      <c r="VFF51" s="161"/>
      <c r="VFG51" s="161"/>
      <c r="VFH51" s="161"/>
      <c r="VFI51" s="161"/>
      <c r="VFJ51" s="161"/>
      <c r="VFK51" s="161"/>
      <c r="VFL51" s="161"/>
      <c r="VFM51" s="161"/>
      <c r="VFN51" s="161"/>
      <c r="VFO51" s="161"/>
      <c r="VFP51" s="161"/>
      <c r="VFQ51" s="161"/>
      <c r="VFR51" s="161"/>
      <c r="VFS51" s="161"/>
      <c r="VFT51" s="161"/>
      <c r="VFU51" s="161"/>
      <c r="VFV51" s="161"/>
      <c r="VFW51" s="161"/>
      <c r="VFX51" s="161"/>
      <c r="VFY51" s="161"/>
      <c r="VFZ51" s="161"/>
      <c r="VGA51" s="161"/>
      <c r="VGB51" s="161"/>
      <c r="VGC51" s="161"/>
      <c r="VGD51" s="161"/>
      <c r="VGE51" s="161"/>
      <c r="VGF51" s="161"/>
      <c r="VGG51" s="161"/>
      <c r="VGH51" s="161"/>
      <c r="VGI51" s="161"/>
      <c r="VGJ51" s="161"/>
      <c r="VGK51" s="161"/>
      <c r="VGL51" s="161"/>
      <c r="VGM51" s="161"/>
      <c r="VGN51" s="161"/>
      <c r="VGO51" s="161"/>
      <c r="VGP51" s="161"/>
      <c r="VGQ51" s="161"/>
      <c r="VGR51" s="161"/>
      <c r="VGS51" s="161"/>
      <c r="VGT51" s="161"/>
      <c r="VGU51" s="161"/>
      <c r="VGV51" s="161"/>
      <c r="VGW51" s="161"/>
      <c r="VGX51" s="161"/>
      <c r="VGY51" s="161"/>
      <c r="VGZ51" s="161"/>
      <c r="VHA51" s="161"/>
      <c r="VHB51" s="161"/>
      <c r="VHC51" s="161"/>
      <c r="VHD51" s="161"/>
      <c r="VHE51" s="161"/>
      <c r="VHF51" s="161"/>
      <c r="VHG51" s="161"/>
      <c r="VHH51" s="161"/>
      <c r="VHI51" s="161"/>
      <c r="VHJ51" s="161"/>
      <c r="VHK51" s="161"/>
      <c r="VHL51" s="161"/>
      <c r="VHM51" s="161"/>
      <c r="VHN51" s="161"/>
      <c r="VHO51" s="161"/>
      <c r="VHP51" s="161"/>
      <c r="VHQ51" s="161"/>
      <c r="VHR51" s="161"/>
      <c r="VHS51" s="161"/>
      <c r="VHT51" s="161"/>
      <c r="VHU51" s="161"/>
      <c r="VHV51" s="161"/>
      <c r="VHW51" s="161"/>
      <c r="VHX51" s="161"/>
      <c r="VHY51" s="161"/>
      <c r="VHZ51" s="161"/>
      <c r="VIA51" s="161"/>
      <c r="VIB51" s="161"/>
      <c r="VIC51" s="161"/>
      <c r="VID51" s="161"/>
      <c r="VIE51" s="161"/>
      <c r="VIF51" s="161"/>
      <c r="VIG51" s="161"/>
      <c r="VIH51" s="161"/>
      <c r="VII51" s="161"/>
      <c r="VIJ51" s="161"/>
      <c r="VIK51" s="161"/>
      <c r="VIL51" s="161"/>
      <c r="VIM51" s="161"/>
      <c r="VIN51" s="161"/>
      <c r="VIO51" s="161"/>
      <c r="VIP51" s="161"/>
      <c r="VIQ51" s="161"/>
      <c r="VIR51" s="161"/>
      <c r="VIS51" s="161"/>
      <c r="VIT51" s="161"/>
      <c r="VIU51" s="161"/>
      <c r="VIV51" s="161"/>
      <c r="VIW51" s="161"/>
      <c r="VIX51" s="161"/>
      <c r="VIY51" s="161"/>
      <c r="VIZ51" s="161"/>
      <c r="VJA51" s="161"/>
      <c r="VJB51" s="161"/>
      <c r="VJC51" s="161"/>
      <c r="VJD51" s="161"/>
      <c r="VJE51" s="161"/>
      <c r="VJF51" s="161"/>
      <c r="VJG51" s="161"/>
      <c r="VJH51" s="161"/>
      <c r="VJI51" s="161"/>
      <c r="VJJ51" s="161"/>
      <c r="VJK51" s="161"/>
      <c r="VJL51" s="161"/>
      <c r="VJM51" s="161"/>
      <c r="VJN51" s="161"/>
      <c r="VJO51" s="161"/>
      <c r="VJP51" s="161"/>
      <c r="VJQ51" s="161"/>
      <c r="VJR51" s="161"/>
      <c r="VJS51" s="161"/>
      <c r="VJT51" s="161"/>
      <c r="VJU51" s="161"/>
      <c r="VJV51" s="161"/>
      <c r="VJW51" s="161"/>
      <c r="VJX51" s="161"/>
      <c r="VJY51" s="161"/>
      <c r="VJZ51" s="161"/>
      <c r="VKA51" s="161"/>
      <c r="VKB51" s="161"/>
      <c r="VKC51" s="161"/>
      <c r="VKD51" s="161"/>
      <c r="VKE51" s="161"/>
      <c r="VKF51" s="161"/>
      <c r="VKG51" s="161"/>
      <c r="VKH51" s="161"/>
      <c r="VKI51" s="161"/>
      <c r="VKJ51" s="161"/>
      <c r="VKK51" s="161"/>
      <c r="VKL51" s="161"/>
      <c r="VKM51" s="161"/>
      <c r="VKN51" s="161"/>
      <c r="VKO51" s="161"/>
      <c r="VKP51" s="161"/>
      <c r="VKQ51" s="161"/>
      <c r="VKR51" s="161"/>
      <c r="VKS51" s="161"/>
      <c r="VKT51" s="161"/>
      <c r="VKU51" s="161"/>
      <c r="VKV51" s="161"/>
      <c r="VKW51" s="161"/>
      <c r="VKX51" s="161"/>
      <c r="VKY51" s="161"/>
      <c r="VKZ51" s="161"/>
      <c r="VLA51" s="161"/>
      <c r="VLB51" s="161"/>
      <c r="VLC51" s="161"/>
      <c r="VLD51" s="161"/>
      <c r="VLE51" s="161"/>
      <c r="VLF51" s="161"/>
      <c r="VLG51" s="161"/>
      <c r="VLH51" s="161"/>
      <c r="VLI51" s="161"/>
      <c r="VLJ51" s="161"/>
      <c r="VLK51" s="161"/>
      <c r="VLL51" s="161"/>
      <c r="VLM51" s="161"/>
      <c r="VLN51" s="161"/>
      <c r="VLO51" s="161"/>
      <c r="VLP51" s="161"/>
      <c r="VLQ51" s="161"/>
      <c r="VLR51" s="161"/>
      <c r="VLS51" s="161"/>
      <c r="VLT51" s="161"/>
      <c r="VLU51" s="161"/>
      <c r="VLV51" s="161"/>
      <c r="VLW51" s="161"/>
      <c r="VLX51" s="161"/>
      <c r="VLY51" s="161"/>
      <c r="VLZ51" s="161"/>
      <c r="VMA51" s="161"/>
      <c r="VMB51" s="161"/>
      <c r="VMC51" s="161"/>
      <c r="VMD51" s="161"/>
      <c r="VME51" s="161"/>
      <c r="VMF51" s="161"/>
      <c r="VMG51" s="161"/>
      <c r="VMH51" s="161"/>
      <c r="VMI51" s="161"/>
      <c r="VMJ51" s="161"/>
      <c r="VMK51" s="161"/>
      <c r="VML51" s="161"/>
      <c r="VMM51" s="161"/>
      <c r="VMN51" s="161"/>
      <c r="VMO51" s="161"/>
      <c r="VMP51" s="161"/>
      <c r="VMQ51" s="161"/>
      <c r="VMR51" s="161"/>
      <c r="VMS51" s="161"/>
      <c r="VMT51" s="161"/>
      <c r="VMU51" s="161"/>
      <c r="VMV51" s="161"/>
      <c r="VMW51" s="161"/>
      <c r="VMX51" s="161"/>
      <c r="VMY51" s="161"/>
      <c r="VMZ51" s="161"/>
      <c r="VNA51" s="161"/>
      <c r="VNB51" s="161"/>
      <c r="VNC51" s="161"/>
      <c r="VND51" s="161"/>
      <c r="VNE51" s="161"/>
      <c r="VNF51" s="161"/>
      <c r="VNG51" s="161"/>
      <c r="VNH51" s="161"/>
      <c r="VNI51" s="161"/>
      <c r="VNJ51" s="161"/>
      <c r="VNK51" s="161"/>
      <c r="VNL51" s="161"/>
      <c r="VNM51" s="161"/>
      <c r="VNN51" s="161"/>
      <c r="VNO51" s="161"/>
      <c r="VNP51" s="161"/>
      <c r="VNQ51" s="161"/>
      <c r="VNR51" s="161"/>
      <c r="VNS51" s="161"/>
      <c r="VNT51" s="161"/>
      <c r="VNU51" s="161"/>
      <c r="VNV51" s="161"/>
      <c r="VNW51" s="161"/>
      <c r="VNX51" s="161"/>
      <c r="VNY51" s="161"/>
      <c r="VNZ51" s="161"/>
      <c r="VOA51" s="161"/>
      <c r="VOB51" s="161"/>
      <c r="VOC51" s="161"/>
      <c r="VOD51" s="161"/>
      <c r="VOE51" s="161"/>
      <c r="VOF51" s="161"/>
      <c r="VOG51" s="161"/>
      <c r="VOH51" s="161"/>
      <c r="VOI51" s="161"/>
      <c r="VOJ51" s="161"/>
      <c r="VOK51" s="161"/>
      <c r="VOL51" s="161"/>
      <c r="VOM51" s="161"/>
      <c r="VON51" s="161"/>
      <c r="VOO51" s="161"/>
      <c r="VOP51" s="161"/>
      <c r="VOQ51" s="161"/>
      <c r="VOR51" s="161"/>
      <c r="VOS51" s="161"/>
      <c r="VOT51" s="161"/>
      <c r="VOU51" s="161"/>
      <c r="VOV51" s="161"/>
      <c r="VOW51" s="161"/>
      <c r="VOX51" s="161"/>
      <c r="VOY51" s="161"/>
      <c r="VOZ51" s="161"/>
      <c r="VPA51" s="161"/>
      <c r="VPB51" s="161"/>
      <c r="VPC51" s="161"/>
      <c r="VPD51" s="161"/>
      <c r="VPE51" s="161"/>
      <c r="VPF51" s="161"/>
      <c r="VPG51" s="161"/>
      <c r="VPH51" s="161"/>
      <c r="VPI51" s="161"/>
      <c r="VPJ51" s="161"/>
      <c r="VPK51" s="161"/>
      <c r="VPL51" s="161"/>
      <c r="VPM51" s="161"/>
      <c r="VPN51" s="161"/>
      <c r="VPO51" s="161"/>
      <c r="VPP51" s="161"/>
      <c r="VPQ51" s="161"/>
      <c r="VPR51" s="161"/>
      <c r="VPS51" s="161"/>
      <c r="VPT51" s="161"/>
      <c r="VPU51" s="161"/>
      <c r="VPV51" s="161"/>
      <c r="VPW51" s="161"/>
      <c r="VPX51" s="161"/>
      <c r="VPY51" s="161"/>
      <c r="VPZ51" s="161"/>
      <c r="VQA51" s="161"/>
      <c r="VQB51" s="161"/>
      <c r="VQC51" s="161"/>
      <c r="VQD51" s="161"/>
      <c r="VQE51" s="161"/>
      <c r="VQF51" s="161"/>
      <c r="VQG51" s="161"/>
      <c r="VQH51" s="161"/>
      <c r="VQI51" s="161"/>
      <c r="VQJ51" s="161"/>
      <c r="VQK51" s="161"/>
      <c r="VQL51" s="161"/>
      <c r="VQM51" s="161"/>
      <c r="VQN51" s="161"/>
      <c r="VQO51" s="161"/>
      <c r="VQP51" s="161"/>
      <c r="VQQ51" s="161"/>
      <c r="VQR51" s="161"/>
      <c r="VQS51" s="161"/>
      <c r="VQT51" s="161"/>
      <c r="VQU51" s="161"/>
      <c r="VQV51" s="161"/>
      <c r="VQW51" s="161"/>
      <c r="VQX51" s="161"/>
      <c r="VQY51" s="161"/>
      <c r="VQZ51" s="161"/>
      <c r="VRA51" s="161"/>
      <c r="VRB51" s="161"/>
      <c r="VRC51" s="161"/>
      <c r="VRD51" s="161"/>
      <c r="VRE51" s="161"/>
      <c r="VRF51" s="161"/>
      <c r="VRG51" s="161"/>
      <c r="VRH51" s="161"/>
      <c r="VRI51" s="161"/>
      <c r="VRJ51" s="161"/>
      <c r="VRK51" s="161"/>
      <c r="VRL51" s="161"/>
      <c r="VRM51" s="161"/>
      <c r="VRN51" s="161"/>
      <c r="VRO51" s="161"/>
      <c r="VRP51" s="161"/>
      <c r="VRQ51" s="161"/>
      <c r="VRR51" s="161"/>
      <c r="VRS51" s="161"/>
      <c r="VRT51" s="161"/>
      <c r="VRU51" s="161"/>
      <c r="VRV51" s="161"/>
      <c r="VRW51" s="161"/>
      <c r="VRX51" s="161"/>
      <c r="VRY51" s="161"/>
      <c r="VRZ51" s="161"/>
      <c r="VSA51" s="161"/>
      <c r="VSB51" s="161"/>
      <c r="VSC51" s="161"/>
      <c r="VSD51" s="161"/>
      <c r="VSE51" s="161"/>
      <c r="VSF51" s="161"/>
      <c r="VSG51" s="161"/>
      <c r="VSH51" s="161"/>
      <c r="VSI51" s="161"/>
      <c r="VSJ51" s="161"/>
      <c r="VSK51" s="161"/>
      <c r="VSL51" s="161"/>
      <c r="VSM51" s="161"/>
      <c r="VSN51" s="161"/>
      <c r="VSO51" s="161"/>
      <c r="VSP51" s="161"/>
      <c r="VSQ51" s="161"/>
      <c r="VSR51" s="161"/>
      <c r="VSS51" s="161"/>
      <c r="VST51" s="161"/>
      <c r="VSU51" s="161"/>
      <c r="VSV51" s="161"/>
      <c r="VSW51" s="161"/>
      <c r="VSX51" s="161"/>
      <c r="VSY51" s="161"/>
      <c r="VSZ51" s="161"/>
      <c r="VTA51" s="161"/>
      <c r="VTB51" s="161"/>
      <c r="VTC51" s="161"/>
      <c r="VTD51" s="161"/>
      <c r="VTE51" s="161"/>
      <c r="VTF51" s="161"/>
      <c r="VTG51" s="161"/>
      <c r="VTH51" s="161"/>
      <c r="VTI51" s="161"/>
      <c r="VTJ51" s="161"/>
      <c r="VTK51" s="161"/>
      <c r="VTL51" s="161"/>
      <c r="VTM51" s="161"/>
      <c r="VTN51" s="161"/>
      <c r="VTO51" s="161"/>
      <c r="VTP51" s="161"/>
      <c r="VTQ51" s="161"/>
      <c r="VTR51" s="161"/>
      <c r="VTS51" s="161"/>
      <c r="VTT51" s="161"/>
      <c r="VTU51" s="161"/>
      <c r="VTV51" s="161"/>
      <c r="VTW51" s="161"/>
      <c r="VTX51" s="161"/>
      <c r="VTY51" s="161"/>
      <c r="VTZ51" s="161"/>
      <c r="VUA51" s="161"/>
      <c r="VUB51" s="161"/>
      <c r="VUC51" s="161"/>
      <c r="VUD51" s="161"/>
      <c r="VUE51" s="161"/>
      <c r="VUF51" s="161"/>
      <c r="VUG51" s="161"/>
      <c r="VUH51" s="161"/>
      <c r="VUI51" s="161"/>
      <c r="VUJ51" s="161"/>
      <c r="VUK51" s="161"/>
      <c r="VUL51" s="161"/>
      <c r="VUM51" s="161"/>
      <c r="VUN51" s="161"/>
      <c r="VUO51" s="161"/>
      <c r="VUP51" s="161"/>
      <c r="VUQ51" s="161"/>
      <c r="VUR51" s="161"/>
      <c r="VUS51" s="161"/>
      <c r="VUT51" s="161"/>
      <c r="VUU51" s="161"/>
      <c r="VUV51" s="161"/>
      <c r="VUW51" s="161"/>
      <c r="VUX51" s="161"/>
      <c r="VUY51" s="161"/>
      <c r="VUZ51" s="161"/>
      <c r="VVA51" s="161"/>
      <c r="VVB51" s="161"/>
      <c r="VVC51" s="161"/>
      <c r="VVD51" s="161"/>
      <c r="VVE51" s="161"/>
      <c r="VVF51" s="161"/>
      <c r="VVG51" s="161"/>
      <c r="VVH51" s="161"/>
      <c r="VVI51" s="161"/>
      <c r="VVJ51" s="161"/>
      <c r="VVK51" s="161"/>
      <c r="VVL51" s="161"/>
      <c r="VVM51" s="161"/>
      <c r="VVN51" s="161"/>
      <c r="VVO51" s="161"/>
      <c r="VVP51" s="161"/>
      <c r="VVQ51" s="161"/>
      <c r="VVR51" s="161"/>
      <c r="VVS51" s="161"/>
      <c r="VVT51" s="161"/>
      <c r="VVU51" s="161"/>
      <c r="VVV51" s="161"/>
      <c r="VVW51" s="161"/>
      <c r="VVX51" s="161"/>
      <c r="VVY51" s="161"/>
      <c r="VVZ51" s="161"/>
      <c r="VWA51" s="161"/>
      <c r="VWB51" s="161"/>
      <c r="VWC51" s="161"/>
      <c r="VWD51" s="161"/>
      <c r="VWE51" s="161"/>
      <c r="VWF51" s="161"/>
      <c r="VWG51" s="161"/>
      <c r="VWH51" s="161"/>
      <c r="VWI51" s="161"/>
      <c r="VWJ51" s="161"/>
      <c r="VWK51" s="161"/>
      <c r="VWL51" s="161"/>
      <c r="VWM51" s="161"/>
      <c r="VWN51" s="161"/>
      <c r="VWO51" s="161"/>
      <c r="VWP51" s="161"/>
      <c r="VWQ51" s="161"/>
      <c r="VWR51" s="161"/>
      <c r="VWS51" s="161"/>
      <c r="VWT51" s="161"/>
      <c r="VWU51" s="161"/>
      <c r="VWV51" s="161"/>
      <c r="VWW51" s="161"/>
      <c r="VWX51" s="161"/>
      <c r="VWY51" s="161"/>
      <c r="VWZ51" s="161"/>
      <c r="VXA51" s="161"/>
      <c r="VXB51" s="161"/>
      <c r="VXC51" s="161"/>
      <c r="VXD51" s="161"/>
      <c r="VXE51" s="161"/>
      <c r="VXF51" s="161"/>
      <c r="VXG51" s="161"/>
      <c r="VXH51" s="161"/>
      <c r="VXI51" s="161"/>
      <c r="VXJ51" s="161"/>
      <c r="VXK51" s="161"/>
      <c r="VXL51" s="161"/>
      <c r="VXM51" s="161"/>
      <c r="VXN51" s="161"/>
      <c r="VXO51" s="161"/>
      <c r="VXP51" s="161"/>
      <c r="VXQ51" s="161"/>
      <c r="VXR51" s="161"/>
      <c r="VXS51" s="161"/>
      <c r="VXT51" s="161"/>
      <c r="VXU51" s="161"/>
      <c r="VXV51" s="161"/>
      <c r="VXW51" s="161"/>
      <c r="VXX51" s="161"/>
      <c r="VXY51" s="161"/>
      <c r="VXZ51" s="161"/>
      <c r="VYA51" s="161"/>
      <c r="VYB51" s="161"/>
      <c r="VYC51" s="161"/>
      <c r="VYD51" s="161"/>
      <c r="VYE51" s="161"/>
      <c r="VYF51" s="161"/>
      <c r="VYG51" s="161"/>
      <c r="VYH51" s="161"/>
      <c r="VYI51" s="161"/>
      <c r="VYJ51" s="161"/>
      <c r="VYK51" s="161"/>
      <c r="VYL51" s="161"/>
      <c r="VYM51" s="161"/>
      <c r="VYN51" s="161"/>
      <c r="VYO51" s="161"/>
      <c r="VYP51" s="161"/>
      <c r="VYQ51" s="161"/>
      <c r="VYR51" s="161"/>
      <c r="VYS51" s="161"/>
      <c r="VYT51" s="161"/>
      <c r="VYU51" s="161"/>
      <c r="VYV51" s="161"/>
      <c r="VYW51" s="161"/>
      <c r="VYX51" s="161"/>
      <c r="VYY51" s="161"/>
      <c r="VYZ51" s="161"/>
      <c r="VZA51" s="161"/>
      <c r="VZB51" s="161"/>
      <c r="VZC51" s="161"/>
      <c r="VZD51" s="161"/>
      <c r="VZE51" s="161"/>
      <c r="VZF51" s="161"/>
      <c r="VZG51" s="161"/>
      <c r="VZH51" s="161"/>
      <c r="VZI51" s="161"/>
      <c r="VZJ51" s="161"/>
      <c r="VZK51" s="161"/>
      <c r="VZL51" s="161"/>
      <c r="VZM51" s="161"/>
      <c r="VZN51" s="161"/>
      <c r="VZO51" s="161"/>
      <c r="VZP51" s="161"/>
      <c r="VZQ51" s="161"/>
      <c r="VZR51" s="161"/>
      <c r="VZS51" s="161"/>
      <c r="VZT51" s="161"/>
      <c r="VZU51" s="161"/>
      <c r="VZV51" s="161"/>
      <c r="VZW51" s="161"/>
      <c r="VZX51" s="161"/>
      <c r="VZY51" s="161"/>
      <c r="VZZ51" s="161"/>
      <c r="WAA51" s="161"/>
      <c r="WAB51" s="161"/>
      <c r="WAC51" s="161"/>
      <c r="WAD51" s="161"/>
      <c r="WAE51" s="161"/>
      <c r="WAF51" s="161"/>
      <c r="WAG51" s="161"/>
      <c r="WAH51" s="161"/>
      <c r="WAI51" s="161"/>
      <c r="WAJ51" s="161"/>
      <c r="WAK51" s="161"/>
      <c r="WAL51" s="161"/>
      <c r="WAM51" s="161"/>
      <c r="WAN51" s="161"/>
      <c r="WAO51" s="161"/>
      <c r="WAP51" s="161"/>
      <c r="WAQ51" s="161"/>
      <c r="WAR51" s="161"/>
      <c r="WAS51" s="161"/>
      <c r="WAT51" s="161"/>
      <c r="WAU51" s="161"/>
      <c r="WAV51" s="161"/>
      <c r="WAW51" s="161"/>
      <c r="WAX51" s="161"/>
      <c r="WAY51" s="161"/>
      <c r="WAZ51" s="161"/>
      <c r="WBA51" s="161"/>
      <c r="WBB51" s="161"/>
      <c r="WBC51" s="161"/>
      <c r="WBD51" s="161"/>
      <c r="WBE51" s="161"/>
      <c r="WBF51" s="161"/>
      <c r="WBG51" s="161"/>
      <c r="WBH51" s="161"/>
      <c r="WBI51" s="161"/>
      <c r="WBJ51" s="161"/>
      <c r="WBK51" s="161"/>
      <c r="WBL51" s="161"/>
      <c r="WBM51" s="161"/>
      <c r="WBN51" s="161"/>
      <c r="WBO51" s="161"/>
      <c r="WBP51" s="161"/>
      <c r="WBQ51" s="161"/>
      <c r="WBR51" s="161"/>
      <c r="WBS51" s="161"/>
      <c r="WBT51" s="161"/>
      <c r="WBU51" s="161"/>
      <c r="WBV51" s="161"/>
      <c r="WBW51" s="161"/>
      <c r="WBX51" s="161"/>
      <c r="WBY51" s="161"/>
      <c r="WBZ51" s="161"/>
      <c r="WCA51" s="161"/>
      <c r="WCB51" s="161"/>
      <c r="WCC51" s="161"/>
      <c r="WCD51" s="161"/>
      <c r="WCE51" s="161"/>
      <c r="WCF51" s="161"/>
      <c r="WCG51" s="161"/>
      <c r="WCH51" s="161"/>
      <c r="WCI51" s="161"/>
      <c r="WCJ51" s="161"/>
      <c r="WCK51" s="161"/>
      <c r="WCL51" s="161"/>
      <c r="WCM51" s="161"/>
      <c r="WCN51" s="161"/>
      <c r="WCO51" s="161"/>
      <c r="WCP51" s="161"/>
      <c r="WCQ51" s="161"/>
      <c r="WCR51" s="161"/>
      <c r="WCS51" s="161"/>
      <c r="WCT51" s="161"/>
      <c r="WCU51" s="161"/>
      <c r="WCV51" s="161"/>
      <c r="WCW51" s="161"/>
      <c r="WCX51" s="161"/>
      <c r="WCY51" s="161"/>
      <c r="WCZ51" s="161"/>
      <c r="WDA51" s="161"/>
      <c r="WDB51" s="161"/>
      <c r="WDC51" s="161"/>
      <c r="WDD51" s="161"/>
      <c r="WDE51" s="161"/>
      <c r="WDF51" s="161"/>
      <c r="WDG51" s="161"/>
      <c r="WDH51" s="161"/>
      <c r="WDI51" s="161"/>
      <c r="WDJ51" s="161"/>
      <c r="WDK51" s="161"/>
      <c r="WDL51" s="161"/>
      <c r="WDM51" s="161"/>
      <c r="WDN51" s="161"/>
      <c r="WDO51" s="161"/>
      <c r="WDP51" s="161"/>
      <c r="WDQ51" s="161"/>
      <c r="WDR51" s="161"/>
      <c r="WDS51" s="161"/>
      <c r="WDT51" s="161"/>
      <c r="WDU51" s="161"/>
      <c r="WDV51" s="161"/>
      <c r="WDW51" s="161"/>
      <c r="WDX51" s="161"/>
      <c r="WDY51" s="161"/>
      <c r="WDZ51" s="161"/>
      <c r="WEA51" s="161"/>
      <c r="WEB51" s="161"/>
      <c r="WEC51" s="161"/>
      <c r="WED51" s="161"/>
      <c r="WEE51" s="161"/>
      <c r="WEF51" s="161"/>
      <c r="WEG51" s="161"/>
      <c r="WEH51" s="161"/>
      <c r="WEI51" s="161"/>
      <c r="WEJ51" s="161"/>
      <c r="WEK51" s="161"/>
      <c r="WEL51" s="161"/>
      <c r="WEM51" s="161"/>
      <c r="WEN51" s="161"/>
      <c r="WEO51" s="161"/>
      <c r="WEP51" s="161"/>
      <c r="WEQ51" s="161"/>
      <c r="WER51" s="161"/>
      <c r="WES51" s="161"/>
      <c r="WET51" s="161"/>
      <c r="WEU51" s="161"/>
      <c r="WEV51" s="161"/>
      <c r="WEW51" s="161"/>
      <c r="WEX51" s="161"/>
      <c r="WEY51" s="161"/>
      <c r="WEZ51" s="161"/>
      <c r="WFA51" s="161"/>
      <c r="WFB51" s="161"/>
      <c r="WFC51" s="161"/>
      <c r="WFD51" s="161"/>
      <c r="WFE51" s="161"/>
      <c r="WFF51" s="161"/>
      <c r="WFG51" s="161"/>
      <c r="WFH51" s="161"/>
      <c r="WFI51" s="161"/>
      <c r="WFJ51" s="161"/>
      <c r="WFK51" s="161"/>
      <c r="WFL51" s="161"/>
      <c r="WFM51" s="161"/>
      <c r="WFN51" s="161"/>
      <c r="WFO51" s="161"/>
      <c r="WFP51" s="161"/>
      <c r="WFQ51" s="161"/>
      <c r="WFR51" s="161"/>
      <c r="WFS51" s="161"/>
      <c r="WFT51" s="161"/>
      <c r="WFU51" s="161"/>
      <c r="WFV51" s="161"/>
      <c r="WFW51" s="161"/>
      <c r="WFX51" s="161"/>
      <c r="WFY51" s="161"/>
      <c r="WFZ51" s="161"/>
      <c r="WGA51" s="161"/>
      <c r="WGB51" s="161"/>
      <c r="WGC51" s="161"/>
      <c r="WGD51" s="161"/>
      <c r="WGE51" s="161"/>
      <c r="WGF51" s="161"/>
      <c r="WGG51" s="161"/>
      <c r="WGH51" s="161"/>
      <c r="WGI51" s="161"/>
      <c r="WGJ51" s="161"/>
      <c r="WGK51" s="161"/>
      <c r="WGL51" s="161"/>
      <c r="WGM51" s="161"/>
      <c r="WGN51" s="161"/>
      <c r="WGO51" s="161"/>
      <c r="WGP51" s="161"/>
      <c r="WGQ51" s="161"/>
      <c r="WGR51" s="161"/>
      <c r="WGS51" s="161"/>
      <c r="WGT51" s="161"/>
      <c r="WGU51" s="161"/>
      <c r="WGV51" s="161"/>
      <c r="WGW51" s="161"/>
      <c r="WGX51" s="161"/>
      <c r="WGY51" s="161"/>
      <c r="WGZ51" s="161"/>
      <c r="WHA51" s="161"/>
      <c r="WHB51" s="161"/>
      <c r="WHC51" s="161"/>
      <c r="WHD51" s="161"/>
      <c r="WHE51" s="161"/>
      <c r="WHF51" s="161"/>
      <c r="WHG51" s="161"/>
      <c r="WHH51" s="161"/>
      <c r="WHI51" s="161"/>
      <c r="WHJ51" s="161"/>
      <c r="WHK51" s="161"/>
      <c r="WHL51" s="161"/>
      <c r="WHM51" s="161"/>
      <c r="WHN51" s="161"/>
      <c r="WHO51" s="161"/>
      <c r="WHP51" s="161"/>
      <c r="WHQ51" s="161"/>
      <c r="WHR51" s="161"/>
      <c r="WHS51" s="161"/>
      <c r="WHT51" s="161"/>
      <c r="WHU51" s="161"/>
      <c r="WHV51" s="161"/>
      <c r="WHW51" s="161"/>
      <c r="WHX51" s="161"/>
      <c r="WHY51" s="161"/>
      <c r="WHZ51" s="161"/>
      <c r="WIA51" s="161"/>
      <c r="WIB51" s="161"/>
      <c r="WIC51" s="161"/>
      <c r="WID51" s="161"/>
      <c r="WIE51" s="161"/>
      <c r="WIF51" s="161"/>
      <c r="WIG51" s="161"/>
      <c r="WIH51" s="161"/>
      <c r="WII51" s="161"/>
      <c r="WIJ51" s="161"/>
      <c r="WIK51" s="161"/>
      <c r="WIL51" s="161"/>
      <c r="WIM51" s="161"/>
      <c r="WIN51" s="161"/>
      <c r="WIO51" s="161"/>
      <c r="WIP51" s="161"/>
      <c r="WIQ51" s="161"/>
      <c r="WIR51" s="161"/>
      <c r="WIS51" s="161"/>
      <c r="WIT51" s="161"/>
      <c r="WIU51" s="161"/>
      <c r="WIV51" s="161"/>
      <c r="WIW51" s="161"/>
      <c r="WIX51" s="161"/>
      <c r="WIY51" s="161"/>
      <c r="WIZ51" s="161"/>
      <c r="WJA51" s="161"/>
      <c r="WJB51" s="161"/>
      <c r="WJC51" s="161"/>
      <c r="WJD51" s="161"/>
      <c r="WJE51" s="161"/>
      <c r="WJF51" s="161"/>
      <c r="WJG51" s="161"/>
      <c r="WJH51" s="161"/>
      <c r="WJI51" s="161"/>
      <c r="WJJ51" s="161"/>
      <c r="WJK51" s="161"/>
      <c r="WJL51" s="161"/>
      <c r="WJM51" s="161"/>
      <c r="WJN51" s="161"/>
      <c r="WJO51" s="161"/>
      <c r="WJP51" s="161"/>
      <c r="WJQ51" s="161"/>
      <c r="WJR51" s="161"/>
      <c r="WJS51" s="161"/>
      <c r="WJT51" s="161"/>
      <c r="WJU51" s="161"/>
      <c r="WJV51" s="161"/>
      <c r="WJW51" s="161"/>
      <c r="WJX51" s="161"/>
      <c r="WJY51" s="161"/>
      <c r="WJZ51" s="161"/>
      <c r="WKA51" s="161"/>
      <c r="WKB51" s="161"/>
      <c r="WKC51" s="161"/>
      <c r="WKD51" s="161"/>
      <c r="WKE51" s="161"/>
      <c r="WKF51" s="161"/>
      <c r="WKG51" s="161"/>
      <c r="WKH51" s="161"/>
      <c r="WKI51" s="161"/>
      <c r="WKJ51" s="161"/>
      <c r="WKK51" s="161"/>
      <c r="WKL51" s="161"/>
      <c r="WKM51" s="161"/>
      <c r="WKN51" s="161"/>
      <c r="WKO51" s="161"/>
      <c r="WKP51" s="161"/>
      <c r="WKQ51" s="161"/>
      <c r="WKR51" s="161"/>
      <c r="WKS51" s="161"/>
      <c r="WKT51" s="161"/>
      <c r="WKU51" s="161"/>
      <c r="WKV51" s="161"/>
      <c r="WKW51" s="161"/>
      <c r="WKX51" s="161"/>
      <c r="WKY51" s="161"/>
      <c r="WKZ51" s="161"/>
      <c r="WLA51" s="161"/>
      <c r="WLB51" s="161"/>
      <c r="WLC51" s="161"/>
      <c r="WLD51" s="161"/>
      <c r="WLE51" s="161"/>
      <c r="WLF51" s="161"/>
      <c r="WLG51" s="161"/>
      <c r="WLH51" s="161"/>
      <c r="WLI51" s="161"/>
      <c r="WLJ51" s="161"/>
      <c r="WLK51" s="161"/>
      <c r="WLL51" s="161"/>
      <c r="WLM51" s="161"/>
      <c r="WLN51" s="161"/>
      <c r="WLO51" s="161"/>
      <c r="WLP51" s="161"/>
      <c r="WLQ51" s="161"/>
      <c r="WLR51" s="161"/>
      <c r="WLS51" s="161"/>
      <c r="WLT51" s="161"/>
      <c r="WLU51" s="161"/>
      <c r="WLV51" s="161"/>
      <c r="WLW51" s="161"/>
      <c r="WLX51" s="161"/>
      <c r="WLY51" s="161"/>
      <c r="WLZ51" s="161"/>
      <c r="WMA51" s="161"/>
      <c r="WMB51" s="161"/>
      <c r="WMC51" s="161"/>
      <c r="WMD51" s="161"/>
      <c r="WME51" s="161"/>
      <c r="WMF51" s="161"/>
      <c r="WMG51" s="161"/>
      <c r="WMH51" s="161"/>
      <c r="WMI51" s="161"/>
      <c r="WMJ51" s="161"/>
      <c r="WMK51" s="161"/>
      <c r="WML51" s="161"/>
      <c r="WMM51" s="161"/>
      <c r="WMN51" s="161"/>
      <c r="WMO51" s="161"/>
      <c r="WMP51" s="161"/>
      <c r="WMQ51" s="161"/>
      <c r="WMR51" s="161"/>
      <c r="WMS51" s="161"/>
      <c r="WMT51" s="161"/>
      <c r="WMU51" s="161"/>
      <c r="WMV51" s="161"/>
      <c r="WMW51" s="161"/>
      <c r="WMX51" s="161"/>
      <c r="WMY51" s="161"/>
      <c r="WMZ51" s="161"/>
      <c r="WNA51" s="161"/>
      <c r="WNB51" s="161"/>
      <c r="WNC51" s="161"/>
      <c r="WND51" s="161"/>
      <c r="WNE51" s="161"/>
      <c r="WNF51" s="161"/>
      <c r="WNG51" s="161"/>
      <c r="WNH51" s="161"/>
      <c r="WNI51" s="161"/>
      <c r="WNJ51" s="161"/>
      <c r="WNK51" s="161"/>
      <c r="WNL51" s="161"/>
      <c r="WNM51" s="161"/>
      <c r="WNN51" s="161"/>
      <c r="WNO51" s="161"/>
      <c r="WNP51" s="161"/>
      <c r="WNQ51" s="161"/>
      <c r="WNR51" s="161"/>
      <c r="WNS51" s="161"/>
      <c r="WNT51" s="161"/>
      <c r="WNU51" s="161"/>
      <c r="WNV51" s="161"/>
      <c r="WNW51" s="161"/>
      <c r="WNX51" s="161"/>
      <c r="WNY51" s="161"/>
      <c r="WNZ51" s="161"/>
      <c r="WOA51" s="161"/>
      <c r="WOB51" s="161"/>
      <c r="WOC51" s="161"/>
      <c r="WOD51" s="161"/>
      <c r="WOE51" s="161"/>
      <c r="WOF51" s="161"/>
      <c r="WOG51" s="161"/>
      <c r="WOH51" s="161"/>
      <c r="WOI51" s="161"/>
      <c r="WOJ51" s="161"/>
      <c r="WOK51" s="161"/>
      <c r="WOL51" s="161"/>
      <c r="WOM51" s="161"/>
      <c r="WON51" s="161"/>
      <c r="WOO51" s="161"/>
      <c r="WOP51" s="161"/>
      <c r="WOQ51" s="161"/>
      <c r="WOR51" s="161"/>
      <c r="WOS51" s="161"/>
      <c r="WOT51" s="161"/>
      <c r="WOU51" s="161"/>
      <c r="WOV51" s="161"/>
      <c r="WOW51" s="161"/>
      <c r="WOX51" s="161"/>
      <c r="WOY51" s="161"/>
      <c r="WOZ51" s="161"/>
      <c r="WPA51" s="161"/>
      <c r="WPB51" s="161"/>
      <c r="WPC51" s="161"/>
      <c r="WPD51" s="161"/>
      <c r="WPE51" s="161"/>
      <c r="WPF51" s="161"/>
      <c r="WPG51" s="161"/>
      <c r="WPH51" s="161"/>
      <c r="WPI51" s="161"/>
      <c r="WPJ51" s="161"/>
      <c r="WPK51" s="161"/>
      <c r="WPL51" s="161"/>
      <c r="WPM51" s="161"/>
      <c r="WPN51" s="161"/>
      <c r="WPO51" s="161"/>
      <c r="WPP51" s="161"/>
      <c r="WPQ51" s="161"/>
      <c r="WPR51" s="161"/>
      <c r="WPS51" s="161"/>
      <c r="WPT51" s="161"/>
      <c r="WPU51" s="161"/>
      <c r="WPV51" s="161"/>
      <c r="WPW51" s="161"/>
      <c r="WPX51" s="161"/>
      <c r="WPY51" s="161"/>
      <c r="WPZ51" s="161"/>
      <c r="WQA51" s="161"/>
      <c r="WQB51" s="161"/>
      <c r="WQC51" s="161"/>
      <c r="WQD51" s="161"/>
      <c r="WQE51" s="161"/>
      <c r="WQF51" s="161"/>
      <c r="WQG51" s="161"/>
      <c r="WQH51" s="161"/>
      <c r="WQI51" s="161"/>
      <c r="WQJ51" s="161"/>
      <c r="WQK51" s="161"/>
      <c r="WQL51" s="161"/>
      <c r="WQM51" s="161"/>
      <c r="WQN51" s="161"/>
      <c r="WQO51" s="161"/>
      <c r="WQP51" s="161"/>
      <c r="WQQ51" s="161"/>
      <c r="WQR51" s="161"/>
      <c r="WQS51" s="161"/>
      <c r="WQT51" s="161"/>
      <c r="WQU51" s="161"/>
      <c r="WQV51" s="161"/>
      <c r="WQW51" s="161"/>
      <c r="WQX51" s="161"/>
      <c r="WQY51" s="161"/>
      <c r="WQZ51" s="161"/>
      <c r="WRA51" s="161"/>
      <c r="WRB51" s="161"/>
      <c r="WRC51" s="161"/>
      <c r="WRD51" s="161"/>
      <c r="WRE51" s="161"/>
      <c r="WRF51" s="161"/>
      <c r="WRG51" s="161"/>
      <c r="WRH51" s="161"/>
      <c r="WRI51" s="161"/>
      <c r="WRJ51" s="161"/>
      <c r="WRK51" s="161"/>
      <c r="WRL51" s="161"/>
      <c r="WRM51" s="161"/>
      <c r="WRN51" s="161"/>
      <c r="WRO51" s="161"/>
      <c r="WRP51" s="161"/>
      <c r="WRQ51" s="161"/>
      <c r="WRR51" s="161"/>
      <c r="WRS51" s="161"/>
      <c r="WRT51" s="161"/>
      <c r="WRU51" s="161"/>
      <c r="WRV51" s="161"/>
      <c r="WRW51" s="161"/>
      <c r="WRX51" s="161"/>
      <c r="WRY51" s="161"/>
      <c r="WRZ51" s="161"/>
      <c r="WSA51" s="161"/>
      <c r="WSB51" s="161"/>
      <c r="WSC51" s="161"/>
      <c r="WSD51" s="161"/>
      <c r="WSE51" s="161"/>
      <c r="WSF51" s="161"/>
      <c r="WSG51" s="161"/>
      <c r="WSH51" s="161"/>
      <c r="WSI51" s="161"/>
      <c r="WSJ51" s="161"/>
      <c r="WSK51" s="161"/>
      <c r="WSL51" s="161"/>
      <c r="WSM51" s="161"/>
      <c r="WSN51" s="161"/>
      <c r="WSO51" s="161"/>
      <c r="WSP51" s="161"/>
      <c r="WSQ51" s="161"/>
      <c r="WSR51" s="161"/>
      <c r="WSS51" s="161"/>
      <c r="WST51" s="161"/>
      <c r="WSU51" s="161"/>
      <c r="WSV51" s="161"/>
      <c r="WSW51" s="161"/>
      <c r="WSX51" s="161"/>
      <c r="WSY51" s="161"/>
      <c r="WSZ51" s="161"/>
      <c r="WTA51" s="161"/>
      <c r="WTB51" s="161"/>
      <c r="WTC51" s="161"/>
      <c r="WTD51" s="161"/>
      <c r="WTE51" s="161"/>
      <c r="WTF51" s="161"/>
      <c r="WTG51" s="161"/>
      <c r="WTH51" s="161"/>
      <c r="WTI51" s="161"/>
      <c r="WTJ51" s="161"/>
      <c r="WTK51" s="161"/>
      <c r="WTL51" s="161"/>
      <c r="WTM51" s="161"/>
      <c r="WTN51" s="161"/>
      <c r="WTO51" s="161"/>
      <c r="WTP51" s="161"/>
      <c r="WTQ51" s="161"/>
      <c r="WTR51" s="161"/>
      <c r="WTS51" s="161"/>
      <c r="WTT51" s="161"/>
      <c r="WTU51" s="161"/>
      <c r="WTV51" s="161"/>
      <c r="WTW51" s="161"/>
      <c r="WTX51" s="161"/>
      <c r="WTY51" s="161"/>
      <c r="WTZ51" s="161"/>
      <c r="WUA51" s="161"/>
      <c r="WUB51" s="161"/>
      <c r="WUC51" s="161"/>
      <c r="WUD51" s="161"/>
      <c r="WUE51" s="161"/>
      <c r="WUF51" s="161"/>
      <c r="WUG51" s="161"/>
      <c r="WUH51" s="161"/>
      <c r="WUI51" s="161"/>
      <c r="WUJ51" s="161"/>
      <c r="WUK51" s="161"/>
      <c r="WUL51" s="161"/>
      <c r="WUM51" s="161"/>
      <c r="WUN51" s="161"/>
      <c r="WUO51" s="161"/>
      <c r="WUP51" s="161"/>
      <c r="WUQ51" s="161"/>
      <c r="WUR51" s="161"/>
      <c r="WUS51" s="161"/>
      <c r="WUT51" s="161"/>
      <c r="WUU51" s="161"/>
      <c r="WUV51" s="161"/>
      <c r="WUW51" s="161"/>
      <c r="WUX51" s="161"/>
      <c r="WUY51" s="161"/>
      <c r="WUZ51" s="161"/>
      <c r="WVA51" s="161"/>
      <c r="WVB51" s="161"/>
      <c r="WVC51" s="161"/>
      <c r="WVD51" s="161"/>
      <c r="WVE51" s="161"/>
      <c r="WVF51" s="161"/>
      <c r="WVG51" s="161"/>
      <c r="WVH51" s="161"/>
      <c r="WVI51" s="161"/>
      <c r="WVJ51" s="161"/>
      <c r="WVK51" s="161"/>
      <c r="WVL51" s="161"/>
      <c r="WVM51" s="161"/>
      <c r="WVN51" s="161"/>
      <c r="WVO51" s="161"/>
      <c r="WVP51" s="161"/>
      <c r="WVQ51" s="161"/>
      <c r="WVR51" s="161"/>
      <c r="WVS51" s="161"/>
      <c r="WVT51" s="161"/>
      <c r="WVU51" s="161"/>
      <c r="WVV51" s="161"/>
      <c r="WVW51" s="161"/>
      <c r="WVX51" s="161"/>
      <c r="WVY51" s="161"/>
      <c r="WVZ51" s="161"/>
      <c r="WWA51" s="161"/>
      <c r="WWB51" s="161"/>
      <c r="WWC51" s="161"/>
      <c r="WWD51" s="161"/>
      <c r="WWE51" s="161"/>
      <c r="WWF51" s="161"/>
      <c r="WWG51" s="161"/>
      <c r="WWH51" s="161"/>
      <c r="WWI51" s="161"/>
      <c r="WWJ51" s="161"/>
      <c r="WWK51" s="161"/>
      <c r="WWL51" s="161"/>
      <c r="WWM51" s="161"/>
      <c r="WWN51" s="161"/>
      <c r="WWO51" s="161"/>
      <c r="WWP51" s="161"/>
      <c r="WWQ51" s="161"/>
      <c r="WWR51" s="161"/>
      <c r="WWS51" s="161"/>
      <c r="WWT51" s="161"/>
      <c r="WWU51" s="161"/>
      <c r="WWV51" s="161"/>
      <c r="WWW51" s="161"/>
      <c r="WWX51" s="161"/>
      <c r="WWY51" s="161"/>
      <c r="WWZ51" s="161"/>
      <c r="WXA51" s="161"/>
      <c r="WXB51" s="161"/>
      <c r="WXC51" s="161"/>
      <c r="WXD51" s="161"/>
      <c r="WXE51" s="161"/>
      <c r="WXF51" s="161"/>
      <c r="WXG51" s="161"/>
      <c r="WXH51" s="161"/>
      <c r="WXI51" s="161"/>
      <c r="WXJ51" s="161"/>
      <c r="WXK51" s="161"/>
      <c r="WXL51" s="161"/>
      <c r="WXM51" s="161"/>
      <c r="WXN51" s="161"/>
      <c r="WXO51" s="161"/>
      <c r="WXP51" s="161"/>
      <c r="WXQ51" s="161"/>
      <c r="WXR51" s="161"/>
      <c r="WXS51" s="161"/>
      <c r="WXT51" s="161"/>
      <c r="WXU51" s="161"/>
      <c r="WXV51" s="161"/>
      <c r="WXW51" s="161"/>
      <c r="WXX51" s="161"/>
      <c r="WXY51" s="161"/>
      <c r="WXZ51" s="161"/>
      <c r="WYA51" s="161"/>
      <c r="WYB51" s="161"/>
      <c r="WYC51" s="161"/>
      <c r="WYD51" s="161"/>
      <c r="WYE51" s="161"/>
      <c r="WYF51" s="161"/>
      <c r="WYG51" s="161"/>
      <c r="WYH51" s="161"/>
      <c r="WYI51" s="161"/>
      <c r="WYJ51" s="161"/>
      <c r="WYK51" s="161"/>
      <c r="WYL51" s="161"/>
      <c r="WYM51" s="161"/>
      <c r="WYN51" s="161"/>
      <c r="WYO51" s="161"/>
      <c r="WYP51" s="161"/>
      <c r="WYQ51" s="161"/>
      <c r="WYR51" s="161"/>
      <c r="WYS51" s="161"/>
      <c r="WYT51" s="161"/>
      <c r="WYU51" s="161"/>
      <c r="WYV51" s="161"/>
      <c r="WYW51" s="161"/>
      <c r="WYX51" s="161"/>
      <c r="WYY51" s="161"/>
      <c r="WYZ51" s="161"/>
      <c r="WZA51" s="161"/>
      <c r="WZB51" s="161"/>
      <c r="WZC51" s="161"/>
      <c r="WZD51" s="161"/>
      <c r="WZE51" s="161"/>
      <c r="WZF51" s="161"/>
      <c r="WZG51" s="161"/>
      <c r="WZH51" s="161"/>
      <c r="WZI51" s="161"/>
      <c r="WZJ51" s="161"/>
      <c r="WZK51" s="161"/>
      <c r="WZL51" s="161"/>
      <c r="WZM51" s="161"/>
      <c r="WZN51" s="161"/>
      <c r="WZO51" s="161"/>
      <c r="WZP51" s="161"/>
      <c r="WZQ51" s="161"/>
      <c r="WZR51" s="161"/>
      <c r="WZS51" s="161"/>
      <c r="WZT51" s="161"/>
      <c r="WZU51" s="161"/>
      <c r="WZV51" s="161"/>
      <c r="WZW51" s="161"/>
      <c r="WZX51" s="161"/>
      <c r="WZY51" s="161"/>
      <c r="WZZ51" s="161"/>
      <c r="XAA51" s="161"/>
      <c r="XAB51" s="161"/>
      <c r="XAC51" s="161"/>
      <c r="XAD51" s="161"/>
      <c r="XAE51" s="161"/>
      <c r="XAF51" s="161"/>
      <c r="XAG51" s="161"/>
      <c r="XAH51" s="161"/>
      <c r="XAI51" s="161"/>
      <c r="XAJ51" s="161"/>
      <c r="XAK51" s="161"/>
      <c r="XAL51" s="161"/>
      <c r="XAM51" s="161"/>
      <c r="XAN51" s="161"/>
      <c r="XAO51" s="161"/>
      <c r="XAP51" s="161"/>
      <c r="XAQ51" s="161"/>
      <c r="XAR51" s="161"/>
      <c r="XAS51" s="161"/>
      <c r="XAT51" s="161"/>
      <c r="XAU51" s="161"/>
      <c r="XAV51" s="161"/>
      <c r="XAW51" s="161"/>
      <c r="XAX51" s="161"/>
      <c r="XAY51" s="161"/>
      <c r="XAZ51" s="161"/>
      <c r="XBA51" s="161"/>
      <c r="XBB51" s="161"/>
      <c r="XBC51" s="161"/>
      <c r="XBD51" s="161"/>
      <c r="XBE51" s="161"/>
      <c r="XBF51" s="161"/>
      <c r="XBG51" s="161"/>
      <c r="XBH51" s="161"/>
      <c r="XBI51" s="161"/>
      <c r="XBJ51" s="161"/>
      <c r="XBK51" s="161"/>
      <c r="XBL51" s="161"/>
      <c r="XBM51" s="161"/>
      <c r="XBN51" s="161"/>
      <c r="XBO51" s="161"/>
      <c r="XBP51" s="161"/>
      <c r="XBQ51" s="161"/>
      <c r="XBR51" s="161"/>
      <c r="XBS51" s="161"/>
      <c r="XBT51" s="161"/>
      <c r="XBU51" s="161"/>
      <c r="XBV51" s="161"/>
      <c r="XBW51" s="161"/>
      <c r="XBX51" s="161"/>
      <c r="XBY51" s="161"/>
      <c r="XBZ51" s="161"/>
      <c r="XCA51" s="161"/>
      <c r="XCB51" s="161"/>
      <c r="XCC51" s="161"/>
      <c r="XCD51" s="161"/>
      <c r="XCE51" s="161"/>
      <c r="XCF51" s="161"/>
      <c r="XCG51" s="161"/>
      <c r="XCH51" s="161"/>
      <c r="XCI51" s="161"/>
      <c r="XCJ51" s="161"/>
      <c r="XCK51" s="161"/>
      <c r="XCL51" s="161"/>
      <c r="XCM51" s="161"/>
      <c r="XCN51" s="161"/>
      <c r="XCO51" s="161"/>
      <c r="XCP51" s="161"/>
      <c r="XCQ51" s="161"/>
      <c r="XCR51" s="161"/>
      <c r="XCS51" s="161"/>
      <c r="XCT51" s="161"/>
      <c r="XCU51" s="161"/>
      <c r="XCV51" s="161"/>
      <c r="XCW51" s="161"/>
      <c r="XCX51" s="161"/>
      <c r="XCY51" s="161"/>
      <c r="XCZ51" s="161"/>
      <c r="XDA51" s="161"/>
      <c r="XDB51" s="161"/>
      <c r="XDC51" s="161"/>
      <c r="XDD51" s="161"/>
      <c r="XDE51" s="161"/>
      <c r="XDF51" s="161"/>
      <c r="XDG51" s="161"/>
      <c r="XDH51" s="161"/>
      <c r="XDI51" s="161"/>
      <c r="XDJ51" s="161"/>
      <c r="XDK51" s="161"/>
      <c r="XDL51" s="161"/>
      <c r="XDM51" s="161"/>
      <c r="XDN51" s="161"/>
      <c r="XDO51" s="161"/>
      <c r="XDP51" s="161"/>
      <c r="XDQ51" s="161"/>
      <c r="XDR51" s="161"/>
      <c r="XDS51" s="161"/>
      <c r="XDT51" s="161"/>
      <c r="XDU51" s="161"/>
      <c r="XDV51" s="161"/>
      <c r="XDW51" s="161"/>
      <c r="XDX51" s="161"/>
      <c r="XDY51" s="161"/>
      <c r="XDZ51" s="161"/>
      <c r="XEA51" s="161"/>
      <c r="XEB51" s="161"/>
      <c r="XEC51" s="161"/>
      <c r="XED51" s="161"/>
      <c r="XEE51" s="161"/>
      <c r="XEF51" s="161"/>
      <c r="XEG51" s="161"/>
      <c r="XEH51" s="161"/>
      <c r="XEI51" s="161"/>
      <c r="XEJ51" s="161"/>
      <c r="XEK51" s="161"/>
      <c r="XEL51" s="161"/>
      <c r="XEM51" s="161"/>
      <c r="XEN51" s="161"/>
      <c r="XEO51" s="161"/>
      <c r="XEP51" s="161"/>
      <c r="XEQ51" s="161"/>
      <c r="XER51" s="161"/>
      <c r="XES51" s="161"/>
      <c r="XET51" s="161"/>
      <c r="XEU51" s="161"/>
      <c r="XEV51" s="161"/>
      <c r="XEW51" s="161"/>
      <c r="XEX51" s="161"/>
      <c r="XEY51" s="161"/>
      <c r="XEZ51" s="161"/>
      <c r="XFA51" s="161"/>
      <c r="XFB51" s="161"/>
      <c r="XFC51" s="161"/>
      <c r="XFD51" s="161"/>
    </row>
    <row r="52" spans="1:16384" x14ac:dyDescent="0.25">
      <c r="A52" s="162" t="s">
        <v>72</v>
      </c>
      <c r="B52" s="162"/>
      <c r="C52" s="162"/>
      <c r="D52" s="162"/>
      <c r="E52" s="162"/>
    </row>
  </sheetData>
  <mergeCells count="8200">
    <mergeCell ref="XFC51:XFD51"/>
    <mergeCell ref="XES51:XET51"/>
    <mergeCell ref="XEU51:XEV51"/>
    <mergeCell ref="XEW51:XEX51"/>
    <mergeCell ref="XEY51:XEZ51"/>
    <mergeCell ref="XFA51:XFB51"/>
    <mergeCell ref="XEI51:XEJ51"/>
    <mergeCell ref="XEK51:XEL51"/>
    <mergeCell ref="XEM51:XEN51"/>
    <mergeCell ref="XEO51:XEP51"/>
    <mergeCell ref="XEQ51:XER51"/>
    <mergeCell ref="XDY51:XDZ51"/>
    <mergeCell ref="XEA51:XEB51"/>
    <mergeCell ref="XEC51:XED51"/>
    <mergeCell ref="XEE51:XEF51"/>
    <mergeCell ref="XEG51:XEH51"/>
    <mergeCell ref="XDO51:XDP51"/>
    <mergeCell ref="XDQ51:XDR51"/>
    <mergeCell ref="XDS51:XDT51"/>
    <mergeCell ref="XDU51:XDV51"/>
    <mergeCell ref="XDW51:XDX51"/>
    <mergeCell ref="XDE51:XDF51"/>
    <mergeCell ref="XDG51:XDH51"/>
    <mergeCell ref="XDI51:XDJ51"/>
    <mergeCell ref="XDK51:XDL51"/>
    <mergeCell ref="XDM51:XDN51"/>
    <mergeCell ref="XCU51:XCV51"/>
    <mergeCell ref="XCW51:XCX51"/>
    <mergeCell ref="XCY51:XCZ51"/>
    <mergeCell ref="XDA51:XDB51"/>
    <mergeCell ref="XDC51:XDD51"/>
    <mergeCell ref="XCK51:XCL51"/>
    <mergeCell ref="XCM51:XCN51"/>
    <mergeCell ref="XCO51:XCP51"/>
    <mergeCell ref="XCQ51:XCR51"/>
    <mergeCell ref="XCS51:XCT51"/>
    <mergeCell ref="XCA51:XCB51"/>
    <mergeCell ref="XCC51:XCD51"/>
    <mergeCell ref="XCE51:XCF51"/>
    <mergeCell ref="XCG51:XCH51"/>
    <mergeCell ref="XCI51:XCJ51"/>
    <mergeCell ref="XBQ51:XBR51"/>
    <mergeCell ref="XBS51:XBT51"/>
    <mergeCell ref="XBU51:XBV51"/>
    <mergeCell ref="XBW51:XBX51"/>
    <mergeCell ref="XBY51:XBZ51"/>
    <mergeCell ref="XBG51:XBH51"/>
    <mergeCell ref="XBI51:XBJ51"/>
    <mergeCell ref="XBK51:XBL51"/>
    <mergeCell ref="XBM51:XBN51"/>
    <mergeCell ref="XBO51:XBP51"/>
    <mergeCell ref="XAW51:XAX51"/>
    <mergeCell ref="XAY51:XAZ51"/>
    <mergeCell ref="XBA51:XBB51"/>
    <mergeCell ref="XBC51:XBD51"/>
    <mergeCell ref="XBE51:XBF51"/>
    <mergeCell ref="XAM51:XAN51"/>
    <mergeCell ref="XAO51:XAP51"/>
    <mergeCell ref="XAQ51:XAR51"/>
    <mergeCell ref="XAS51:XAT51"/>
    <mergeCell ref="XAU51:XAV51"/>
    <mergeCell ref="XAC51:XAD51"/>
    <mergeCell ref="XAE51:XAF51"/>
    <mergeCell ref="XAG51:XAH51"/>
    <mergeCell ref="XAI51:XAJ51"/>
    <mergeCell ref="XAK51:XAL51"/>
    <mergeCell ref="WZS51:WZT51"/>
    <mergeCell ref="WZU51:WZV51"/>
    <mergeCell ref="WZW51:WZX51"/>
    <mergeCell ref="WZY51:WZZ51"/>
    <mergeCell ref="XAA51:XAB51"/>
    <mergeCell ref="WZI51:WZJ51"/>
    <mergeCell ref="WZK51:WZL51"/>
    <mergeCell ref="WZM51:WZN51"/>
    <mergeCell ref="WZO51:WZP51"/>
    <mergeCell ref="WZQ51:WZR51"/>
    <mergeCell ref="WYY51:WYZ51"/>
    <mergeCell ref="WZA51:WZB51"/>
    <mergeCell ref="WZC51:WZD51"/>
    <mergeCell ref="WZE51:WZF51"/>
    <mergeCell ref="WZG51:WZH51"/>
    <mergeCell ref="WYO51:WYP51"/>
    <mergeCell ref="WYQ51:WYR51"/>
    <mergeCell ref="WYS51:WYT51"/>
    <mergeCell ref="WYU51:WYV51"/>
    <mergeCell ref="WYW51:WYX51"/>
    <mergeCell ref="WYE51:WYF51"/>
    <mergeCell ref="WYG51:WYH51"/>
    <mergeCell ref="WYI51:WYJ51"/>
    <mergeCell ref="WYK51:WYL51"/>
    <mergeCell ref="WYM51:WYN51"/>
    <mergeCell ref="WXU51:WXV51"/>
    <mergeCell ref="WXW51:WXX51"/>
    <mergeCell ref="WXY51:WXZ51"/>
    <mergeCell ref="WYA51:WYB51"/>
    <mergeCell ref="WYC51:WYD51"/>
    <mergeCell ref="WXK51:WXL51"/>
    <mergeCell ref="WXM51:WXN51"/>
    <mergeCell ref="WXO51:WXP51"/>
    <mergeCell ref="WXQ51:WXR51"/>
    <mergeCell ref="WXS51:WXT51"/>
    <mergeCell ref="WXA51:WXB51"/>
    <mergeCell ref="WXC51:WXD51"/>
    <mergeCell ref="WXE51:WXF51"/>
    <mergeCell ref="WXG51:WXH51"/>
    <mergeCell ref="WXI51:WXJ51"/>
    <mergeCell ref="WWQ51:WWR51"/>
    <mergeCell ref="WWS51:WWT51"/>
    <mergeCell ref="WWU51:WWV51"/>
    <mergeCell ref="WWW51:WWX51"/>
    <mergeCell ref="WWY51:WWZ51"/>
    <mergeCell ref="WWG51:WWH51"/>
    <mergeCell ref="WWI51:WWJ51"/>
    <mergeCell ref="WWK51:WWL51"/>
    <mergeCell ref="WWM51:WWN51"/>
    <mergeCell ref="WWO51:WWP51"/>
    <mergeCell ref="WVW51:WVX51"/>
    <mergeCell ref="WVY51:WVZ51"/>
    <mergeCell ref="WWA51:WWB51"/>
    <mergeCell ref="WWC51:WWD51"/>
    <mergeCell ref="WWE51:WWF51"/>
    <mergeCell ref="WVM51:WVN51"/>
    <mergeCell ref="WVO51:WVP51"/>
    <mergeCell ref="WVQ51:WVR51"/>
    <mergeCell ref="WVS51:WVT51"/>
    <mergeCell ref="WVU51:WVV51"/>
    <mergeCell ref="WVC51:WVD51"/>
    <mergeCell ref="WVE51:WVF51"/>
    <mergeCell ref="WVG51:WVH51"/>
    <mergeCell ref="WVI51:WVJ51"/>
    <mergeCell ref="WVK51:WVL51"/>
    <mergeCell ref="WUS51:WUT51"/>
    <mergeCell ref="WUU51:WUV51"/>
    <mergeCell ref="WUW51:WUX51"/>
    <mergeCell ref="WUY51:WUZ51"/>
    <mergeCell ref="WVA51:WVB51"/>
    <mergeCell ref="WUI51:WUJ51"/>
    <mergeCell ref="WUK51:WUL51"/>
    <mergeCell ref="WUM51:WUN51"/>
    <mergeCell ref="WUO51:WUP51"/>
    <mergeCell ref="WUQ51:WUR51"/>
    <mergeCell ref="WTY51:WTZ51"/>
    <mergeCell ref="WUA51:WUB51"/>
    <mergeCell ref="WUC51:WUD51"/>
    <mergeCell ref="WUE51:WUF51"/>
    <mergeCell ref="WUG51:WUH51"/>
    <mergeCell ref="WTO51:WTP51"/>
    <mergeCell ref="WTQ51:WTR51"/>
    <mergeCell ref="WTS51:WTT51"/>
    <mergeCell ref="WTU51:WTV51"/>
    <mergeCell ref="WTW51:WTX51"/>
    <mergeCell ref="WTE51:WTF51"/>
    <mergeCell ref="WTG51:WTH51"/>
    <mergeCell ref="WTI51:WTJ51"/>
    <mergeCell ref="WTK51:WTL51"/>
    <mergeCell ref="WTM51:WTN51"/>
    <mergeCell ref="WSU51:WSV51"/>
    <mergeCell ref="WSW51:WSX51"/>
    <mergeCell ref="WSY51:WSZ51"/>
    <mergeCell ref="WTA51:WTB51"/>
    <mergeCell ref="WTC51:WTD51"/>
    <mergeCell ref="WSK51:WSL51"/>
    <mergeCell ref="WSM51:WSN51"/>
    <mergeCell ref="WSO51:WSP51"/>
    <mergeCell ref="WSQ51:WSR51"/>
    <mergeCell ref="WSS51:WST51"/>
    <mergeCell ref="WSA51:WSB51"/>
    <mergeCell ref="WSC51:WSD51"/>
    <mergeCell ref="WSE51:WSF51"/>
    <mergeCell ref="WSG51:WSH51"/>
    <mergeCell ref="WSI51:WSJ51"/>
    <mergeCell ref="WRQ51:WRR51"/>
    <mergeCell ref="WRS51:WRT51"/>
    <mergeCell ref="WRU51:WRV51"/>
    <mergeCell ref="WRW51:WRX51"/>
    <mergeCell ref="WRY51:WRZ51"/>
    <mergeCell ref="WRG51:WRH51"/>
    <mergeCell ref="WRI51:WRJ51"/>
    <mergeCell ref="WRK51:WRL51"/>
    <mergeCell ref="WRM51:WRN51"/>
    <mergeCell ref="WRO51:WRP51"/>
    <mergeCell ref="WQW51:WQX51"/>
    <mergeCell ref="WQY51:WQZ51"/>
    <mergeCell ref="WRA51:WRB51"/>
    <mergeCell ref="WRC51:WRD51"/>
    <mergeCell ref="WRE51:WRF51"/>
    <mergeCell ref="WQM51:WQN51"/>
    <mergeCell ref="WQO51:WQP51"/>
    <mergeCell ref="WQQ51:WQR51"/>
    <mergeCell ref="WQS51:WQT51"/>
    <mergeCell ref="WQU51:WQV51"/>
    <mergeCell ref="WQC51:WQD51"/>
    <mergeCell ref="WQE51:WQF51"/>
    <mergeCell ref="WQG51:WQH51"/>
    <mergeCell ref="WQI51:WQJ51"/>
    <mergeCell ref="WQK51:WQL51"/>
    <mergeCell ref="WPS51:WPT51"/>
    <mergeCell ref="WPU51:WPV51"/>
    <mergeCell ref="WPW51:WPX51"/>
    <mergeCell ref="WPY51:WPZ51"/>
    <mergeCell ref="WQA51:WQB51"/>
    <mergeCell ref="WPI51:WPJ51"/>
    <mergeCell ref="WPK51:WPL51"/>
    <mergeCell ref="WPM51:WPN51"/>
    <mergeCell ref="WPO51:WPP51"/>
    <mergeCell ref="WPQ51:WPR51"/>
    <mergeCell ref="WOY51:WOZ51"/>
    <mergeCell ref="WPA51:WPB51"/>
    <mergeCell ref="WPC51:WPD51"/>
    <mergeCell ref="WPE51:WPF51"/>
    <mergeCell ref="WPG51:WPH51"/>
    <mergeCell ref="WOO51:WOP51"/>
    <mergeCell ref="WOQ51:WOR51"/>
    <mergeCell ref="WOS51:WOT51"/>
    <mergeCell ref="WOU51:WOV51"/>
    <mergeCell ref="WOW51:WOX51"/>
    <mergeCell ref="WOE51:WOF51"/>
    <mergeCell ref="WOG51:WOH51"/>
    <mergeCell ref="WOI51:WOJ51"/>
    <mergeCell ref="WOK51:WOL51"/>
    <mergeCell ref="WOM51:WON51"/>
    <mergeCell ref="WNU51:WNV51"/>
    <mergeCell ref="WNW51:WNX51"/>
    <mergeCell ref="WNY51:WNZ51"/>
    <mergeCell ref="WOA51:WOB51"/>
    <mergeCell ref="WOC51:WOD51"/>
    <mergeCell ref="WNK51:WNL51"/>
    <mergeCell ref="WNM51:WNN51"/>
    <mergeCell ref="WNO51:WNP51"/>
    <mergeCell ref="WNQ51:WNR51"/>
    <mergeCell ref="WNS51:WNT51"/>
    <mergeCell ref="WNA51:WNB51"/>
    <mergeCell ref="WNC51:WND51"/>
    <mergeCell ref="WNE51:WNF51"/>
    <mergeCell ref="WNG51:WNH51"/>
    <mergeCell ref="WNI51:WNJ51"/>
    <mergeCell ref="WMQ51:WMR51"/>
    <mergeCell ref="WMS51:WMT51"/>
    <mergeCell ref="WMU51:WMV51"/>
    <mergeCell ref="WMW51:WMX51"/>
    <mergeCell ref="WMY51:WMZ51"/>
    <mergeCell ref="WMG51:WMH51"/>
    <mergeCell ref="WMI51:WMJ51"/>
    <mergeCell ref="WMK51:WML51"/>
    <mergeCell ref="WMM51:WMN51"/>
    <mergeCell ref="WMO51:WMP51"/>
    <mergeCell ref="WLW51:WLX51"/>
    <mergeCell ref="WLY51:WLZ51"/>
    <mergeCell ref="WMA51:WMB51"/>
    <mergeCell ref="WMC51:WMD51"/>
    <mergeCell ref="WME51:WMF51"/>
    <mergeCell ref="WLM51:WLN51"/>
    <mergeCell ref="WLO51:WLP51"/>
    <mergeCell ref="WLQ51:WLR51"/>
    <mergeCell ref="WLS51:WLT51"/>
    <mergeCell ref="WLU51:WLV51"/>
    <mergeCell ref="WLC51:WLD51"/>
    <mergeCell ref="WLE51:WLF51"/>
    <mergeCell ref="WLG51:WLH51"/>
    <mergeCell ref="WLI51:WLJ51"/>
    <mergeCell ref="WLK51:WLL51"/>
    <mergeCell ref="WKS51:WKT51"/>
    <mergeCell ref="WKU51:WKV51"/>
    <mergeCell ref="WKW51:WKX51"/>
    <mergeCell ref="WKY51:WKZ51"/>
    <mergeCell ref="WLA51:WLB51"/>
    <mergeCell ref="WKI51:WKJ51"/>
    <mergeCell ref="WKK51:WKL51"/>
    <mergeCell ref="WKM51:WKN51"/>
    <mergeCell ref="WKO51:WKP51"/>
    <mergeCell ref="WKQ51:WKR51"/>
    <mergeCell ref="WJY51:WJZ51"/>
    <mergeCell ref="WKA51:WKB51"/>
    <mergeCell ref="WKC51:WKD51"/>
    <mergeCell ref="WKE51:WKF51"/>
    <mergeCell ref="WKG51:WKH51"/>
    <mergeCell ref="WJO51:WJP51"/>
    <mergeCell ref="WJQ51:WJR51"/>
    <mergeCell ref="WJS51:WJT51"/>
    <mergeCell ref="WJU51:WJV51"/>
    <mergeCell ref="WJW51:WJX51"/>
    <mergeCell ref="WJE51:WJF51"/>
    <mergeCell ref="WJG51:WJH51"/>
    <mergeCell ref="WJI51:WJJ51"/>
    <mergeCell ref="WJK51:WJL51"/>
    <mergeCell ref="WJM51:WJN51"/>
    <mergeCell ref="WIU51:WIV51"/>
    <mergeCell ref="WIW51:WIX51"/>
    <mergeCell ref="WIY51:WIZ51"/>
    <mergeCell ref="WJA51:WJB51"/>
    <mergeCell ref="WJC51:WJD51"/>
    <mergeCell ref="WIK51:WIL51"/>
    <mergeCell ref="WIM51:WIN51"/>
    <mergeCell ref="WIO51:WIP51"/>
    <mergeCell ref="WIQ51:WIR51"/>
    <mergeCell ref="WIS51:WIT51"/>
    <mergeCell ref="WIA51:WIB51"/>
    <mergeCell ref="WIC51:WID51"/>
    <mergeCell ref="WIE51:WIF51"/>
    <mergeCell ref="WIG51:WIH51"/>
    <mergeCell ref="WII51:WIJ51"/>
    <mergeCell ref="WHQ51:WHR51"/>
    <mergeCell ref="WHS51:WHT51"/>
    <mergeCell ref="WHU51:WHV51"/>
    <mergeCell ref="WHW51:WHX51"/>
    <mergeCell ref="WHY51:WHZ51"/>
    <mergeCell ref="WHG51:WHH51"/>
    <mergeCell ref="WHI51:WHJ51"/>
    <mergeCell ref="WHK51:WHL51"/>
    <mergeCell ref="WHM51:WHN51"/>
    <mergeCell ref="WHO51:WHP51"/>
    <mergeCell ref="WGW51:WGX51"/>
    <mergeCell ref="WGY51:WGZ51"/>
    <mergeCell ref="WHA51:WHB51"/>
    <mergeCell ref="WHC51:WHD51"/>
    <mergeCell ref="WHE51:WHF51"/>
    <mergeCell ref="WGM51:WGN51"/>
    <mergeCell ref="WGO51:WGP51"/>
    <mergeCell ref="WGQ51:WGR51"/>
    <mergeCell ref="WGS51:WGT51"/>
    <mergeCell ref="WGU51:WGV51"/>
    <mergeCell ref="WGC51:WGD51"/>
    <mergeCell ref="WGE51:WGF51"/>
    <mergeCell ref="WGG51:WGH51"/>
    <mergeCell ref="WGI51:WGJ51"/>
    <mergeCell ref="WGK51:WGL51"/>
    <mergeCell ref="WFS51:WFT51"/>
    <mergeCell ref="WFU51:WFV51"/>
    <mergeCell ref="WFW51:WFX51"/>
    <mergeCell ref="WFY51:WFZ51"/>
    <mergeCell ref="WGA51:WGB51"/>
    <mergeCell ref="WFI51:WFJ51"/>
    <mergeCell ref="WFK51:WFL51"/>
    <mergeCell ref="WFM51:WFN51"/>
    <mergeCell ref="WFO51:WFP51"/>
    <mergeCell ref="WFQ51:WFR51"/>
    <mergeCell ref="WEY51:WEZ51"/>
    <mergeCell ref="WFA51:WFB51"/>
    <mergeCell ref="WFC51:WFD51"/>
    <mergeCell ref="WFE51:WFF51"/>
    <mergeCell ref="WFG51:WFH51"/>
    <mergeCell ref="WEO51:WEP51"/>
    <mergeCell ref="WEQ51:WER51"/>
    <mergeCell ref="WES51:WET51"/>
    <mergeCell ref="WEU51:WEV51"/>
    <mergeCell ref="WEW51:WEX51"/>
    <mergeCell ref="WEE51:WEF51"/>
    <mergeCell ref="WEG51:WEH51"/>
    <mergeCell ref="WEI51:WEJ51"/>
    <mergeCell ref="WEK51:WEL51"/>
    <mergeCell ref="WEM51:WEN51"/>
    <mergeCell ref="WDU51:WDV51"/>
    <mergeCell ref="WDW51:WDX51"/>
    <mergeCell ref="WDY51:WDZ51"/>
    <mergeCell ref="WEA51:WEB51"/>
    <mergeCell ref="WEC51:WED51"/>
    <mergeCell ref="WDK51:WDL51"/>
    <mergeCell ref="WDM51:WDN51"/>
    <mergeCell ref="WDO51:WDP51"/>
    <mergeCell ref="WDQ51:WDR51"/>
    <mergeCell ref="WDS51:WDT51"/>
    <mergeCell ref="WDA51:WDB51"/>
    <mergeCell ref="WDC51:WDD51"/>
    <mergeCell ref="WDE51:WDF51"/>
    <mergeCell ref="WDG51:WDH51"/>
    <mergeCell ref="WDI51:WDJ51"/>
    <mergeCell ref="WCQ51:WCR51"/>
    <mergeCell ref="WCS51:WCT51"/>
    <mergeCell ref="WCU51:WCV51"/>
    <mergeCell ref="WCW51:WCX51"/>
    <mergeCell ref="WCY51:WCZ51"/>
    <mergeCell ref="WCG51:WCH51"/>
    <mergeCell ref="WCI51:WCJ51"/>
    <mergeCell ref="WCK51:WCL51"/>
    <mergeCell ref="WCM51:WCN51"/>
    <mergeCell ref="WCO51:WCP51"/>
    <mergeCell ref="WBW51:WBX51"/>
    <mergeCell ref="WBY51:WBZ51"/>
    <mergeCell ref="WCA51:WCB51"/>
    <mergeCell ref="WCC51:WCD51"/>
    <mergeCell ref="WCE51:WCF51"/>
    <mergeCell ref="WBM51:WBN51"/>
    <mergeCell ref="WBO51:WBP51"/>
    <mergeCell ref="WBQ51:WBR51"/>
    <mergeCell ref="WBS51:WBT51"/>
    <mergeCell ref="WBU51:WBV51"/>
    <mergeCell ref="WBC51:WBD51"/>
    <mergeCell ref="WBE51:WBF51"/>
    <mergeCell ref="WBG51:WBH51"/>
    <mergeCell ref="WBI51:WBJ51"/>
    <mergeCell ref="WBK51:WBL51"/>
    <mergeCell ref="WAS51:WAT51"/>
    <mergeCell ref="WAU51:WAV51"/>
    <mergeCell ref="WAW51:WAX51"/>
    <mergeCell ref="WAY51:WAZ51"/>
    <mergeCell ref="WBA51:WBB51"/>
    <mergeCell ref="WAI51:WAJ51"/>
    <mergeCell ref="WAK51:WAL51"/>
    <mergeCell ref="WAM51:WAN51"/>
    <mergeCell ref="WAO51:WAP51"/>
    <mergeCell ref="WAQ51:WAR51"/>
    <mergeCell ref="VZY51:VZZ51"/>
    <mergeCell ref="WAA51:WAB51"/>
    <mergeCell ref="WAC51:WAD51"/>
    <mergeCell ref="WAE51:WAF51"/>
    <mergeCell ref="WAG51:WAH51"/>
    <mergeCell ref="VZO51:VZP51"/>
    <mergeCell ref="VZQ51:VZR51"/>
    <mergeCell ref="VZS51:VZT51"/>
    <mergeCell ref="VZU51:VZV51"/>
    <mergeCell ref="VZW51:VZX51"/>
    <mergeCell ref="VZE51:VZF51"/>
    <mergeCell ref="VZG51:VZH51"/>
    <mergeCell ref="VZI51:VZJ51"/>
    <mergeCell ref="VZK51:VZL51"/>
    <mergeCell ref="VZM51:VZN51"/>
    <mergeCell ref="VYU51:VYV51"/>
    <mergeCell ref="VYW51:VYX51"/>
    <mergeCell ref="VYY51:VYZ51"/>
    <mergeCell ref="VZA51:VZB51"/>
    <mergeCell ref="VZC51:VZD51"/>
    <mergeCell ref="VYK51:VYL51"/>
    <mergeCell ref="VYM51:VYN51"/>
    <mergeCell ref="VYO51:VYP51"/>
    <mergeCell ref="VYQ51:VYR51"/>
    <mergeCell ref="VYS51:VYT51"/>
    <mergeCell ref="VYA51:VYB51"/>
    <mergeCell ref="VYC51:VYD51"/>
    <mergeCell ref="VYE51:VYF51"/>
    <mergeCell ref="VYG51:VYH51"/>
    <mergeCell ref="VYI51:VYJ51"/>
    <mergeCell ref="VXQ51:VXR51"/>
    <mergeCell ref="VXS51:VXT51"/>
    <mergeCell ref="VXU51:VXV51"/>
    <mergeCell ref="VXW51:VXX51"/>
    <mergeCell ref="VXY51:VXZ51"/>
    <mergeCell ref="VXG51:VXH51"/>
    <mergeCell ref="VXI51:VXJ51"/>
    <mergeCell ref="VXK51:VXL51"/>
    <mergeCell ref="VXM51:VXN51"/>
    <mergeCell ref="VXO51:VXP51"/>
    <mergeCell ref="VWW51:VWX51"/>
    <mergeCell ref="VWY51:VWZ51"/>
    <mergeCell ref="VXA51:VXB51"/>
    <mergeCell ref="VXC51:VXD51"/>
    <mergeCell ref="VXE51:VXF51"/>
    <mergeCell ref="VWM51:VWN51"/>
    <mergeCell ref="VWO51:VWP51"/>
    <mergeCell ref="VWQ51:VWR51"/>
    <mergeCell ref="VWS51:VWT51"/>
    <mergeCell ref="VWU51:VWV51"/>
    <mergeCell ref="VWC51:VWD51"/>
    <mergeCell ref="VWE51:VWF51"/>
    <mergeCell ref="VWG51:VWH51"/>
    <mergeCell ref="VWI51:VWJ51"/>
    <mergeCell ref="VWK51:VWL51"/>
    <mergeCell ref="VVS51:VVT51"/>
    <mergeCell ref="VVU51:VVV51"/>
    <mergeCell ref="VVW51:VVX51"/>
    <mergeCell ref="VVY51:VVZ51"/>
    <mergeCell ref="VWA51:VWB51"/>
    <mergeCell ref="VVI51:VVJ51"/>
    <mergeCell ref="VVK51:VVL51"/>
    <mergeCell ref="VVM51:VVN51"/>
    <mergeCell ref="VVO51:VVP51"/>
    <mergeCell ref="VVQ51:VVR51"/>
    <mergeCell ref="VUY51:VUZ51"/>
    <mergeCell ref="VVA51:VVB51"/>
    <mergeCell ref="VVC51:VVD51"/>
    <mergeCell ref="VVE51:VVF51"/>
    <mergeCell ref="VVG51:VVH51"/>
    <mergeCell ref="VUO51:VUP51"/>
    <mergeCell ref="VUQ51:VUR51"/>
    <mergeCell ref="VUS51:VUT51"/>
    <mergeCell ref="VUU51:VUV51"/>
    <mergeCell ref="VUW51:VUX51"/>
    <mergeCell ref="VUE51:VUF51"/>
    <mergeCell ref="VUG51:VUH51"/>
    <mergeCell ref="VUI51:VUJ51"/>
    <mergeCell ref="VUK51:VUL51"/>
    <mergeCell ref="VUM51:VUN51"/>
    <mergeCell ref="VTU51:VTV51"/>
    <mergeCell ref="VTW51:VTX51"/>
    <mergeCell ref="VTY51:VTZ51"/>
    <mergeCell ref="VUA51:VUB51"/>
    <mergeCell ref="VUC51:VUD51"/>
    <mergeCell ref="VTK51:VTL51"/>
    <mergeCell ref="VTM51:VTN51"/>
    <mergeCell ref="VTO51:VTP51"/>
    <mergeCell ref="VTQ51:VTR51"/>
    <mergeCell ref="VTS51:VTT51"/>
    <mergeCell ref="VTA51:VTB51"/>
    <mergeCell ref="VTC51:VTD51"/>
    <mergeCell ref="VTE51:VTF51"/>
    <mergeCell ref="VTG51:VTH51"/>
    <mergeCell ref="VTI51:VTJ51"/>
    <mergeCell ref="VSQ51:VSR51"/>
    <mergeCell ref="VSS51:VST51"/>
    <mergeCell ref="VSU51:VSV51"/>
    <mergeCell ref="VSW51:VSX51"/>
    <mergeCell ref="VSY51:VSZ51"/>
    <mergeCell ref="VSG51:VSH51"/>
    <mergeCell ref="VSI51:VSJ51"/>
    <mergeCell ref="VSK51:VSL51"/>
    <mergeCell ref="VSM51:VSN51"/>
    <mergeCell ref="VSO51:VSP51"/>
    <mergeCell ref="VRW51:VRX51"/>
    <mergeCell ref="VRY51:VRZ51"/>
    <mergeCell ref="VSA51:VSB51"/>
    <mergeCell ref="VSC51:VSD51"/>
    <mergeCell ref="VSE51:VSF51"/>
    <mergeCell ref="VRM51:VRN51"/>
    <mergeCell ref="VRO51:VRP51"/>
    <mergeCell ref="VRQ51:VRR51"/>
    <mergeCell ref="VRS51:VRT51"/>
    <mergeCell ref="VRU51:VRV51"/>
    <mergeCell ref="VRC51:VRD51"/>
    <mergeCell ref="VRE51:VRF51"/>
    <mergeCell ref="VRG51:VRH51"/>
    <mergeCell ref="VRI51:VRJ51"/>
    <mergeCell ref="VRK51:VRL51"/>
    <mergeCell ref="VQS51:VQT51"/>
    <mergeCell ref="VQU51:VQV51"/>
    <mergeCell ref="VQW51:VQX51"/>
    <mergeCell ref="VQY51:VQZ51"/>
    <mergeCell ref="VRA51:VRB51"/>
    <mergeCell ref="VQI51:VQJ51"/>
    <mergeCell ref="VQK51:VQL51"/>
    <mergeCell ref="VQM51:VQN51"/>
    <mergeCell ref="VQO51:VQP51"/>
    <mergeCell ref="VQQ51:VQR51"/>
    <mergeCell ref="VPY51:VPZ51"/>
    <mergeCell ref="VQA51:VQB51"/>
    <mergeCell ref="VQC51:VQD51"/>
    <mergeCell ref="VQE51:VQF51"/>
    <mergeCell ref="VQG51:VQH51"/>
    <mergeCell ref="VPO51:VPP51"/>
    <mergeCell ref="VPQ51:VPR51"/>
    <mergeCell ref="VPS51:VPT51"/>
    <mergeCell ref="VPU51:VPV51"/>
    <mergeCell ref="VPW51:VPX51"/>
    <mergeCell ref="VPE51:VPF51"/>
    <mergeCell ref="VPG51:VPH51"/>
    <mergeCell ref="VPI51:VPJ51"/>
    <mergeCell ref="VPK51:VPL51"/>
    <mergeCell ref="VPM51:VPN51"/>
    <mergeCell ref="VOU51:VOV51"/>
    <mergeCell ref="VOW51:VOX51"/>
    <mergeCell ref="VOY51:VOZ51"/>
    <mergeCell ref="VPA51:VPB51"/>
    <mergeCell ref="VPC51:VPD51"/>
    <mergeCell ref="VOK51:VOL51"/>
    <mergeCell ref="VOM51:VON51"/>
    <mergeCell ref="VOO51:VOP51"/>
    <mergeCell ref="VOQ51:VOR51"/>
    <mergeCell ref="VOS51:VOT51"/>
    <mergeCell ref="VOA51:VOB51"/>
    <mergeCell ref="VOC51:VOD51"/>
    <mergeCell ref="VOE51:VOF51"/>
    <mergeCell ref="VOG51:VOH51"/>
    <mergeCell ref="VOI51:VOJ51"/>
    <mergeCell ref="VNQ51:VNR51"/>
    <mergeCell ref="VNS51:VNT51"/>
    <mergeCell ref="VNU51:VNV51"/>
    <mergeCell ref="VNW51:VNX51"/>
    <mergeCell ref="VNY51:VNZ51"/>
    <mergeCell ref="VNG51:VNH51"/>
    <mergeCell ref="VNI51:VNJ51"/>
    <mergeCell ref="VNK51:VNL51"/>
    <mergeCell ref="VNM51:VNN51"/>
    <mergeCell ref="VNO51:VNP51"/>
    <mergeCell ref="VMW51:VMX51"/>
    <mergeCell ref="VMY51:VMZ51"/>
    <mergeCell ref="VNA51:VNB51"/>
    <mergeCell ref="VNC51:VND51"/>
    <mergeCell ref="VNE51:VNF51"/>
    <mergeCell ref="VMM51:VMN51"/>
    <mergeCell ref="VMO51:VMP51"/>
    <mergeCell ref="VMQ51:VMR51"/>
    <mergeCell ref="VMS51:VMT51"/>
    <mergeCell ref="VMU51:VMV51"/>
    <mergeCell ref="VMC51:VMD51"/>
    <mergeCell ref="VME51:VMF51"/>
    <mergeCell ref="VMG51:VMH51"/>
    <mergeCell ref="VMI51:VMJ51"/>
    <mergeCell ref="VMK51:VML51"/>
    <mergeCell ref="VLS51:VLT51"/>
    <mergeCell ref="VLU51:VLV51"/>
    <mergeCell ref="VLW51:VLX51"/>
    <mergeCell ref="VLY51:VLZ51"/>
    <mergeCell ref="VMA51:VMB51"/>
    <mergeCell ref="VLI51:VLJ51"/>
    <mergeCell ref="VLK51:VLL51"/>
    <mergeCell ref="VLM51:VLN51"/>
    <mergeCell ref="VLO51:VLP51"/>
    <mergeCell ref="VLQ51:VLR51"/>
    <mergeCell ref="VKY51:VKZ51"/>
    <mergeCell ref="VLA51:VLB51"/>
    <mergeCell ref="VLC51:VLD51"/>
    <mergeCell ref="VLE51:VLF51"/>
    <mergeCell ref="VLG51:VLH51"/>
    <mergeCell ref="VKO51:VKP51"/>
    <mergeCell ref="VKQ51:VKR51"/>
    <mergeCell ref="VKS51:VKT51"/>
    <mergeCell ref="VKU51:VKV51"/>
    <mergeCell ref="VKW51:VKX51"/>
    <mergeCell ref="VKE51:VKF51"/>
    <mergeCell ref="VKG51:VKH51"/>
    <mergeCell ref="VKI51:VKJ51"/>
    <mergeCell ref="VKK51:VKL51"/>
    <mergeCell ref="VKM51:VKN51"/>
    <mergeCell ref="VJU51:VJV51"/>
    <mergeCell ref="VJW51:VJX51"/>
    <mergeCell ref="VJY51:VJZ51"/>
    <mergeCell ref="VKA51:VKB51"/>
    <mergeCell ref="VKC51:VKD51"/>
    <mergeCell ref="VJK51:VJL51"/>
    <mergeCell ref="VJM51:VJN51"/>
    <mergeCell ref="VJO51:VJP51"/>
    <mergeCell ref="VJQ51:VJR51"/>
    <mergeCell ref="VJS51:VJT51"/>
    <mergeCell ref="VJA51:VJB51"/>
    <mergeCell ref="VJC51:VJD51"/>
    <mergeCell ref="VJE51:VJF51"/>
    <mergeCell ref="VJG51:VJH51"/>
    <mergeCell ref="VJI51:VJJ51"/>
    <mergeCell ref="VIQ51:VIR51"/>
    <mergeCell ref="VIS51:VIT51"/>
    <mergeCell ref="VIU51:VIV51"/>
    <mergeCell ref="VIW51:VIX51"/>
    <mergeCell ref="VIY51:VIZ51"/>
    <mergeCell ref="VIG51:VIH51"/>
    <mergeCell ref="VII51:VIJ51"/>
    <mergeCell ref="VIK51:VIL51"/>
    <mergeCell ref="VIM51:VIN51"/>
    <mergeCell ref="VIO51:VIP51"/>
    <mergeCell ref="VHW51:VHX51"/>
    <mergeCell ref="VHY51:VHZ51"/>
    <mergeCell ref="VIA51:VIB51"/>
    <mergeCell ref="VIC51:VID51"/>
    <mergeCell ref="VIE51:VIF51"/>
    <mergeCell ref="VHM51:VHN51"/>
    <mergeCell ref="VHO51:VHP51"/>
    <mergeCell ref="VHQ51:VHR51"/>
    <mergeCell ref="VHS51:VHT51"/>
    <mergeCell ref="VHU51:VHV51"/>
    <mergeCell ref="VHC51:VHD51"/>
    <mergeCell ref="VHE51:VHF51"/>
    <mergeCell ref="VHG51:VHH51"/>
    <mergeCell ref="VHI51:VHJ51"/>
    <mergeCell ref="VHK51:VHL51"/>
    <mergeCell ref="VGS51:VGT51"/>
    <mergeCell ref="VGU51:VGV51"/>
    <mergeCell ref="VGW51:VGX51"/>
    <mergeCell ref="VGY51:VGZ51"/>
    <mergeCell ref="VHA51:VHB51"/>
    <mergeCell ref="VGI51:VGJ51"/>
    <mergeCell ref="VGK51:VGL51"/>
    <mergeCell ref="VGM51:VGN51"/>
    <mergeCell ref="VGO51:VGP51"/>
    <mergeCell ref="VGQ51:VGR51"/>
    <mergeCell ref="VFY51:VFZ51"/>
    <mergeCell ref="VGA51:VGB51"/>
    <mergeCell ref="VGC51:VGD51"/>
    <mergeCell ref="VGE51:VGF51"/>
    <mergeCell ref="VGG51:VGH51"/>
    <mergeCell ref="VFO51:VFP51"/>
    <mergeCell ref="VFQ51:VFR51"/>
    <mergeCell ref="VFS51:VFT51"/>
    <mergeCell ref="VFU51:VFV51"/>
    <mergeCell ref="VFW51:VFX51"/>
    <mergeCell ref="VFE51:VFF51"/>
    <mergeCell ref="VFG51:VFH51"/>
    <mergeCell ref="VFI51:VFJ51"/>
    <mergeCell ref="VFK51:VFL51"/>
    <mergeCell ref="VFM51:VFN51"/>
    <mergeCell ref="VEU51:VEV51"/>
    <mergeCell ref="VEW51:VEX51"/>
    <mergeCell ref="VEY51:VEZ51"/>
    <mergeCell ref="VFA51:VFB51"/>
    <mergeCell ref="VFC51:VFD51"/>
    <mergeCell ref="VEK51:VEL51"/>
    <mergeCell ref="VEM51:VEN51"/>
    <mergeCell ref="VEO51:VEP51"/>
    <mergeCell ref="VEQ51:VER51"/>
    <mergeCell ref="VES51:VET51"/>
    <mergeCell ref="VEA51:VEB51"/>
    <mergeCell ref="VEC51:VED51"/>
    <mergeCell ref="VEE51:VEF51"/>
    <mergeCell ref="VEG51:VEH51"/>
    <mergeCell ref="VEI51:VEJ51"/>
    <mergeCell ref="VDQ51:VDR51"/>
    <mergeCell ref="VDS51:VDT51"/>
    <mergeCell ref="VDU51:VDV51"/>
    <mergeCell ref="VDW51:VDX51"/>
    <mergeCell ref="VDY51:VDZ51"/>
    <mergeCell ref="VDG51:VDH51"/>
    <mergeCell ref="VDI51:VDJ51"/>
    <mergeCell ref="VDK51:VDL51"/>
    <mergeCell ref="VDM51:VDN51"/>
    <mergeCell ref="VDO51:VDP51"/>
    <mergeCell ref="VCW51:VCX51"/>
    <mergeCell ref="VCY51:VCZ51"/>
    <mergeCell ref="VDA51:VDB51"/>
    <mergeCell ref="VDC51:VDD51"/>
    <mergeCell ref="VDE51:VDF51"/>
    <mergeCell ref="VCM51:VCN51"/>
    <mergeCell ref="VCO51:VCP51"/>
    <mergeCell ref="VCQ51:VCR51"/>
    <mergeCell ref="VCS51:VCT51"/>
    <mergeCell ref="VCU51:VCV51"/>
    <mergeCell ref="VCC51:VCD51"/>
    <mergeCell ref="VCE51:VCF51"/>
    <mergeCell ref="VCG51:VCH51"/>
    <mergeCell ref="VCI51:VCJ51"/>
    <mergeCell ref="VCK51:VCL51"/>
    <mergeCell ref="VBS51:VBT51"/>
    <mergeCell ref="VBU51:VBV51"/>
    <mergeCell ref="VBW51:VBX51"/>
    <mergeCell ref="VBY51:VBZ51"/>
    <mergeCell ref="VCA51:VCB51"/>
    <mergeCell ref="VBI51:VBJ51"/>
    <mergeCell ref="VBK51:VBL51"/>
    <mergeCell ref="VBM51:VBN51"/>
    <mergeCell ref="VBO51:VBP51"/>
    <mergeCell ref="VBQ51:VBR51"/>
    <mergeCell ref="VAY51:VAZ51"/>
    <mergeCell ref="VBA51:VBB51"/>
    <mergeCell ref="VBC51:VBD51"/>
    <mergeCell ref="VBE51:VBF51"/>
    <mergeCell ref="VBG51:VBH51"/>
    <mergeCell ref="VAO51:VAP51"/>
    <mergeCell ref="VAQ51:VAR51"/>
    <mergeCell ref="VAS51:VAT51"/>
    <mergeCell ref="VAU51:VAV51"/>
    <mergeCell ref="VAW51:VAX51"/>
    <mergeCell ref="VAE51:VAF51"/>
    <mergeCell ref="VAG51:VAH51"/>
    <mergeCell ref="VAI51:VAJ51"/>
    <mergeCell ref="VAK51:VAL51"/>
    <mergeCell ref="VAM51:VAN51"/>
    <mergeCell ref="UZU51:UZV51"/>
    <mergeCell ref="UZW51:UZX51"/>
    <mergeCell ref="UZY51:UZZ51"/>
    <mergeCell ref="VAA51:VAB51"/>
    <mergeCell ref="VAC51:VAD51"/>
    <mergeCell ref="UZK51:UZL51"/>
    <mergeCell ref="UZM51:UZN51"/>
    <mergeCell ref="UZO51:UZP51"/>
    <mergeCell ref="UZQ51:UZR51"/>
    <mergeCell ref="UZS51:UZT51"/>
    <mergeCell ref="UZA51:UZB51"/>
    <mergeCell ref="UZC51:UZD51"/>
    <mergeCell ref="UZE51:UZF51"/>
    <mergeCell ref="UZG51:UZH51"/>
    <mergeCell ref="UZI51:UZJ51"/>
    <mergeCell ref="UYQ51:UYR51"/>
    <mergeCell ref="UYS51:UYT51"/>
    <mergeCell ref="UYU51:UYV51"/>
    <mergeCell ref="UYW51:UYX51"/>
    <mergeCell ref="UYY51:UYZ51"/>
    <mergeCell ref="UYG51:UYH51"/>
    <mergeCell ref="UYI51:UYJ51"/>
    <mergeCell ref="UYK51:UYL51"/>
    <mergeCell ref="UYM51:UYN51"/>
    <mergeCell ref="UYO51:UYP51"/>
    <mergeCell ref="UXW51:UXX51"/>
    <mergeCell ref="UXY51:UXZ51"/>
    <mergeCell ref="UYA51:UYB51"/>
    <mergeCell ref="UYC51:UYD51"/>
    <mergeCell ref="UYE51:UYF51"/>
    <mergeCell ref="UXM51:UXN51"/>
    <mergeCell ref="UXO51:UXP51"/>
    <mergeCell ref="UXQ51:UXR51"/>
    <mergeCell ref="UXS51:UXT51"/>
    <mergeCell ref="UXU51:UXV51"/>
    <mergeCell ref="UXC51:UXD51"/>
    <mergeCell ref="UXE51:UXF51"/>
    <mergeCell ref="UXG51:UXH51"/>
    <mergeCell ref="UXI51:UXJ51"/>
    <mergeCell ref="UXK51:UXL51"/>
    <mergeCell ref="UWS51:UWT51"/>
    <mergeCell ref="UWU51:UWV51"/>
    <mergeCell ref="UWW51:UWX51"/>
    <mergeCell ref="UWY51:UWZ51"/>
    <mergeCell ref="UXA51:UXB51"/>
    <mergeCell ref="UWI51:UWJ51"/>
    <mergeCell ref="UWK51:UWL51"/>
    <mergeCell ref="UWM51:UWN51"/>
    <mergeCell ref="UWO51:UWP51"/>
    <mergeCell ref="UWQ51:UWR51"/>
    <mergeCell ref="UVY51:UVZ51"/>
    <mergeCell ref="UWA51:UWB51"/>
    <mergeCell ref="UWC51:UWD51"/>
    <mergeCell ref="UWE51:UWF51"/>
    <mergeCell ref="UWG51:UWH51"/>
    <mergeCell ref="UVO51:UVP51"/>
    <mergeCell ref="UVQ51:UVR51"/>
    <mergeCell ref="UVS51:UVT51"/>
    <mergeCell ref="UVU51:UVV51"/>
    <mergeCell ref="UVW51:UVX51"/>
    <mergeCell ref="UVE51:UVF51"/>
    <mergeCell ref="UVG51:UVH51"/>
    <mergeCell ref="UVI51:UVJ51"/>
    <mergeCell ref="UVK51:UVL51"/>
    <mergeCell ref="UVM51:UVN51"/>
    <mergeCell ref="UUU51:UUV51"/>
    <mergeCell ref="UUW51:UUX51"/>
    <mergeCell ref="UUY51:UUZ51"/>
    <mergeCell ref="UVA51:UVB51"/>
    <mergeCell ref="UVC51:UVD51"/>
    <mergeCell ref="UUK51:UUL51"/>
    <mergeCell ref="UUM51:UUN51"/>
    <mergeCell ref="UUO51:UUP51"/>
    <mergeCell ref="UUQ51:UUR51"/>
    <mergeCell ref="UUS51:UUT51"/>
    <mergeCell ref="UUA51:UUB51"/>
    <mergeCell ref="UUC51:UUD51"/>
    <mergeCell ref="UUE51:UUF51"/>
    <mergeCell ref="UUG51:UUH51"/>
    <mergeCell ref="UUI51:UUJ51"/>
    <mergeCell ref="UTQ51:UTR51"/>
    <mergeCell ref="UTS51:UTT51"/>
    <mergeCell ref="UTU51:UTV51"/>
    <mergeCell ref="UTW51:UTX51"/>
    <mergeCell ref="UTY51:UTZ51"/>
    <mergeCell ref="UTG51:UTH51"/>
    <mergeCell ref="UTI51:UTJ51"/>
    <mergeCell ref="UTK51:UTL51"/>
    <mergeCell ref="UTM51:UTN51"/>
    <mergeCell ref="UTO51:UTP51"/>
    <mergeCell ref="USW51:USX51"/>
    <mergeCell ref="USY51:USZ51"/>
    <mergeCell ref="UTA51:UTB51"/>
    <mergeCell ref="UTC51:UTD51"/>
    <mergeCell ref="UTE51:UTF51"/>
    <mergeCell ref="USM51:USN51"/>
    <mergeCell ref="USO51:USP51"/>
    <mergeCell ref="USQ51:USR51"/>
    <mergeCell ref="USS51:UST51"/>
    <mergeCell ref="USU51:USV51"/>
    <mergeCell ref="USC51:USD51"/>
    <mergeCell ref="USE51:USF51"/>
    <mergeCell ref="USG51:USH51"/>
    <mergeCell ref="USI51:USJ51"/>
    <mergeCell ref="USK51:USL51"/>
    <mergeCell ref="URS51:URT51"/>
    <mergeCell ref="URU51:URV51"/>
    <mergeCell ref="URW51:URX51"/>
    <mergeCell ref="URY51:URZ51"/>
    <mergeCell ref="USA51:USB51"/>
    <mergeCell ref="URI51:URJ51"/>
    <mergeCell ref="URK51:URL51"/>
    <mergeCell ref="URM51:URN51"/>
    <mergeCell ref="URO51:URP51"/>
    <mergeCell ref="URQ51:URR51"/>
    <mergeCell ref="UQY51:UQZ51"/>
    <mergeCell ref="URA51:URB51"/>
    <mergeCell ref="URC51:URD51"/>
    <mergeCell ref="URE51:URF51"/>
    <mergeCell ref="URG51:URH51"/>
    <mergeCell ref="UQO51:UQP51"/>
    <mergeCell ref="UQQ51:UQR51"/>
    <mergeCell ref="UQS51:UQT51"/>
    <mergeCell ref="UQU51:UQV51"/>
    <mergeCell ref="UQW51:UQX51"/>
    <mergeCell ref="UQE51:UQF51"/>
    <mergeCell ref="UQG51:UQH51"/>
    <mergeCell ref="UQI51:UQJ51"/>
    <mergeCell ref="UQK51:UQL51"/>
    <mergeCell ref="UQM51:UQN51"/>
    <mergeCell ref="UPU51:UPV51"/>
    <mergeCell ref="UPW51:UPX51"/>
    <mergeCell ref="UPY51:UPZ51"/>
    <mergeCell ref="UQA51:UQB51"/>
    <mergeCell ref="UQC51:UQD51"/>
    <mergeCell ref="UPK51:UPL51"/>
    <mergeCell ref="UPM51:UPN51"/>
    <mergeCell ref="UPO51:UPP51"/>
    <mergeCell ref="UPQ51:UPR51"/>
    <mergeCell ref="UPS51:UPT51"/>
    <mergeCell ref="UPA51:UPB51"/>
    <mergeCell ref="UPC51:UPD51"/>
    <mergeCell ref="UPE51:UPF51"/>
    <mergeCell ref="UPG51:UPH51"/>
    <mergeCell ref="UPI51:UPJ51"/>
    <mergeCell ref="UOQ51:UOR51"/>
    <mergeCell ref="UOS51:UOT51"/>
    <mergeCell ref="UOU51:UOV51"/>
    <mergeCell ref="UOW51:UOX51"/>
    <mergeCell ref="UOY51:UOZ51"/>
    <mergeCell ref="UOG51:UOH51"/>
    <mergeCell ref="UOI51:UOJ51"/>
    <mergeCell ref="UOK51:UOL51"/>
    <mergeCell ref="UOM51:UON51"/>
    <mergeCell ref="UOO51:UOP51"/>
    <mergeCell ref="UNW51:UNX51"/>
    <mergeCell ref="UNY51:UNZ51"/>
    <mergeCell ref="UOA51:UOB51"/>
    <mergeCell ref="UOC51:UOD51"/>
    <mergeCell ref="UOE51:UOF51"/>
    <mergeCell ref="UNM51:UNN51"/>
    <mergeCell ref="UNO51:UNP51"/>
    <mergeCell ref="UNQ51:UNR51"/>
    <mergeCell ref="UNS51:UNT51"/>
    <mergeCell ref="UNU51:UNV51"/>
    <mergeCell ref="UNC51:UND51"/>
    <mergeCell ref="UNE51:UNF51"/>
    <mergeCell ref="UNG51:UNH51"/>
    <mergeCell ref="UNI51:UNJ51"/>
    <mergeCell ref="UNK51:UNL51"/>
    <mergeCell ref="UMS51:UMT51"/>
    <mergeCell ref="UMU51:UMV51"/>
    <mergeCell ref="UMW51:UMX51"/>
    <mergeCell ref="UMY51:UMZ51"/>
    <mergeCell ref="UNA51:UNB51"/>
    <mergeCell ref="UMI51:UMJ51"/>
    <mergeCell ref="UMK51:UML51"/>
    <mergeCell ref="UMM51:UMN51"/>
    <mergeCell ref="UMO51:UMP51"/>
    <mergeCell ref="UMQ51:UMR51"/>
    <mergeCell ref="ULY51:ULZ51"/>
    <mergeCell ref="UMA51:UMB51"/>
    <mergeCell ref="UMC51:UMD51"/>
    <mergeCell ref="UME51:UMF51"/>
    <mergeCell ref="UMG51:UMH51"/>
    <mergeCell ref="ULO51:ULP51"/>
    <mergeCell ref="ULQ51:ULR51"/>
    <mergeCell ref="ULS51:ULT51"/>
    <mergeCell ref="ULU51:ULV51"/>
    <mergeCell ref="ULW51:ULX51"/>
    <mergeCell ref="ULE51:ULF51"/>
    <mergeCell ref="ULG51:ULH51"/>
    <mergeCell ref="ULI51:ULJ51"/>
    <mergeCell ref="ULK51:ULL51"/>
    <mergeCell ref="ULM51:ULN51"/>
    <mergeCell ref="UKU51:UKV51"/>
    <mergeCell ref="UKW51:UKX51"/>
    <mergeCell ref="UKY51:UKZ51"/>
    <mergeCell ref="ULA51:ULB51"/>
    <mergeCell ref="ULC51:ULD51"/>
    <mergeCell ref="UKK51:UKL51"/>
    <mergeCell ref="UKM51:UKN51"/>
    <mergeCell ref="UKO51:UKP51"/>
    <mergeCell ref="UKQ51:UKR51"/>
    <mergeCell ref="UKS51:UKT51"/>
    <mergeCell ref="UKA51:UKB51"/>
    <mergeCell ref="UKC51:UKD51"/>
    <mergeCell ref="UKE51:UKF51"/>
    <mergeCell ref="UKG51:UKH51"/>
    <mergeCell ref="UKI51:UKJ51"/>
    <mergeCell ref="UJQ51:UJR51"/>
    <mergeCell ref="UJS51:UJT51"/>
    <mergeCell ref="UJU51:UJV51"/>
    <mergeCell ref="UJW51:UJX51"/>
    <mergeCell ref="UJY51:UJZ51"/>
    <mergeCell ref="UJG51:UJH51"/>
    <mergeCell ref="UJI51:UJJ51"/>
    <mergeCell ref="UJK51:UJL51"/>
    <mergeCell ref="UJM51:UJN51"/>
    <mergeCell ref="UJO51:UJP51"/>
    <mergeCell ref="UIW51:UIX51"/>
    <mergeCell ref="UIY51:UIZ51"/>
    <mergeCell ref="UJA51:UJB51"/>
    <mergeCell ref="UJC51:UJD51"/>
    <mergeCell ref="UJE51:UJF51"/>
    <mergeCell ref="UIM51:UIN51"/>
    <mergeCell ref="UIO51:UIP51"/>
    <mergeCell ref="UIQ51:UIR51"/>
    <mergeCell ref="UIS51:UIT51"/>
    <mergeCell ref="UIU51:UIV51"/>
    <mergeCell ref="UIC51:UID51"/>
    <mergeCell ref="UIE51:UIF51"/>
    <mergeCell ref="UIG51:UIH51"/>
    <mergeCell ref="UII51:UIJ51"/>
    <mergeCell ref="UIK51:UIL51"/>
    <mergeCell ref="UHS51:UHT51"/>
    <mergeCell ref="UHU51:UHV51"/>
    <mergeCell ref="UHW51:UHX51"/>
    <mergeCell ref="UHY51:UHZ51"/>
    <mergeCell ref="UIA51:UIB51"/>
    <mergeCell ref="UHI51:UHJ51"/>
    <mergeCell ref="UHK51:UHL51"/>
    <mergeCell ref="UHM51:UHN51"/>
    <mergeCell ref="UHO51:UHP51"/>
    <mergeCell ref="UHQ51:UHR51"/>
    <mergeCell ref="UGY51:UGZ51"/>
    <mergeCell ref="UHA51:UHB51"/>
    <mergeCell ref="UHC51:UHD51"/>
    <mergeCell ref="UHE51:UHF51"/>
    <mergeCell ref="UHG51:UHH51"/>
    <mergeCell ref="UGO51:UGP51"/>
    <mergeCell ref="UGQ51:UGR51"/>
    <mergeCell ref="UGS51:UGT51"/>
    <mergeCell ref="UGU51:UGV51"/>
    <mergeCell ref="UGW51:UGX51"/>
    <mergeCell ref="UGE51:UGF51"/>
    <mergeCell ref="UGG51:UGH51"/>
    <mergeCell ref="UGI51:UGJ51"/>
    <mergeCell ref="UGK51:UGL51"/>
    <mergeCell ref="UGM51:UGN51"/>
    <mergeCell ref="UFU51:UFV51"/>
    <mergeCell ref="UFW51:UFX51"/>
    <mergeCell ref="UFY51:UFZ51"/>
    <mergeCell ref="UGA51:UGB51"/>
    <mergeCell ref="UGC51:UGD51"/>
    <mergeCell ref="UFK51:UFL51"/>
    <mergeCell ref="UFM51:UFN51"/>
    <mergeCell ref="UFO51:UFP51"/>
    <mergeCell ref="UFQ51:UFR51"/>
    <mergeCell ref="UFS51:UFT51"/>
    <mergeCell ref="UFA51:UFB51"/>
    <mergeCell ref="UFC51:UFD51"/>
    <mergeCell ref="UFE51:UFF51"/>
    <mergeCell ref="UFG51:UFH51"/>
    <mergeCell ref="UFI51:UFJ51"/>
    <mergeCell ref="UEQ51:UER51"/>
    <mergeCell ref="UES51:UET51"/>
    <mergeCell ref="UEU51:UEV51"/>
    <mergeCell ref="UEW51:UEX51"/>
    <mergeCell ref="UEY51:UEZ51"/>
    <mergeCell ref="UEG51:UEH51"/>
    <mergeCell ref="UEI51:UEJ51"/>
    <mergeCell ref="UEK51:UEL51"/>
    <mergeCell ref="UEM51:UEN51"/>
    <mergeCell ref="UEO51:UEP51"/>
    <mergeCell ref="UDW51:UDX51"/>
    <mergeCell ref="UDY51:UDZ51"/>
    <mergeCell ref="UEA51:UEB51"/>
    <mergeCell ref="UEC51:UED51"/>
    <mergeCell ref="UEE51:UEF51"/>
    <mergeCell ref="UDM51:UDN51"/>
    <mergeCell ref="UDO51:UDP51"/>
    <mergeCell ref="UDQ51:UDR51"/>
    <mergeCell ref="UDS51:UDT51"/>
    <mergeCell ref="UDU51:UDV51"/>
    <mergeCell ref="UDC51:UDD51"/>
    <mergeCell ref="UDE51:UDF51"/>
    <mergeCell ref="UDG51:UDH51"/>
    <mergeCell ref="UDI51:UDJ51"/>
    <mergeCell ref="UDK51:UDL51"/>
    <mergeCell ref="UCS51:UCT51"/>
    <mergeCell ref="UCU51:UCV51"/>
    <mergeCell ref="UCW51:UCX51"/>
    <mergeCell ref="UCY51:UCZ51"/>
    <mergeCell ref="UDA51:UDB51"/>
    <mergeCell ref="UCI51:UCJ51"/>
    <mergeCell ref="UCK51:UCL51"/>
    <mergeCell ref="UCM51:UCN51"/>
    <mergeCell ref="UCO51:UCP51"/>
    <mergeCell ref="UCQ51:UCR51"/>
    <mergeCell ref="UBY51:UBZ51"/>
    <mergeCell ref="UCA51:UCB51"/>
    <mergeCell ref="UCC51:UCD51"/>
    <mergeCell ref="UCE51:UCF51"/>
    <mergeCell ref="UCG51:UCH51"/>
    <mergeCell ref="UBO51:UBP51"/>
    <mergeCell ref="UBQ51:UBR51"/>
    <mergeCell ref="UBS51:UBT51"/>
    <mergeCell ref="UBU51:UBV51"/>
    <mergeCell ref="UBW51:UBX51"/>
    <mergeCell ref="UBE51:UBF51"/>
    <mergeCell ref="UBG51:UBH51"/>
    <mergeCell ref="UBI51:UBJ51"/>
    <mergeCell ref="UBK51:UBL51"/>
    <mergeCell ref="UBM51:UBN51"/>
    <mergeCell ref="UAU51:UAV51"/>
    <mergeCell ref="UAW51:UAX51"/>
    <mergeCell ref="UAY51:UAZ51"/>
    <mergeCell ref="UBA51:UBB51"/>
    <mergeCell ref="UBC51:UBD51"/>
    <mergeCell ref="UAK51:UAL51"/>
    <mergeCell ref="UAM51:UAN51"/>
    <mergeCell ref="UAO51:UAP51"/>
    <mergeCell ref="UAQ51:UAR51"/>
    <mergeCell ref="UAS51:UAT51"/>
    <mergeCell ref="UAA51:UAB51"/>
    <mergeCell ref="UAC51:UAD51"/>
    <mergeCell ref="UAE51:UAF51"/>
    <mergeCell ref="UAG51:UAH51"/>
    <mergeCell ref="UAI51:UAJ51"/>
    <mergeCell ref="TZQ51:TZR51"/>
    <mergeCell ref="TZS51:TZT51"/>
    <mergeCell ref="TZU51:TZV51"/>
    <mergeCell ref="TZW51:TZX51"/>
    <mergeCell ref="TZY51:TZZ51"/>
    <mergeCell ref="TZG51:TZH51"/>
    <mergeCell ref="TZI51:TZJ51"/>
    <mergeCell ref="TZK51:TZL51"/>
    <mergeCell ref="TZM51:TZN51"/>
    <mergeCell ref="TZO51:TZP51"/>
    <mergeCell ref="TYW51:TYX51"/>
    <mergeCell ref="TYY51:TYZ51"/>
    <mergeCell ref="TZA51:TZB51"/>
    <mergeCell ref="TZC51:TZD51"/>
    <mergeCell ref="TZE51:TZF51"/>
    <mergeCell ref="TYM51:TYN51"/>
    <mergeCell ref="TYO51:TYP51"/>
    <mergeCell ref="TYQ51:TYR51"/>
    <mergeCell ref="TYS51:TYT51"/>
    <mergeCell ref="TYU51:TYV51"/>
    <mergeCell ref="TYC51:TYD51"/>
    <mergeCell ref="TYE51:TYF51"/>
    <mergeCell ref="TYG51:TYH51"/>
    <mergeCell ref="TYI51:TYJ51"/>
    <mergeCell ref="TYK51:TYL51"/>
    <mergeCell ref="TXS51:TXT51"/>
    <mergeCell ref="TXU51:TXV51"/>
    <mergeCell ref="TXW51:TXX51"/>
    <mergeCell ref="TXY51:TXZ51"/>
    <mergeCell ref="TYA51:TYB51"/>
    <mergeCell ref="TXI51:TXJ51"/>
    <mergeCell ref="TXK51:TXL51"/>
    <mergeCell ref="TXM51:TXN51"/>
    <mergeCell ref="TXO51:TXP51"/>
    <mergeCell ref="TXQ51:TXR51"/>
    <mergeCell ref="TWY51:TWZ51"/>
    <mergeCell ref="TXA51:TXB51"/>
    <mergeCell ref="TXC51:TXD51"/>
    <mergeCell ref="TXE51:TXF51"/>
    <mergeCell ref="TXG51:TXH51"/>
    <mergeCell ref="TWO51:TWP51"/>
    <mergeCell ref="TWQ51:TWR51"/>
    <mergeCell ref="TWS51:TWT51"/>
    <mergeCell ref="TWU51:TWV51"/>
    <mergeCell ref="TWW51:TWX51"/>
    <mergeCell ref="TWE51:TWF51"/>
    <mergeCell ref="TWG51:TWH51"/>
    <mergeCell ref="TWI51:TWJ51"/>
    <mergeCell ref="TWK51:TWL51"/>
    <mergeCell ref="TWM51:TWN51"/>
    <mergeCell ref="TVU51:TVV51"/>
    <mergeCell ref="TVW51:TVX51"/>
    <mergeCell ref="TVY51:TVZ51"/>
    <mergeCell ref="TWA51:TWB51"/>
    <mergeCell ref="TWC51:TWD51"/>
    <mergeCell ref="TVK51:TVL51"/>
    <mergeCell ref="TVM51:TVN51"/>
    <mergeCell ref="TVO51:TVP51"/>
    <mergeCell ref="TVQ51:TVR51"/>
    <mergeCell ref="TVS51:TVT51"/>
    <mergeCell ref="TVA51:TVB51"/>
    <mergeCell ref="TVC51:TVD51"/>
    <mergeCell ref="TVE51:TVF51"/>
    <mergeCell ref="TVG51:TVH51"/>
    <mergeCell ref="TVI51:TVJ51"/>
    <mergeCell ref="TUQ51:TUR51"/>
    <mergeCell ref="TUS51:TUT51"/>
    <mergeCell ref="TUU51:TUV51"/>
    <mergeCell ref="TUW51:TUX51"/>
    <mergeCell ref="TUY51:TUZ51"/>
    <mergeCell ref="TUG51:TUH51"/>
    <mergeCell ref="TUI51:TUJ51"/>
    <mergeCell ref="TUK51:TUL51"/>
    <mergeCell ref="TUM51:TUN51"/>
    <mergeCell ref="TUO51:TUP51"/>
    <mergeCell ref="TTW51:TTX51"/>
    <mergeCell ref="TTY51:TTZ51"/>
    <mergeCell ref="TUA51:TUB51"/>
    <mergeCell ref="TUC51:TUD51"/>
    <mergeCell ref="TUE51:TUF51"/>
    <mergeCell ref="TTM51:TTN51"/>
    <mergeCell ref="TTO51:TTP51"/>
    <mergeCell ref="TTQ51:TTR51"/>
    <mergeCell ref="TTS51:TTT51"/>
    <mergeCell ref="TTU51:TTV51"/>
    <mergeCell ref="TTC51:TTD51"/>
    <mergeCell ref="TTE51:TTF51"/>
    <mergeCell ref="TTG51:TTH51"/>
    <mergeCell ref="TTI51:TTJ51"/>
    <mergeCell ref="TTK51:TTL51"/>
    <mergeCell ref="TSS51:TST51"/>
    <mergeCell ref="TSU51:TSV51"/>
    <mergeCell ref="TSW51:TSX51"/>
    <mergeCell ref="TSY51:TSZ51"/>
    <mergeCell ref="TTA51:TTB51"/>
    <mergeCell ref="TSI51:TSJ51"/>
    <mergeCell ref="TSK51:TSL51"/>
    <mergeCell ref="TSM51:TSN51"/>
    <mergeCell ref="TSO51:TSP51"/>
    <mergeCell ref="TSQ51:TSR51"/>
    <mergeCell ref="TRY51:TRZ51"/>
    <mergeCell ref="TSA51:TSB51"/>
    <mergeCell ref="TSC51:TSD51"/>
    <mergeCell ref="TSE51:TSF51"/>
    <mergeCell ref="TSG51:TSH51"/>
    <mergeCell ref="TRO51:TRP51"/>
    <mergeCell ref="TRQ51:TRR51"/>
    <mergeCell ref="TRS51:TRT51"/>
    <mergeCell ref="TRU51:TRV51"/>
    <mergeCell ref="TRW51:TRX51"/>
    <mergeCell ref="TRE51:TRF51"/>
    <mergeCell ref="TRG51:TRH51"/>
    <mergeCell ref="TRI51:TRJ51"/>
    <mergeCell ref="TRK51:TRL51"/>
    <mergeCell ref="TRM51:TRN51"/>
    <mergeCell ref="TQU51:TQV51"/>
    <mergeCell ref="TQW51:TQX51"/>
    <mergeCell ref="TQY51:TQZ51"/>
    <mergeCell ref="TRA51:TRB51"/>
    <mergeCell ref="TRC51:TRD51"/>
    <mergeCell ref="TQK51:TQL51"/>
    <mergeCell ref="TQM51:TQN51"/>
    <mergeCell ref="TQO51:TQP51"/>
    <mergeCell ref="TQQ51:TQR51"/>
    <mergeCell ref="TQS51:TQT51"/>
    <mergeCell ref="TQA51:TQB51"/>
    <mergeCell ref="TQC51:TQD51"/>
    <mergeCell ref="TQE51:TQF51"/>
    <mergeCell ref="TQG51:TQH51"/>
    <mergeCell ref="TQI51:TQJ51"/>
    <mergeCell ref="TPQ51:TPR51"/>
    <mergeCell ref="TPS51:TPT51"/>
    <mergeCell ref="TPU51:TPV51"/>
    <mergeCell ref="TPW51:TPX51"/>
    <mergeCell ref="TPY51:TPZ51"/>
    <mergeCell ref="TPG51:TPH51"/>
    <mergeCell ref="TPI51:TPJ51"/>
    <mergeCell ref="TPK51:TPL51"/>
    <mergeCell ref="TPM51:TPN51"/>
    <mergeCell ref="TPO51:TPP51"/>
    <mergeCell ref="TOW51:TOX51"/>
    <mergeCell ref="TOY51:TOZ51"/>
    <mergeCell ref="TPA51:TPB51"/>
    <mergeCell ref="TPC51:TPD51"/>
    <mergeCell ref="TPE51:TPF51"/>
    <mergeCell ref="TOM51:TON51"/>
    <mergeCell ref="TOO51:TOP51"/>
    <mergeCell ref="TOQ51:TOR51"/>
    <mergeCell ref="TOS51:TOT51"/>
    <mergeCell ref="TOU51:TOV51"/>
    <mergeCell ref="TOC51:TOD51"/>
    <mergeCell ref="TOE51:TOF51"/>
    <mergeCell ref="TOG51:TOH51"/>
    <mergeCell ref="TOI51:TOJ51"/>
    <mergeCell ref="TOK51:TOL51"/>
    <mergeCell ref="TNS51:TNT51"/>
    <mergeCell ref="TNU51:TNV51"/>
    <mergeCell ref="TNW51:TNX51"/>
    <mergeCell ref="TNY51:TNZ51"/>
    <mergeCell ref="TOA51:TOB51"/>
    <mergeCell ref="TNI51:TNJ51"/>
    <mergeCell ref="TNK51:TNL51"/>
    <mergeCell ref="TNM51:TNN51"/>
    <mergeCell ref="TNO51:TNP51"/>
    <mergeCell ref="TNQ51:TNR51"/>
    <mergeCell ref="TMY51:TMZ51"/>
    <mergeCell ref="TNA51:TNB51"/>
    <mergeCell ref="TNC51:TND51"/>
    <mergeCell ref="TNE51:TNF51"/>
    <mergeCell ref="TNG51:TNH51"/>
    <mergeCell ref="TMO51:TMP51"/>
    <mergeCell ref="TMQ51:TMR51"/>
    <mergeCell ref="TMS51:TMT51"/>
    <mergeCell ref="TMU51:TMV51"/>
    <mergeCell ref="TMW51:TMX51"/>
    <mergeCell ref="TME51:TMF51"/>
    <mergeCell ref="TMG51:TMH51"/>
    <mergeCell ref="TMI51:TMJ51"/>
    <mergeCell ref="TMK51:TML51"/>
    <mergeCell ref="TMM51:TMN51"/>
    <mergeCell ref="TLU51:TLV51"/>
    <mergeCell ref="TLW51:TLX51"/>
    <mergeCell ref="TLY51:TLZ51"/>
    <mergeCell ref="TMA51:TMB51"/>
    <mergeCell ref="TMC51:TMD51"/>
    <mergeCell ref="TLK51:TLL51"/>
    <mergeCell ref="TLM51:TLN51"/>
    <mergeCell ref="TLO51:TLP51"/>
    <mergeCell ref="TLQ51:TLR51"/>
    <mergeCell ref="TLS51:TLT51"/>
    <mergeCell ref="TLA51:TLB51"/>
    <mergeCell ref="TLC51:TLD51"/>
    <mergeCell ref="TLE51:TLF51"/>
    <mergeCell ref="TLG51:TLH51"/>
    <mergeCell ref="TLI51:TLJ51"/>
    <mergeCell ref="TKQ51:TKR51"/>
    <mergeCell ref="TKS51:TKT51"/>
    <mergeCell ref="TKU51:TKV51"/>
    <mergeCell ref="TKW51:TKX51"/>
    <mergeCell ref="TKY51:TKZ51"/>
    <mergeCell ref="TKG51:TKH51"/>
    <mergeCell ref="TKI51:TKJ51"/>
    <mergeCell ref="TKK51:TKL51"/>
    <mergeCell ref="TKM51:TKN51"/>
    <mergeCell ref="TKO51:TKP51"/>
    <mergeCell ref="TJW51:TJX51"/>
    <mergeCell ref="TJY51:TJZ51"/>
    <mergeCell ref="TKA51:TKB51"/>
    <mergeCell ref="TKC51:TKD51"/>
    <mergeCell ref="TKE51:TKF51"/>
    <mergeCell ref="TJM51:TJN51"/>
    <mergeCell ref="TJO51:TJP51"/>
    <mergeCell ref="TJQ51:TJR51"/>
    <mergeCell ref="TJS51:TJT51"/>
    <mergeCell ref="TJU51:TJV51"/>
    <mergeCell ref="TJC51:TJD51"/>
    <mergeCell ref="TJE51:TJF51"/>
    <mergeCell ref="TJG51:TJH51"/>
    <mergeCell ref="TJI51:TJJ51"/>
    <mergeCell ref="TJK51:TJL51"/>
    <mergeCell ref="TIS51:TIT51"/>
    <mergeCell ref="TIU51:TIV51"/>
    <mergeCell ref="TIW51:TIX51"/>
    <mergeCell ref="TIY51:TIZ51"/>
    <mergeCell ref="TJA51:TJB51"/>
    <mergeCell ref="TII51:TIJ51"/>
    <mergeCell ref="TIK51:TIL51"/>
    <mergeCell ref="TIM51:TIN51"/>
    <mergeCell ref="TIO51:TIP51"/>
    <mergeCell ref="TIQ51:TIR51"/>
    <mergeCell ref="THY51:THZ51"/>
    <mergeCell ref="TIA51:TIB51"/>
    <mergeCell ref="TIC51:TID51"/>
    <mergeCell ref="TIE51:TIF51"/>
    <mergeCell ref="TIG51:TIH51"/>
    <mergeCell ref="THO51:THP51"/>
    <mergeCell ref="THQ51:THR51"/>
    <mergeCell ref="THS51:THT51"/>
    <mergeCell ref="THU51:THV51"/>
    <mergeCell ref="THW51:THX51"/>
    <mergeCell ref="THE51:THF51"/>
    <mergeCell ref="THG51:THH51"/>
    <mergeCell ref="THI51:THJ51"/>
    <mergeCell ref="THK51:THL51"/>
    <mergeCell ref="THM51:THN51"/>
    <mergeCell ref="TGU51:TGV51"/>
    <mergeCell ref="TGW51:TGX51"/>
    <mergeCell ref="TGY51:TGZ51"/>
    <mergeCell ref="THA51:THB51"/>
    <mergeCell ref="THC51:THD51"/>
    <mergeCell ref="TGK51:TGL51"/>
    <mergeCell ref="TGM51:TGN51"/>
    <mergeCell ref="TGO51:TGP51"/>
    <mergeCell ref="TGQ51:TGR51"/>
    <mergeCell ref="TGS51:TGT51"/>
    <mergeCell ref="TGA51:TGB51"/>
    <mergeCell ref="TGC51:TGD51"/>
    <mergeCell ref="TGE51:TGF51"/>
    <mergeCell ref="TGG51:TGH51"/>
    <mergeCell ref="TGI51:TGJ51"/>
    <mergeCell ref="TFQ51:TFR51"/>
    <mergeCell ref="TFS51:TFT51"/>
    <mergeCell ref="TFU51:TFV51"/>
    <mergeCell ref="TFW51:TFX51"/>
    <mergeCell ref="TFY51:TFZ51"/>
    <mergeCell ref="TFG51:TFH51"/>
    <mergeCell ref="TFI51:TFJ51"/>
    <mergeCell ref="TFK51:TFL51"/>
    <mergeCell ref="TFM51:TFN51"/>
    <mergeCell ref="TFO51:TFP51"/>
    <mergeCell ref="TEW51:TEX51"/>
    <mergeCell ref="TEY51:TEZ51"/>
    <mergeCell ref="TFA51:TFB51"/>
    <mergeCell ref="TFC51:TFD51"/>
    <mergeCell ref="TFE51:TFF51"/>
    <mergeCell ref="TEM51:TEN51"/>
    <mergeCell ref="TEO51:TEP51"/>
    <mergeCell ref="TEQ51:TER51"/>
    <mergeCell ref="TES51:TET51"/>
    <mergeCell ref="TEU51:TEV51"/>
    <mergeCell ref="TEC51:TED51"/>
    <mergeCell ref="TEE51:TEF51"/>
    <mergeCell ref="TEG51:TEH51"/>
    <mergeCell ref="TEI51:TEJ51"/>
    <mergeCell ref="TEK51:TEL51"/>
    <mergeCell ref="TDS51:TDT51"/>
    <mergeCell ref="TDU51:TDV51"/>
    <mergeCell ref="TDW51:TDX51"/>
    <mergeCell ref="TDY51:TDZ51"/>
    <mergeCell ref="TEA51:TEB51"/>
    <mergeCell ref="TDI51:TDJ51"/>
    <mergeCell ref="TDK51:TDL51"/>
    <mergeCell ref="TDM51:TDN51"/>
    <mergeCell ref="TDO51:TDP51"/>
    <mergeCell ref="TDQ51:TDR51"/>
    <mergeCell ref="TCY51:TCZ51"/>
    <mergeCell ref="TDA51:TDB51"/>
    <mergeCell ref="TDC51:TDD51"/>
    <mergeCell ref="TDE51:TDF51"/>
    <mergeCell ref="TDG51:TDH51"/>
    <mergeCell ref="TCO51:TCP51"/>
    <mergeCell ref="TCQ51:TCR51"/>
    <mergeCell ref="TCS51:TCT51"/>
    <mergeCell ref="TCU51:TCV51"/>
    <mergeCell ref="TCW51:TCX51"/>
    <mergeCell ref="TCE51:TCF51"/>
    <mergeCell ref="TCG51:TCH51"/>
    <mergeCell ref="TCI51:TCJ51"/>
    <mergeCell ref="TCK51:TCL51"/>
    <mergeCell ref="TCM51:TCN51"/>
    <mergeCell ref="TBU51:TBV51"/>
    <mergeCell ref="TBW51:TBX51"/>
    <mergeCell ref="TBY51:TBZ51"/>
    <mergeCell ref="TCA51:TCB51"/>
    <mergeCell ref="TCC51:TCD51"/>
    <mergeCell ref="TBK51:TBL51"/>
    <mergeCell ref="TBM51:TBN51"/>
    <mergeCell ref="TBO51:TBP51"/>
    <mergeCell ref="TBQ51:TBR51"/>
    <mergeCell ref="TBS51:TBT51"/>
    <mergeCell ref="TBA51:TBB51"/>
    <mergeCell ref="TBC51:TBD51"/>
    <mergeCell ref="TBE51:TBF51"/>
    <mergeCell ref="TBG51:TBH51"/>
    <mergeCell ref="TBI51:TBJ51"/>
    <mergeCell ref="TAQ51:TAR51"/>
    <mergeCell ref="TAS51:TAT51"/>
    <mergeCell ref="TAU51:TAV51"/>
    <mergeCell ref="TAW51:TAX51"/>
    <mergeCell ref="TAY51:TAZ51"/>
    <mergeCell ref="TAG51:TAH51"/>
    <mergeCell ref="TAI51:TAJ51"/>
    <mergeCell ref="TAK51:TAL51"/>
    <mergeCell ref="TAM51:TAN51"/>
    <mergeCell ref="TAO51:TAP51"/>
    <mergeCell ref="SZW51:SZX51"/>
    <mergeCell ref="SZY51:SZZ51"/>
    <mergeCell ref="TAA51:TAB51"/>
    <mergeCell ref="TAC51:TAD51"/>
    <mergeCell ref="TAE51:TAF51"/>
    <mergeCell ref="SZM51:SZN51"/>
    <mergeCell ref="SZO51:SZP51"/>
    <mergeCell ref="SZQ51:SZR51"/>
    <mergeCell ref="SZS51:SZT51"/>
    <mergeCell ref="SZU51:SZV51"/>
    <mergeCell ref="SZC51:SZD51"/>
    <mergeCell ref="SZE51:SZF51"/>
    <mergeCell ref="SZG51:SZH51"/>
    <mergeCell ref="SZI51:SZJ51"/>
    <mergeCell ref="SZK51:SZL51"/>
    <mergeCell ref="SYS51:SYT51"/>
    <mergeCell ref="SYU51:SYV51"/>
    <mergeCell ref="SYW51:SYX51"/>
    <mergeCell ref="SYY51:SYZ51"/>
    <mergeCell ref="SZA51:SZB51"/>
    <mergeCell ref="SYI51:SYJ51"/>
    <mergeCell ref="SYK51:SYL51"/>
    <mergeCell ref="SYM51:SYN51"/>
    <mergeCell ref="SYO51:SYP51"/>
    <mergeCell ref="SYQ51:SYR51"/>
    <mergeCell ref="SXY51:SXZ51"/>
    <mergeCell ref="SYA51:SYB51"/>
    <mergeCell ref="SYC51:SYD51"/>
    <mergeCell ref="SYE51:SYF51"/>
    <mergeCell ref="SYG51:SYH51"/>
    <mergeCell ref="SXO51:SXP51"/>
    <mergeCell ref="SXQ51:SXR51"/>
    <mergeCell ref="SXS51:SXT51"/>
    <mergeCell ref="SXU51:SXV51"/>
    <mergeCell ref="SXW51:SXX51"/>
    <mergeCell ref="SXE51:SXF51"/>
    <mergeCell ref="SXG51:SXH51"/>
    <mergeCell ref="SXI51:SXJ51"/>
    <mergeCell ref="SXK51:SXL51"/>
    <mergeCell ref="SXM51:SXN51"/>
    <mergeCell ref="SWU51:SWV51"/>
    <mergeCell ref="SWW51:SWX51"/>
    <mergeCell ref="SWY51:SWZ51"/>
    <mergeCell ref="SXA51:SXB51"/>
    <mergeCell ref="SXC51:SXD51"/>
    <mergeCell ref="SWK51:SWL51"/>
    <mergeCell ref="SWM51:SWN51"/>
    <mergeCell ref="SWO51:SWP51"/>
    <mergeCell ref="SWQ51:SWR51"/>
    <mergeCell ref="SWS51:SWT51"/>
    <mergeCell ref="SWA51:SWB51"/>
    <mergeCell ref="SWC51:SWD51"/>
    <mergeCell ref="SWE51:SWF51"/>
    <mergeCell ref="SWG51:SWH51"/>
    <mergeCell ref="SWI51:SWJ51"/>
    <mergeCell ref="SVQ51:SVR51"/>
    <mergeCell ref="SVS51:SVT51"/>
    <mergeCell ref="SVU51:SVV51"/>
    <mergeCell ref="SVW51:SVX51"/>
    <mergeCell ref="SVY51:SVZ51"/>
    <mergeCell ref="SVG51:SVH51"/>
    <mergeCell ref="SVI51:SVJ51"/>
    <mergeCell ref="SVK51:SVL51"/>
    <mergeCell ref="SVM51:SVN51"/>
    <mergeCell ref="SVO51:SVP51"/>
    <mergeCell ref="SUW51:SUX51"/>
    <mergeCell ref="SUY51:SUZ51"/>
    <mergeCell ref="SVA51:SVB51"/>
    <mergeCell ref="SVC51:SVD51"/>
    <mergeCell ref="SVE51:SVF51"/>
    <mergeCell ref="SUM51:SUN51"/>
    <mergeCell ref="SUO51:SUP51"/>
    <mergeCell ref="SUQ51:SUR51"/>
    <mergeCell ref="SUS51:SUT51"/>
    <mergeCell ref="SUU51:SUV51"/>
    <mergeCell ref="SUC51:SUD51"/>
    <mergeCell ref="SUE51:SUF51"/>
    <mergeCell ref="SUG51:SUH51"/>
    <mergeCell ref="SUI51:SUJ51"/>
    <mergeCell ref="SUK51:SUL51"/>
    <mergeCell ref="STS51:STT51"/>
    <mergeCell ref="STU51:STV51"/>
    <mergeCell ref="STW51:STX51"/>
    <mergeCell ref="STY51:STZ51"/>
    <mergeCell ref="SUA51:SUB51"/>
    <mergeCell ref="STI51:STJ51"/>
    <mergeCell ref="STK51:STL51"/>
    <mergeCell ref="STM51:STN51"/>
    <mergeCell ref="STO51:STP51"/>
    <mergeCell ref="STQ51:STR51"/>
    <mergeCell ref="SSY51:SSZ51"/>
    <mergeCell ref="STA51:STB51"/>
    <mergeCell ref="STC51:STD51"/>
    <mergeCell ref="STE51:STF51"/>
    <mergeCell ref="STG51:STH51"/>
    <mergeCell ref="SSO51:SSP51"/>
    <mergeCell ref="SSQ51:SSR51"/>
    <mergeCell ref="SSS51:SST51"/>
    <mergeCell ref="SSU51:SSV51"/>
    <mergeCell ref="SSW51:SSX51"/>
    <mergeCell ref="SSE51:SSF51"/>
    <mergeCell ref="SSG51:SSH51"/>
    <mergeCell ref="SSI51:SSJ51"/>
    <mergeCell ref="SSK51:SSL51"/>
    <mergeCell ref="SSM51:SSN51"/>
    <mergeCell ref="SRU51:SRV51"/>
    <mergeCell ref="SRW51:SRX51"/>
    <mergeCell ref="SRY51:SRZ51"/>
    <mergeCell ref="SSA51:SSB51"/>
    <mergeCell ref="SSC51:SSD51"/>
    <mergeCell ref="SRK51:SRL51"/>
    <mergeCell ref="SRM51:SRN51"/>
    <mergeCell ref="SRO51:SRP51"/>
    <mergeCell ref="SRQ51:SRR51"/>
    <mergeCell ref="SRS51:SRT51"/>
    <mergeCell ref="SRA51:SRB51"/>
    <mergeCell ref="SRC51:SRD51"/>
    <mergeCell ref="SRE51:SRF51"/>
    <mergeCell ref="SRG51:SRH51"/>
    <mergeCell ref="SRI51:SRJ51"/>
    <mergeCell ref="SQQ51:SQR51"/>
    <mergeCell ref="SQS51:SQT51"/>
    <mergeCell ref="SQU51:SQV51"/>
    <mergeCell ref="SQW51:SQX51"/>
    <mergeCell ref="SQY51:SQZ51"/>
    <mergeCell ref="SQG51:SQH51"/>
    <mergeCell ref="SQI51:SQJ51"/>
    <mergeCell ref="SQK51:SQL51"/>
    <mergeCell ref="SQM51:SQN51"/>
    <mergeCell ref="SQO51:SQP51"/>
    <mergeCell ref="SPW51:SPX51"/>
    <mergeCell ref="SPY51:SPZ51"/>
    <mergeCell ref="SQA51:SQB51"/>
    <mergeCell ref="SQC51:SQD51"/>
    <mergeCell ref="SQE51:SQF51"/>
    <mergeCell ref="SPM51:SPN51"/>
    <mergeCell ref="SPO51:SPP51"/>
    <mergeCell ref="SPQ51:SPR51"/>
    <mergeCell ref="SPS51:SPT51"/>
    <mergeCell ref="SPU51:SPV51"/>
    <mergeCell ref="SPC51:SPD51"/>
    <mergeCell ref="SPE51:SPF51"/>
    <mergeCell ref="SPG51:SPH51"/>
    <mergeCell ref="SPI51:SPJ51"/>
    <mergeCell ref="SPK51:SPL51"/>
    <mergeCell ref="SOS51:SOT51"/>
    <mergeCell ref="SOU51:SOV51"/>
    <mergeCell ref="SOW51:SOX51"/>
    <mergeCell ref="SOY51:SOZ51"/>
    <mergeCell ref="SPA51:SPB51"/>
    <mergeCell ref="SOI51:SOJ51"/>
    <mergeCell ref="SOK51:SOL51"/>
    <mergeCell ref="SOM51:SON51"/>
    <mergeCell ref="SOO51:SOP51"/>
    <mergeCell ref="SOQ51:SOR51"/>
    <mergeCell ref="SNY51:SNZ51"/>
    <mergeCell ref="SOA51:SOB51"/>
    <mergeCell ref="SOC51:SOD51"/>
    <mergeCell ref="SOE51:SOF51"/>
    <mergeCell ref="SOG51:SOH51"/>
    <mergeCell ref="SNO51:SNP51"/>
    <mergeCell ref="SNQ51:SNR51"/>
    <mergeCell ref="SNS51:SNT51"/>
    <mergeCell ref="SNU51:SNV51"/>
    <mergeCell ref="SNW51:SNX51"/>
    <mergeCell ref="SNE51:SNF51"/>
    <mergeCell ref="SNG51:SNH51"/>
    <mergeCell ref="SNI51:SNJ51"/>
    <mergeCell ref="SNK51:SNL51"/>
    <mergeCell ref="SNM51:SNN51"/>
    <mergeCell ref="SMU51:SMV51"/>
    <mergeCell ref="SMW51:SMX51"/>
    <mergeCell ref="SMY51:SMZ51"/>
    <mergeCell ref="SNA51:SNB51"/>
    <mergeCell ref="SNC51:SND51"/>
    <mergeCell ref="SMK51:SML51"/>
    <mergeCell ref="SMM51:SMN51"/>
    <mergeCell ref="SMO51:SMP51"/>
    <mergeCell ref="SMQ51:SMR51"/>
    <mergeCell ref="SMS51:SMT51"/>
    <mergeCell ref="SMA51:SMB51"/>
    <mergeCell ref="SMC51:SMD51"/>
    <mergeCell ref="SME51:SMF51"/>
    <mergeCell ref="SMG51:SMH51"/>
    <mergeCell ref="SMI51:SMJ51"/>
    <mergeCell ref="SLQ51:SLR51"/>
    <mergeCell ref="SLS51:SLT51"/>
    <mergeCell ref="SLU51:SLV51"/>
    <mergeCell ref="SLW51:SLX51"/>
    <mergeCell ref="SLY51:SLZ51"/>
    <mergeCell ref="SLG51:SLH51"/>
    <mergeCell ref="SLI51:SLJ51"/>
    <mergeCell ref="SLK51:SLL51"/>
    <mergeCell ref="SLM51:SLN51"/>
    <mergeCell ref="SLO51:SLP51"/>
    <mergeCell ref="SKW51:SKX51"/>
    <mergeCell ref="SKY51:SKZ51"/>
    <mergeCell ref="SLA51:SLB51"/>
    <mergeCell ref="SLC51:SLD51"/>
    <mergeCell ref="SLE51:SLF51"/>
    <mergeCell ref="SKM51:SKN51"/>
    <mergeCell ref="SKO51:SKP51"/>
    <mergeCell ref="SKQ51:SKR51"/>
    <mergeCell ref="SKS51:SKT51"/>
    <mergeCell ref="SKU51:SKV51"/>
    <mergeCell ref="SKC51:SKD51"/>
    <mergeCell ref="SKE51:SKF51"/>
    <mergeCell ref="SKG51:SKH51"/>
    <mergeCell ref="SKI51:SKJ51"/>
    <mergeCell ref="SKK51:SKL51"/>
    <mergeCell ref="SJS51:SJT51"/>
    <mergeCell ref="SJU51:SJV51"/>
    <mergeCell ref="SJW51:SJX51"/>
    <mergeCell ref="SJY51:SJZ51"/>
    <mergeCell ref="SKA51:SKB51"/>
    <mergeCell ref="SJI51:SJJ51"/>
    <mergeCell ref="SJK51:SJL51"/>
    <mergeCell ref="SJM51:SJN51"/>
    <mergeCell ref="SJO51:SJP51"/>
    <mergeCell ref="SJQ51:SJR51"/>
    <mergeCell ref="SIY51:SIZ51"/>
    <mergeCell ref="SJA51:SJB51"/>
    <mergeCell ref="SJC51:SJD51"/>
    <mergeCell ref="SJE51:SJF51"/>
    <mergeCell ref="SJG51:SJH51"/>
    <mergeCell ref="SIO51:SIP51"/>
    <mergeCell ref="SIQ51:SIR51"/>
    <mergeCell ref="SIS51:SIT51"/>
    <mergeCell ref="SIU51:SIV51"/>
    <mergeCell ref="SIW51:SIX51"/>
    <mergeCell ref="SIE51:SIF51"/>
    <mergeCell ref="SIG51:SIH51"/>
    <mergeCell ref="SII51:SIJ51"/>
    <mergeCell ref="SIK51:SIL51"/>
    <mergeCell ref="SIM51:SIN51"/>
    <mergeCell ref="SHU51:SHV51"/>
    <mergeCell ref="SHW51:SHX51"/>
    <mergeCell ref="SHY51:SHZ51"/>
    <mergeCell ref="SIA51:SIB51"/>
    <mergeCell ref="SIC51:SID51"/>
    <mergeCell ref="SHK51:SHL51"/>
    <mergeCell ref="SHM51:SHN51"/>
    <mergeCell ref="SHO51:SHP51"/>
    <mergeCell ref="SHQ51:SHR51"/>
    <mergeCell ref="SHS51:SHT51"/>
    <mergeCell ref="SHA51:SHB51"/>
    <mergeCell ref="SHC51:SHD51"/>
    <mergeCell ref="SHE51:SHF51"/>
    <mergeCell ref="SHG51:SHH51"/>
    <mergeCell ref="SHI51:SHJ51"/>
    <mergeCell ref="SGQ51:SGR51"/>
    <mergeCell ref="SGS51:SGT51"/>
    <mergeCell ref="SGU51:SGV51"/>
    <mergeCell ref="SGW51:SGX51"/>
    <mergeCell ref="SGY51:SGZ51"/>
    <mergeCell ref="SGG51:SGH51"/>
    <mergeCell ref="SGI51:SGJ51"/>
    <mergeCell ref="SGK51:SGL51"/>
    <mergeCell ref="SGM51:SGN51"/>
    <mergeCell ref="SGO51:SGP51"/>
    <mergeCell ref="SFW51:SFX51"/>
    <mergeCell ref="SFY51:SFZ51"/>
    <mergeCell ref="SGA51:SGB51"/>
    <mergeCell ref="SGC51:SGD51"/>
    <mergeCell ref="SGE51:SGF51"/>
    <mergeCell ref="SFM51:SFN51"/>
    <mergeCell ref="SFO51:SFP51"/>
    <mergeCell ref="SFQ51:SFR51"/>
    <mergeCell ref="SFS51:SFT51"/>
    <mergeCell ref="SFU51:SFV51"/>
    <mergeCell ref="SFC51:SFD51"/>
    <mergeCell ref="SFE51:SFF51"/>
    <mergeCell ref="SFG51:SFH51"/>
    <mergeCell ref="SFI51:SFJ51"/>
    <mergeCell ref="SFK51:SFL51"/>
    <mergeCell ref="SES51:SET51"/>
    <mergeCell ref="SEU51:SEV51"/>
    <mergeCell ref="SEW51:SEX51"/>
    <mergeCell ref="SEY51:SEZ51"/>
    <mergeCell ref="SFA51:SFB51"/>
    <mergeCell ref="SEI51:SEJ51"/>
    <mergeCell ref="SEK51:SEL51"/>
    <mergeCell ref="SEM51:SEN51"/>
    <mergeCell ref="SEO51:SEP51"/>
    <mergeCell ref="SEQ51:SER51"/>
    <mergeCell ref="SDY51:SDZ51"/>
    <mergeCell ref="SEA51:SEB51"/>
    <mergeCell ref="SEC51:SED51"/>
    <mergeCell ref="SEE51:SEF51"/>
    <mergeCell ref="SEG51:SEH51"/>
    <mergeCell ref="SDO51:SDP51"/>
    <mergeCell ref="SDQ51:SDR51"/>
    <mergeCell ref="SDS51:SDT51"/>
    <mergeCell ref="SDU51:SDV51"/>
    <mergeCell ref="SDW51:SDX51"/>
    <mergeCell ref="SDE51:SDF51"/>
    <mergeCell ref="SDG51:SDH51"/>
    <mergeCell ref="SDI51:SDJ51"/>
    <mergeCell ref="SDK51:SDL51"/>
    <mergeCell ref="SDM51:SDN51"/>
    <mergeCell ref="SCU51:SCV51"/>
    <mergeCell ref="SCW51:SCX51"/>
    <mergeCell ref="SCY51:SCZ51"/>
    <mergeCell ref="SDA51:SDB51"/>
    <mergeCell ref="SDC51:SDD51"/>
    <mergeCell ref="SCK51:SCL51"/>
    <mergeCell ref="SCM51:SCN51"/>
    <mergeCell ref="SCO51:SCP51"/>
    <mergeCell ref="SCQ51:SCR51"/>
    <mergeCell ref="SCS51:SCT51"/>
    <mergeCell ref="SCA51:SCB51"/>
    <mergeCell ref="SCC51:SCD51"/>
    <mergeCell ref="SCE51:SCF51"/>
    <mergeCell ref="SCG51:SCH51"/>
    <mergeCell ref="SCI51:SCJ51"/>
    <mergeCell ref="SBQ51:SBR51"/>
    <mergeCell ref="SBS51:SBT51"/>
    <mergeCell ref="SBU51:SBV51"/>
    <mergeCell ref="SBW51:SBX51"/>
    <mergeCell ref="SBY51:SBZ51"/>
    <mergeCell ref="SBG51:SBH51"/>
    <mergeCell ref="SBI51:SBJ51"/>
    <mergeCell ref="SBK51:SBL51"/>
    <mergeCell ref="SBM51:SBN51"/>
    <mergeCell ref="SBO51:SBP51"/>
    <mergeCell ref="SAW51:SAX51"/>
    <mergeCell ref="SAY51:SAZ51"/>
    <mergeCell ref="SBA51:SBB51"/>
    <mergeCell ref="SBC51:SBD51"/>
    <mergeCell ref="SBE51:SBF51"/>
    <mergeCell ref="SAM51:SAN51"/>
    <mergeCell ref="SAO51:SAP51"/>
    <mergeCell ref="SAQ51:SAR51"/>
    <mergeCell ref="SAS51:SAT51"/>
    <mergeCell ref="SAU51:SAV51"/>
    <mergeCell ref="SAC51:SAD51"/>
    <mergeCell ref="SAE51:SAF51"/>
    <mergeCell ref="SAG51:SAH51"/>
    <mergeCell ref="SAI51:SAJ51"/>
    <mergeCell ref="SAK51:SAL51"/>
    <mergeCell ref="RZS51:RZT51"/>
    <mergeCell ref="RZU51:RZV51"/>
    <mergeCell ref="RZW51:RZX51"/>
    <mergeCell ref="RZY51:RZZ51"/>
    <mergeCell ref="SAA51:SAB51"/>
    <mergeCell ref="RZI51:RZJ51"/>
    <mergeCell ref="RZK51:RZL51"/>
    <mergeCell ref="RZM51:RZN51"/>
    <mergeCell ref="RZO51:RZP51"/>
    <mergeCell ref="RZQ51:RZR51"/>
    <mergeCell ref="RYY51:RYZ51"/>
    <mergeCell ref="RZA51:RZB51"/>
    <mergeCell ref="RZC51:RZD51"/>
    <mergeCell ref="RZE51:RZF51"/>
    <mergeCell ref="RZG51:RZH51"/>
    <mergeCell ref="RYO51:RYP51"/>
    <mergeCell ref="RYQ51:RYR51"/>
    <mergeCell ref="RYS51:RYT51"/>
    <mergeCell ref="RYU51:RYV51"/>
    <mergeCell ref="RYW51:RYX51"/>
    <mergeCell ref="RYE51:RYF51"/>
    <mergeCell ref="RYG51:RYH51"/>
    <mergeCell ref="RYI51:RYJ51"/>
    <mergeCell ref="RYK51:RYL51"/>
    <mergeCell ref="RYM51:RYN51"/>
    <mergeCell ref="RXU51:RXV51"/>
    <mergeCell ref="RXW51:RXX51"/>
    <mergeCell ref="RXY51:RXZ51"/>
    <mergeCell ref="RYA51:RYB51"/>
    <mergeCell ref="RYC51:RYD51"/>
    <mergeCell ref="RXK51:RXL51"/>
    <mergeCell ref="RXM51:RXN51"/>
    <mergeCell ref="RXO51:RXP51"/>
    <mergeCell ref="RXQ51:RXR51"/>
    <mergeCell ref="RXS51:RXT51"/>
    <mergeCell ref="RXA51:RXB51"/>
    <mergeCell ref="RXC51:RXD51"/>
    <mergeCell ref="RXE51:RXF51"/>
    <mergeCell ref="RXG51:RXH51"/>
    <mergeCell ref="RXI51:RXJ51"/>
    <mergeCell ref="RWQ51:RWR51"/>
    <mergeCell ref="RWS51:RWT51"/>
    <mergeCell ref="RWU51:RWV51"/>
    <mergeCell ref="RWW51:RWX51"/>
    <mergeCell ref="RWY51:RWZ51"/>
    <mergeCell ref="RWG51:RWH51"/>
    <mergeCell ref="RWI51:RWJ51"/>
    <mergeCell ref="RWK51:RWL51"/>
    <mergeCell ref="RWM51:RWN51"/>
    <mergeCell ref="RWO51:RWP51"/>
    <mergeCell ref="RVW51:RVX51"/>
    <mergeCell ref="RVY51:RVZ51"/>
    <mergeCell ref="RWA51:RWB51"/>
    <mergeCell ref="RWC51:RWD51"/>
    <mergeCell ref="RWE51:RWF51"/>
    <mergeCell ref="RVM51:RVN51"/>
    <mergeCell ref="RVO51:RVP51"/>
    <mergeCell ref="RVQ51:RVR51"/>
    <mergeCell ref="RVS51:RVT51"/>
    <mergeCell ref="RVU51:RVV51"/>
    <mergeCell ref="RVC51:RVD51"/>
    <mergeCell ref="RVE51:RVF51"/>
    <mergeCell ref="RVG51:RVH51"/>
    <mergeCell ref="RVI51:RVJ51"/>
    <mergeCell ref="RVK51:RVL51"/>
    <mergeCell ref="RUS51:RUT51"/>
    <mergeCell ref="RUU51:RUV51"/>
    <mergeCell ref="RUW51:RUX51"/>
    <mergeCell ref="RUY51:RUZ51"/>
    <mergeCell ref="RVA51:RVB51"/>
    <mergeCell ref="RUI51:RUJ51"/>
    <mergeCell ref="RUK51:RUL51"/>
    <mergeCell ref="RUM51:RUN51"/>
    <mergeCell ref="RUO51:RUP51"/>
    <mergeCell ref="RUQ51:RUR51"/>
    <mergeCell ref="RTY51:RTZ51"/>
    <mergeCell ref="RUA51:RUB51"/>
    <mergeCell ref="RUC51:RUD51"/>
    <mergeCell ref="RUE51:RUF51"/>
    <mergeCell ref="RUG51:RUH51"/>
    <mergeCell ref="RTO51:RTP51"/>
    <mergeCell ref="RTQ51:RTR51"/>
    <mergeCell ref="RTS51:RTT51"/>
    <mergeCell ref="RTU51:RTV51"/>
    <mergeCell ref="RTW51:RTX51"/>
    <mergeCell ref="RTE51:RTF51"/>
    <mergeCell ref="RTG51:RTH51"/>
    <mergeCell ref="RTI51:RTJ51"/>
    <mergeCell ref="RTK51:RTL51"/>
    <mergeCell ref="RTM51:RTN51"/>
    <mergeCell ref="RSU51:RSV51"/>
    <mergeCell ref="RSW51:RSX51"/>
    <mergeCell ref="RSY51:RSZ51"/>
    <mergeCell ref="RTA51:RTB51"/>
    <mergeCell ref="RTC51:RTD51"/>
    <mergeCell ref="RSK51:RSL51"/>
    <mergeCell ref="RSM51:RSN51"/>
    <mergeCell ref="RSO51:RSP51"/>
    <mergeCell ref="RSQ51:RSR51"/>
    <mergeCell ref="RSS51:RST51"/>
    <mergeCell ref="RSA51:RSB51"/>
    <mergeCell ref="RSC51:RSD51"/>
    <mergeCell ref="RSE51:RSF51"/>
    <mergeCell ref="RSG51:RSH51"/>
    <mergeCell ref="RSI51:RSJ51"/>
    <mergeCell ref="RRQ51:RRR51"/>
    <mergeCell ref="RRS51:RRT51"/>
    <mergeCell ref="RRU51:RRV51"/>
    <mergeCell ref="RRW51:RRX51"/>
    <mergeCell ref="RRY51:RRZ51"/>
    <mergeCell ref="RRG51:RRH51"/>
    <mergeCell ref="RRI51:RRJ51"/>
    <mergeCell ref="RRK51:RRL51"/>
    <mergeCell ref="RRM51:RRN51"/>
    <mergeCell ref="RRO51:RRP51"/>
    <mergeCell ref="RQW51:RQX51"/>
    <mergeCell ref="RQY51:RQZ51"/>
    <mergeCell ref="RRA51:RRB51"/>
    <mergeCell ref="RRC51:RRD51"/>
    <mergeCell ref="RRE51:RRF51"/>
    <mergeCell ref="RQM51:RQN51"/>
    <mergeCell ref="RQO51:RQP51"/>
    <mergeCell ref="RQQ51:RQR51"/>
    <mergeCell ref="RQS51:RQT51"/>
    <mergeCell ref="RQU51:RQV51"/>
    <mergeCell ref="RQC51:RQD51"/>
    <mergeCell ref="RQE51:RQF51"/>
    <mergeCell ref="RQG51:RQH51"/>
    <mergeCell ref="RQI51:RQJ51"/>
    <mergeCell ref="RQK51:RQL51"/>
    <mergeCell ref="RPS51:RPT51"/>
    <mergeCell ref="RPU51:RPV51"/>
    <mergeCell ref="RPW51:RPX51"/>
    <mergeCell ref="RPY51:RPZ51"/>
    <mergeCell ref="RQA51:RQB51"/>
    <mergeCell ref="RPI51:RPJ51"/>
    <mergeCell ref="RPK51:RPL51"/>
    <mergeCell ref="RPM51:RPN51"/>
    <mergeCell ref="RPO51:RPP51"/>
    <mergeCell ref="RPQ51:RPR51"/>
    <mergeCell ref="ROY51:ROZ51"/>
    <mergeCell ref="RPA51:RPB51"/>
    <mergeCell ref="RPC51:RPD51"/>
    <mergeCell ref="RPE51:RPF51"/>
    <mergeCell ref="RPG51:RPH51"/>
    <mergeCell ref="ROO51:ROP51"/>
    <mergeCell ref="ROQ51:ROR51"/>
    <mergeCell ref="ROS51:ROT51"/>
    <mergeCell ref="ROU51:ROV51"/>
    <mergeCell ref="ROW51:ROX51"/>
    <mergeCell ref="ROE51:ROF51"/>
    <mergeCell ref="ROG51:ROH51"/>
    <mergeCell ref="ROI51:ROJ51"/>
    <mergeCell ref="ROK51:ROL51"/>
    <mergeCell ref="ROM51:RON51"/>
    <mergeCell ref="RNU51:RNV51"/>
    <mergeCell ref="RNW51:RNX51"/>
    <mergeCell ref="RNY51:RNZ51"/>
    <mergeCell ref="ROA51:ROB51"/>
    <mergeCell ref="ROC51:ROD51"/>
    <mergeCell ref="RNK51:RNL51"/>
    <mergeCell ref="RNM51:RNN51"/>
    <mergeCell ref="RNO51:RNP51"/>
    <mergeCell ref="RNQ51:RNR51"/>
    <mergeCell ref="RNS51:RNT51"/>
    <mergeCell ref="RNA51:RNB51"/>
    <mergeCell ref="RNC51:RND51"/>
    <mergeCell ref="RNE51:RNF51"/>
    <mergeCell ref="RNG51:RNH51"/>
    <mergeCell ref="RNI51:RNJ51"/>
    <mergeCell ref="RMQ51:RMR51"/>
    <mergeCell ref="RMS51:RMT51"/>
    <mergeCell ref="RMU51:RMV51"/>
    <mergeCell ref="RMW51:RMX51"/>
    <mergeCell ref="RMY51:RMZ51"/>
    <mergeCell ref="RMG51:RMH51"/>
    <mergeCell ref="RMI51:RMJ51"/>
    <mergeCell ref="RMK51:RML51"/>
    <mergeCell ref="RMM51:RMN51"/>
    <mergeCell ref="RMO51:RMP51"/>
    <mergeCell ref="RLW51:RLX51"/>
    <mergeCell ref="RLY51:RLZ51"/>
    <mergeCell ref="RMA51:RMB51"/>
    <mergeCell ref="RMC51:RMD51"/>
    <mergeCell ref="RME51:RMF51"/>
    <mergeCell ref="RLM51:RLN51"/>
    <mergeCell ref="RLO51:RLP51"/>
    <mergeCell ref="RLQ51:RLR51"/>
    <mergeCell ref="RLS51:RLT51"/>
    <mergeCell ref="RLU51:RLV51"/>
    <mergeCell ref="RLC51:RLD51"/>
    <mergeCell ref="RLE51:RLF51"/>
    <mergeCell ref="RLG51:RLH51"/>
    <mergeCell ref="RLI51:RLJ51"/>
    <mergeCell ref="RLK51:RLL51"/>
    <mergeCell ref="RKS51:RKT51"/>
    <mergeCell ref="RKU51:RKV51"/>
    <mergeCell ref="RKW51:RKX51"/>
    <mergeCell ref="RKY51:RKZ51"/>
    <mergeCell ref="RLA51:RLB51"/>
    <mergeCell ref="RKI51:RKJ51"/>
    <mergeCell ref="RKK51:RKL51"/>
    <mergeCell ref="RKM51:RKN51"/>
    <mergeCell ref="RKO51:RKP51"/>
    <mergeCell ref="RKQ51:RKR51"/>
    <mergeCell ref="RJY51:RJZ51"/>
    <mergeCell ref="RKA51:RKB51"/>
    <mergeCell ref="RKC51:RKD51"/>
    <mergeCell ref="RKE51:RKF51"/>
    <mergeCell ref="RKG51:RKH51"/>
    <mergeCell ref="RJO51:RJP51"/>
    <mergeCell ref="RJQ51:RJR51"/>
    <mergeCell ref="RJS51:RJT51"/>
    <mergeCell ref="RJU51:RJV51"/>
    <mergeCell ref="RJW51:RJX51"/>
    <mergeCell ref="RJE51:RJF51"/>
    <mergeCell ref="RJG51:RJH51"/>
    <mergeCell ref="RJI51:RJJ51"/>
    <mergeCell ref="RJK51:RJL51"/>
    <mergeCell ref="RJM51:RJN51"/>
    <mergeCell ref="RIU51:RIV51"/>
    <mergeCell ref="RIW51:RIX51"/>
    <mergeCell ref="RIY51:RIZ51"/>
    <mergeCell ref="RJA51:RJB51"/>
    <mergeCell ref="RJC51:RJD51"/>
    <mergeCell ref="RIK51:RIL51"/>
    <mergeCell ref="RIM51:RIN51"/>
    <mergeCell ref="RIO51:RIP51"/>
    <mergeCell ref="RIQ51:RIR51"/>
    <mergeCell ref="RIS51:RIT51"/>
    <mergeCell ref="RIA51:RIB51"/>
    <mergeCell ref="RIC51:RID51"/>
    <mergeCell ref="RIE51:RIF51"/>
    <mergeCell ref="RIG51:RIH51"/>
    <mergeCell ref="RII51:RIJ51"/>
    <mergeCell ref="RHQ51:RHR51"/>
    <mergeCell ref="RHS51:RHT51"/>
    <mergeCell ref="RHU51:RHV51"/>
    <mergeCell ref="RHW51:RHX51"/>
    <mergeCell ref="RHY51:RHZ51"/>
    <mergeCell ref="RHG51:RHH51"/>
    <mergeCell ref="RHI51:RHJ51"/>
    <mergeCell ref="RHK51:RHL51"/>
    <mergeCell ref="RHM51:RHN51"/>
    <mergeCell ref="RHO51:RHP51"/>
    <mergeCell ref="RGW51:RGX51"/>
    <mergeCell ref="RGY51:RGZ51"/>
    <mergeCell ref="RHA51:RHB51"/>
    <mergeCell ref="RHC51:RHD51"/>
    <mergeCell ref="RHE51:RHF51"/>
    <mergeCell ref="RGM51:RGN51"/>
    <mergeCell ref="RGO51:RGP51"/>
    <mergeCell ref="RGQ51:RGR51"/>
    <mergeCell ref="RGS51:RGT51"/>
    <mergeCell ref="RGU51:RGV51"/>
    <mergeCell ref="RGC51:RGD51"/>
    <mergeCell ref="RGE51:RGF51"/>
    <mergeCell ref="RGG51:RGH51"/>
    <mergeCell ref="RGI51:RGJ51"/>
    <mergeCell ref="RGK51:RGL51"/>
    <mergeCell ref="RFS51:RFT51"/>
    <mergeCell ref="RFU51:RFV51"/>
    <mergeCell ref="RFW51:RFX51"/>
    <mergeCell ref="RFY51:RFZ51"/>
    <mergeCell ref="RGA51:RGB51"/>
    <mergeCell ref="RFI51:RFJ51"/>
    <mergeCell ref="RFK51:RFL51"/>
    <mergeCell ref="RFM51:RFN51"/>
    <mergeCell ref="RFO51:RFP51"/>
    <mergeCell ref="RFQ51:RFR51"/>
    <mergeCell ref="REY51:REZ51"/>
    <mergeCell ref="RFA51:RFB51"/>
    <mergeCell ref="RFC51:RFD51"/>
    <mergeCell ref="RFE51:RFF51"/>
    <mergeCell ref="RFG51:RFH51"/>
    <mergeCell ref="REO51:REP51"/>
    <mergeCell ref="REQ51:RER51"/>
    <mergeCell ref="RES51:RET51"/>
    <mergeCell ref="REU51:REV51"/>
    <mergeCell ref="REW51:REX51"/>
    <mergeCell ref="REE51:REF51"/>
    <mergeCell ref="REG51:REH51"/>
    <mergeCell ref="REI51:REJ51"/>
    <mergeCell ref="REK51:REL51"/>
    <mergeCell ref="REM51:REN51"/>
    <mergeCell ref="RDU51:RDV51"/>
    <mergeCell ref="RDW51:RDX51"/>
    <mergeCell ref="RDY51:RDZ51"/>
    <mergeCell ref="REA51:REB51"/>
    <mergeCell ref="REC51:RED51"/>
    <mergeCell ref="RDK51:RDL51"/>
    <mergeCell ref="RDM51:RDN51"/>
    <mergeCell ref="RDO51:RDP51"/>
    <mergeCell ref="RDQ51:RDR51"/>
    <mergeCell ref="RDS51:RDT51"/>
    <mergeCell ref="RDA51:RDB51"/>
    <mergeCell ref="RDC51:RDD51"/>
    <mergeCell ref="RDE51:RDF51"/>
    <mergeCell ref="RDG51:RDH51"/>
    <mergeCell ref="RDI51:RDJ51"/>
    <mergeCell ref="RCQ51:RCR51"/>
    <mergeCell ref="RCS51:RCT51"/>
    <mergeCell ref="RCU51:RCV51"/>
    <mergeCell ref="RCW51:RCX51"/>
    <mergeCell ref="RCY51:RCZ51"/>
    <mergeCell ref="RCG51:RCH51"/>
    <mergeCell ref="RCI51:RCJ51"/>
    <mergeCell ref="RCK51:RCL51"/>
    <mergeCell ref="RCM51:RCN51"/>
    <mergeCell ref="RCO51:RCP51"/>
    <mergeCell ref="RBW51:RBX51"/>
    <mergeCell ref="RBY51:RBZ51"/>
    <mergeCell ref="RCA51:RCB51"/>
    <mergeCell ref="RCC51:RCD51"/>
    <mergeCell ref="RCE51:RCF51"/>
    <mergeCell ref="RBM51:RBN51"/>
    <mergeCell ref="RBO51:RBP51"/>
    <mergeCell ref="RBQ51:RBR51"/>
    <mergeCell ref="RBS51:RBT51"/>
    <mergeCell ref="RBU51:RBV51"/>
    <mergeCell ref="RBC51:RBD51"/>
    <mergeCell ref="RBE51:RBF51"/>
    <mergeCell ref="RBG51:RBH51"/>
    <mergeCell ref="RBI51:RBJ51"/>
    <mergeCell ref="RBK51:RBL51"/>
    <mergeCell ref="RAS51:RAT51"/>
    <mergeCell ref="RAU51:RAV51"/>
    <mergeCell ref="RAW51:RAX51"/>
    <mergeCell ref="RAY51:RAZ51"/>
    <mergeCell ref="RBA51:RBB51"/>
    <mergeCell ref="RAI51:RAJ51"/>
    <mergeCell ref="RAK51:RAL51"/>
    <mergeCell ref="RAM51:RAN51"/>
    <mergeCell ref="RAO51:RAP51"/>
    <mergeCell ref="RAQ51:RAR51"/>
    <mergeCell ref="QZY51:QZZ51"/>
    <mergeCell ref="RAA51:RAB51"/>
    <mergeCell ref="RAC51:RAD51"/>
    <mergeCell ref="RAE51:RAF51"/>
    <mergeCell ref="RAG51:RAH51"/>
    <mergeCell ref="QZO51:QZP51"/>
    <mergeCell ref="QZQ51:QZR51"/>
    <mergeCell ref="QZS51:QZT51"/>
    <mergeCell ref="QZU51:QZV51"/>
    <mergeCell ref="QZW51:QZX51"/>
    <mergeCell ref="QZE51:QZF51"/>
    <mergeCell ref="QZG51:QZH51"/>
    <mergeCell ref="QZI51:QZJ51"/>
    <mergeCell ref="QZK51:QZL51"/>
    <mergeCell ref="QZM51:QZN51"/>
    <mergeCell ref="QYU51:QYV51"/>
    <mergeCell ref="QYW51:QYX51"/>
    <mergeCell ref="QYY51:QYZ51"/>
    <mergeCell ref="QZA51:QZB51"/>
    <mergeCell ref="QZC51:QZD51"/>
    <mergeCell ref="QYK51:QYL51"/>
    <mergeCell ref="QYM51:QYN51"/>
    <mergeCell ref="QYO51:QYP51"/>
    <mergeCell ref="QYQ51:QYR51"/>
    <mergeCell ref="QYS51:QYT51"/>
    <mergeCell ref="QYA51:QYB51"/>
    <mergeCell ref="QYC51:QYD51"/>
    <mergeCell ref="QYE51:QYF51"/>
    <mergeCell ref="QYG51:QYH51"/>
    <mergeCell ref="QYI51:QYJ51"/>
    <mergeCell ref="QXQ51:QXR51"/>
    <mergeCell ref="QXS51:QXT51"/>
    <mergeCell ref="QXU51:QXV51"/>
    <mergeCell ref="QXW51:QXX51"/>
    <mergeCell ref="QXY51:QXZ51"/>
    <mergeCell ref="QXG51:QXH51"/>
    <mergeCell ref="QXI51:QXJ51"/>
    <mergeCell ref="QXK51:QXL51"/>
    <mergeCell ref="QXM51:QXN51"/>
    <mergeCell ref="QXO51:QXP51"/>
    <mergeCell ref="QWW51:QWX51"/>
    <mergeCell ref="QWY51:QWZ51"/>
    <mergeCell ref="QXA51:QXB51"/>
    <mergeCell ref="QXC51:QXD51"/>
    <mergeCell ref="QXE51:QXF51"/>
    <mergeCell ref="QWM51:QWN51"/>
    <mergeCell ref="QWO51:QWP51"/>
    <mergeCell ref="QWQ51:QWR51"/>
    <mergeCell ref="QWS51:QWT51"/>
    <mergeCell ref="QWU51:QWV51"/>
    <mergeCell ref="QWC51:QWD51"/>
    <mergeCell ref="QWE51:QWF51"/>
    <mergeCell ref="QWG51:QWH51"/>
    <mergeCell ref="QWI51:QWJ51"/>
    <mergeCell ref="QWK51:QWL51"/>
    <mergeCell ref="QVS51:QVT51"/>
    <mergeCell ref="QVU51:QVV51"/>
    <mergeCell ref="QVW51:QVX51"/>
    <mergeCell ref="QVY51:QVZ51"/>
    <mergeCell ref="QWA51:QWB51"/>
    <mergeCell ref="QVI51:QVJ51"/>
    <mergeCell ref="QVK51:QVL51"/>
    <mergeCell ref="QVM51:QVN51"/>
    <mergeCell ref="QVO51:QVP51"/>
    <mergeCell ref="QVQ51:QVR51"/>
    <mergeCell ref="QUY51:QUZ51"/>
    <mergeCell ref="QVA51:QVB51"/>
    <mergeCell ref="QVC51:QVD51"/>
    <mergeCell ref="QVE51:QVF51"/>
    <mergeCell ref="QVG51:QVH51"/>
    <mergeCell ref="QUO51:QUP51"/>
    <mergeCell ref="QUQ51:QUR51"/>
    <mergeCell ref="QUS51:QUT51"/>
    <mergeCell ref="QUU51:QUV51"/>
    <mergeCell ref="QUW51:QUX51"/>
    <mergeCell ref="QUE51:QUF51"/>
    <mergeCell ref="QUG51:QUH51"/>
    <mergeCell ref="QUI51:QUJ51"/>
    <mergeCell ref="QUK51:QUL51"/>
    <mergeCell ref="QUM51:QUN51"/>
    <mergeCell ref="QTU51:QTV51"/>
    <mergeCell ref="QTW51:QTX51"/>
    <mergeCell ref="QTY51:QTZ51"/>
    <mergeCell ref="QUA51:QUB51"/>
    <mergeCell ref="QUC51:QUD51"/>
    <mergeCell ref="QTK51:QTL51"/>
    <mergeCell ref="QTM51:QTN51"/>
    <mergeCell ref="QTO51:QTP51"/>
    <mergeCell ref="QTQ51:QTR51"/>
    <mergeCell ref="QTS51:QTT51"/>
    <mergeCell ref="QTA51:QTB51"/>
    <mergeCell ref="QTC51:QTD51"/>
    <mergeCell ref="QTE51:QTF51"/>
    <mergeCell ref="QTG51:QTH51"/>
    <mergeCell ref="QTI51:QTJ51"/>
    <mergeCell ref="QSQ51:QSR51"/>
    <mergeCell ref="QSS51:QST51"/>
    <mergeCell ref="QSU51:QSV51"/>
    <mergeCell ref="QSW51:QSX51"/>
    <mergeCell ref="QSY51:QSZ51"/>
    <mergeCell ref="QSG51:QSH51"/>
    <mergeCell ref="QSI51:QSJ51"/>
    <mergeCell ref="QSK51:QSL51"/>
    <mergeCell ref="QSM51:QSN51"/>
    <mergeCell ref="QSO51:QSP51"/>
    <mergeCell ref="QRW51:QRX51"/>
    <mergeCell ref="QRY51:QRZ51"/>
    <mergeCell ref="QSA51:QSB51"/>
    <mergeCell ref="QSC51:QSD51"/>
    <mergeCell ref="QSE51:QSF51"/>
    <mergeCell ref="QRM51:QRN51"/>
    <mergeCell ref="QRO51:QRP51"/>
    <mergeCell ref="QRQ51:QRR51"/>
    <mergeCell ref="QRS51:QRT51"/>
    <mergeCell ref="QRU51:QRV51"/>
    <mergeCell ref="QRC51:QRD51"/>
    <mergeCell ref="QRE51:QRF51"/>
    <mergeCell ref="QRG51:QRH51"/>
    <mergeCell ref="QRI51:QRJ51"/>
    <mergeCell ref="QRK51:QRL51"/>
    <mergeCell ref="QQS51:QQT51"/>
    <mergeCell ref="QQU51:QQV51"/>
    <mergeCell ref="QQW51:QQX51"/>
    <mergeCell ref="QQY51:QQZ51"/>
    <mergeCell ref="QRA51:QRB51"/>
    <mergeCell ref="QQI51:QQJ51"/>
    <mergeCell ref="QQK51:QQL51"/>
    <mergeCell ref="QQM51:QQN51"/>
    <mergeCell ref="QQO51:QQP51"/>
    <mergeCell ref="QQQ51:QQR51"/>
    <mergeCell ref="QPY51:QPZ51"/>
    <mergeCell ref="QQA51:QQB51"/>
    <mergeCell ref="QQC51:QQD51"/>
    <mergeCell ref="QQE51:QQF51"/>
    <mergeCell ref="QQG51:QQH51"/>
    <mergeCell ref="QPO51:QPP51"/>
    <mergeCell ref="QPQ51:QPR51"/>
    <mergeCell ref="QPS51:QPT51"/>
    <mergeCell ref="QPU51:QPV51"/>
    <mergeCell ref="QPW51:QPX51"/>
    <mergeCell ref="QPE51:QPF51"/>
    <mergeCell ref="QPG51:QPH51"/>
    <mergeCell ref="QPI51:QPJ51"/>
    <mergeCell ref="QPK51:QPL51"/>
    <mergeCell ref="QPM51:QPN51"/>
    <mergeCell ref="QOU51:QOV51"/>
    <mergeCell ref="QOW51:QOX51"/>
    <mergeCell ref="QOY51:QOZ51"/>
    <mergeCell ref="QPA51:QPB51"/>
    <mergeCell ref="QPC51:QPD51"/>
    <mergeCell ref="QOK51:QOL51"/>
    <mergeCell ref="QOM51:QON51"/>
    <mergeCell ref="QOO51:QOP51"/>
    <mergeCell ref="QOQ51:QOR51"/>
    <mergeCell ref="QOS51:QOT51"/>
    <mergeCell ref="QOA51:QOB51"/>
    <mergeCell ref="QOC51:QOD51"/>
    <mergeCell ref="QOE51:QOF51"/>
    <mergeCell ref="QOG51:QOH51"/>
    <mergeCell ref="QOI51:QOJ51"/>
    <mergeCell ref="QNQ51:QNR51"/>
    <mergeCell ref="QNS51:QNT51"/>
    <mergeCell ref="QNU51:QNV51"/>
    <mergeCell ref="QNW51:QNX51"/>
    <mergeCell ref="QNY51:QNZ51"/>
    <mergeCell ref="QNG51:QNH51"/>
    <mergeCell ref="QNI51:QNJ51"/>
    <mergeCell ref="QNK51:QNL51"/>
    <mergeCell ref="QNM51:QNN51"/>
    <mergeCell ref="QNO51:QNP51"/>
    <mergeCell ref="QMW51:QMX51"/>
    <mergeCell ref="QMY51:QMZ51"/>
    <mergeCell ref="QNA51:QNB51"/>
    <mergeCell ref="QNC51:QND51"/>
    <mergeCell ref="QNE51:QNF51"/>
    <mergeCell ref="QMM51:QMN51"/>
    <mergeCell ref="QMO51:QMP51"/>
    <mergeCell ref="QMQ51:QMR51"/>
    <mergeCell ref="QMS51:QMT51"/>
    <mergeCell ref="QMU51:QMV51"/>
    <mergeCell ref="QMC51:QMD51"/>
    <mergeCell ref="QME51:QMF51"/>
    <mergeCell ref="QMG51:QMH51"/>
    <mergeCell ref="QMI51:QMJ51"/>
    <mergeCell ref="QMK51:QML51"/>
    <mergeCell ref="QLS51:QLT51"/>
    <mergeCell ref="QLU51:QLV51"/>
    <mergeCell ref="QLW51:QLX51"/>
    <mergeCell ref="QLY51:QLZ51"/>
    <mergeCell ref="QMA51:QMB51"/>
    <mergeCell ref="QLI51:QLJ51"/>
    <mergeCell ref="QLK51:QLL51"/>
    <mergeCell ref="QLM51:QLN51"/>
    <mergeCell ref="QLO51:QLP51"/>
    <mergeCell ref="QLQ51:QLR51"/>
    <mergeCell ref="QKY51:QKZ51"/>
    <mergeCell ref="QLA51:QLB51"/>
    <mergeCell ref="QLC51:QLD51"/>
    <mergeCell ref="QLE51:QLF51"/>
    <mergeCell ref="QLG51:QLH51"/>
    <mergeCell ref="QKO51:QKP51"/>
    <mergeCell ref="QKQ51:QKR51"/>
    <mergeCell ref="QKS51:QKT51"/>
    <mergeCell ref="QKU51:QKV51"/>
    <mergeCell ref="QKW51:QKX51"/>
    <mergeCell ref="QKE51:QKF51"/>
    <mergeCell ref="QKG51:QKH51"/>
    <mergeCell ref="QKI51:QKJ51"/>
    <mergeCell ref="QKK51:QKL51"/>
    <mergeCell ref="QKM51:QKN51"/>
    <mergeCell ref="QJU51:QJV51"/>
    <mergeCell ref="QJW51:QJX51"/>
    <mergeCell ref="QJY51:QJZ51"/>
    <mergeCell ref="QKA51:QKB51"/>
    <mergeCell ref="QKC51:QKD51"/>
    <mergeCell ref="QJK51:QJL51"/>
    <mergeCell ref="QJM51:QJN51"/>
    <mergeCell ref="QJO51:QJP51"/>
    <mergeCell ref="QJQ51:QJR51"/>
    <mergeCell ref="QJS51:QJT51"/>
    <mergeCell ref="QJA51:QJB51"/>
    <mergeCell ref="QJC51:QJD51"/>
    <mergeCell ref="QJE51:QJF51"/>
    <mergeCell ref="QJG51:QJH51"/>
    <mergeCell ref="QJI51:QJJ51"/>
    <mergeCell ref="QIQ51:QIR51"/>
    <mergeCell ref="QIS51:QIT51"/>
    <mergeCell ref="QIU51:QIV51"/>
    <mergeCell ref="QIW51:QIX51"/>
    <mergeCell ref="QIY51:QIZ51"/>
    <mergeCell ref="QIG51:QIH51"/>
    <mergeCell ref="QII51:QIJ51"/>
    <mergeCell ref="QIK51:QIL51"/>
    <mergeCell ref="QIM51:QIN51"/>
    <mergeCell ref="QIO51:QIP51"/>
    <mergeCell ref="QHW51:QHX51"/>
    <mergeCell ref="QHY51:QHZ51"/>
    <mergeCell ref="QIA51:QIB51"/>
    <mergeCell ref="QIC51:QID51"/>
    <mergeCell ref="QIE51:QIF51"/>
    <mergeCell ref="QHM51:QHN51"/>
    <mergeCell ref="QHO51:QHP51"/>
    <mergeCell ref="QHQ51:QHR51"/>
    <mergeCell ref="QHS51:QHT51"/>
    <mergeCell ref="QHU51:QHV51"/>
    <mergeCell ref="QHC51:QHD51"/>
    <mergeCell ref="QHE51:QHF51"/>
    <mergeCell ref="QHG51:QHH51"/>
    <mergeCell ref="QHI51:QHJ51"/>
    <mergeCell ref="QHK51:QHL51"/>
    <mergeCell ref="QGS51:QGT51"/>
    <mergeCell ref="QGU51:QGV51"/>
    <mergeCell ref="QGW51:QGX51"/>
    <mergeCell ref="QGY51:QGZ51"/>
    <mergeCell ref="QHA51:QHB51"/>
    <mergeCell ref="QGI51:QGJ51"/>
    <mergeCell ref="QGK51:QGL51"/>
    <mergeCell ref="QGM51:QGN51"/>
    <mergeCell ref="QGO51:QGP51"/>
    <mergeCell ref="QGQ51:QGR51"/>
    <mergeCell ref="QFY51:QFZ51"/>
    <mergeCell ref="QGA51:QGB51"/>
    <mergeCell ref="QGC51:QGD51"/>
    <mergeCell ref="QGE51:QGF51"/>
    <mergeCell ref="QGG51:QGH51"/>
    <mergeCell ref="QFO51:QFP51"/>
    <mergeCell ref="QFQ51:QFR51"/>
    <mergeCell ref="QFS51:QFT51"/>
    <mergeCell ref="QFU51:QFV51"/>
    <mergeCell ref="QFW51:QFX51"/>
    <mergeCell ref="QFE51:QFF51"/>
    <mergeCell ref="QFG51:QFH51"/>
    <mergeCell ref="QFI51:QFJ51"/>
    <mergeCell ref="QFK51:QFL51"/>
    <mergeCell ref="QFM51:QFN51"/>
    <mergeCell ref="QEU51:QEV51"/>
    <mergeCell ref="QEW51:QEX51"/>
    <mergeCell ref="QEY51:QEZ51"/>
    <mergeCell ref="QFA51:QFB51"/>
    <mergeCell ref="QFC51:QFD51"/>
    <mergeCell ref="QEK51:QEL51"/>
    <mergeCell ref="QEM51:QEN51"/>
    <mergeCell ref="QEO51:QEP51"/>
    <mergeCell ref="QEQ51:QER51"/>
    <mergeCell ref="QES51:QET51"/>
    <mergeCell ref="QEA51:QEB51"/>
    <mergeCell ref="QEC51:QED51"/>
    <mergeCell ref="QEE51:QEF51"/>
    <mergeCell ref="QEG51:QEH51"/>
    <mergeCell ref="QEI51:QEJ51"/>
    <mergeCell ref="QDQ51:QDR51"/>
    <mergeCell ref="QDS51:QDT51"/>
    <mergeCell ref="QDU51:QDV51"/>
    <mergeCell ref="QDW51:QDX51"/>
    <mergeCell ref="QDY51:QDZ51"/>
    <mergeCell ref="QDG51:QDH51"/>
    <mergeCell ref="QDI51:QDJ51"/>
    <mergeCell ref="QDK51:QDL51"/>
    <mergeCell ref="QDM51:QDN51"/>
    <mergeCell ref="QDO51:QDP51"/>
    <mergeCell ref="QCW51:QCX51"/>
    <mergeCell ref="QCY51:QCZ51"/>
    <mergeCell ref="QDA51:QDB51"/>
    <mergeCell ref="QDC51:QDD51"/>
    <mergeCell ref="QDE51:QDF51"/>
    <mergeCell ref="QCM51:QCN51"/>
    <mergeCell ref="QCO51:QCP51"/>
    <mergeCell ref="QCQ51:QCR51"/>
    <mergeCell ref="QCS51:QCT51"/>
    <mergeCell ref="QCU51:QCV51"/>
    <mergeCell ref="QCC51:QCD51"/>
    <mergeCell ref="QCE51:QCF51"/>
    <mergeCell ref="QCG51:QCH51"/>
    <mergeCell ref="QCI51:QCJ51"/>
    <mergeCell ref="QCK51:QCL51"/>
    <mergeCell ref="QBS51:QBT51"/>
    <mergeCell ref="QBU51:QBV51"/>
    <mergeCell ref="QBW51:QBX51"/>
    <mergeCell ref="QBY51:QBZ51"/>
    <mergeCell ref="QCA51:QCB51"/>
    <mergeCell ref="QBI51:QBJ51"/>
    <mergeCell ref="QBK51:QBL51"/>
    <mergeCell ref="QBM51:QBN51"/>
    <mergeCell ref="QBO51:QBP51"/>
    <mergeCell ref="QBQ51:QBR51"/>
    <mergeCell ref="QAY51:QAZ51"/>
    <mergeCell ref="QBA51:QBB51"/>
    <mergeCell ref="QBC51:QBD51"/>
    <mergeCell ref="QBE51:QBF51"/>
    <mergeCell ref="QBG51:QBH51"/>
    <mergeCell ref="QAO51:QAP51"/>
    <mergeCell ref="QAQ51:QAR51"/>
    <mergeCell ref="QAS51:QAT51"/>
    <mergeCell ref="QAU51:QAV51"/>
    <mergeCell ref="QAW51:QAX51"/>
    <mergeCell ref="QAE51:QAF51"/>
    <mergeCell ref="QAG51:QAH51"/>
    <mergeCell ref="QAI51:QAJ51"/>
    <mergeCell ref="QAK51:QAL51"/>
    <mergeCell ref="QAM51:QAN51"/>
    <mergeCell ref="PZU51:PZV51"/>
    <mergeCell ref="PZW51:PZX51"/>
    <mergeCell ref="PZY51:PZZ51"/>
    <mergeCell ref="QAA51:QAB51"/>
    <mergeCell ref="QAC51:QAD51"/>
    <mergeCell ref="PZK51:PZL51"/>
    <mergeCell ref="PZM51:PZN51"/>
    <mergeCell ref="PZO51:PZP51"/>
    <mergeCell ref="PZQ51:PZR51"/>
    <mergeCell ref="PZS51:PZT51"/>
    <mergeCell ref="PZA51:PZB51"/>
    <mergeCell ref="PZC51:PZD51"/>
    <mergeCell ref="PZE51:PZF51"/>
    <mergeCell ref="PZG51:PZH51"/>
    <mergeCell ref="PZI51:PZJ51"/>
    <mergeCell ref="PYQ51:PYR51"/>
    <mergeCell ref="PYS51:PYT51"/>
    <mergeCell ref="PYU51:PYV51"/>
    <mergeCell ref="PYW51:PYX51"/>
    <mergeCell ref="PYY51:PYZ51"/>
    <mergeCell ref="PYG51:PYH51"/>
    <mergeCell ref="PYI51:PYJ51"/>
    <mergeCell ref="PYK51:PYL51"/>
    <mergeCell ref="PYM51:PYN51"/>
    <mergeCell ref="PYO51:PYP51"/>
    <mergeCell ref="PXW51:PXX51"/>
    <mergeCell ref="PXY51:PXZ51"/>
    <mergeCell ref="PYA51:PYB51"/>
    <mergeCell ref="PYC51:PYD51"/>
    <mergeCell ref="PYE51:PYF51"/>
    <mergeCell ref="PXM51:PXN51"/>
    <mergeCell ref="PXO51:PXP51"/>
    <mergeCell ref="PXQ51:PXR51"/>
    <mergeCell ref="PXS51:PXT51"/>
    <mergeCell ref="PXU51:PXV51"/>
    <mergeCell ref="PXC51:PXD51"/>
    <mergeCell ref="PXE51:PXF51"/>
    <mergeCell ref="PXG51:PXH51"/>
    <mergeCell ref="PXI51:PXJ51"/>
    <mergeCell ref="PXK51:PXL51"/>
    <mergeCell ref="PWS51:PWT51"/>
    <mergeCell ref="PWU51:PWV51"/>
    <mergeCell ref="PWW51:PWX51"/>
    <mergeCell ref="PWY51:PWZ51"/>
    <mergeCell ref="PXA51:PXB51"/>
    <mergeCell ref="PWI51:PWJ51"/>
    <mergeCell ref="PWK51:PWL51"/>
    <mergeCell ref="PWM51:PWN51"/>
    <mergeCell ref="PWO51:PWP51"/>
    <mergeCell ref="PWQ51:PWR51"/>
    <mergeCell ref="PVY51:PVZ51"/>
    <mergeCell ref="PWA51:PWB51"/>
    <mergeCell ref="PWC51:PWD51"/>
    <mergeCell ref="PWE51:PWF51"/>
    <mergeCell ref="PWG51:PWH51"/>
    <mergeCell ref="PVO51:PVP51"/>
    <mergeCell ref="PVQ51:PVR51"/>
    <mergeCell ref="PVS51:PVT51"/>
    <mergeCell ref="PVU51:PVV51"/>
    <mergeCell ref="PVW51:PVX51"/>
    <mergeCell ref="PVE51:PVF51"/>
    <mergeCell ref="PVG51:PVH51"/>
    <mergeCell ref="PVI51:PVJ51"/>
    <mergeCell ref="PVK51:PVL51"/>
    <mergeCell ref="PVM51:PVN51"/>
    <mergeCell ref="PUU51:PUV51"/>
    <mergeCell ref="PUW51:PUX51"/>
    <mergeCell ref="PUY51:PUZ51"/>
    <mergeCell ref="PVA51:PVB51"/>
    <mergeCell ref="PVC51:PVD51"/>
    <mergeCell ref="PUK51:PUL51"/>
    <mergeCell ref="PUM51:PUN51"/>
    <mergeCell ref="PUO51:PUP51"/>
    <mergeCell ref="PUQ51:PUR51"/>
    <mergeCell ref="PUS51:PUT51"/>
    <mergeCell ref="PUA51:PUB51"/>
    <mergeCell ref="PUC51:PUD51"/>
    <mergeCell ref="PUE51:PUF51"/>
    <mergeCell ref="PUG51:PUH51"/>
    <mergeCell ref="PUI51:PUJ51"/>
    <mergeCell ref="PTQ51:PTR51"/>
    <mergeCell ref="PTS51:PTT51"/>
    <mergeCell ref="PTU51:PTV51"/>
    <mergeCell ref="PTW51:PTX51"/>
    <mergeCell ref="PTY51:PTZ51"/>
    <mergeCell ref="PTG51:PTH51"/>
    <mergeCell ref="PTI51:PTJ51"/>
    <mergeCell ref="PTK51:PTL51"/>
    <mergeCell ref="PTM51:PTN51"/>
    <mergeCell ref="PTO51:PTP51"/>
    <mergeCell ref="PSW51:PSX51"/>
    <mergeCell ref="PSY51:PSZ51"/>
    <mergeCell ref="PTA51:PTB51"/>
    <mergeCell ref="PTC51:PTD51"/>
    <mergeCell ref="PTE51:PTF51"/>
    <mergeCell ref="PSM51:PSN51"/>
    <mergeCell ref="PSO51:PSP51"/>
    <mergeCell ref="PSQ51:PSR51"/>
    <mergeCell ref="PSS51:PST51"/>
    <mergeCell ref="PSU51:PSV51"/>
    <mergeCell ref="PSC51:PSD51"/>
    <mergeCell ref="PSE51:PSF51"/>
    <mergeCell ref="PSG51:PSH51"/>
    <mergeCell ref="PSI51:PSJ51"/>
    <mergeCell ref="PSK51:PSL51"/>
    <mergeCell ref="PRS51:PRT51"/>
    <mergeCell ref="PRU51:PRV51"/>
    <mergeCell ref="PRW51:PRX51"/>
    <mergeCell ref="PRY51:PRZ51"/>
    <mergeCell ref="PSA51:PSB51"/>
    <mergeCell ref="PRI51:PRJ51"/>
    <mergeCell ref="PRK51:PRL51"/>
    <mergeCell ref="PRM51:PRN51"/>
    <mergeCell ref="PRO51:PRP51"/>
    <mergeCell ref="PRQ51:PRR51"/>
    <mergeCell ref="PQY51:PQZ51"/>
    <mergeCell ref="PRA51:PRB51"/>
    <mergeCell ref="PRC51:PRD51"/>
    <mergeCell ref="PRE51:PRF51"/>
    <mergeCell ref="PRG51:PRH51"/>
    <mergeCell ref="PQO51:PQP51"/>
    <mergeCell ref="PQQ51:PQR51"/>
    <mergeCell ref="PQS51:PQT51"/>
    <mergeCell ref="PQU51:PQV51"/>
    <mergeCell ref="PQW51:PQX51"/>
    <mergeCell ref="PQE51:PQF51"/>
    <mergeCell ref="PQG51:PQH51"/>
    <mergeCell ref="PQI51:PQJ51"/>
    <mergeCell ref="PQK51:PQL51"/>
    <mergeCell ref="PQM51:PQN51"/>
    <mergeCell ref="PPU51:PPV51"/>
    <mergeCell ref="PPW51:PPX51"/>
    <mergeCell ref="PPY51:PPZ51"/>
    <mergeCell ref="PQA51:PQB51"/>
    <mergeCell ref="PQC51:PQD51"/>
    <mergeCell ref="PPK51:PPL51"/>
    <mergeCell ref="PPM51:PPN51"/>
    <mergeCell ref="PPO51:PPP51"/>
    <mergeCell ref="PPQ51:PPR51"/>
    <mergeCell ref="PPS51:PPT51"/>
    <mergeCell ref="PPA51:PPB51"/>
    <mergeCell ref="PPC51:PPD51"/>
    <mergeCell ref="PPE51:PPF51"/>
    <mergeCell ref="PPG51:PPH51"/>
    <mergeCell ref="PPI51:PPJ51"/>
    <mergeCell ref="POQ51:POR51"/>
    <mergeCell ref="POS51:POT51"/>
    <mergeCell ref="POU51:POV51"/>
    <mergeCell ref="POW51:POX51"/>
    <mergeCell ref="POY51:POZ51"/>
    <mergeCell ref="POG51:POH51"/>
    <mergeCell ref="POI51:POJ51"/>
    <mergeCell ref="POK51:POL51"/>
    <mergeCell ref="POM51:PON51"/>
    <mergeCell ref="POO51:POP51"/>
    <mergeCell ref="PNW51:PNX51"/>
    <mergeCell ref="PNY51:PNZ51"/>
    <mergeCell ref="POA51:POB51"/>
    <mergeCell ref="POC51:POD51"/>
    <mergeCell ref="POE51:POF51"/>
    <mergeCell ref="PNM51:PNN51"/>
    <mergeCell ref="PNO51:PNP51"/>
    <mergeCell ref="PNQ51:PNR51"/>
    <mergeCell ref="PNS51:PNT51"/>
    <mergeCell ref="PNU51:PNV51"/>
    <mergeCell ref="PNC51:PND51"/>
    <mergeCell ref="PNE51:PNF51"/>
    <mergeCell ref="PNG51:PNH51"/>
    <mergeCell ref="PNI51:PNJ51"/>
    <mergeCell ref="PNK51:PNL51"/>
    <mergeCell ref="PMS51:PMT51"/>
    <mergeCell ref="PMU51:PMV51"/>
    <mergeCell ref="PMW51:PMX51"/>
    <mergeCell ref="PMY51:PMZ51"/>
    <mergeCell ref="PNA51:PNB51"/>
    <mergeCell ref="PMI51:PMJ51"/>
    <mergeCell ref="PMK51:PML51"/>
    <mergeCell ref="PMM51:PMN51"/>
    <mergeCell ref="PMO51:PMP51"/>
    <mergeCell ref="PMQ51:PMR51"/>
    <mergeCell ref="PLY51:PLZ51"/>
    <mergeCell ref="PMA51:PMB51"/>
    <mergeCell ref="PMC51:PMD51"/>
    <mergeCell ref="PME51:PMF51"/>
    <mergeCell ref="PMG51:PMH51"/>
    <mergeCell ref="PLO51:PLP51"/>
    <mergeCell ref="PLQ51:PLR51"/>
    <mergeCell ref="PLS51:PLT51"/>
    <mergeCell ref="PLU51:PLV51"/>
    <mergeCell ref="PLW51:PLX51"/>
    <mergeCell ref="PLE51:PLF51"/>
    <mergeCell ref="PLG51:PLH51"/>
    <mergeCell ref="PLI51:PLJ51"/>
    <mergeCell ref="PLK51:PLL51"/>
    <mergeCell ref="PLM51:PLN51"/>
    <mergeCell ref="PKU51:PKV51"/>
    <mergeCell ref="PKW51:PKX51"/>
    <mergeCell ref="PKY51:PKZ51"/>
    <mergeCell ref="PLA51:PLB51"/>
    <mergeCell ref="PLC51:PLD51"/>
    <mergeCell ref="PKK51:PKL51"/>
    <mergeCell ref="PKM51:PKN51"/>
    <mergeCell ref="PKO51:PKP51"/>
    <mergeCell ref="PKQ51:PKR51"/>
    <mergeCell ref="PKS51:PKT51"/>
    <mergeCell ref="PKA51:PKB51"/>
    <mergeCell ref="PKC51:PKD51"/>
    <mergeCell ref="PKE51:PKF51"/>
    <mergeCell ref="PKG51:PKH51"/>
    <mergeCell ref="PKI51:PKJ51"/>
    <mergeCell ref="PJQ51:PJR51"/>
    <mergeCell ref="PJS51:PJT51"/>
    <mergeCell ref="PJU51:PJV51"/>
    <mergeCell ref="PJW51:PJX51"/>
    <mergeCell ref="PJY51:PJZ51"/>
    <mergeCell ref="PJG51:PJH51"/>
    <mergeCell ref="PJI51:PJJ51"/>
    <mergeCell ref="PJK51:PJL51"/>
    <mergeCell ref="PJM51:PJN51"/>
    <mergeCell ref="PJO51:PJP51"/>
    <mergeCell ref="PIW51:PIX51"/>
    <mergeCell ref="PIY51:PIZ51"/>
    <mergeCell ref="PJA51:PJB51"/>
    <mergeCell ref="PJC51:PJD51"/>
    <mergeCell ref="PJE51:PJF51"/>
    <mergeCell ref="PIM51:PIN51"/>
    <mergeCell ref="PIO51:PIP51"/>
    <mergeCell ref="PIQ51:PIR51"/>
    <mergeCell ref="PIS51:PIT51"/>
    <mergeCell ref="PIU51:PIV51"/>
    <mergeCell ref="PIC51:PID51"/>
    <mergeCell ref="PIE51:PIF51"/>
    <mergeCell ref="PIG51:PIH51"/>
    <mergeCell ref="PII51:PIJ51"/>
    <mergeCell ref="PIK51:PIL51"/>
    <mergeCell ref="PHS51:PHT51"/>
    <mergeCell ref="PHU51:PHV51"/>
    <mergeCell ref="PHW51:PHX51"/>
    <mergeCell ref="PHY51:PHZ51"/>
    <mergeCell ref="PIA51:PIB51"/>
    <mergeCell ref="PHI51:PHJ51"/>
    <mergeCell ref="PHK51:PHL51"/>
    <mergeCell ref="PHM51:PHN51"/>
    <mergeCell ref="PHO51:PHP51"/>
    <mergeCell ref="PHQ51:PHR51"/>
    <mergeCell ref="PGY51:PGZ51"/>
    <mergeCell ref="PHA51:PHB51"/>
    <mergeCell ref="PHC51:PHD51"/>
    <mergeCell ref="PHE51:PHF51"/>
    <mergeCell ref="PHG51:PHH51"/>
    <mergeCell ref="PGO51:PGP51"/>
    <mergeCell ref="PGQ51:PGR51"/>
    <mergeCell ref="PGS51:PGT51"/>
    <mergeCell ref="PGU51:PGV51"/>
    <mergeCell ref="PGW51:PGX51"/>
    <mergeCell ref="PGE51:PGF51"/>
    <mergeCell ref="PGG51:PGH51"/>
    <mergeCell ref="PGI51:PGJ51"/>
    <mergeCell ref="PGK51:PGL51"/>
    <mergeCell ref="PGM51:PGN51"/>
    <mergeCell ref="PFU51:PFV51"/>
    <mergeCell ref="PFW51:PFX51"/>
    <mergeCell ref="PFY51:PFZ51"/>
    <mergeCell ref="PGA51:PGB51"/>
    <mergeCell ref="PGC51:PGD51"/>
    <mergeCell ref="PFK51:PFL51"/>
    <mergeCell ref="PFM51:PFN51"/>
    <mergeCell ref="PFO51:PFP51"/>
    <mergeCell ref="PFQ51:PFR51"/>
    <mergeCell ref="PFS51:PFT51"/>
    <mergeCell ref="PFA51:PFB51"/>
    <mergeCell ref="PFC51:PFD51"/>
    <mergeCell ref="PFE51:PFF51"/>
    <mergeCell ref="PFG51:PFH51"/>
    <mergeCell ref="PFI51:PFJ51"/>
    <mergeCell ref="PEQ51:PER51"/>
    <mergeCell ref="PES51:PET51"/>
    <mergeCell ref="PEU51:PEV51"/>
    <mergeCell ref="PEW51:PEX51"/>
    <mergeCell ref="PEY51:PEZ51"/>
    <mergeCell ref="PEG51:PEH51"/>
    <mergeCell ref="PEI51:PEJ51"/>
    <mergeCell ref="PEK51:PEL51"/>
    <mergeCell ref="PEM51:PEN51"/>
    <mergeCell ref="PEO51:PEP51"/>
    <mergeCell ref="PDW51:PDX51"/>
    <mergeCell ref="PDY51:PDZ51"/>
    <mergeCell ref="PEA51:PEB51"/>
    <mergeCell ref="PEC51:PED51"/>
    <mergeCell ref="PEE51:PEF51"/>
    <mergeCell ref="PDM51:PDN51"/>
    <mergeCell ref="PDO51:PDP51"/>
    <mergeCell ref="PDQ51:PDR51"/>
    <mergeCell ref="PDS51:PDT51"/>
    <mergeCell ref="PDU51:PDV51"/>
    <mergeCell ref="PDC51:PDD51"/>
    <mergeCell ref="PDE51:PDF51"/>
    <mergeCell ref="PDG51:PDH51"/>
    <mergeCell ref="PDI51:PDJ51"/>
    <mergeCell ref="PDK51:PDL51"/>
    <mergeCell ref="PCS51:PCT51"/>
    <mergeCell ref="PCU51:PCV51"/>
    <mergeCell ref="PCW51:PCX51"/>
    <mergeCell ref="PCY51:PCZ51"/>
    <mergeCell ref="PDA51:PDB51"/>
    <mergeCell ref="PCI51:PCJ51"/>
    <mergeCell ref="PCK51:PCL51"/>
    <mergeCell ref="PCM51:PCN51"/>
    <mergeCell ref="PCO51:PCP51"/>
    <mergeCell ref="PCQ51:PCR51"/>
    <mergeCell ref="PBY51:PBZ51"/>
    <mergeCell ref="PCA51:PCB51"/>
    <mergeCell ref="PCC51:PCD51"/>
    <mergeCell ref="PCE51:PCF51"/>
    <mergeCell ref="PCG51:PCH51"/>
    <mergeCell ref="PBO51:PBP51"/>
    <mergeCell ref="PBQ51:PBR51"/>
    <mergeCell ref="PBS51:PBT51"/>
    <mergeCell ref="PBU51:PBV51"/>
    <mergeCell ref="PBW51:PBX51"/>
    <mergeCell ref="PBE51:PBF51"/>
    <mergeCell ref="PBG51:PBH51"/>
    <mergeCell ref="PBI51:PBJ51"/>
    <mergeCell ref="PBK51:PBL51"/>
    <mergeCell ref="PBM51:PBN51"/>
    <mergeCell ref="PAU51:PAV51"/>
    <mergeCell ref="PAW51:PAX51"/>
    <mergeCell ref="PAY51:PAZ51"/>
    <mergeCell ref="PBA51:PBB51"/>
    <mergeCell ref="PBC51:PBD51"/>
    <mergeCell ref="PAK51:PAL51"/>
    <mergeCell ref="PAM51:PAN51"/>
    <mergeCell ref="PAO51:PAP51"/>
    <mergeCell ref="PAQ51:PAR51"/>
    <mergeCell ref="PAS51:PAT51"/>
    <mergeCell ref="PAA51:PAB51"/>
    <mergeCell ref="PAC51:PAD51"/>
    <mergeCell ref="PAE51:PAF51"/>
    <mergeCell ref="PAG51:PAH51"/>
    <mergeCell ref="PAI51:PAJ51"/>
    <mergeCell ref="OZQ51:OZR51"/>
    <mergeCell ref="OZS51:OZT51"/>
    <mergeCell ref="OZU51:OZV51"/>
    <mergeCell ref="OZW51:OZX51"/>
    <mergeCell ref="OZY51:OZZ51"/>
    <mergeCell ref="OZG51:OZH51"/>
    <mergeCell ref="OZI51:OZJ51"/>
    <mergeCell ref="OZK51:OZL51"/>
    <mergeCell ref="OZM51:OZN51"/>
    <mergeCell ref="OZO51:OZP51"/>
    <mergeCell ref="OYW51:OYX51"/>
    <mergeCell ref="OYY51:OYZ51"/>
    <mergeCell ref="OZA51:OZB51"/>
    <mergeCell ref="OZC51:OZD51"/>
    <mergeCell ref="OZE51:OZF51"/>
    <mergeCell ref="OYM51:OYN51"/>
    <mergeCell ref="OYO51:OYP51"/>
    <mergeCell ref="OYQ51:OYR51"/>
    <mergeCell ref="OYS51:OYT51"/>
    <mergeCell ref="OYU51:OYV51"/>
    <mergeCell ref="OYC51:OYD51"/>
    <mergeCell ref="OYE51:OYF51"/>
    <mergeCell ref="OYG51:OYH51"/>
    <mergeCell ref="OYI51:OYJ51"/>
    <mergeCell ref="OYK51:OYL51"/>
    <mergeCell ref="OXS51:OXT51"/>
    <mergeCell ref="OXU51:OXV51"/>
    <mergeCell ref="OXW51:OXX51"/>
    <mergeCell ref="OXY51:OXZ51"/>
    <mergeCell ref="OYA51:OYB51"/>
    <mergeCell ref="OXI51:OXJ51"/>
    <mergeCell ref="OXK51:OXL51"/>
    <mergeCell ref="OXM51:OXN51"/>
    <mergeCell ref="OXO51:OXP51"/>
    <mergeCell ref="OXQ51:OXR51"/>
    <mergeCell ref="OWY51:OWZ51"/>
    <mergeCell ref="OXA51:OXB51"/>
    <mergeCell ref="OXC51:OXD51"/>
    <mergeCell ref="OXE51:OXF51"/>
    <mergeCell ref="OXG51:OXH51"/>
    <mergeCell ref="OWO51:OWP51"/>
    <mergeCell ref="OWQ51:OWR51"/>
    <mergeCell ref="OWS51:OWT51"/>
    <mergeCell ref="OWU51:OWV51"/>
    <mergeCell ref="OWW51:OWX51"/>
    <mergeCell ref="OWE51:OWF51"/>
    <mergeCell ref="OWG51:OWH51"/>
    <mergeCell ref="OWI51:OWJ51"/>
    <mergeCell ref="OWK51:OWL51"/>
    <mergeCell ref="OWM51:OWN51"/>
    <mergeCell ref="OVU51:OVV51"/>
    <mergeCell ref="OVW51:OVX51"/>
    <mergeCell ref="OVY51:OVZ51"/>
    <mergeCell ref="OWA51:OWB51"/>
    <mergeCell ref="OWC51:OWD51"/>
    <mergeCell ref="OVK51:OVL51"/>
    <mergeCell ref="OVM51:OVN51"/>
    <mergeCell ref="OVO51:OVP51"/>
    <mergeCell ref="OVQ51:OVR51"/>
    <mergeCell ref="OVS51:OVT51"/>
    <mergeCell ref="OVA51:OVB51"/>
    <mergeCell ref="OVC51:OVD51"/>
    <mergeCell ref="OVE51:OVF51"/>
    <mergeCell ref="OVG51:OVH51"/>
    <mergeCell ref="OVI51:OVJ51"/>
    <mergeCell ref="OUQ51:OUR51"/>
    <mergeCell ref="OUS51:OUT51"/>
    <mergeCell ref="OUU51:OUV51"/>
    <mergeCell ref="OUW51:OUX51"/>
    <mergeCell ref="OUY51:OUZ51"/>
    <mergeCell ref="OUG51:OUH51"/>
    <mergeCell ref="OUI51:OUJ51"/>
    <mergeCell ref="OUK51:OUL51"/>
    <mergeCell ref="OUM51:OUN51"/>
    <mergeCell ref="OUO51:OUP51"/>
    <mergeCell ref="OTW51:OTX51"/>
    <mergeCell ref="OTY51:OTZ51"/>
    <mergeCell ref="OUA51:OUB51"/>
    <mergeCell ref="OUC51:OUD51"/>
    <mergeCell ref="OUE51:OUF51"/>
    <mergeCell ref="OTM51:OTN51"/>
    <mergeCell ref="OTO51:OTP51"/>
    <mergeCell ref="OTQ51:OTR51"/>
    <mergeCell ref="OTS51:OTT51"/>
    <mergeCell ref="OTU51:OTV51"/>
    <mergeCell ref="OTC51:OTD51"/>
    <mergeCell ref="OTE51:OTF51"/>
    <mergeCell ref="OTG51:OTH51"/>
    <mergeCell ref="OTI51:OTJ51"/>
    <mergeCell ref="OTK51:OTL51"/>
    <mergeCell ref="OSS51:OST51"/>
    <mergeCell ref="OSU51:OSV51"/>
    <mergeCell ref="OSW51:OSX51"/>
    <mergeCell ref="OSY51:OSZ51"/>
    <mergeCell ref="OTA51:OTB51"/>
    <mergeCell ref="OSI51:OSJ51"/>
    <mergeCell ref="OSK51:OSL51"/>
    <mergeCell ref="OSM51:OSN51"/>
    <mergeCell ref="OSO51:OSP51"/>
    <mergeCell ref="OSQ51:OSR51"/>
    <mergeCell ref="ORY51:ORZ51"/>
    <mergeCell ref="OSA51:OSB51"/>
    <mergeCell ref="OSC51:OSD51"/>
    <mergeCell ref="OSE51:OSF51"/>
    <mergeCell ref="OSG51:OSH51"/>
    <mergeCell ref="ORO51:ORP51"/>
    <mergeCell ref="ORQ51:ORR51"/>
    <mergeCell ref="ORS51:ORT51"/>
    <mergeCell ref="ORU51:ORV51"/>
    <mergeCell ref="ORW51:ORX51"/>
    <mergeCell ref="ORE51:ORF51"/>
    <mergeCell ref="ORG51:ORH51"/>
    <mergeCell ref="ORI51:ORJ51"/>
    <mergeCell ref="ORK51:ORL51"/>
    <mergeCell ref="ORM51:ORN51"/>
    <mergeCell ref="OQU51:OQV51"/>
    <mergeCell ref="OQW51:OQX51"/>
    <mergeCell ref="OQY51:OQZ51"/>
    <mergeCell ref="ORA51:ORB51"/>
    <mergeCell ref="ORC51:ORD51"/>
    <mergeCell ref="OQK51:OQL51"/>
    <mergeCell ref="OQM51:OQN51"/>
    <mergeCell ref="OQO51:OQP51"/>
    <mergeCell ref="OQQ51:OQR51"/>
    <mergeCell ref="OQS51:OQT51"/>
    <mergeCell ref="OQA51:OQB51"/>
    <mergeCell ref="OQC51:OQD51"/>
    <mergeCell ref="OQE51:OQF51"/>
    <mergeCell ref="OQG51:OQH51"/>
    <mergeCell ref="OQI51:OQJ51"/>
    <mergeCell ref="OPQ51:OPR51"/>
    <mergeCell ref="OPS51:OPT51"/>
    <mergeCell ref="OPU51:OPV51"/>
    <mergeCell ref="OPW51:OPX51"/>
    <mergeCell ref="OPY51:OPZ51"/>
    <mergeCell ref="OPG51:OPH51"/>
    <mergeCell ref="OPI51:OPJ51"/>
    <mergeCell ref="OPK51:OPL51"/>
    <mergeCell ref="OPM51:OPN51"/>
    <mergeCell ref="OPO51:OPP51"/>
    <mergeCell ref="OOW51:OOX51"/>
    <mergeCell ref="OOY51:OOZ51"/>
    <mergeCell ref="OPA51:OPB51"/>
    <mergeCell ref="OPC51:OPD51"/>
    <mergeCell ref="OPE51:OPF51"/>
    <mergeCell ref="OOM51:OON51"/>
    <mergeCell ref="OOO51:OOP51"/>
    <mergeCell ref="OOQ51:OOR51"/>
    <mergeCell ref="OOS51:OOT51"/>
    <mergeCell ref="OOU51:OOV51"/>
    <mergeCell ref="OOC51:OOD51"/>
    <mergeCell ref="OOE51:OOF51"/>
    <mergeCell ref="OOG51:OOH51"/>
    <mergeCell ref="OOI51:OOJ51"/>
    <mergeCell ref="OOK51:OOL51"/>
    <mergeCell ref="ONS51:ONT51"/>
    <mergeCell ref="ONU51:ONV51"/>
    <mergeCell ref="ONW51:ONX51"/>
    <mergeCell ref="ONY51:ONZ51"/>
    <mergeCell ref="OOA51:OOB51"/>
    <mergeCell ref="ONI51:ONJ51"/>
    <mergeCell ref="ONK51:ONL51"/>
    <mergeCell ref="ONM51:ONN51"/>
    <mergeCell ref="ONO51:ONP51"/>
    <mergeCell ref="ONQ51:ONR51"/>
    <mergeCell ref="OMY51:OMZ51"/>
    <mergeCell ref="ONA51:ONB51"/>
    <mergeCell ref="ONC51:OND51"/>
    <mergeCell ref="ONE51:ONF51"/>
    <mergeCell ref="ONG51:ONH51"/>
    <mergeCell ref="OMO51:OMP51"/>
    <mergeCell ref="OMQ51:OMR51"/>
    <mergeCell ref="OMS51:OMT51"/>
    <mergeCell ref="OMU51:OMV51"/>
    <mergeCell ref="OMW51:OMX51"/>
    <mergeCell ref="OME51:OMF51"/>
    <mergeCell ref="OMG51:OMH51"/>
    <mergeCell ref="OMI51:OMJ51"/>
    <mergeCell ref="OMK51:OML51"/>
    <mergeCell ref="OMM51:OMN51"/>
    <mergeCell ref="OLU51:OLV51"/>
    <mergeCell ref="OLW51:OLX51"/>
    <mergeCell ref="OLY51:OLZ51"/>
    <mergeCell ref="OMA51:OMB51"/>
    <mergeCell ref="OMC51:OMD51"/>
    <mergeCell ref="OLK51:OLL51"/>
    <mergeCell ref="OLM51:OLN51"/>
    <mergeCell ref="OLO51:OLP51"/>
    <mergeCell ref="OLQ51:OLR51"/>
    <mergeCell ref="OLS51:OLT51"/>
    <mergeCell ref="OLA51:OLB51"/>
    <mergeCell ref="OLC51:OLD51"/>
    <mergeCell ref="OLE51:OLF51"/>
    <mergeCell ref="OLG51:OLH51"/>
    <mergeCell ref="OLI51:OLJ51"/>
    <mergeCell ref="OKQ51:OKR51"/>
    <mergeCell ref="OKS51:OKT51"/>
    <mergeCell ref="OKU51:OKV51"/>
    <mergeCell ref="OKW51:OKX51"/>
    <mergeCell ref="OKY51:OKZ51"/>
    <mergeCell ref="OKG51:OKH51"/>
    <mergeCell ref="OKI51:OKJ51"/>
    <mergeCell ref="OKK51:OKL51"/>
    <mergeCell ref="OKM51:OKN51"/>
    <mergeCell ref="OKO51:OKP51"/>
    <mergeCell ref="OJW51:OJX51"/>
    <mergeCell ref="OJY51:OJZ51"/>
    <mergeCell ref="OKA51:OKB51"/>
    <mergeCell ref="OKC51:OKD51"/>
    <mergeCell ref="OKE51:OKF51"/>
    <mergeCell ref="OJM51:OJN51"/>
    <mergeCell ref="OJO51:OJP51"/>
    <mergeCell ref="OJQ51:OJR51"/>
    <mergeCell ref="OJS51:OJT51"/>
    <mergeCell ref="OJU51:OJV51"/>
    <mergeCell ref="OJC51:OJD51"/>
    <mergeCell ref="OJE51:OJF51"/>
    <mergeCell ref="OJG51:OJH51"/>
    <mergeCell ref="OJI51:OJJ51"/>
    <mergeCell ref="OJK51:OJL51"/>
    <mergeCell ref="OIS51:OIT51"/>
    <mergeCell ref="OIU51:OIV51"/>
    <mergeCell ref="OIW51:OIX51"/>
    <mergeCell ref="OIY51:OIZ51"/>
    <mergeCell ref="OJA51:OJB51"/>
    <mergeCell ref="OII51:OIJ51"/>
    <mergeCell ref="OIK51:OIL51"/>
    <mergeCell ref="OIM51:OIN51"/>
    <mergeCell ref="OIO51:OIP51"/>
    <mergeCell ref="OIQ51:OIR51"/>
    <mergeCell ref="OHY51:OHZ51"/>
    <mergeCell ref="OIA51:OIB51"/>
    <mergeCell ref="OIC51:OID51"/>
    <mergeCell ref="OIE51:OIF51"/>
    <mergeCell ref="OIG51:OIH51"/>
    <mergeCell ref="OHO51:OHP51"/>
    <mergeCell ref="OHQ51:OHR51"/>
    <mergeCell ref="OHS51:OHT51"/>
    <mergeCell ref="OHU51:OHV51"/>
    <mergeCell ref="OHW51:OHX51"/>
    <mergeCell ref="OHE51:OHF51"/>
    <mergeCell ref="OHG51:OHH51"/>
    <mergeCell ref="OHI51:OHJ51"/>
    <mergeCell ref="OHK51:OHL51"/>
    <mergeCell ref="OHM51:OHN51"/>
    <mergeCell ref="OGU51:OGV51"/>
    <mergeCell ref="OGW51:OGX51"/>
    <mergeCell ref="OGY51:OGZ51"/>
    <mergeCell ref="OHA51:OHB51"/>
    <mergeCell ref="OHC51:OHD51"/>
    <mergeCell ref="OGK51:OGL51"/>
    <mergeCell ref="OGM51:OGN51"/>
    <mergeCell ref="OGO51:OGP51"/>
    <mergeCell ref="OGQ51:OGR51"/>
    <mergeCell ref="OGS51:OGT51"/>
    <mergeCell ref="OGA51:OGB51"/>
    <mergeCell ref="OGC51:OGD51"/>
    <mergeCell ref="OGE51:OGF51"/>
    <mergeCell ref="OGG51:OGH51"/>
    <mergeCell ref="OGI51:OGJ51"/>
    <mergeCell ref="OFQ51:OFR51"/>
    <mergeCell ref="OFS51:OFT51"/>
    <mergeCell ref="OFU51:OFV51"/>
    <mergeCell ref="OFW51:OFX51"/>
    <mergeCell ref="OFY51:OFZ51"/>
    <mergeCell ref="OFG51:OFH51"/>
    <mergeCell ref="OFI51:OFJ51"/>
    <mergeCell ref="OFK51:OFL51"/>
    <mergeCell ref="OFM51:OFN51"/>
    <mergeCell ref="OFO51:OFP51"/>
    <mergeCell ref="OEW51:OEX51"/>
    <mergeCell ref="OEY51:OEZ51"/>
    <mergeCell ref="OFA51:OFB51"/>
    <mergeCell ref="OFC51:OFD51"/>
    <mergeCell ref="OFE51:OFF51"/>
    <mergeCell ref="OEM51:OEN51"/>
    <mergeCell ref="OEO51:OEP51"/>
    <mergeCell ref="OEQ51:OER51"/>
    <mergeCell ref="OES51:OET51"/>
    <mergeCell ref="OEU51:OEV51"/>
    <mergeCell ref="OEC51:OED51"/>
    <mergeCell ref="OEE51:OEF51"/>
    <mergeCell ref="OEG51:OEH51"/>
    <mergeCell ref="OEI51:OEJ51"/>
    <mergeCell ref="OEK51:OEL51"/>
    <mergeCell ref="ODS51:ODT51"/>
    <mergeCell ref="ODU51:ODV51"/>
    <mergeCell ref="ODW51:ODX51"/>
    <mergeCell ref="ODY51:ODZ51"/>
    <mergeCell ref="OEA51:OEB51"/>
    <mergeCell ref="ODI51:ODJ51"/>
    <mergeCell ref="ODK51:ODL51"/>
    <mergeCell ref="ODM51:ODN51"/>
    <mergeCell ref="ODO51:ODP51"/>
    <mergeCell ref="ODQ51:ODR51"/>
    <mergeCell ref="OCY51:OCZ51"/>
    <mergeCell ref="ODA51:ODB51"/>
    <mergeCell ref="ODC51:ODD51"/>
    <mergeCell ref="ODE51:ODF51"/>
    <mergeCell ref="ODG51:ODH51"/>
    <mergeCell ref="OCO51:OCP51"/>
    <mergeCell ref="OCQ51:OCR51"/>
    <mergeCell ref="OCS51:OCT51"/>
    <mergeCell ref="OCU51:OCV51"/>
    <mergeCell ref="OCW51:OCX51"/>
    <mergeCell ref="OCE51:OCF51"/>
    <mergeCell ref="OCG51:OCH51"/>
    <mergeCell ref="OCI51:OCJ51"/>
    <mergeCell ref="OCK51:OCL51"/>
    <mergeCell ref="OCM51:OCN51"/>
    <mergeCell ref="OBU51:OBV51"/>
    <mergeCell ref="OBW51:OBX51"/>
    <mergeCell ref="OBY51:OBZ51"/>
    <mergeCell ref="OCA51:OCB51"/>
    <mergeCell ref="OCC51:OCD51"/>
    <mergeCell ref="OBK51:OBL51"/>
    <mergeCell ref="OBM51:OBN51"/>
    <mergeCell ref="OBO51:OBP51"/>
    <mergeCell ref="OBQ51:OBR51"/>
    <mergeCell ref="OBS51:OBT51"/>
    <mergeCell ref="OBA51:OBB51"/>
    <mergeCell ref="OBC51:OBD51"/>
    <mergeCell ref="OBE51:OBF51"/>
    <mergeCell ref="OBG51:OBH51"/>
    <mergeCell ref="OBI51:OBJ51"/>
    <mergeCell ref="OAQ51:OAR51"/>
    <mergeCell ref="OAS51:OAT51"/>
    <mergeCell ref="OAU51:OAV51"/>
    <mergeCell ref="OAW51:OAX51"/>
    <mergeCell ref="OAY51:OAZ51"/>
    <mergeCell ref="OAG51:OAH51"/>
    <mergeCell ref="OAI51:OAJ51"/>
    <mergeCell ref="OAK51:OAL51"/>
    <mergeCell ref="OAM51:OAN51"/>
    <mergeCell ref="OAO51:OAP51"/>
    <mergeCell ref="NZW51:NZX51"/>
    <mergeCell ref="NZY51:NZZ51"/>
    <mergeCell ref="OAA51:OAB51"/>
    <mergeCell ref="OAC51:OAD51"/>
    <mergeCell ref="OAE51:OAF51"/>
    <mergeCell ref="NZM51:NZN51"/>
    <mergeCell ref="NZO51:NZP51"/>
    <mergeCell ref="NZQ51:NZR51"/>
    <mergeCell ref="NZS51:NZT51"/>
    <mergeCell ref="NZU51:NZV51"/>
    <mergeCell ref="NZC51:NZD51"/>
    <mergeCell ref="NZE51:NZF51"/>
    <mergeCell ref="NZG51:NZH51"/>
    <mergeCell ref="NZI51:NZJ51"/>
    <mergeCell ref="NZK51:NZL51"/>
    <mergeCell ref="NYS51:NYT51"/>
    <mergeCell ref="NYU51:NYV51"/>
    <mergeCell ref="NYW51:NYX51"/>
    <mergeCell ref="NYY51:NYZ51"/>
    <mergeCell ref="NZA51:NZB51"/>
    <mergeCell ref="NYI51:NYJ51"/>
    <mergeCell ref="NYK51:NYL51"/>
    <mergeCell ref="NYM51:NYN51"/>
    <mergeCell ref="NYO51:NYP51"/>
    <mergeCell ref="NYQ51:NYR51"/>
    <mergeCell ref="NXY51:NXZ51"/>
    <mergeCell ref="NYA51:NYB51"/>
    <mergeCell ref="NYC51:NYD51"/>
    <mergeCell ref="NYE51:NYF51"/>
    <mergeCell ref="NYG51:NYH51"/>
    <mergeCell ref="NXO51:NXP51"/>
    <mergeCell ref="NXQ51:NXR51"/>
    <mergeCell ref="NXS51:NXT51"/>
    <mergeCell ref="NXU51:NXV51"/>
    <mergeCell ref="NXW51:NXX51"/>
    <mergeCell ref="NXE51:NXF51"/>
    <mergeCell ref="NXG51:NXH51"/>
    <mergeCell ref="NXI51:NXJ51"/>
    <mergeCell ref="NXK51:NXL51"/>
    <mergeCell ref="NXM51:NXN51"/>
    <mergeCell ref="NWU51:NWV51"/>
    <mergeCell ref="NWW51:NWX51"/>
    <mergeCell ref="NWY51:NWZ51"/>
    <mergeCell ref="NXA51:NXB51"/>
    <mergeCell ref="NXC51:NXD51"/>
    <mergeCell ref="NWK51:NWL51"/>
    <mergeCell ref="NWM51:NWN51"/>
    <mergeCell ref="NWO51:NWP51"/>
    <mergeCell ref="NWQ51:NWR51"/>
    <mergeCell ref="NWS51:NWT51"/>
    <mergeCell ref="NWA51:NWB51"/>
    <mergeCell ref="NWC51:NWD51"/>
    <mergeCell ref="NWE51:NWF51"/>
    <mergeCell ref="NWG51:NWH51"/>
    <mergeCell ref="NWI51:NWJ51"/>
    <mergeCell ref="NVQ51:NVR51"/>
    <mergeCell ref="NVS51:NVT51"/>
    <mergeCell ref="NVU51:NVV51"/>
    <mergeCell ref="NVW51:NVX51"/>
    <mergeCell ref="NVY51:NVZ51"/>
    <mergeCell ref="NVG51:NVH51"/>
    <mergeCell ref="NVI51:NVJ51"/>
    <mergeCell ref="NVK51:NVL51"/>
    <mergeCell ref="NVM51:NVN51"/>
    <mergeCell ref="NVO51:NVP51"/>
    <mergeCell ref="NUW51:NUX51"/>
    <mergeCell ref="NUY51:NUZ51"/>
    <mergeCell ref="NVA51:NVB51"/>
    <mergeCell ref="NVC51:NVD51"/>
    <mergeCell ref="NVE51:NVF51"/>
    <mergeCell ref="NUM51:NUN51"/>
    <mergeCell ref="NUO51:NUP51"/>
    <mergeCell ref="NUQ51:NUR51"/>
    <mergeCell ref="NUS51:NUT51"/>
    <mergeCell ref="NUU51:NUV51"/>
    <mergeCell ref="NUC51:NUD51"/>
    <mergeCell ref="NUE51:NUF51"/>
    <mergeCell ref="NUG51:NUH51"/>
    <mergeCell ref="NUI51:NUJ51"/>
    <mergeCell ref="NUK51:NUL51"/>
    <mergeCell ref="NTS51:NTT51"/>
    <mergeCell ref="NTU51:NTV51"/>
    <mergeCell ref="NTW51:NTX51"/>
    <mergeCell ref="NTY51:NTZ51"/>
    <mergeCell ref="NUA51:NUB51"/>
    <mergeCell ref="NTI51:NTJ51"/>
    <mergeCell ref="NTK51:NTL51"/>
    <mergeCell ref="NTM51:NTN51"/>
    <mergeCell ref="NTO51:NTP51"/>
    <mergeCell ref="NTQ51:NTR51"/>
    <mergeCell ref="NSY51:NSZ51"/>
    <mergeCell ref="NTA51:NTB51"/>
    <mergeCell ref="NTC51:NTD51"/>
    <mergeCell ref="NTE51:NTF51"/>
    <mergeCell ref="NTG51:NTH51"/>
    <mergeCell ref="NSO51:NSP51"/>
    <mergeCell ref="NSQ51:NSR51"/>
    <mergeCell ref="NSS51:NST51"/>
    <mergeCell ref="NSU51:NSV51"/>
    <mergeCell ref="NSW51:NSX51"/>
    <mergeCell ref="NSE51:NSF51"/>
    <mergeCell ref="NSG51:NSH51"/>
    <mergeCell ref="NSI51:NSJ51"/>
    <mergeCell ref="NSK51:NSL51"/>
    <mergeCell ref="NSM51:NSN51"/>
    <mergeCell ref="NRU51:NRV51"/>
    <mergeCell ref="NRW51:NRX51"/>
    <mergeCell ref="NRY51:NRZ51"/>
    <mergeCell ref="NSA51:NSB51"/>
    <mergeCell ref="NSC51:NSD51"/>
    <mergeCell ref="NRK51:NRL51"/>
    <mergeCell ref="NRM51:NRN51"/>
    <mergeCell ref="NRO51:NRP51"/>
    <mergeCell ref="NRQ51:NRR51"/>
    <mergeCell ref="NRS51:NRT51"/>
    <mergeCell ref="NRA51:NRB51"/>
    <mergeCell ref="NRC51:NRD51"/>
    <mergeCell ref="NRE51:NRF51"/>
    <mergeCell ref="NRG51:NRH51"/>
    <mergeCell ref="NRI51:NRJ51"/>
    <mergeCell ref="NQQ51:NQR51"/>
    <mergeCell ref="NQS51:NQT51"/>
    <mergeCell ref="NQU51:NQV51"/>
    <mergeCell ref="NQW51:NQX51"/>
    <mergeCell ref="NQY51:NQZ51"/>
    <mergeCell ref="NQG51:NQH51"/>
    <mergeCell ref="NQI51:NQJ51"/>
    <mergeCell ref="NQK51:NQL51"/>
    <mergeCell ref="NQM51:NQN51"/>
    <mergeCell ref="NQO51:NQP51"/>
    <mergeCell ref="NPW51:NPX51"/>
    <mergeCell ref="NPY51:NPZ51"/>
    <mergeCell ref="NQA51:NQB51"/>
    <mergeCell ref="NQC51:NQD51"/>
    <mergeCell ref="NQE51:NQF51"/>
    <mergeCell ref="NPM51:NPN51"/>
    <mergeCell ref="NPO51:NPP51"/>
    <mergeCell ref="NPQ51:NPR51"/>
    <mergeCell ref="NPS51:NPT51"/>
    <mergeCell ref="NPU51:NPV51"/>
    <mergeCell ref="NPC51:NPD51"/>
    <mergeCell ref="NPE51:NPF51"/>
    <mergeCell ref="NPG51:NPH51"/>
    <mergeCell ref="NPI51:NPJ51"/>
    <mergeCell ref="NPK51:NPL51"/>
    <mergeCell ref="NOS51:NOT51"/>
    <mergeCell ref="NOU51:NOV51"/>
    <mergeCell ref="NOW51:NOX51"/>
    <mergeCell ref="NOY51:NOZ51"/>
    <mergeCell ref="NPA51:NPB51"/>
    <mergeCell ref="NOI51:NOJ51"/>
    <mergeCell ref="NOK51:NOL51"/>
    <mergeCell ref="NOM51:NON51"/>
    <mergeCell ref="NOO51:NOP51"/>
    <mergeCell ref="NOQ51:NOR51"/>
    <mergeCell ref="NNY51:NNZ51"/>
    <mergeCell ref="NOA51:NOB51"/>
    <mergeCell ref="NOC51:NOD51"/>
    <mergeCell ref="NOE51:NOF51"/>
    <mergeCell ref="NOG51:NOH51"/>
    <mergeCell ref="NNO51:NNP51"/>
    <mergeCell ref="NNQ51:NNR51"/>
    <mergeCell ref="NNS51:NNT51"/>
    <mergeCell ref="NNU51:NNV51"/>
    <mergeCell ref="NNW51:NNX51"/>
    <mergeCell ref="NNE51:NNF51"/>
    <mergeCell ref="NNG51:NNH51"/>
    <mergeCell ref="NNI51:NNJ51"/>
    <mergeCell ref="NNK51:NNL51"/>
    <mergeCell ref="NNM51:NNN51"/>
    <mergeCell ref="NMU51:NMV51"/>
    <mergeCell ref="NMW51:NMX51"/>
    <mergeCell ref="NMY51:NMZ51"/>
    <mergeCell ref="NNA51:NNB51"/>
    <mergeCell ref="NNC51:NND51"/>
    <mergeCell ref="NMK51:NML51"/>
    <mergeCell ref="NMM51:NMN51"/>
    <mergeCell ref="NMO51:NMP51"/>
    <mergeCell ref="NMQ51:NMR51"/>
    <mergeCell ref="NMS51:NMT51"/>
    <mergeCell ref="NMA51:NMB51"/>
    <mergeCell ref="NMC51:NMD51"/>
    <mergeCell ref="NME51:NMF51"/>
    <mergeCell ref="NMG51:NMH51"/>
    <mergeCell ref="NMI51:NMJ51"/>
    <mergeCell ref="NLQ51:NLR51"/>
    <mergeCell ref="NLS51:NLT51"/>
    <mergeCell ref="NLU51:NLV51"/>
    <mergeCell ref="NLW51:NLX51"/>
    <mergeCell ref="NLY51:NLZ51"/>
    <mergeCell ref="NLG51:NLH51"/>
    <mergeCell ref="NLI51:NLJ51"/>
    <mergeCell ref="NLK51:NLL51"/>
    <mergeCell ref="NLM51:NLN51"/>
    <mergeCell ref="NLO51:NLP51"/>
    <mergeCell ref="NKW51:NKX51"/>
    <mergeCell ref="NKY51:NKZ51"/>
    <mergeCell ref="NLA51:NLB51"/>
    <mergeCell ref="NLC51:NLD51"/>
    <mergeCell ref="NLE51:NLF51"/>
    <mergeCell ref="NKM51:NKN51"/>
    <mergeCell ref="NKO51:NKP51"/>
    <mergeCell ref="NKQ51:NKR51"/>
    <mergeCell ref="NKS51:NKT51"/>
    <mergeCell ref="NKU51:NKV51"/>
    <mergeCell ref="NKC51:NKD51"/>
    <mergeCell ref="NKE51:NKF51"/>
    <mergeCell ref="NKG51:NKH51"/>
    <mergeCell ref="NKI51:NKJ51"/>
    <mergeCell ref="NKK51:NKL51"/>
    <mergeCell ref="NJS51:NJT51"/>
    <mergeCell ref="NJU51:NJV51"/>
    <mergeCell ref="NJW51:NJX51"/>
    <mergeCell ref="NJY51:NJZ51"/>
    <mergeCell ref="NKA51:NKB51"/>
    <mergeCell ref="NJI51:NJJ51"/>
    <mergeCell ref="NJK51:NJL51"/>
    <mergeCell ref="NJM51:NJN51"/>
    <mergeCell ref="NJO51:NJP51"/>
    <mergeCell ref="NJQ51:NJR51"/>
    <mergeCell ref="NIY51:NIZ51"/>
    <mergeCell ref="NJA51:NJB51"/>
    <mergeCell ref="NJC51:NJD51"/>
    <mergeCell ref="NJE51:NJF51"/>
    <mergeCell ref="NJG51:NJH51"/>
    <mergeCell ref="NIO51:NIP51"/>
    <mergeCell ref="NIQ51:NIR51"/>
    <mergeCell ref="NIS51:NIT51"/>
    <mergeCell ref="NIU51:NIV51"/>
    <mergeCell ref="NIW51:NIX51"/>
    <mergeCell ref="NIE51:NIF51"/>
    <mergeCell ref="NIG51:NIH51"/>
    <mergeCell ref="NII51:NIJ51"/>
    <mergeCell ref="NIK51:NIL51"/>
    <mergeCell ref="NIM51:NIN51"/>
    <mergeCell ref="NHU51:NHV51"/>
    <mergeCell ref="NHW51:NHX51"/>
    <mergeCell ref="NHY51:NHZ51"/>
    <mergeCell ref="NIA51:NIB51"/>
    <mergeCell ref="NIC51:NID51"/>
    <mergeCell ref="NHK51:NHL51"/>
    <mergeCell ref="NHM51:NHN51"/>
    <mergeCell ref="NHO51:NHP51"/>
    <mergeCell ref="NHQ51:NHR51"/>
    <mergeCell ref="NHS51:NHT51"/>
    <mergeCell ref="NHA51:NHB51"/>
    <mergeCell ref="NHC51:NHD51"/>
    <mergeCell ref="NHE51:NHF51"/>
    <mergeCell ref="NHG51:NHH51"/>
    <mergeCell ref="NHI51:NHJ51"/>
    <mergeCell ref="NGQ51:NGR51"/>
    <mergeCell ref="NGS51:NGT51"/>
    <mergeCell ref="NGU51:NGV51"/>
    <mergeCell ref="NGW51:NGX51"/>
    <mergeCell ref="NGY51:NGZ51"/>
    <mergeCell ref="NGG51:NGH51"/>
    <mergeCell ref="NGI51:NGJ51"/>
    <mergeCell ref="NGK51:NGL51"/>
    <mergeCell ref="NGM51:NGN51"/>
    <mergeCell ref="NGO51:NGP51"/>
    <mergeCell ref="NFW51:NFX51"/>
    <mergeCell ref="NFY51:NFZ51"/>
    <mergeCell ref="NGA51:NGB51"/>
    <mergeCell ref="NGC51:NGD51"/>
    <mergeCell ref="NGE51:NGF51"/>
    <mergeCell ref="NFM51:NFN51"/>
    <mergeCell ref="NFO51:NFP51"/>
    <mergeCell ref="NFQ51:NFR51"/>
    <mergeCell ref="NFS51:NFT51"/>
    <mergeCell ref="NFU51:NFV51"/>
    <mergeCell ref="NFC51:NFD51"/>
    <mergeCell ref="NFE51:NFF51"/>
    <mergeCell ref="NFG51:NFH51"/>
    <mergeCell ref="NFI51:NFJ51"/>
    <mergeCell ref="NFK51:NFL51"/>
    <mergeCell ref="NES51:NET51"/>
    <mergeCell ref="NEU51:NEV51"/>
    <mergeCell ref="NEW51:NEX51"/>
    <mergeCell ref="NEY51:NEZ51"/>
    <mergeCell ref="NFA51:NFB51"/>
    <mergeCell ref="NEI51:NEJ51"/>
    <mergeCell ref="NEK51:NEL51"/>
    <mergeCell ref="NEM51:NEN51"/>
    <mergeCell ref="NEO51:NEP51"/>
    <mergeCell ref="NEQ51:NER51"/>
    <mergeCell ref="NDY51:NDZ51"/>
    <mergeCell ref="NEA51:NEB51"/>
    <mergeCell ref="NEC51:NED51"/>
    <mergeCell ref="NEE51:NEF51"/>
    <mergeCell ref="NEG51:NEH51"/>
    <mergeCell ref="NDO51:NDP51"/>
    <mergeCell ref="NDQ51:NDR51"/>
    <mergeCell ref="NDS51:NDT51"/>
    <mergeCell ref="NDU51:NDV51"/>
    <mergeCell ref="NDW51:NDX51"/>
    <mergeCell ref="NDE51:NDF51"/>
    <mergeCell ref="NDG51:NDH51"/>
    <mergeCell ref="NDI51:NDJ51"/>
    <mergeCell ref="NDK51:NDL51"/>
    <mergeCell ref="NDM51:NDN51"/>
    <mergeCell ref="NCU51:NCV51"/>
    <mergeCell ref="NCW51:NCX51"/>
    <mergeCell ref="NCY51:NCZ51"/>
    <mergeCell ref="NDA51:NDB51"/>
    <mergeCell ref="NDC51:NDD51"/>
    <mergeCell ref="NCK51:NCL51"/>
    <mergeCell ref="NCM51:NCN51"/>
    <mergeCell ref="NCO51:NCP51"/>
    <mergeCell ref="NCQ51:NCR51"/>
    <mergeCell ref="NCS51:NCT51"/>
    <mergeCell ref="NCA51:NCB51"/>
    <mergeCell ref="NCC51:NCD51"/>
    <mergeCell ref="NCE51:NCF51"/>
    <mergeCell ref="NCG51:NCH51"/>
    <mergeCell ref="NCI51:NCJ51"/>
    <mergeCell ref="NBQ51:NBR51"/>
    <mergeCell ref="NBS51:NBT51"/>
    <mergeCell ref="NBU51:NBV51"/>
    <mergeCell ref="NBW51:NBX51"/>
    <mergeCell ref="NBY51:NBZ51"/>
    <mergeCell ref="NBG51:NBH51"/>
    <mergeCell ref="NBI51:NBJ51"/>
    <mergeCell ref="NBK51:NBL51"/>
    <mergeCell ref="NBM51:NBN51"/>
    <mergeCell ref="NBO51:NBP51"/>
    <mergeCell ref="NAW51:NAX51"/>
    <mergeCell ref="NAY51:NAZ51"/>
    <mergeCell ref="NBA51:NBB51"/>
    <mergeCell ref="NBC51:NBD51"/>
    <mergeCell ref="NBE51:NBF51"/>
    <mergeCell ref="NAM51:NAN51"/>
    <mergeCell ref="NAO51:NAP51"/>
    <mergeCell ref="NAQ51:NAR51"/>
    <mergeCell ref="NAS51:NAT51"/>
    <mergeCell ref="NAU51:NAV51"/>
    <mergeCell ref="NAC51:NAD51"/>
    <mergeCell ref="NAE51:NAF51"/>
    <mergeCell ref="NAG51:NAH51"/>
    <mergeCell ref="NAI51:NAJ51"/>
    <mergeCell ref="NAK51:NAL51"/>
    <mergeCell ref="MZS51:MZT51"/>
    <mergeCell ref="MZU51:MZV51"/>
    <mergeCell ref="MZW51:MZX51"/>
    <mergeCell ref="MZY51:MZZ51"/>
    <mergeCell ref="NAA51:NAB51"/>
    <mergeCell ref="MZI51:MZJ51"/>
    <mergeCell ref="MZK51:MZL51"/>
    <mergeCell ref="MZM51:MZN51"/>
    <mergeCell ref="MZO51:MZP51"/>
    <mergeCell ref="MZQ51:MZR51"/>
    <mergeCell ref="MYY51:MYZ51"/>
    <mergeCell ref="MZA51:MZB51"/>
    <mergeCell ref="MZC51:MZD51"/>
    <mergeCell ref="MZE51:MZF51"/>
    <mergeCell ref="MZG51:MZH51"/>
    <mergeCell ref="MYO51:MYP51"/>
    <mergeCell ref="MYQ51:MYR51"/>
    <mergeCell ref="MYS51:MYT51"/>
    <mergeCell ref="MYU51:MYV51"/>
    <mergeCell ref="MYW51:MYX51"/>
    <mergeCell ref="MYE51:MYF51"/>
    <mergeCell ref="MYG51:MYH51"/>
    <mergeCell ref="MYI51:MYJ51"/>
    <mergeCell ref="MYK51:MYL51"/>
    <mergeCell ref="MYM51:MYN51"/>
    <mergeCell ref="MXU51:MXV51"/>
    <mergeCell ref="MXW51:MXX51"/>
    <mergeCell ref="MXY51:MXZ51"/>
    <mergeCell ref="MYA51:MYB51"/>
    <mergeCell ref="MYC51:MYD51"/>
    <mergeCell ref="MXK51:MXL51"/>
    <mergeCell ref="MXM51:MXN51"/>
    <mergeCell ref="MXO51:MXP51"/>
    <mergeCell ref="MXQ51:MXR51"/>
    <mergeCell ref="MXS51:MXT51"/>
    <mergeCell ref="MXA51:MXB51"/>
    <mergeCell ref="MXC51:MXD51"/>
    <mergeCell ref="MXE51:MXF51"/>
    <mergeCell ref="MXG51:MXH51"/>
    <mergeCell ref="MXI51:MXJ51"/>
    <mergeCell ref="MWQ51:MWR51"/>
    <mergeCell ref="MWS51:MWT51"/>
    <mergeCell ref="MWU51:MWV51"/>
    <mergeCell ref="MWW51:MWX51"/>
    <mergeCell ref="MWY51:MWZ51"/>
    <mergeCell ref="MWG51:MWH51"/>
    <mergeCell ref="MWI51:MWJ51"/>
    <mergeCell ref="MWK51:MWL51"/>
    <mergeCell ref="MWM51:MWN51"/>
    <mergeCell ref="MWO51:MWP51"/>
    <mergeCell ref="MVW51:MVX51"/>
    <mergeCell ref="MVY51:MVZ51"/>
    <mergeCell ref="MWA51:MWB51"/>
    <mergeCell ref="MWC51:MWD51"/>
    <mergeCell ref="MWE51:MWF51"/>
    <mergeCell ref="MVM51:MVN51"/>
    <mergeCell ref="MVO51:MVP51"/>
    <mergeCell ref="MVQ51:MVR51"/>
    <mergeCell ref="MVS51:MVT51"/>
    <mergeCell ref="MVU51:MVV51"/>
    <mergeCell ref="MVC51:MVD51"/>
    <mergeCell ref="MVE51:MVF51"/>
    <mergeCell ref="MVG51:MVH51"/>
    <mergeCell ref="MVI51:MVJ51"/>
    <mergeCell ref="MVK51:MVL51"/>
    <mergeCell ref="MUS51:MUT51"/>
    <mergeCell ref="MUU51:MUV51"/>
    <mergeCell ref="MUW51:MUX51"/>
    <mergeCell ref="MUY51:MUZ51"/>
    <mergeCell ref="MVA51:MVB51"/>
    <mergeCell ref="MUI51:MUJ51"/>
    <mergeCell ref="MUK51:MUL51"/>
    <mergeCell ref="MUM51:MUN51"/>
    <mergeCell ref="MUO51:MUP51"/>
    <mergeCell ref="MUQ51:MUR51"/>
    <mergeCell ref="MTY51:MTZ51"/>
    <mergeCell ref="MUA51:MUB51"/>
    <mergeCell ref="MUC51:MUD51"/>
    <mergeCell ref="MUE51:MUF51"/>
    <mergeCell ref="MUG51:MUH51"/>
    <mergeCell ref="MTO51:MTP51"/>
    <mergeCell ref="MTQ51:MTR51"/>
    <mergeCell ref="MTS51:MTT51"/>
    <mergeCell ref="MTU51:MTV51"/>
    <mergeCell ref="MTW51:MTX51"/>
    <mergeCell ref="MTE51:MTF51"/>
    <mergeCell ref="MTG51:MTH51"/>
    <mergeCell ref="MTI51:MTJ51"/>
    <mergeCell ref="MTK51:MTL51"/>
    <mergeCell ref="MTM51:MTN51"/>
    <mergeCell ref="MSU51:MSV51"/>
    <mergeCell ref="MSW51:MSX51"/>
    <mergeCell ref="MSY51:MSZ51"/>
    <mergeCell ref="MTA51:MTB51"/>
    <mergeCell ref="MTC51:MTD51"/>
    <mergeCell ref="MSK51:MSL51"/>
    <mergeCell ref="MSM51:MSN51"/>
    <mergeCell ref="MSO51:MSP51"/>
    <mergeCell ref="MSQ51:MSR51"/>
    <mergeCell ref="MSS51:MST51"/>
    <mergeCell ref="MSA51:MSB51"/>
    <mergeCell ref="MSC51:MSD51"/>
    <mergeCell ref="MSE51:MSF51"/>
    <mergeCell ref="MSG51:MSH51"/>
    <mergeCell ref="MSI51:MSJ51"/>
    <mergeCell ref="MRQ51:MRR51"/>
    <mergeCell ref="MRS51:MRT51"/>
    <mergeCell ref="MRU51:MRV51"/>
    <mergeCell ref="MRW51:MRX51"/>
    <mergeCell ref="MRY51:MRZ51"/>
    <mergeCell ref="MRG51:MRH51"/>
    <mergeCell ref="MRI51:MRJ51"/>
    <mergeCell ref="MRK51:MRL51"/>
    <mergeCell ref="MRM51:MRN51"/>
    <mergeCell ref="MRO51:MRP51"/>
    <mergeCell ref="MQW51:MQX51"/>
    <mergeCell ref="MQY51:MQZ51"/>
    <mergeCell ref="MRA51:MRB51"/>
    <mergeCell ref="MRC51:MRD51"/>
    <mergeCell ref="MRE51:MRF51"/>
    <mergeCell ref="MQM51:MQN51"/>
    <mergeCell ref="MQO51:MQP51"/>
    <mergeCell ref="MQQ51:MQR51"/>
    <mergeCell ref="MQS51:MQT51"/>
    <mergeCell ref="MQU51:MQV51"/>
    <mergeCell ref="MQC51:MQD51"/>
    <mergeCell ref="MQE51:MQF51"/>
    <mergeCell ref="MQG51:MQH51"/>
    <mergeCell ref="MQI51:MQJ51"/>
    <mergeCell ref="MQK51:MQL51"/>
    <mergeCell ref="MPS51:MPT51"/>
    <mergeCell ref="MPU51:MPV51"/>
    <mergeCell ref="MPW51:MPX51"/>
    <mergeCell ref="MPY51:MPZ51"/>
    <mergeCell ref="MQA51:MQB51"/>
    <mergeCell ref="MPI51:MPJ51"/>
    <mergeCell ref="MPK51:MPL51"/>
    <mergeCell ref="MPM51:MPN51"/>
    <mergeCell ref="MPO51:MPP51"/>
    <mergeCell ref="MPQ51:MPR51"/>
    <mergeCell ref="MOY51:MOZ51"/>
    <mergeCell ref="MPA51:MPB51"/>
    <mergeCell ref="MPC51:MPD51"/>
    <mergeCell ref="MPE51:MPF51"/>
    <mergeCell ref="MPG51:MPH51"/>
    <mergeCell ref="MOO51:MOP51"/>
    <mergeCell ref="MOQ51:MOR51"/>
    <mergeCell ref="MOS51:MOT51"/>
    <mergeCell ref="MOU51:MOV51"/>
    <mergeCell ref="MOW51:MOX51"/>
    <mergeCell ref="MOE51:MOF51"/>
    <mergeCell ref="MOG51:MOH51"/>
    <mergeCell ref="MOI51:MOJ51"/>
    <mergeCell ref="MOK51:MOL51"/>
    <mergeCell ref="MOM51:MON51"/>
    <mergeCell ref="MNU51:MNV51"/>
    <mergeCell ref="MNW51:MNX51"/>
    <mergeCell ref="MNY51:MNZ51"/>
    <mergeCell ref="MOA51:MOB51"/>
    <mergeCell ref="MOC51:MOD51"/>
    <mergeCell ref="MNK51:MNL51"/>
    <mergeCell ref="MNM51:MNN51"/>
    <mergeCell ref="MNO51:MNP51"/>
    <mergeCell ref="MNQ51:MNR51"/>
    <mergeCell ref="MNS51:MNT51"/>
    <mergeCell ref="MNA51:MNB51"/>
    <mergeCell ref="MNC51:MND51"/>
    <mergeCell ref="MNE51:MNF51"/>
    <mergeCell ref="MNG51:MNH51"/>
    <mergeCell ref="MNI51:MNJ51"/>
    <mergeCell ref="MMQ51:MMR51"/>
    <mergeCell ref="MMS51:MMT51"/>
    <mergeCell ref="MMU51:MMV51"/>
    <mergeCell ref="MMW51:MMX51"/>
    <mergeCell ref="MMY51:MMZ51"/>
    <mergeCell ref="MMG51:MMH51"/>
    <mergeCell ref="MMI51:MMJ51"/>
    <mergeCell ref="MMK51:MML51"/>
    <mergeCell ref="MMM51:MMN51"/>
    <mergeCell ref="MMO51:MMP51"/>
    <mergeCell ref="MLW51:MLX51"/>
    <mergeCell ref="MLY51:MLZ51"/>
    <mergeCell ref="MMA51:MMB51"/>
    <mergeCell ref="MMC51:MMD51"/>
    <mergeCell ref="MME51:MMF51"/>
    <mergeCell ref="MLM51:MLN51"/>
    <mergeCell ref="MLO51:MLP51"/>
    <mergeCell ref="MLQ51:MLR51"/>
    <mergeCell ref="MLS51:MLT51"/>
    <mergeCell ref="MLU51:MLV51"/>
    <mergeCell ref="MLC51:MLD51"/>
    <mergeCell ref="MLE51:MLF51"/>
    <mergeCell ref="MLG51:MLH51"/>
    <mergeCell ref="MLI51:MLJ51"/>
    <mergeCell ref="MLK51:MLL51"/>
    <mergeCell ref="MKS51:MKT51"/>
    <mergeCell ref="MKU51:MKV51"/>
    <mergeCell ref="MKW51:MKX51"/>
    <mergeCell ref="MKY51:MKZ51"/>
    <mergeCell ref="MLA51:MLB51"/>
    <mergeCell ref="MKI51:MKJ51"/>
    <mergeCell ref="MKK51:MKL51"/>
    <mergeCell ref="MKM51:MKN51"/>
    <mergeCell ref="MKO51:MKP51"/>
    <mergeCell ref="MKQ51:MKR51"/>
    <mergeCell ref="MJY51:MJZ51"/>
    <mergeCell ref="MKA51:MKB51"/>
    <mergeCell ref="MKC51:MKD51"/>
    <mergeCell ref="MKE51:MKF51"/>
    <mergeCell ref="MKG51:MKH51"/>
    <mergeCell ref="MJO51:MJP51"/>
    <mergeCell ref="MJQ51:MJR51"/>
    <mergeCell ref="MJS51:MJT51"/>
    <mergeCell ref="MJU51:MJV51"/>
    <mergeCell ref="MJW51:MJX51"/>
    <mergeCell ref="MJE51:MJF51"/>
    <mergeCell ref="MJG51:MJH51"/>
    <mergeCell ref="MJI51:MJJ51"/>
    <mergeCell ref="MJK51:MJL51"/>
    <mergeCell ref="MJM51:MJN51"/>
    <mergeCell ref="MIU51:MIV51"/>
    <mergeCell ref="MIW51:MIX51"/>
    <mergeCell ref="MIY51:MIZ51"/>
    <mergeCell ref="MJA51:MJB51"/>
    <mergeCell ref="MJC51:MJD51"/>
    <mergeCell ref="MIK51:MIL51"/>
    <mergeCell ref="MIM51:MIN51"/>
    <mergeCell ref="MIO51:MIP51"/>
    <mergeCell ref="MIQ51:MIR51"/>
    <mergeCell ref="MIS51:MIT51"/>
    <mergeCell ref="MIA51:MIB51"/>
    <mergeCell ref="MIC51:MID51"/>
    <mergeCell ref="MIE51:MIF51"/>
    <mergeCell ref="MIG51:MIH51"/>
    <mergeCell ref="MII51:MIJ51"/>
    <mergeCell ref="MHQ51:MHR51"/>
    <mergeCell ref="MHS51:MHT51"/>
    <mergeCell ref="MHU51:MHV51"/>
    <mergeCell ref="MHW51:MHX51"/>
    <mergeCell ref="MHY51:MHZ51"/>
    <mergeCell ref="MHG51:MHH51"/>
    <mergeCell ref="MHI51:MHJ51"/>
    <mergeCell ref="MHK51:MHL51"/>
    <mergeCell ref="MHM51:MHN51"/>
    <mergeCell ref="MHO51:MHP51"/>
    <mergeCell ref="MGW51:MGX51"/>
    <mergeCell ref="MGY51:MGZ51"/>
    <mergeCell ref="MHA51:MHB51"/>
    <mergeCell ref="MHC51:MHD51"/>
    <mergeCell ref="MHE51:MHF51"/>
    <mergeCell ref="MGM51:MGN51"/>
    <mergeCell ref="MGO51:MGP51"/>
    <mergeCell ref="MGQ51:MGR51"/>
    <mergeCell ref="MGS51:MGT51"/>
    <mergeCell ref="MGU51:MGV51"/>
    <mergeCell ref="MGC51:MGD51"/>
    <mergeCell ref="MGE51:MGF51"/>
    <mergeCell ref="MGG51:MGH51"/>
    <mergeCell ref="MGI51:MGJ51"/>
    <mergeCell ref="MGK51:MGL51"/>
    <mergeCell ref="MFS51:MFT51"/>
    <mergeCell ref="MFU51:MFV51"/>
    <mergeCell ref="MFW51:MFX51"/>
    <mergeCell ref="MFY51:MFZ51"/>
    <mergeCell ref="MGA51:MGB51"/>
    <mergeCell ref="MFI51:MFJ51"/>
    <mergeCell ref="MFK51:MFL51"/>
    <mergeCell ref="MFM51:MFN51"/>
    <mergeCell ref="MFO51:MFP51"/>
    <mergeCell ref="MFQ51:MFR51"/>
    <mergeCell ref="MEY51:MEZ51"/>
    <mergeCell ref="MFA51:MFB51"/>
    <mergeCell ref="MFC51:MFD51"/>
    <mergeCell ref="MFE51:MFF51"/>
    <mergeCell ref="MFG51:MFH51"/>
    <mergeCell ref="MEO51:MEP51"/>
    <mergeCell ref="MEQ51:MER51"/>
    <mergeCell ref="MES51:MET51"/>
    <mergeCell ref="MEU51:MEV51"/>
    <mergeCell ref="MEW51:MEX51"/>
    <mergeCell ref="MEE51:MEF51"/>
    <mergeCell ref="MEG51:MEH51"/>
    <mergeCell ref="MEI51:MEJ51"/>
    <mergeCell ref="MEK51:MEL51"/>
    <mergeCell ref="MEM51:MEN51"/>
    <mergeCell ref="MDU51:MDV51"/>
    <mergeCell ref="MDW51:MDX51"/>
    <mergeCell ref="MDY51:MDZ51"/>
    <mergeCell ref="MEA51:MEB51"/>
    <mergeCell ref="MEC51:MED51"/>
    <mergeCell ref="MDK51:MDL51"/>
    <mergeCell ref="MDM51:MDN51"/>
    <mergeCell ref="MDO51:MDP51"/>
    <mergeCell ref="MDQ51:MDR51"/>
    <mergeCell ref="MDS51:MDT51"/>
    <mergeCell ref="MDA51:MDB51"/>
    <mergeCell ref="MDC51:MDD51"/>
    <mergeCell ref="MDE51:MDF51"/>
    <mergeCell ref="MDG51:MDH51"/>
    <mergeCell ref="MDI51:MDJ51"/>
    <mergeCell ref="MCQ51:MCR51"/>
    <mergeCell ref="MCS51:MCT51"/>
    <mergeCell ref="MCU51:MCV51"/>
    <mergeCell ref="MCW51:MCX51"/>
    <mergeCell ref="MCY51:MCZ51"/>
    <mergeCell ref="MCG51:MCH51"/>
    <mergeCell ref="MCI51:MCJ51"/>
    <mergeCell ref="MCK51:MCL51"/>
    <mergeCell ref="MCM51:MCN51"/>
    <mergeCell ref="MCO51:MCP51"/>
    <mergeCell ref="MBW51:MBX51"/>
    <mergeCell ref="MBY51:MBZ51"/>
    <mergeCell ref="MCA51:MCB51"/>
    <mergeCell ref="MCC51:MCD51"/>
    <mergeCell ref="MCE51:MCF51"/>
    <mergeCell ref="MBM51:MBN51"/>
    <mergeCell ref="MBO51:MBP51"/>
    <mergeCell ref="MBQ51:MBR51"/>
    <mergeCell ref="MBS51:MBT51"/>
    <mergeCell ref="MBU51:MBV51"/>
    <mergeCell ref="MBC51:MBD51"/>
    <mergeCell ref="MBE51:MBF51"/>
    <mergeCell ref="MBG51:MBH51"/>
    <mergeCell ref="MBI51:MBJ51"/>
    <mergeCell ref="MBK51:MBL51"/>
    <mergeCell ref="MAS51:MAT51"/>
    <mergeCell ref="MAU51:MAV51"/>
    <mergeCell ref="MAW51:MAX51"/>
    <mergeCell ref="MAY51:MAZ51"/>
    <mergeCell ref="MBA51:MBB51"/>
    <mergeCell ref="MAI51:MAJ51"/>
    <mergeCell ref="MAK51:MAL51"/>
    <mergeCell ref="MAM51:MAN51"/>
    <mergeCell ref="MAO51:MAP51"/>
    <mergeCell ref="MAQ51:MAR51"/>
    <mergeCell ref="LZY51:LZZ51"/>
    <mergeCell ref="MAA51:MAB51"/>
    <mergeCell ref="MAC51:MAD51"/>
    <mergeCell ref="MAE51:MAF51"/>
    <mergeCell ref="MAG51:MAH51"/>
    <mergeCell ref="LZO51:LZP51"/>
    <mergeCell ref="LZQ51:LZR51"/>
    <mergeCell ref="LZS51:LZT51"/>
    <mergeCell ref="LZU51:LZV51"/>
    <mergeCell ref="LZW51:LZX51"/>
    <mergeCell ref="LZE51:LZF51"/>
    <mergeCell ref="LZG51:LZH51"/>
    <mergeCell ref="LZI51:LZJ51"/>
    <mergeCell ref="LZK51:LZL51"/>
    <mergeCell ref="LZM51:LZN51"/>
    <mergeCell ref="LYU51:LYV51"/>
    <mergeCell ref="LYW51:LYX51"/>
    <mergeCell ref="LYY51:LYZ51"/>
    <mergeCell ref="LZA51:LZB51"/>
    <mergeCell ref="LZC51:LZD51"/>
    <mergeCell ref="LYK51:LYL51"/>
    <mergeCell ref="LYM51:LYN51"/>
    <mergeCell ref="LYO51:LYP51"/>
    <mergeCell ref="LYQ51:LYR51"/>
    <mergeCell ref="LYS51:LYT51"/>
    <mergeCell ref="LYA51:LYB51"/>
    <mergeCell ref="LYC51:LYD51"/>
    <mergeCell ref="LYE51:LYF51"/>
    <mergeCell ref="LYG51:LYH51"/>
    <mergeCell ref="LYI51:LYJ51"/>
    <mergeCell ref="LXQ51:LXR51"/>
    <mergeCell ref="LXS51:LXT51"/>
    <mergeCell ref="LXU51:LXV51"/>
    <mergeCell ref="LXW51:LXX51"/>
    <mergeCell ref="LXY51:LXZ51"/>
    <mergeCell ref="LXG51:LXH51"/>
    <mergeCell ref="LXI51:LXJ51"/>
    <mergeCell ref="LXK51:LXL51"/>
    <mergeCell ref="LXM51:LXN51"/>
    <mergeCell ref="LXO51:LXP51"/>
    <mergeCell ref="LWW51:LWX51"/>
    <mergeCell ref="LWY51:LWZ51"/>
    <mergeCell ref="LXA51:LXB51"/>
    <mergeCell ref="LXC51:LXD51"/>
    <mergeCell ref="LXE51:LXF51"/>
    <mergeCell ref="LWM51:LWN51"/>
    <mergeCell ref="LWO51:LWP51"/>
    <mergeCell ref="LWQ51:LWR51"/>
    <mergeCell ref="LWS51:LWT51"/>
    <mergeCell ref="LWU51:LWV51"/>
    <mergeCell ref="LWC51:LWD51"/>
    <mergeCell ref="LWE51:LWF51"/>
    <mergeCell ref="LWG51:LWH51"/>
    <mergeCell ref="LWI51:LWJ51"/>
    <mergeCell ref="LWK51:LWL51"/>
    <mergeCell ref="LVS51:LVT51"/>
    <mergeCell ref="LVU51:LVV51"/>
    <mergeCell ref="LVW51:LVX51"/>
    <mergeCell ref="LVY51:LVZ51"/>
    <mergeCell ref="LWA51:LWB51"/>
    <mergeCell ref="LVI51:LVJ51"/>
    <mergeCell ref="LVK51:LVL51"/>
    <mergeCell ref="LVM51:LVN51"/>
    <mergeCell ref="LVO51:LVP51"/>
    <mergeCell ref="LVQ51:LVR51"/>
    <mergeCell ref="LUY51:LUZ51"/>
    <mergeCell ref="LVA51:LVB51"/>
    <mergeCell ref="LVC51:LVD51"/>
    <mergeCell ref="LVE51:LVF51"/>
    <mergeCell ref="LVG51:LVH51"/>
    <mergeCell ref="LUO51:LUP51"/>
    <mergeCell ref="LUQ51:LUR51"/>
    <mergeCell ref="LUS51:LUT51"/>
    <mergeCell ref="LUU51:LUV51"/>
    <mergeCell ref="LUW51:LUX51"/>
    <mergeCell ref="LUE51:LUF51"/>
    <mergeCell ref="LUG51:LUH51"/>
    <mergeCell ref="LUI51:LUJ51"/>
    <mergeCell ref="LUK51:LUL51"/>
    <mergeCell ref="LUM51:LUN51"/>
    <mergeCell ref="LTU51:LTV51"/>
    <mergeCell ref="LTW51:LTX51"/>
    <mergeCell ref="LTY51:LTZ51"/>
    <mergeCell ref="LUA51:LUB51"/>
    <mergeCell ref="LUC51:LUD51"/>
    <mergeCell ref="LTK51:LTL51"/>
    <mergeCell ref="LTM51:LTN51"/>
    <mergeCell ref="LTO51:LTP51"/>
    <mergeCell ref="LTQ51:LTR51"/>
    <mergeCell ref="LTS51:LTT51"/>
    <mergeCell ref="LTA51:LTB51"/>
    <mergeCell ref="LTC51:LTD51"/>
    <mergeCell ref="LTE51:LTF51"/>
    <mergeCell ref="LTG51:LTH51"/>
    <mergeCell ref="LTI51:LTJ51"/>
    <mergeCell ref="LSQ51:LSR51"/>
    <mergeCell ref="LSS51:LST51"/>
    <mergeCell ref="LSU51:LSV51"/>
    <mergeCell ref="LSW51:LSX51"/>
    <mergeCell ref="LSY51:LSZ51"/>
    <mergeCell ref="LSG51:LSH51"/>
    <mergeCell ref="LSI51:LSJ51"/>
    <mergeCell ref="LSK51:LSL51"/>
    <mergeCell ref="LSM51:LSN51"/>
    <mergeCell ref="LSO51:LSP51"/>
    <mergeCell ref="LRW51:LRX51"/>
    <mergeCell ref="LRY51:LRZ51"/>
    <mergeCell ref="LSA51:LSB51"/>
    <mergeCell ref="LSC51:LSD51"/>
    <mergeCell ref="LSE51:LSF51"/>
    <mergeCell ref="LRM51:LRN51"/>
    <mergeCell ref="LRO51:LRP51"/>
    <mergeCell ref="LRQ51:LRR51"/>
    <mergeCell ref="LRS51:LRT51"/>
    <mergeCell ref="LRU51:LRV51"/>
    <mergeCell ref="LRC51:LRD51"/>
    <mergeCell ref="LRE51:LRF51"/>
    <mergeCell ref="LRG51:LRH51"/>
    <mergeCell ref="LRI51:LRJ51"/>
    <mergeCell ref="LRK51:LRL51"/>
    <mergeCell ref="LQS51:LQT51"/>
    <mergeCell ref="LQU51:LQV51"/>
    <mergeCell ref="LQW51:LQX51"/>
    <mergeCell ref="LQY51:LQZ51"/>
    <mergeCell ref="LRA51:LRB51"/>
    <mergeCell ref="LQI51:LQJ51"/>
    <mergeCell ref="LQK51:LQL51"/>
    <mergeCell ref="LQM51:LQN51"/>
    <mergeCell ref="LQO51:LQP51"/>
    <mergeCell ref="LQQ51:LQR51"/>
    <mergeCell ref="LPY51:LPZ51"/>
    <mergeCell ref="LQA51:LQB51"/>
    <mergeCell ref="LQC51:LQD51"/>
    <mergeCell ref="LQE51:LQF51"/>
    <mergeCell ref="LQG51:LQH51"/>
    <mergeCell ref="LPO51:LPP51"/>
    <mergeCell ref="LPQ51:LPR51"/>
    <mergeCell ref="LPS51:LPT51"/>
    <mergeCell ref="LPU51:LPV51"/>
    <mergeCell ref="LPW51:LPX51"/>
    <mergeCell ref="LPE51:LPF51"/>
    <mergeCell ref="LPG51:LPH51"/>
    <mergeCell ref="LPI51:LPJ51"/>
    <mergeCell ref="LPK51:LPL51"/>
    <mergeCell ref="LPM51:LPN51"/>
    <mergeCell ref="LOU51:LOV51"/>
    <mergeCell ref="LOW51:LOX51"/>
    <mergeCell ref="LOY51:LOZ51"/>
    <mergeCell ref="LPA51:LPB51"/>
    <mergeCell ref="LPC51:LPD51"/>
    <mergeCell ref="LOK51:LOL51"/>
    <mergeCell ref="LOM51:LON51"/>
    <mergeCell ref="LOO51:LOP51"/>
    <mergeCell ref="LOQ51:LOR51"/>
    <mergeCell ref="LOS51:LOT51"/>
    <mergeCell ref="LOA51:LOB51"/>
    <mergeCell ref="LOC51:LOD51"/>
    <mergeCell ref="LOE51:LOF51"/>
    <mergeCell ref="LOG51:LOH51"/>
    <mergeCell ref="LOI51:LOJ51"/>
    <mergeCell ref="LNQ51:LNR51"/>
    <mergeCell ref="LNS51:LNT51"/>
    <mergeCell ref="LNU51:LNV51"/>
    <mergeCell ref="LNW51:LNX51"/>
    <mergeCell ref="LNY51:LNZ51"/>
    <mergeCell ref="LNG51:LNH51"/>
    <mergeCell ref="LNI51:LNJ51"/>
    <mergeCell ref="LNK51:LNL51"/>
    <mergeCell ref="LNM51:LNN51"/>
    <mergeCell ref="LNO51:LNP51"/>
    <mergeCell ref="LMW51:LMX51"/>
    <mergeCell ref="LMY51:LMZ51"/>
    <mergeCell ref="LNA51:LNB51"/>
    <mergeCell ref="LNC51:LND51"/>
    <mergeCell ref="LNE51:LNF51"/>
    <mergeCell ref="LMM51:LMN51"/>
    <mergeCell ref="LMO51:LMP51"/>
    <mergeCell ref="LMQ51:LMR51"/>
    <mergeCell ref="LMS51:LMT51"/>
    <mergeCell ref="LMU51:LMV51"/>
    <mergeCell ref="LMC51:LMD51"/>
    <mergeCell ref="LME51:LMF51"/>
    <mergeCell ref="LMG51:LMH51"/>
    <mergeCell ref="LMI51:LMJ51"/>
    <mergeCell ref="LMK51:LML51"/>
    <mergeCell ref="LLS51:LLT51"/>
    <mergeCell ref="LLU51:LLV51"/>
    <mergeCell ref="LLW51:LLX51"/>
    <mergeCell ref="LLY51:LLZ51"/>
    <mergeCell ref="LMA51:LMB51"/>
    <mergeCell ref="LLI51:LLJ51"/>
    <mergeCell ref="LLK51:LLL51"/>
    <mergeCell ref="LLM51:LLN51"/>
    <mergeCell ref="LLO51:LLP51"/>
    <mergeCell ref="LLQ51:LLR51"/>
    <mergeCell ref="LKY51:LKZ51"/>
    <mergeCell ref="LLA51:LLB51"/>
    <mergeCell ref="LLC51:LLD51"/>
    <mergeCell ref="LLE51:LLF51"/>
    <mergeCell ref="LLG51:LLH51"/>
    <mergeCell ref="LKO51:LKP51"/>
    <mergeCell ref="LKQ51:LKR51"/>
    <mergeCell ref="LKS51:LKT51"/>
    <mergeCell ref="LKU51:LKV51"/>
    <mergeCell ref="LKW51:LKX51"/>
    <mergeCell ref="LKE51:LKF51"/>
    <mergeCell ref="LKG51:LKH51"/>
    <mergeCell ref="LKI51:LKJ51"/>
    <mergeCell ref="LKK51:LKL51"/>
    <mergeCell ref="LKM51:LKN51"/>
    <mergeCell ref="LJU51:LJV51"/>
    <mergeCell ref="LJW51:LJX51"/>
    <mergeCell ref="LJY51:LJZ51"/>
    <mergeCell ref="LKA51:LKB51"/>
    <mergeCell ref="LKC51:LKD51"/>
    <mergeCell ref="LJK51:LJL51"/>
    <mergeCell ref="LJM51:LJN51"/>
    <mergeCell ref="LJO51:LJP51"/>
    <mergeCell ref="LJQ51:LJR51"/>
    <mergeCell ref="LJS51:LJT51"/>
    <mergeCell ref="LJA51:LJB51"/>
    <mergeCell ref="LJC51:LJD51"/>
    <mergeCell ref="LJE51:LJF51"/>
    <mergeCell ref="LJG51:LJH51"/>
    <mergeCell ref="LJI51:LJJ51"/>
    <mergeCell ref="LIQ51:LIR51"/>
    <mergeCell ref="LIS51:LIT51"/>
    <mergeCell ref="LIU51:LIV51"/>
    <mergeCell ref="LIW51:LIX51"/>
    <mergeCell ref="LIY51:LIZ51"/>
    <mergeCell ref="LIG51:LIH51"/>
    <mergeCell ref="LII51:LIJ51"/>
    <mergeCell ref="LIK51:LIL51"/>
    <mergeCell ref="LIM51:LIN51"/>
    <mergeCell ref="LIO51:LIP51"/>
    <mergeCell ref="LHW51:LHX51"/>
    <mergeCell ref="LHY51:LHZ51"/>
    <mergeCell ref="LIA51:LIB51"/>
    <mergeCell ref="LIC51:LID51"/>
    <mergeCell ref="LIE51:LIF51"/>
    <mergeCell ref="LHM51:LHN51"/>
    <mergeCell ref="LHO51:LHP51"/>
    <mergeCell ref="LHQ51:LHR51"/>
    <mergeCell ref="LHS51:LHT51"/>
    <mergeCell ref="LHU51:LHV51"/>
    <mergeCell ref="LHC51:LHD51"/>
    <mergeCell ref="LHE51:LHF51"/>
    <mergeCell ref="LHG51:LHH51"/>
    <mergeCell ref="LHI51:LHJ51"/>
    <mergeCell ref="LHK51:LHL51"/>
    <mergeCell ref="LGS51:LGT51"/>
    <mergeCell ref="LGU51:LGV51"/>
    <mergeCell ref="LGW51:LGX51"/>
    <mergeCell ref="LGY51:LGZ51"/>
    <mergeCell ref="LHA51:LHB51"/>
    <mergeCell ref="LGI51:LGJ51"/>
    <mergeCell ref="LGK51:LGL51"/>
    <mergeCell ref="LGM51:LGN51"/>
    <mergeCell ref="LGO51:LGP51"/>
    <mergeCell ref="LGQ51:LGR51"/>
    <mergeCell ref="LFY51:LFZ51"/>
    <mergeCell ref="LGA51:LGB51"/>
    <mergeCell ref="LGC51:LGD51"/>
    <mergeCell ref="LGE51:LGF51"/>
    <mergeCell ref="LGG51:LGH51"/>
    <mergeCell ref="LFO51:LFP51"/>
    <mergeCell ref="LFQ51:LFR51"/>
    <mergeCell ref="LFS51:LFT51"/>
    <mergeCell ref="LFU51:LFV51"/>
    <mergeCell ref="LFW51:LFX51"/>
    <mergeCell ref="LFE51:LFF51"/>
    <mergeCell ref="LFG51:LFH51"/>
    <mergeCell ref="LFI51:LFJ51"/>
    <mergeCell ref="LFK51:LFL51"/>
    <mergeCell ref="LFM51:LFN51"/>
    <mergeCell ref="LEU51:LEV51"/>
    <mergeCell ref="LEW51:LEX51"/>
    <mergeCell ref="LEY51:LEZ51"/>
    <mergeCell ref="LFA51:LFB51"/>
    <mergeCell ref="LFC51:LFD51"/>
    <mergeCell ref="LEK51:LEL51"/>
    <mergeCell ref="LEM51:LEN51"/>
    <mergeCell ref="LEO51:LEP51"/>
    <mergeCell ref="LEQ51:LER51"/>
    <mergeCell ref="LES51:LET51"/>
    <mergeCell ref="LEA51:LEB51"/>
    <mergeCell ref="LEC51:LED51"/>
    <mergeCell ref="LEE51:LEF51"/>
    <mergeCell ref="LEG51:LEH51"/>
    <mergeCell ref="LEI51:LEJ51"/>
    <mergeCell ref="LDQ51:LDR51"/>
    <mergeCell ref="LDS51:LDT51"/>
    <mergeCell ref="LDU51:LDV51"/>
    <mergeCell ref="LDW51:LDX51"/>
    <mergeCell ref="LDY51:LDZ51"/>
    <mergeCell ref="LDG51:LDH51"/>
    <mergeCell ref="LDI51:LDJ51"/>
    <mergeCell ref="LDK51:LDL51"/>
    <mergeCell ref="LDM51:LDN51"/>
    <mergeCell ref="LDO51:LDP51"/>
    <mergeCell ref="LCW51:LCX51"/>
    <mergeCell ref="LCY51:LCZ51"/>
    <mergeCell ref="LDA51:LDB51"/>
    <mergeCell ref="LDC51:LDD51"/>
    <mergeCell ref="LDE51:LDF51"/>
    <mergeCell ref="LCM51:LCN51"/>
    <mergeCell ref="LCO51:LCP51"/>
    <mergeCell ref="LCQ51:LCR51"/>
    <mergeCell ref="LCS51:LCT51"/>
    <mergeCell ref="LCU51:LCV51"/>
    <mergeCell ref="LCC51:LCD51"/>
    <mergeCell ref="LCE51:LCF51"/>
    <mergeCell ref="LCG51:LCH51"/>
    <mergeCell ref="LCI51:LCJ51"/>
    <mergeCell ref="LCK51:LCL51"/>
    <mergeCell ref="LBS51:LBT51"/>
    <mergeCell ref="LBU51:LBV51"/>
    <mergeCell ref="LBW51:LBX51"/>
    <mergeCell ref="LBY51:LBZ51"/>
    <mergeCell ref="LCA51:LCB51"/>
    <mergeCell ref="LBI51:LBJ51"/>
    <mergeCell ref="LBK51:LBL51"/>
    <mergeCell ref="LBM51:LBN51"/>
    <mergeCell ref="LBO51:LBP51"/>
    <mergeCell ref="LBQ51:LBR51"/>
    <mergeCell ref="LAY51:LAZ51"/>
    <mergeCell ref="LBA51:LBB51"/>
    <mergeCell ref="LBC51:LBD51"/>
    <mergeCell ref="LBE51:LBF51"/>
    <mergeCell ref="LBG51:LBH51"/>
    <mergeCell ref="LAO51:LAP51"/>
    <mergeCell ref="LAQ51:LAR51"/>
    <mergeCell ref="LAS51:LAT51"/>
    <mergeCell ref="LAU51:LAV51"/>
    <mergeCell ref="LAW51:LAX51"/>
    <mergeCell ref="LAE51:LAF51"/>
    <mergeCell ref="LAG51:LAH51"/>
    <mergeCell ref="LAI51:LAJ51"/>
    <mergeCell ref="LAK51:LAL51"/>
    <mergeCell ref="LAM51:LAN51"/>
    <mergeCell ref="KZU51:KZV51"/>
    <mergeCell ref="KZW51:KZX51"/>
    <mergeCell ref="KZY51:KZZ51"/>
    <mergeCell ref="LAA51:LAB51"/>
    <mergeCell ref="LAC51:LAD51"/>
    <mergeCell ref="KZK51:KZL51"/>
    <mergeCell ref="KZM51:KZN51"/>
    <mergeCell ref="KZO51:KZP51"/>
    <mergeCell ref="KZQ51:KZR51"/>
    <mergeCell ref="KZS51:KZT51"/>
    <mergeCell ref="KZA51:KZB51"/>
    <mergeCell ref="KZC51:KZD51"/>
    <mergeCell ref="KZE51:KZF51"/>
    <mergeCell ref="KZG51:KZH51"/>
    <mergeCell ref="KZI51:KZJ51"/>
    <mergeCell ref="KYQ51:KYR51"/>
    <mergeCell ref="KYS51:KYT51"/>
    <mergeCell ref="KYU51:KYV51"/>
    <mergeCell ref="KYW51:KYX51"/>
    <mergeCell ref="KYY51:KYZ51"/>
    <mergeCell ref="KYG51:KYH51"/>
    <mergeCell ref="KYI51:KYJ51"/>
    <mergeCell ref="KYK51:KYL51"/>
    <mergeCell ref="KYM51:KYN51"/>
    <mergeCell ref="KYO51:KYP51"/>
    <mergeCell ref="KXW51:KXX51"/>
    <mergeCell ref="KXY51:KXZ51"/>
    <mergeCell ref="KYA51:KYB51"/>
    <mergeCell ref="KYC51:KYD51"/>
    <mergeCell ref="KYE51:KYF51"/>
    <mergeCell ref="KXM51:KXN51"/>
    <mergeCell ref="KXO51:KXP51"/>
    <mergeCell ref="KXQ51:KXR51"/>
    <mergeCell ref="KXS51:KXT51"/>
    <mergeCell ref="KXU51:KXV51"/>
    <mergeCell ref="KXC51:KXD51"/>
    <mergeCell ref="KXE51:KXF51"/>
    <mergeCell ref="KXG51:KXH51"/>
    <mergeCell ref="KXI51:KXJ51"/>
    <mergeCell ref="KXK51:KXL51"/>
    <mergeCell ref="KWS51:KWT51"/>
    <mergeCell ref="KWU51:KWV51"/>
    <mergeCell ref="KWW51:KWX51"/>
    <mergeCell ref="KWY51:KWZ51"/>
    <mergeCell ref="KXA51:KXB51"/>
    <mergeCell ref="KWI51:KWJ51"/>
    <mergeCell ref="KWK51:KWL51"/>
    <mergeCell ref="KWM51:KWN51"/>
    <mergeCell ref="KWO51:KWP51"/>
    <mergeCell ref="KWQ51:KWR51"/>
    <mergeCell ref="KVY51:KVZ51"/>
    <mergeCell ref="KWA51:KWB51"/>
    <mergeCell ref="KWC51:KWD51"/>
    <mergeCell ref="KWE51:KWF51"/>
    <mergeCell ref="KWG51:KWH51"/>
    <mergeCell ref="KVO51:KVP51"/>
    <mergeCell ref="KVQ51:KVR51"/>
    <mergeCell ref="KVS51:KVT51"/>
    <mergeCell ref="KVU51:KVV51"/>
    <mergeCell ref="KVW51:KVX51"/>
    <mergeCell ref="KVE51:KVF51"/>
    <mergeCell ref="KVG51:KVH51"/>
    <mergeCell ref="KVI51:KVJ51"/>
    <mergeCell ref="KVK51:KVL51"/>
    <mergeCell ref="KVM51:KVN51"/>
    <mergeCell ref="KUU51:KUV51"/>
    <mergeCell ref="KUW51:KUX51"/>
    <mergeCell ref="KUY51:KUZ51"/>
    <mergeCell ref="KVA51:KVB51"/>
    <mergeCell ref="KVC51:KVD51"/>
    <mergeCell ref="KUK51:KUL51"/>
    <mergeCell ref="KUM51:KUN51"/>
    <mergeCell ref="KUO51:KUP51"/>
    <mergeCell ref="KUQ51:KUR51"/>
    <mergeCell ref="KUS51:KUT51"/>
    <mergeCell ref="KUA51:KUB51"/>
    <mergeCell ref="KUC51:KUD51"/>
    <mergeCell ref="KUE51:KUF51"/>
    <mergeCell ref="KUG51:KUH51"/>
    <mergeCell ref="KUI51:KUJ51"/>
    <mergeCell ref="KTQ51:KTR51"/>
    <mergeCell ref="KTS51:KTT51"/>
    <mergeCell ref="KTU51:KTV51"/>
    <mergeCell ref="KTW51:KTX51"/>
    <mergeCell ref="KTY51:KTZ51"/>
    <mergeCell ref="KTG51:KTH51"/>
    <mergeCell ref="KTI51:KTJ51"/>
    <mergeCell ref="KTK51:KTL51"/>
    <mergeCell ref="KTM51:KTN51"/>
    <mergeCell ref="KTO51:KTP51"/>
    <mergeCell ref="KSW51:KSX51"/>
    <mergeCell ref="KSY51:KSZ51"/>
    <mergeCell ref="KTA51:KTB51"/>
    <mergeCell ref="KTC51:KTD51"/>
    <mergeCell ref="KTE51:KTF51"/>
    <mergeCell ref="KSM51:KSN51"/>
    <mergeCell ref="KSO51:KSP51"/>
    <mergeCell ref="KSQ51:KSR51"/>
    <mergeCell ref="KSS51:KST51"/>
    <mergeCell ref="KSU51:KSV51"/>
    <mergeCell ref="KSC51:KSD51"/>
    <mergeCell ref="KSE51:KSF51"/>
    <mergeCell ref="KSG51:KSH51"/>
    <mergeCell ref="KSI51:KSJ51"/>
    <mergeCell ref="KSK51:KSL51"/>
    <mergeCell ref="KRS51:KRT51"/>
    <mergeCell ref="KRU51:KRV51"/>
    <mergeCell ref="KRW51:KRX51"/>
    <mergeCell ref="KRY51:KRZ51"/>
    <mergeCell ref="KSA51:KSB51"/>
    <mergeCell ref="KRI51:KRJ51"/>
    <mergeCell ref="KRK51:KRL51"/>
    <mergeCell ref="KRM51:KRN51"/>
    <mergeCell ref="KRO51:KRP51"/>
    <mergeCell ref="KRQ51:KRR51"/>
    <mergeCell ref="KQY51:KQZ51"/>
    <mergeCell ref="KRA51:KRB51"/>
    <mergeCell ref="KRC51:KRD51"/>
    <mergeCell ref="KRE51:KRF51"/>
    <mergeCell ref="KRG51:KRH51"/>
    <mergeCell ref="KQO51:KQP51"/>
    <mergeCell ref="KQQ51:KQR51"/>
    <mergeCell ref="KQS51:KQT51"/>
    <mergeCell ref="KQU51:KQV51"/>
    <mergeCell ref="KQW51:KQX51"/>
    <mergeCell ref="KQE51:KQF51"/>
    <mergeCell ref="KQG51:KQH51"/>
    <mergeCell ref="KQI51:KQJ51"/>
    <mergeCell ref="KQK51:KQL51"/>
    <mergeCell ref="KQM51:KQN51"/>
    <mergeCell ref="KPU51:KPV51"/>
    <mergeCell ref="KPW51:KPX51"/>
    <mergeCell ref="KPY51:KPZ51"/>
    <mergeCell ref="KQA51:KQB51"/>
    <mergeCell ref="KQC51:KQD51"/>
    <mergeCell ref="KPK51:KPL51"/>
    <mergeCell ref="KPM51:KPN51"/>
    <mergeCell ref="KPO51:KPP51"/>
    <mergeCell ref="KPQ51:KPR51"/>
    <mergeCell ref="KPS51:KPT51"/>
    <mergeCell ref="KPA51:KPB51"/>
    <mergeCell ref="KPC51:KPD51"/>
    <mergeCell ref="KPE51:KPF51"/>
    <mergeCell ref="KPG51:KPH51"/>
    <mergeCell ref="KPI51:KPJ51"/>
    <mergeCell ref="KOQ51:KOR51"/>
    <mergeCell ref="KOS51:KOT51"/>
    <mergeCell ref="KOU51:KOV51"/>
    <mergeCell ref="KOW51:KOX51"/>
    <mergeCell ref="KOY51:KOZ51"/>
    <mergeCell ref="KOG51:KOH51"/>
    <mergeCell ref="KOI51:KOJ51"/>
    <mergeCell ref="KOK51:KOL51"/>
    <mergeCell ref="KOM51:KON51"/>
    <mergeCell ref="KOO51:KOP51"/>
    <mergeCell ref="KNW51:KNX51"/>
    <mergeCell ref="KNY51:KNZ51"/>
    <mergeCell ref="KOA51:KOB51"/>
    <mergeCell ref="KOC51:KOD51"/>
    <mergeCell ref="KOE51:KOF51"/>
    <mergeCell ref="KNM51:KNN51"/>
    <mergeCell ref="KNO51:KNP51"/>
    <mergeCell ref="KNQ51:KNR51"/>
    <mergeCell ref="KNS51:KNT51"/>
    <mergeCell ref="KNU51:KNV51"/>
    <mergeCell ref="KNC51:KND51"/>
    <mergeCell ref="KNE51:KNF51"/>
    <mergeCell ref="KNG51:KNH51"/>
    <mergeCell ref="KNI51:KNJ51"/>
    <mergeCell ref="KNK51:KNL51"/>
    <mergeCell ref="KMS51:KMT51"/>
    <mergeCell ref="KMU51:KMV51"/>
    <mergeCell ref="KMW51:KMX51"/>
    <mergeCell ref="KMY51:KMZ51"/>
    <mergeCell ref="KNA51:KNB51"/>
    <mergeCell ref="KMI51:KMJ51"/>
    <mergeCell ref="KMK51:KML51"/>
    <mergeCell ref="KMM51:KMN51"/>
    <mergeCell ref="KMO51:KMP51"/>
    <mergeCell ref="KMQ51:KMR51"/>
    <mergeCell ref="KLY51:KLZ51"/>
    <mergeCell ref="KMA51:KMB51"/>
    <mergeCell ref="KMC51:KMD51"/>
    <mergeCell ref="KME51:KMF51"/>
    <mergeCell ref="KMG51:KMH51"/>
    <mergeCell ref="KLO51:KLP51"/>
    <mergeCell ref="KLQ51:KLR51"/>
    <mergeCell ref="KLS51:KLT51"/>
    <mergeCell ref="KLU51:KLV51"/>
    <mergeCell ref="KLW51:KLX51"/>
    <mergeCell ref="KLE51:KLF51"/>
    <mergeCell ref="KLG51:KLH51"/>
    <mergeCell ref="KLI51:KLJ51"/>
    <mergeCell ref="KLK51:KLL51"/>
    <mergeCell ref="KLM51:KLN51"/>
    <mergeCell ref="KKU51:KKV51"/>
    <mergeCell ref="KKW51:KKX51"/>
    <mergeCell ref="KKY51:KKZ51"/>
    <mergeCell ref="KLA51:KLB51"/>
    <mergeCell ref="KLC51:KLD51"/>
    <mergeCell ref="KKK51:KKL51"/>
    <mergeCell ref="KKM51:KKN51"/>
    <mergeCell ref="KKO51:KKP51"/>
    <mergeCell ref="KKQ51:KKR51"/>
    <mergeCell ref="KKS51:KKT51"/>
    <mergeCell ref="KKA51:KKB51"/>
    <mergeCell ref="KKC51:KKD51"/>
    <mergeCell ref="KKE51:KKF51"/>
    <mergeCell ref="KKG51:KKH51"/>
    <mergeCell ref="KKI51:KKJ51"/>
    <mergeCell ref="KJQ51:KJR51"/>
    <mergeCell ref="KJS51:KJT51"/>
    <mergeCell ref="KJU51:KJV51"/>
    <mergeCell ref="KJW51:KJX51"/>
    <mergeCell ref="KJY51:KJZ51"/>
    <mergeCell ref="KJG51:KJH51"/>
    <mergeCell ref="KJI51:KJJ51"/>
    <mergeCell ref="KJK51:KJL51"/>
    <mergeCell ref="KJM51:KJN51"/>
    <mergeCell ref="KJO51:KJP51"/>
    <mergeCell ref="KIW51:KIX51"/>
    <mergeCell ref="KIY51:KIZ51"/>
    <mergeCell ref="KJA51:KJB51"/>
    <mergeCell ref="KJC51:KJD51"/>
    <mergeCell ref="KJE51:KJF51"/>
    <mergeCell ref="KIM51:KIN51"/>
    <mergeCell ref="KIO51:KIP51"/>
    <mergeCell ref="KIQ51:KIR51"/>
    <mergeCell ref="KIS51:KIT51"/>
    <mergeCell ref="KIU51:KIV51"/>
    <mergeCell ref="KIC51:KID51"/>
    <mergeCell ref="KIE51:KIF51"/>
    <mergeCell ref="KIG51:KIH51"/>
    <mergeCell ref="KII51:KIJ51"/>
    <mergeCell ref="KIK51:KIL51"/>
    <mergeCell ref="KHS51:KHT51"/>
    <mergeCell ref="KHU51:KHV51"/>
    <mergeCell ref="KHW51:KHX51"/>
    <mergeCell ref="KHY51:KHZ51"/>
    <mergeCell ref="KIA51:KIB51"/>
    <mergeCell ref="KHI51:KHJ51"/>
    <mergeCell ref="KHK51:KHL51"/>
    <mergeCell ref="KHM51:KHN51"/>
    <mergeCell ref="KHO51:KHP51"/>
    <mergeCell ref="KHQ51:KHR51"/>
    <mergeCell ref="KGY51:KGZ51"/>
    <mergeCell ref="KHA51:KHB51"/>
    <mergeCell ref="KHC51:KHD51"/>
    <mergeCell ref="KHE51:KHF51"/>
    <mergeCell ref="KHG51:KHH51"/>
    <mergeCell ref="KGO51:KGP51"/>
    <mergeCell ref="KGQ51:KGR51"/>
    <mergeCell ref="KGS51:KGT51"/>
    <mergeCell ref="KGU51:KGV51"/>
    <mergeCell ref="KGW51:KGX51"/>
    <mergeCell ref="KGE51:KGF51"/>
    <mergeCell ref="KGG51:KGH51"/>
    <mergeCell ref="KGI51:KGJ51"/>
    <mergeCell ref="KGK51:KGL51"/>
    <mergeCell ref="KGM51:KGN51"/>
    <mergeCell ref="KFU51:KFV51"/>
    <mergeCell ref="KFW51:KFX51"/>
    <mergeCell ref="KFY51:KFZ51"/>
    <mergeCell ref="KGA51:KGB51"/>
    <mergeCell ref="KGC51:KGD51"/>
    <mergeCell ref="KFK51:KFL51"/>
    <mergeCell ref="KFM51:KFN51"/>
    <mergeCell ref="KFO51:KFP51"/>
    <mergeCell ref="KFQ51:KFR51"/>
    <mergeCell ref="KFS51:KFT51"/>
    <mergeCell ref="KFA51:KFB51"/>
    <mergeCell ref="KFC51:KFD51"/>
    <mergeCell ref="KFE51:KFF51"/>
    <mergeCell ref="KFG51:KFH51"/>
    <mergeCell ref="KFI51:KFJ51"/>
    <mergeCell ref="KEQ51:KER51"/>
    <mergeCell ref="KES51:KET51"/>
    <mergeCell ref="KEU51:KEV51"/>
    <mergeCell ref="KEW51:KEX51"/>
    <mergeCell ref="KEY51:KEZ51"/>
    <mergeCell ref="KEG51:KEH51"/>
    <mergeCell ref="KEI51:KEJ51"/>
    <mergeCell ref="KEK51:KEL51"/>
    <mergeCell ref="KEM51:KEN51"/>
    <mergeCell ref="KEO51:KEP51"/>
    <mergeCell ref="KDW51:KDX51"/>
    <mergeCell ref="KDY51:KDZ51"/>
    <mergeCell ref="KEA51:KEB51"/>
    <mergeCell ref="KEC51:KED51"/>
    <mergeCell ref="KEE51:KEF51"/>
    <mergeCell ref="KDM51:KDN51"/>
    <mergeCell ref="KDO51:KDP51"/>
    <mergeCell ref="KDQ51:KDR51"/>
    <mergeCell ref="KDS51:KDT51"/>
    <mergeCell ref="KDU51:KDV51"/>
    <mergeCell ref="KDC51:KDD51"/>
    <mergeCell ref="KDE51:KDF51"/>
    <mergeCell ref="KDG51:KDH51"/>
    <mergeCell ref="KDI51:KDJ51"/>
    <mergeCell ref="KDK51:KDL51"/>
    <mergeCell ref="KCS51:KCT51"/>
    <mergeCell ref="KCU51:KCV51"/>
    <mergeCell ref="KCW51:KCX51"/>
    <mergeCell ref="KCY51:KCZ51"/>
    <mergeCell ref="KDA51:KDB51"/>
    <mergeCell ref="KCI51:KCJ51"/>
    <mergeCell ref="KCK51:KCL51"/>
    <mergeCell ref="KCM51:KCN51"/>
    <mergeCell ref="KCO51:KCP51"/>
    <mergeCell ref="KCQ51:KCR51"/>
    <mergeCell ref="KBY51:KBZ51"/>
    <mergeCell ref="KCA51:KCB51"/>
    <mergeCell ref="KCC51:KCD51"/>
    <mergeCell ref="KCE51:KCF51"/>
    <mergeCell ref="KCG51:KCH51"/>
    <mergeCell ref="KBO51:KBP51"/>
    <mergeCell ref="KBQ51:KBR51"/>
    <mergeCell ref="KBS51:KBT51"/>
    <mergeCell ref="KBU51:KBV51"/>
    <mergeCell ref="KBW51:KBX51"/>
    <mergeCell ref="KBE51:KBF51"/>
    <mergeCell ref="KBG51:KBH51"/>
    <mergeCell ref="KBI51:KBJ51"/>
    <mergeCell ref="KBK51:KBL51"/>
    <mergeCell ref="KBM51:KBN51"/>
    <mergeCell ref="KAU51:KAV51"/>
    <mergeCell ref="KAW51:KAX51"/>
    <mergeCell ref="KAY51:KAZ51"/>
    <mergeCell ref="KBA51:KBB51"/>
    <mergeCell ref="KBC51:KBD51"/>
    <mergeCell ref="KAK51:KAL51"/>
    <mergeCell ref="KAM51:KAN51"/>
    <mergeCell ref="KAO51:KAP51"/>
    <mergeCell ref="KAQ51:KAR51"/>
    <mergeCell ref="KAS51:KAT51"/>
    <mergeCell ref="KAA51:KAB51"/>
    <mergeCell ref="KAC51:KAD51"/>
    <mergeCell ref="KAE51:KAF51"/>
    <mergeCell ref="KAG51:KAH51"/>
    <mergeCell ref="KAI51:KAJ51"/>
    <mergeCell ref="JZQ51:JZR51"/>
    <mergeCell ref="JZS51:JZT51"/>
    <mergeCell ref="JZU51:JZV51"/>
    <mergeCell ref="JZW51:JZX51"/>
    <mergeCell ref="JZY51:JZZ51"/>
    <mergeCell ref="JZG51:JZH51"/>
    <mergeCell ref="JZI51:JZJ51"/>
    <mergeCell ref="JZK51:JZL51"/>
    <mergeCell ref="JZM51:JZN51"/>
    <mergeCell ref="JZO51:JZP51"/>
    <mergeCell ref="JYW51:JYX51"/>
    <mergeCell ref="JYY51:JYZ51"/>
    <mergeCell ref="JZA51:JZB51"/>
    <mergeCell ref="JZC51:JZD51"/>
    <mergeCell ref="JZE51:JZF51"/>
    <mergeCell ref="JYM51:JYN51"/>
    <mergeCell ref="JYO51:JYP51"/>
    <mergeCell ref="JYQ51:JYR51"/>
    <mergeCell ref="JYS51:JYT51"/>
    <mergeCell ref="JYU51:JYV51"/>
    <mergeCell ref="JYC51:JYD51"/>
    <mergeCell ref="JYE51:JYF51"/>
    <mergeCell ref="JYG51:JYH51"/>
    <mergeCell ref="JYI51:JYJ51"/>
    <mergeCell ref="JYK51:JYL51"/>
    <mergeCell ref="JXS51:JXT51"/>
    <mergeCell ref="JXU51:JXV51"/>
    <mergeCell ref="JXW51:JXX51"/>
    <mergeCell ref="JXY51:JXZ51"/>
    <mergeCell ref="JYA51:JYB51"/>
    <mergeCell ref="JXI51:JXJ51"/>
    <mergeCell ref="JXK51:JXL51"/>
    <mergeCell ref="JXM51:JXN51"/>
    <mergeCell ref="JXO51:JXP51"/>
    <mergeCell ref="JXQ51:JXR51"/>
    <mergeCell ref="JWY51:JWZ51"/>
    <mergeCell ref="JXA51:JXB51"/>
    <mergeCell ref="JXC51:JXD51"/>
    <mergeCell ref="JXE51:JXF51"/>
    <mergeCell ref="JXG51:JXH51"/>
    <mergeCell ref="JWO51:JWP51"/>
    <mergeCell ref="JWQ51:JWR51"/>
    <mergeCell ref="JWS51:JWT51"/>
    <mergeCell ref="JWU51:JWV51"/>
    <mergeCell ref="JWW51:JWX51"/>
    <mergeCell ref="JWE51:JWF51"/>
    <mergeCell ref="JWG51:JWH51"/>
    <mergeCell ref="JWI51:JWJ51"/>
    <mergeCell ref="JWK51:JWL51"/>
    <mergeCell ref="JWM51:JWN51"/>
    <mergeCell ref="JVU51:JVV51"/>
    <mergeCell ref="JVW51:JVX51"/>
    <mergeCell ref="JVY51:JVZ51"/>
    <mergeCell ref="JWA51:JWB51"/>
    <mergeCell ref="JWC51:JWD51"/>
    <mergeCell ref="JVK51:JVL51"/>
    <mergeCell ref="JVM51:JVN51"/>
    <mergeCell ref="JVO51:JVP51"/>
    <mergeCell ref="JVQ51:JVR51"/>
    <mergeCell ref="JVS51:JVT51"/>
    <mergeCell ref="JVA51:JVB51"/>
    <mergeCell ref="JVC51:JVD51"/>
    <mergeCell ref="JVE51:JVF51"/>
    <mergeCell ref="JVG51:JVH51"/>
    <mergeCell ref="JVI51:JVJ51"/>
    <mergeCell ref="JUQ51:JUR51"/>
    <mergeCell ref="JUS51:JUT51"/>
    <mergeCell ref="JUU51:JUV51"/>
    <mergeCell ref="JUW51:JUX51"/>
    <mergeCell ref="JUY51:JUZ51"/>
    <mergeCell ref="JUG51:JUH51"/>
    <mergeCell ref="JUI51:JUJ51"/>
    <mergeCell ref="JUK51:JUL51"/>
    <mergeCell ref="JUM51:JUN51"/>
    <mergeCell ref="JUO51:JUP51"/>
    <mergeCell ref="JTW51:JTX51"/>
    <mergeCell ref="JTY51:JTZ51"/>
    <mergeCell ref="JUA51:JUB51"/>
    <mergeCell ref="JUC51:JUD51"/>
    <mergeCell ref="JUE51:JUF51"/>
    <mergeCell ref="JTM51:JTN51"/>
    <mergeCell ref="JTO51:JTP51"/>
    <mergeCell ref="JTQ51:JTR51"/>
    <mergeCell ref="JTS51:JTT51"/>
    <mergeCell ref="JTU51:JTV51"/>
    <mergeCell ref="JTC51:JTD51"/>
    <mergeCell ref="JTE51:JTF51"/>
    <mergeCell ref="JTG51:JTH51"/>
    <mergeCell ref="JTI51:JTJ51"/>
    <mergeCell ref="JTK51:JTL51"/>
    <mergeCell ref="JSS51:JST51"/>
    <mergeCell ref="JSU51:JSV51"/>
    <mergeCell ref="JSW51:JSX51"/>
    <mergeCell ref="JSY51:JSZ51"/>
    <mergeCell ref="JTA51:JTB51"/>
    <mergeCell ref="JSI51:JSJ51"/>
    <mergeCell ref="JSK51:JSL51"/>
    <mergeCell ref="JSM51:JSN51"/>
    <mergeCell ref="JSO51:JSP51"/>
    <mergeCell ref="JSQ51:JSR51"/>
    <mergeCell ref="JRY51:JRZ51"/>
    <mergeCell ref="JSA51:JSB51"/>
    <mergeCell ref="JSC51:JSD51"/>
    <mergeCell ref="JSE51:JSF51"/>
    <mergeCell ref="JSG51:JSH51"/>
    <mergeCell ref="JRO51:JRP51"/>
    <mergeCell ref="JRQ51:JRR51"/>
    <mergeCell ref="JRS51:JRT51"/>
    <mergeCell ref="JRU51:JRV51"/>
    <mergeCell ref="JRW51:JRX51"/>
    <mergeCell ref="JRE51:JRF51"/>
    <mergeCell ref="JRG51:JRH51"/>
    <mergeCell ref="JRI51:JRJ51"/>
    <mergeCell ref="JRK51:JRL51"/>
    <mergeCell ref="JRM51:JRN51"/>
    <mergeCell ref="JQU51:JQV51"/>
    <mergeCell ref="JQW51:JQX51"/>
    <mergeCell ref="JQY51:JQZ51"/>
    <mergeCell ref="JRA51:JRB51"/>
    <mergeCell ref="JRC51:JRD51"/>
    <mergeCell ref="JQK51:JQL51"/>
    <mergeCell ref="JQM51:JQN51"/>
    <mergeCell ref="JQO51:JQP51"/>
    <mergeCell ref="JQQ51:JQR51"/>
    <mergeCell ref="JQS51:JQT51"/>
    <mergeCell ref="JQA51:JQB51"/>
    <mergeCell ref="JQC51:JQD51"/>
    <mergeCell ref="JQE51:JQF51"/>
    <mergeCell ref="JQG51:JQH51"/>
    <mergeCell ref="JQI51:JQJ51"/>
    <mergeCell ref="JPQ51:JPR51"/>
    <mergeCell ref="JPS51:JPT51"/>
    <mergeCell ref="JPU51:JPV51"/>
    <mergeCell ref="JPW51:JPX51"/>
    <mergeCell ref="JPY51:JPZ51"/>
    <mergeCell ref="JPG51:JPH51"/>
    <mergeCell ref="JPI51:JPJ51"/>
    <mergeCell ref="JPK51:JPL51"/>
    <mergeCell ref="JPM51:JPN51"/>
    <mergeCell ref="JPO51:JPP51"/>
    <mergeCell ref="JOW51:JOX51"/>
    <mergeCell ref="JOY51:JOZ51"/>
    <mergeCell ref="JPA51:JPB51"/>
    <mergeCell ref="JPC51:JPD51"/>
    <mergeCell ref="JPE51:JPF51"/>
    <mergeCell ref="JOM51:JON51"/>
    <mergeCell ref="JOO51:JOP51"/>
    <mergeCell ref="JOQ51:JOR51"/>
    <mergeCell ref="JOS51:JOT51"/>
    <mergeCell ref="JOU51:JOV51"/>
    <mergeCell ref="JOC51:JOD51"/>
    <mergeCell ref="JOE51:JOF51"/>
    <mergeCell ref="JOG51:JOH51"/>
    <mergeCell ref="JOI51:JOJ51"/>
    <mergeCell ref="JOK51:JOL51"/>
    <mergeCell ref="JNS51:JNT51"/>
    <mergeCell ref="JNU51:JNV51"/>
    <mergeCell ref="JNW51:JNX51"/>
    <mergeCell ref="JNY51:JNZ51"/>
    <mergeCell ref="JOA51:JOB51"/>
    <mergeCell ref="JNI51:JNJ51"/>
    <mergeCell ref="JNK51:JNL51"/>
    <mergeCell ref="JNM51:JNN51"/>
    <mergeCell ref="JNO51:JNP51"/>
    <mergeCell ref="JNQ51:JNR51"/>
    <mergeCell ref="JMY51:JMZ51"/>
    <mergeCell ref="JNA51:JNB51"/>
    <mergeCell ref="JNC51:JND51"/>
    <mergeCell ref="JNE51:JNF51"/>
    <mergeCell ref="JNG51:JNH51"/>
    <mergeCell ref="JMO51:JMP51"/>
    <mergeCell ref="JMQ51:JMR51"/>
    <mergeCell ref="JMS51:JMT51"/>
    <mergeCell ref="JMU51:JMV51"/>
    <mergeCell ref="JMW51:JMX51"/>
    <mergeCell ref="JME51:JMF51"/>
    <mergeCell ref="JMG51:JMH51"/>
    <mergeCell ref="JMI51:JMJ51"/>
    <mergeCell ref="JMK51:JML51"/>
    <mergeCell ref="JMM51:JMN51"/>
    <mergeCell ref="JLU51:JLV51"/>
    <mergeCell ref="JLW51:JLX51"/>
    <mergeCell ref="JLY51:JLZ51"/>
    <mergeCell ref="JMA51:JMB51"/>
    <mergeCell ref="JMC51:JMD51"/>
    <mergeCell ref="JLK51:JLL51"/>
    <mergeCell ref="JLM51:JLN51"/>
    <mergeCell ref="JLO51:JLP51"/>
    <mergeCell ref="JLQ51:JLR51"/>
    <mergeCell ref="JLS51:JLT51"/>
    <mergeCell ref="JLA51:JLB51"/>
    <mergeCell ref="JLC51:JLD51"/>
    <mergeCell ref="JLE51:JLF51"/>
    <mergeCell ref="JLG51:JLH51"/>
    <mergeCell ref="JLI51:JLJ51"/>
    <mergeCell ref="JKQ51:JKR51"/>
    <mergeCell ref="JKS51:JKT51"/>
    <mergeCell ref="JKU51:JKV51"/>
    <mergeCell ref="JKW51:JKX51"/>
    <mergeCell ref="JKY51:JKZ51"/>
    <mergeCell ref="JKG51:JKH51"/>
    <mergeCell ref="JKI51:JKJ51"/>
    <mergeCell ref="JKK51:JKL51"/>
    <mergeCell ref="JKM51:JKN51"/>
    <mergeCell ref="JKO51:JKP51"/>
    <mergeCell ref="JJW51:JJX51"/>
    <mergeCell ref="JJY51:JJZ51"/>
    <mergeCell ref="JKA51:JKB51"/>
    <mergeCell ref="JKC51:JKD51"/>
    <mergeCell ref="JKE51:JKF51"/>
    <mergeCell ref="JJM51:JJN51"/>
    <mergeCell ref="JJO51:JJP51"/>
    <mergeCell ref="JJQ51:JJR51"/>
    <mergeCell ref="JJS51:JJT51"/>
    <mergeCell ref="JJU51:JJV51"/>
    <mergeCell ref="JJC51:JJD51"/>
    <mergeCell ref="JJE51:JJF51"/>
    <mergeCell ref="JJG51:JJH51"/>
    <mergeCell ref="JJI51:JJJ51"/>
    <mergeCell ref="JJK51:JJL51"/>
    <mergeCell ref="JIS51:JIT51"/>
    <mergeCell ref="JIU51:JIV51"/>
    <mergeCell ref="JIW51:JIX51"/>
    <mergeCell ref="JIY51:JIZ51"/>
    <mergeCell ref="JJA51:JJB51"/>
    <mergeCell ref="JII51:JIJ51"/>
    <mergeCell ref="JIK51:JIL51"/>
    <mergeCell ref="JIM51:JIN51"/>
    <mergeCell ref="JIO51:JIP51"/>
    <mergeCell ref="JIQ51:JIR51"/>
    <mergeCell ref="JHY51:JHZ51"/>
    <mergeCell ref="JIA51:JIB51"/>
    <mergeCell ref="JIC51:JID51"/>
    <mergeCell ref="JIE51:JIF51"/>
    <mergeCell ref="JIG51:JIH51"/>
    <mergeCell ref="JHO51:JHP51"/>
    <mergeCell ref="JHQ51:JHR51"/>
    <mergeCell ref="JHS51:JHT51"/>
    <mergeCell ref="JHU51:JHV51"/>
    <mergeCell ref="JHW51:JHX51"/>
    <mergeCell ref="JHE51:JHF51"/>
    <mergeCell ref="JHG51:JHH51"/>
    <mergeCell ref="JHI51:JHJ51"/>
    <mergeCell ref="JHK51:JHL51"/>
    <mergeCell ref="JHM51:JHN51"/>
    <mergeCell ref="JGU51:JGV51"/>
    <mergeCell ref="JGW51:JGX51"/>
    <mergeCell ref="JGY51:JGZ51"/>
    <mergeCell ref="JHA51:JHB51"/>
    <mergeCell ref="JHC51:JHD51"/>
    <mergeCell ref="JGK51:JGL51"/>
    <mergeCell ref="JGM51:JGN51"/>
    <mergeCell ref="JGO51:JGP51"/>
    <mergeCell ref="JGQ51:JGR51"/>
    <mergeCell ref="JGS51:JGT51"/>
    <mergeCell ref="JGA51:JGB51"/>
    <mergeCell ref="JGC51:JGD51"/>
    <mergeCell ref="JGE51:JGF51"/>
    <mergeCell ref="JGG51:JGH51"/>
    <mergeCell ref="JGI51:JGJ51"/>
    <mergeCell ref="JFQ51:JFR51"/>
    <mergeCell ref="JFS51:JFT51"/>
    <mergeCell ref="JFU51:JFV51"/>
    <mergeCell ref="JFW51:JFX51"/>
    <mergeCell ref="JFY51:JFZ51"/>
    <mergeCell ref="JFG51:JFH51"/>
    <mergeCell ref="JFI51:JFJ51"/>
    <mergeCell ref="JFK51:JFL51"/>
    <mergeCell ref="JFM51:JFN51"/>
    <mergeCell ref="JFO51:JFP51"/>
    <mergeCell ref="JEW51:JEX51"/>
    <mergeCell ref="JEY51:JEZ51"/>
    <mergeCell ref="JFA51:JFB51"/>
    <mergeCell ref="JFC51:JFD51"/>
    <mergeCell ref="JFE51:JFF51"/>
    <mergeCell ref="JEM51:JEN51"/>
    <mergeCell ref="JEO51:JEP51"/>
    <mergeCell ref="JEQ51:JER51"/>
    <mergeCell ref="JES51:JET51"/>
    <mergeCell ref="JEU51:JEV51"/>
    <mergeCell ref="JEC51:JED51"/>
    <mergeCell ref="JEE51:JEF51"/>
    <mergeCell ref="JEG51:JEH51"/>
    <mergeCell ref="JEI51:JEJ51"/>
    <mergeCell ref="JEK51:JEL51"/>
    <mergeCell ref="JDS51:JDT51"/>
    <mergeCell ref="JDU51:JDV51"/>
    <mergeCell ref="JDW51:JDX51"/>
    <mergeCell ref="JDY51:JDZ51"/>
    <mergeCell ref="JEA51:JEB51"/>
    <mergeCell ref="JDI51:JDJ51"/>
    <mergeCell ref="JDK51:JDL51"/>
    <mergeCell ref="JDM51:JDN51"/>
    <mergeCell ref="JDO51:JDP51"/>
    <mergeCell ref="JDQ51:JDR51"/>
    <mergeCell ref="JCY51:JCZ51"/>
    <mergeCell ref="JDA51:JDB51"/>
    <mergeCell ref="JDC51:JDD51"/>
    <mergeCell ref="JDE51:JDF51"/>
    <mergeCell ref="JDG51:JDH51"/>
    <mergeCell ref="JCO51:JCP51"/>
    <mergeCell ref="JCQ51:JCR51"/>
    <mergeCell ref="JCS51:JCT51"/>
    <mergeCell ref="JCU51:JCV51"/>
    <mergeCell ref="JCW51:JCX51"/>
    <mergeCell ref="JCE51:JCF51"/>
    <mergeCell ref="JCG51:JCH51"/>
    <mergeCell ref="JCI51:JCJ51"/>
    <mergeCell ref="JCK51:JCL51"/>
    <mergeCell ref="JCM51:JCN51"/>
    <mergeCell ref="JBU51:JBV51"/>
    <mergeCell ref="JBW51:JBX51"/>
    <mergeCell ref="JBY51:JBZ51"/>
    <mergeCell ref="JCA51:JCB51"/>
    <mergeCell ref="JCC51:JCD51"/>
    <mergeCell ref="JBK51:JBL51"/>
    <mergeCell ref="JBM51:JBN51"/>
    <mergeCell ref="JBO51:JBP51"/>
    <mergeCell ref="JBQ51:JBR51"/>
    <mergeCell ref="JBS51:JBT51"/>
    <mergeCell ref="JBA51:JBB51"/>
    <mergeCell ref="JBC51:JBD51"/>
    <mergeCell ref="JBE51:JBF51"/>
    <mergeCell ref="JBG51:JBH51"/>
    <mergeCell ref="JBI51:JBJ51"/>
    <mergeCell ref="JAQ51:JAR51"/>
    <mergeCell ref="JAS51:JAT51"/>
    <mergeCell ref="JAU51:JAV51"/>
    <mergeCell ref="JAW51:JAX51"/>
    <mergeCell ref="JAY51:JAZ51"/>
    <mergeCell ref="JAG51:JAH51"/>
    <mergeCell ref="JAI51:JAJ51"/>
    <mergeCell ref="JAK51:JAL51"/>
    <mergeCell ref="JAM51:JAN51"/>
    <mergeCell ref="JAO51:JAP51"/>
    <mergeCell ref="IZW51:IZX51"/>
    <mergeCell ref="IZY51:IZZ51"/>
    <mergeCell ref="JAA51:JAB51"/>
    <mergeCell ref="JAC51:JAD51"/>
    <mergeCell ref="JAE51:JAF51"/>
    <mergeCell ref="IZM51:IZN51"/>
    <mergeCell ref="IZO51:IZP51"/>
    <mergeCell ref="IZQ51:IZR51"/>
    <mergeCell ref="IZS51:IZT51"/>
    <mergeCell ref="IZU51:IZV51"/>
    <mergeCell ref="IZC51:IZD51"/>
    <mergeCell ref="IZE51:IZF51"/>
    <mergeCell ref="IZG51:IZH51"/>
    <mergeCell ref="IZI51:IZJ51"/>
    <mergeCell ref="IZK51:IZL51"/>
    <mergeCell ref="IYS51:IYT51"/>
    <mergeCell ref="IYU51:IYV51"/>
    <mergeCell ref="IYW51:IYX51"/>
    <mergeCell ref="IYY51:IYZ51"/>
    <mergeCell ref="IZA51:IZB51"/>
    <mergeCell ref="IYI51:IYJ51"/>
    <mergeCell ref="IYK51:IYL51"/>
    <mergeCell ref="IYM51:IYN51"/>
    <mergeCell ref="IYO51:IYP51"/>
    <mergeCell ref="IYQ51:IYR51"/>
    <mergeCell ref="IXY51:IXZ51"/>
    <mergeCell ref="IYA51:IYB51"/>
    <mergeCell ref="IYC51:IYD51"/>
    <mergeCell ref="IYE51:IYF51"/>
    <mergeCell ref="IYG51:IYH51"/>
    <mergeCell ref="IXO51:IXP51"/>
    <mergeCell ref="IXQ51:IXR51"/>
    <mergeCell ref="IXS51:IXT51"/>
    <mergeCell ref="IXU51:IXV51"/>
    <mergeCell ref="IXW51:IXX51"/>
    <mergeCell ref="IXE51:IXF51"/>
    <mergeCell ref="IXG51:IXH51"/>
    <mergeCell ref="IXI51:IXJ51"/>
    <mergeCell ref="IXK51:IXL51"/>
    <mergeCell ref="IXM51:IXN51"/>
    <mergeCell ref="IWU51:IWV51"/>
    <mergeCell ref="IWW51:IWX51"/>
    <mergeCell ref="IWY51:IWZ51"/>
    <mergeCell ref="IXA51:IXB51"/>
    <mergeCell ref="IXC51:IXD51"/>
    <mergeCell ref="IWK51:IWL51"/>
    <mergeCell ref="IWM51:IWN51"/>
    <mergeCell ref="IWO51:IWP51"/>
    <mergeCell ref="IWQ51:IWR51"/>
    <mergeCell ref="IWS51:IWT51"/>
    <mergeCell ref="IWA51:IWB51"/>
    <mergeCell ref="IWC51:IWD51"/>
    <mergeCell ref="IWE51:IWF51"/>
    <mergeCell ref="IWG51:IWH51"/>
    <mergeCell ref="IWI51:IWJ51"/>
    <mergeCell ref="IVQ51:IVR51"/>
    <mergeCell ref="IVS51:IVT51"/>
    <mergeCell ref="IVU51:IVV51"/>
    <mergeCell ref="IVW51:IVX51"/>
    <mergeCell ref="IVY51:IVZ51"/>
    <mergeCell ref="IVG51:IVH51"/>
    <mergeCell ref="IVI51:IVJ51"/>
    <mergeCell ref="IVK51:IVL51"/>
    <mergeCell ref="IVM51:IVN51"/>
    <mergeCell ref="IVO51:IVP51"/>
    <mergeCell ref="IUW51:IUX51"/>
    <mergeCell ref="IUY51:IUZ51"/>
    <mergeCell ref="IVA51:IVB51"/>
    <mergeCell ref="IVC51:IVD51"/>
    <mergeCell ref="IVE51:IVF51"/>
    <mergeCell ref="IUM51:IUN51"/>
    <mergeCell ref="IUO51:IUP51"/>
    <mergeCell ref="IUQ51:IUR51"/>
    <mergeCell ref="IUS51:IUT51"/>
    <mergeCell ref="IUU51:IUV51"/>
    <mergeCell ref="IUC51:IUD51"/>
    <mergeCell ref="IUE51:IUF51"/>
    <mergeCell ref="IUG51:IUH51"/>
    <mergeCell ref="IUI51:IUJ51"/>
    <mergeCell ref="IUK51:IUL51"/>
    <mergeCell ref="ITS51:ITT51"/>
    <mergeCell ref="ITU51:ITV51"/>
    <mergeCell ref="ITW51:ITX51"/>
    <mergeCell ref="ITY51:ITZ51"/>
    <mergeCell ref="IUA51:IUB51"/>
    <mergeCell ref="ITI51:ITJ51"/>
    <mergeCell ref="ITK51:ITL51"/>
    <mergeCell ref="ITM51:ITN51"/>
    <mergeCell ref="ITO51:ITP51"/>
    <mergeCell ref="ITQ51:ITR51"/>
    <mergeCell ref="ISY51:ISZ51"/>
    <mergeCell ref="ITA51:ITB51"/>
    <mergeCell ref="ITC51:ITD51"/>
    <mergeCell ref="ITE51:ITF51"/>
    <mergeCell ref="ITG51:ITH51"/>
    <mergeCell ref="ISO51:ISP51"/>
    <mergeCell ref="ISQ51:ISR51"/>
    <mergeCell ref="ISS51:IST51"/>
    <mergeCell ref="ISU51:ISV51"/>
    <mergeCell ref="ISW51:ISX51"/>
    <mergeCell ref="ISE51:ISF51"/>
    <mergeCell ref="ISG51:ISH51"/>
    <mergeCell ref="ISI51:ISJ51"/>
    <mergeCell ref="ISK51:ISL51"/>
    <mergeCell ref="ISM51:ISN51"/>
    <mergeCell ref="IRU51:IRV51"/>
    <mergeCell ref="IRW51:IRX51"/>
    <mergeCell ref="IRY51:IRZ51"/>
    <mergeCell ref="ISA51:ISB51"/>
    <mergeCell ref="ISC51:ISD51"/>
    <mergeCell ref="IRK51:IRL51"/>
    <mergeCell ref="IRM51:IRN51"/>
    <mergeCell ref="IRO51:IRP51"/>
    <mergeCell ref="IRQ51:IRR51"/>
    <mergeCell ref="IRS51:IRT51"/>
    <mergeCell ref="IRA51:IRB51"/>
    <mergeCell ref="IRC51:IRD51"/>
    <mergeCell ref="IRE51:IRF51"/>
    <mergeCell ref="IRG51:IRH51"/>
    <mergeCell ref="IRI51:IRJ51"/>
    <mergeCell ref="IQQ51:IQR51"/>
    <mergeCell ref="IQS51:IQT51"/>
    <mergeCell ref="IQU51:IQV51"/>
    <mergeCell ref="IQW51:IQX51"/>
    <mergeCell ref="IQY51:IQZ51"/>
    <mergeCell ref="IQG51:IQH51"/>
    <mergeCell ref="IQI51:IQJ51"/>
    <mergeCell ref="IQK51:IQL51"/>
    <mergeCell ref="IQM51:IQN51"/>
    <mergeCell ref="IQO51:IQP51"/>
    <mergeCell ref="IPW51:IPX51"/>
    <mergeCell ref="IPY51:IPZ51"/>
    <mergeCell ref="IQA51:IQB51"/>
    <mergeCell ref="IQC51:IQD51"/>
    <mergeCell ref="IQE51:IQF51"/>
    <mergeCell ref="IPM51:IPN51"/>
    <mergeCell ref="IPO51:IPP51"/>
    <mergeCell ref="IPQ51:IPR51"/>
    <mergeCell ref="IPS51:IPT51"/>
    <mergeCell ref="IPU51:IPV51"/>
    <mergeCell ref="IPC51:IPD51"/>
    <mergeCell ref="IPE51:IPF51"/>
    <mergeCell ref="IPG51:IPH51"/>
    <mergeCell ref="IPI51:IPJ51"/>
    <mergeCell ref="IPK51:IPL51"/>
    <mergeCell ref="IOS51:IOT51"/>
    <mergeCell ref="IOU51:IOV51"/>
    <mergeCell ref="IOW51:IOX51"/>
    <mergeCell ref="IOY51:IOZ51"/>
    <mergeCell ref="IPA51:IPB51"/>
    <mergeCell ref="IOI51:IOJ51"/>
    <mergeCell ref="IOK51:IOL51"/>
    <mergeCell ref="IOM51:ION51"/>
    <mergeCell ref="IOO51:IOP51"/>
    <mergeCell ref="IOQ51:IOR51"/>
    <mergeCell ref="INY51:INZ51"/>
    <mergeCell ref="IOA51:IOB51"/>
    <mergeCell ref="IOC51:IOD51"/>
    <mergeCell ref="IOE51:IOF51"/>
    <mergeCell ref="IOG51:IOH51"/>
    <mergeCell ref="INO51:INP51"/>
    <mergeCell ref="INQ51:INR51"/>
    <mergeCell ref="INS51:INT51"/>
    <mergeCell ref="INU51:INV51"/>
    <mergeCell ref="INW51:INX51"/>
    <mergeCell ref="INE51:INF51"/>
    <mergeCell ref="ING51:INH51"/>
    <mergeCell ref="INI51:INJ51"/>
    <mergeCell ref="INK51:INL51"/>
    <mergeCell ref="INM51:INN51"/>
    <mergeCell ref="IMU51:IMV51"/>
    <mergeCell ref="IMW51:IMX51"/>
    <mergeCell ref="IMY51:IMZ51"/>
    <mergeCell ref="INA51:INB51"/>
    <mergeCell ref="INC51:IND51"/>
    <mergeCell ref="IMK51:IML51"/>
    <mergeCell ref="IMM51:IMN51"/>
    <mergeCell ref="IMO51:IMP51"/>
    <mergeCell ref="IMQ51:IMR51"/>
    <mergeCell ref="IMS51:IMT51"/>
    <mergeCell ref="IMA51:IMB51"/>
    <mergeCell ref="IMC51:IMD51"/>
    <mergeCell ref="IME51:IMF51"/>
    <mergeCell ref="IMG51:IMH51"/>
    <mergeCell ref="IMI51:IMJ51"/>
    <mergeCell ref="ILQ51:ILR51"/>
    <mergeCell ref="ILS51:ILT51"/>
    <mergeCell ref="ILU51:ILV51"/>
    <mergeCell ref="ILW51:ILX51"/>
    <mergeCell ref="ILY51:ILZ51"/>
    <mergeCell ref="ILG51:ILH51"/>
    <mergeCell ref="ILI51:ILJ51"/>
    <mergeCell ref="ILK51:ILL51"/>
    <mergeCell ref="ILM51:ILN51"/>
    <mergeCell ref="ILO51:ILP51"/>
    <mergeCell ref="IKW51:IKX51"/>
    <mergeCell ref="IKY51:IKZ51"/>
    <mergeCell ref="ILA51:ILB51"/>
    <mergeCell ref="ILC51:ILD51"/>
    <mergeCell ref="ILE51:ILF51"/>
    <mergeCell ref="IKM51:IKN51"/>
    <mergeCell ref="IKO51:IKP51"/>
    <mergeCell ref="IKQ51:IKR51"/>
    <mergeCell ref="IKS51:IKT51"/>
    <mergeCell ref="IKU51:IKV51"/>
    <mergeCell ref="IKC51:IKD51"/>
    <mergeCell ref="IKE51:IKF51"/>
    <mergeCell ref="IKG51:IKH51"/>
    <mergeCell ref="IKI51:IKJ51"/>
    <mergeCell ref="IKK51:IKL51"/>
    <mergeCell ref="IJS51:IJT51"/>
    <mergeCell ref="IJU51:IJV51"/>
    <mergeCell ref="IJW51:IJX51"/>
    <mergeCell ref="IJY51:IJZ51"/>
    <mergeCell ref="IKA51:IKB51"/>
    <mergeCell ref="IJI51:IJJ51"/>
    <mergeCell ref="IJK51:IJL51"/>
    <mergeCell ref="IJM51:IJN51"/>
    <mergeCell ref="IJO51:IJP51"/>
    <mergeCell ref="IJQ51:IJR51"/>
    <mergeCell ref="IIY51:IIZ51"/>
    <mergeCell ref="IJA51:IJB51"/>
    <mergeCell ref="IJC51:IJD51"/>
    <mergeCell ref="IJE51:IJF51"/>
    <mergeCell ref="IJG51:IJH51"/>
    <mergeCell ref="IIO51:IIP51"/>
    <mergeCell ref="IIQ51:IIR51"/>
    <mergeCell ref="IIS51:IIT51"/>
    <mergeCell ref="IIU51:IIV51"/>
    <mergeCell ref="IIW51:IIX51"/>
    <mergeCell ref="IIE51:IIF51"/>
    <mergeCell ref="IIG51:IIH51"/>
    <mergeCell ref="III51:IIJ51"/>
    <mergeCell ref="IIK51:IIL51"/>
    <mergeCell ref="IIM51:IIN51"/>
    <mergeCell ref="IHU51:IHV51"/>
    <mergeCell ref="IHW51:IHX51"/>
    <mergeCell ref="IHY51:IHZ51"/>
    <mergeCell ref="IIA51:IIB51"/>
    <mergeCell ref="IIC51:IID51"/>
    <mergeCell ref="IHK51:IHL51"/>
    <mergeCell ref="IHM51:IHN51"/>
    <mergeCell ref="IHO51:IHP51"/>
    <mergeCell ref="IHQ51:IHR51"/>
    <mergeCell ref="IHS51:IHT51"/>
    <mergeCell ref="IHA51:IHB51"/>
    <mergeCell ref="IHC51:IHD51"/>
    <mergeCell ref="IHE51:IHF51"/>
    <mergeCell ref="IHG51:IHH51"/>
    <mergeCell ref="IHI51:IHJ51"/>
    <mergeCell ref="IGQ51:IGR51"/>
    <mergeCell ref="IGS51:IGT51"/>
    <mergeCell ref="IGU51:IGV51"/>
    <mergeCell ref="IGW51:IGX51"/>
    <mergeCell ref="IGY51:IGZ51"/>
    <mergeCell ref="IGG51:IGH51"/>
    <mergeCell ref="IGI51:IGJ51"/>
    <mergeCell ref="IGK51:IGL51"/>
    <mergeCell ref="IGM51:IGN51"/>
    <mergeCell ref="IGO51:IGP51"/>
    <mergeCell ref="IFW51:IFX51"/>
    <mergeCell ref="IFY51:IFZ51"/>
    <mergeCell ref="IGA51:IGB51"/>
    <mergeCell ref="IGC51:IGD51"/>
    <mergeCell ref="IGE51:IGF51"/>
    <mergeCell ref="IFM51:IFN51"/>
    <mergeCell ref="IFO51:IFP51"/>
    <mergeCell ref="IFQ51:IFR51"/>
    <mergeCell ref="IFS51:IFT51"/>
    <mergeCell ref="IFU51:IFV51"/>
    <mergeCell ref="IFC51:IFD51"/>
    <mergeCell ref="IFE51:IFF51"/>
    <mergeCell ref="IFG51:IFH51"/>
    <mergeCell ref="IFI51:IFJ51"/>
    <mergeCell ref="IFK51:IFL51"/>
    <mergeCell ref="IES51:IET51"/>
    <mergeCell ref="IEU51:IEV51"/>
    <mergeCell ref="IEW51:IEX51"/>
    <mergeCell ref="IEY51:IEZ51"/>
    <mergeCell ref="IFA51:IFB51"/>
    <mergeCell ref="IEI51:IEJ51"/>
    <mergeCell ref="IEK51:IEL51"/>
    <mergeCell ref="IEM51:IEN51"/>
    <mergeCell ref="IEO51:IEP51"/>
    <mergeCell ref="IEQ51:IER51"/>
    <mergeCell ref="IDY51:IDZ51"/>
    <mergeCell ref="IEA51:IEB51"/>
    <mergeCell ref="IEC51:IED51"/>
    <mergeCell ref="IEE51:IEF51"/>
    <mergeCell ref="IEG51:IEH51"/>
    <mergeCell ref="IDO51:IDP51"/>
    <mergeCell ref="IDQ51:IDR51"/>
    <mergeCell ref="IDS51:IDT51"/>
    <mergeCell ref="IDU51:IDV51"/>
    <mergeCell ref="IDW51:IDX51"/>
    <mergeCell ref="IDE51:IDF51"/>
    <mergeCell ref="IDG51:IDH51"/>
    <mergeCell ref="IDI51:IDJ51"/>
    <mergeCell ref="IDK51:IDL51"/>
    <mergeCell ref="IDM51:IDN51"/>
    <mergeCell ref="ICU51:ICV51"/>
    <mergeCell ref="ICW51:ICX51"/>
    <mergeCell ref="ICY51:ICZ51"/>
    <mergeCell ref="IDA51:IDB51"/>
    <mergeCell ref="IDC51:IDD51"/>
    <mergeCell ref="ICK51:ICL51"/>
    <mergeCell ref="ICM51:ICN51"/>
    <mergeCell ref="ICO51:ICP51"/>
    <mergeCell ref="ICQ51:ICR51"/>
    <mergeCell ref="ICS51:ICT51"/>
    <mergeCell ref="ICA51:ICB51"/>
    <mergeCell ref="ICC51:ICD51"/>
    <mergeCell ref="ICE51:ICF51"/>
    <mergeCell ref="ICG51:ICH51"/>
    <mergeCell ref="ICI51:ICJ51"/>
    <mergeCell ref="IBQ51:IBR51"/>
    <mergeCell ref="IBS51:IBT51"/>
    <mergeCell ref="IBU51:IBV51"/>
    <mergeCell ref="IBW51:IBX51"/>
    <mergeCell ref="IBY51:IBZ51"/>
    <mergeCell ref="IBG51:IBH51"/>
    <mergeCell ref="IBI51:IBJ51"/>
    <mergeCell ref="IBK51:IBL51"/>
    <mergeCell ref="IBM51:IBN51"/>
    <mergeCell ref="IBO51:IBP51"/>
    <mergeCell ref="IAW51:IAX51"/>
    <mergeCell ref="IAY51:IAZ51"/>
    <mergeCell ref="IBA51:IBB51"/>
    <mergeCell ref="IBC51:IBD51"/>
    <mergeCell ref="IBE51:IBF51"/>
    <mergeCell ref="IAM51:IAN51"/>
    <mergeCell ref="IAO51:IAP51"/>
    <mergeCell ref="IAQ51:IAR51"/>
    <mergeCell ref="IAS51:IAT51"/>
    <mergeCell ref="IAU51:IAV51"/>
    <mergeCell ref="IAC51:IAD51"/>
    <mergeCell ref="IAE51:IAF51"/>
    <mergeCell ref="IAG51:IAH51"/>
    <mergeCell ref="IAI51:IAJ51"/>
    <mergeCell ref="IAK51:IAL51"/>
    <mergeCell ref="HZS51:HZT51"/>
    <mergeCell ref="HZU51:HZV51"/>
    <mergeCell ref="HZW51:HZX51"/>
    <mergeCell ref="HZY51:HZZ51"/>
    <mergeCell ref="IAA51:IAB51"/>
    <mergeCell ref="HZI51:HZJ51"/>
    <mergeCell ref="HZK51:HZL51"/>
    <mergeCell ref="HZM51:HZN51"/>
    <mergeCell ref="HZO51:HZP51"/>
    <mergeCell ref="HZQ51:HZR51"/>
    <mergeCell ref="HYY51:HYZ51"/>
    <mergeCell ref="HZA51:HZB51"/>
    <mergeCell ref="HZC51:HZD51"/>
    <mergeCell ref="HZE51:HZF51"/>
    <mergeCell ref="HZG51:HZH51"/>
    <mergeCell ref="HYO51:HYP51"/>
    <mergeCell ref="HYQ51:HYR51"/>
    <mergeCell ref="HYS51:HYT51"/>
    <mergeCell ref="HYU51:HYV51"/>
    <mergeCell ref="HYW51:HYX51"/>
    <mergeCell ref="HYE51:HYF51"/>
    <mergeCell ref="HYG51:HYH51"/>
    <mergeCell ref="HYI51:HYJ51"/>
    <mergeCell ref="HYK51:HYL51"/>
    <mergeCell ref="HYM51:HYN51"/>
    <mergeCell ref="HXU51:HXV51"/>
    <mergeCell ref="HXW51:HXX51"/>
    <mergeCell ref="HXY51:HXZ51"/>
    <mergeCell ref="HYA51:HYB51"/>
    <mergeCell ref="HYC51:HYD51"/>
    <mergeCell ref="HXK51:HXL51"/>
    <mergeCell ref="HXM51:HXN51"/>
    <mergeCell ref="HXO51:HXP51"/>
    <mergeCell ref="HXQ51:HXR51"/>
    <mergeCell ref="HXS51:HXT51"/>
    <mergeCell ref="HXA51:HXB51"/>
    <mergeCell ref="HXC51:HXD51"/>
    <mergeCell ref="HXE51:HXF51"/>
    <mergeCell ref="HXG51:HXH51"/>
    <mergeCell ref="HXI51:HXJ51"/>
    <mergeCell ref="HWQ51:HWR51"/>
    <mergeCell ref="HWS51:HWT51"/>
    <mergeCell ref="HWU51:HWV51"/>
    <mergeCell ref="HWW51:HWX51"/>
    <mergeCell ref="HWY51:HWZ51"/>
    <mergeCell ref="HWG51:HWH51"/>
    <mergeCell ref="HWI51:HWJ51"/>
    <mergeCell ref="HWK51:HWL51"/>
    <mergeCell ref="HWM51:HWN51"/>
    <mergeCell ref="HWO51:HWP51"/>
    <mergeCell ref="HVW51:HVX51"/>
    <mergeCell ref="HVY51:HVZ51"/>
    <mergeCell ref="HWA51:HWB51"/>
    <mergeCell ref="HWC51:HWD51"/>
    <mergeCell ref="HWE51:HWF51"/>
    <mergeCell ref="HVM51:HVN51"/>
    <mergeCell ref="HVO51:HVP51"/>
    <mergeCell ref="HVQ51:HVR51"/>
    <mergeCell ref="HVS51:HVT51"/>
    <mergeCell ref="HVU51:HVV51"/>
    <mergeCell ref="HVC51:HVD51"/>
    <mergeCell ref="HVE51:HVF51"/>
    <mergeCell ref="HVG51:HVH51"/>
    <mergeCell ref="HVI51:HVJ51"/>
    <mergeCell ref="HVK51:HVL51"/>
    <mergeCell ref="HUS51:HUT51"/>
    <mergeCell ref="HUU51:HUV51"/>
    <mergeCell ref="HUW51:HUX51"/>
    <mergeCell ref="HUY51:HUZ51"/>
    <mergeCell ref="HVA51:HVB51"/>
    <mergeCell ref="HUI51:HUJ51"/>
    <mergeCell ref="HUK51:HUL51"/>
    <mergeCell ref="HUM51:HUN51"/>
    <mergeCell ref="HUO51:HUP51"/>
    <mergeCell ref="HUQ51:HUR51"/>
    <mergeCell ref="HTY51:HTZ51"/>
    <mergeCell ref="HUA51:HUB51"/>
    <mergeCell ref="HUC51:HUD51"/>
    <mergeCell ref="HUE51:HUF51"/>
    <mergeCell ref="HUG51:HUH51"/>
    <mergeCell ref="HTO51:HTP51"/>
    <mergeCell ref="HTQ51:HTR51"/>
    <mergeCell ref="HTS51:HTT51"/>
    <mergeCell ref="HTU51:HTV51"/>
    <mergeCell ref="HTW51:HTX51"/>
    <mergeCell ref="HTE51:HTF51"/>
    <mergeCell ref="HTG51:HTH51"/>
    <mergeCell ref="HTI51:HTJ51"/>
    <mergeCell ref="HTK51:HTL51"/>
    <mergeCell ref="HTM51:HTN51"/>
    <mergeCell ref="HSU51:HSV51"/>
    <mergeCell ref="HSW51:HSX51"/>
    <mergeCell ref="HSY51:HSZ51"/>
    <mergeCell ref="HTA51:HTB51"/>
    <mergeCell ref="HTC51:HTD51"/>
    <mergeCell ref="HSK51:HSL51"/>
    <mergeCell ref="HSM51:HSN51"/>
    <mergeCell ref="HSO51:HSP51"/>
    <mergeCell ref="HSQ51:HSR51"/>
    <mergeCell ref="HSS51:HST51"/>
    <mergeCell ref="HSA51:HSB51"/>
    <mergeCell ref="HSC51:HSD51"/>
    <mergeCell ref="HSE51:HSF51"/>
    <mergeCell ref="HSG51:HSH51"/>
    <mergeCell ref="HSI51:HSJ51"/>
    <mergeCell ref="HRQ51:HRR51"/>
    <mergeCell ref="HRS51:HRT51"/>
    <mergeCell ref="HRU51:HRV51"/>
    <mergeCell ref="HRW51:HRX51"/>
    <mergeCell ref="HRY51:HRZ51"/>
    <mergeCell ref="HRG51:HRH51"/>
    <mergeCell ref="HRI51:HRJ51"/>
    <mergeCell ref="HRK51:HRL51"/>
    <mergeCell ref="HRM51:HRN51"/>
    <mergeCell ref="HRO51:HRP51"/>
    <mergeCell ref="HQW51:HQX51"/>
    <mergeCell ref="HQY51:HQZ51"/>
    <mergeCell ref="HRA51:HRB51"/>
    <mergeCell ref="HRC51:HRD51"/>
    <mergeCell ref="HRE51:HRF51"/>
    <mergeCell ref="HQM51:HQN51"/>
    <mergeCell ref="HQO51:HQP51"/>
    <mergeCell ref="HQQ51:HQR51"/>
    <mergeCell ref="HQS51:HQT51"/>
    <mergeCell ref="HQU51:HQV51"/>
    <mergeCell ref="HQC51:HQD51"/>
    <mergeCell ref="HQE51:HQF51"/>
    <mergeCell ref="HQG51:HQH51"/>
    <mergeCell ref="HQI51:HQJ51"/>
    <mergeCell ref="HQK51:HQL51"/>
    <mergeCell ref="HPS51:HPT51"/>
    <mergeCell ref="HPU51:HPV51"/>
    <mergeCell ref="HPW51:HPX51"/>
    <mergeCell ref="HPY51:HPZ51"/>
    <mergeCell ref="HQA51:HQB51"/>
    <mergeCell ref="HPI51:HPJ51"/>
    <mergeCell ref="HPK51:HPL51"/>
    <mergeCell ref="HPM51:HPN51"/>
    <mergeCell ref="HPO51:HPP51"/>
    <mergeCell ref="HPQ51:HPR51"/>
    <mergeCell ref="HOY51:HOZ51"/>
    <mergeCell ref="HPA51:HPB51"/>
    <mergeCell ref="HPC51:HPD51"/>
    <mergeCell ref="HPE51:HPF51"/>
    <mergeCell ref="HPG51:HPH51"/>
    <mergeCell ref="HOO51:HOP51"/>
    <mergeCell ref="HOQ51:HOR51"/>
    <mergeCell ref="HOS51:HOT51"/>
    <mergeCell ref="HOU51:HOV51"/>
    <mergeCell ref="HOW51:HOX51"/>
    <mergeCell ref="HOE51:HOF51"/>
    <mergeCell ref="HOG51:HOH51"/>
    <mergeCell ref="HOI51:HOJ51"/>
    <mergeCell ref="HOK51:HOL51"/>
    <mergeCell ref="HOM51:HON51"/>
    <mergeCell ref="HNU51:HNV51"/>
    <mergeCell ref="HNW51:HNX51"/>
    <mergeCell ref="HNY51:HNZ51"/>
    <mergeCell ref="HOA51:HOB51"/>
    <mergeCell ref="HOC51:HOD51"/>
    <mergeCell ref="HNK51:HNL51"/>
    <mergeCell ref="HNM51:HNN51"/>
    <mergeCell ref="HNO51:HNP51"/>
    <mergeCell ref="HNQ51:HNR51"/>
    <mergeCell ref="HNS51:HNT51"/>
    <mergeCell ref="HNA51:HNB51"/>
    <mergeCell ref="HNC51:HND51"/>
    <mergeCell ref="HNE51:HNF51"/>
    <mergeCell ref="HNG51:HNH51"/>
    <mergeCell ref="HNI51:HNJ51"/>
    <mergeCell ref="HMQ51:HMR51"/>
    <mergeCell ref="HMS51:HMT51"/>
    <mergeCell ref="HMU51:HMV51"/>
    <mergeCell ref="HMW51:HMX51"/>
    <mergeCell ref="HMY51:HMZ51"/>
    <mergeCell ref="HMG51:HMH51"/>
    <mergeCell ref="HMI51:HMJ51"/>
    <mergeCell ref="HMK51:HML51"/>
    <mergeCell ref="HMM51:HMN51"/>
    <mergeCell ref="HMO51:HMP51"/>
    <mergeCell ref="HLW51:HLX51"/>
    <mergeCell ref="HLY51:HLZ51"/>
    <mergeCell ref="HMA51:HMB51"/>
    <mergeCell ref="HMC51:HMD51"/>
    <mergeCell ref="HME51:HMF51"/>
    <mergeCell ref="HLM51:HLN51"/>
    <mergeCell ref="HLO51:HLP51"/>
    <mergeCell ref="HLQ51:HLR51"/>
    <mergeCell ref="HLS51:HLT51"/>
    <mergeCell ref="HLU51:HLV51"/>
    <mergeCell ref="HLC51:HLD51"/>
    <mergeCell ref="HLE51:HLF51"/>
    <mergeCell ref="HLG51:HLH51"/>
    <mergeCell ref="HLI51:HLJ51"/>
    <mergeCell ref="HLK51:HLL51"/>
    <mergeCell ref="HKS51:HKT51"/>
    <mergeCell ref="HKU51:HKV51"/>
    <mergeCell ref="HKW51:HKX51"/>
    <mergeCell ref="HKY51:HKZ51"/>
    <mergeCell ref="HLA51:HLB51"/>
    <mergeCell ref="HKI51:HKJ51"/>
    <mergeCell ref="HKK51:HKL51"/>
    <mergeCell ref="HKM51:HKN51"/>
    <mergeCell ref="HKO51:HKP51"/>
    <mergeCell ref="HKQ51:HKR51"/>
    <mergeCell ref="HJY51:HJZ51"/>
    <mergeCell ref="HKA51:HKB51"/>
    <mergeCell ref="HKC51:HKD51"/>
    <mergeCell ref="HKE51:HKF51"/>
    <mergeCell ref="HKG51:HKH51"/>
    <mergeCell ref="HJO51:HJP51"/>
    <mergeCell ref="HJQ51:HJR51"/>
    <mergeCell ref="HJS51:HJT51"/>
    <mergeCell ref="HJU51:HJV51"/>
    <mergeCell ref="HJW51:HJX51"/>
    <mergeCell ref="HJE51:HJF51"/>
    <mergeCell ref="HJG51:HJH51"/>
    <mergeCell ref="HJI51:HJJ51"/>
    <mergeCell ref="HJK51:HJL51"/>
    <mergeCell ref="HJM51:HJN51"/>
    <mergeCell ref="HIU51:HIV51"/>
    <mergeCell ref="HIW51:HIX51"/>
    <mergeCell ref="HIY51:HIZ51"/>
    <mergeCell ref="HJA51:HJB51"/>
    <mergeCell ref="HJC51:HJD51"/>
    <mergeCell ref="HIK51:HIL51"/>
    <mergeCell ref="HIM51:HIN51"/>
    <mergeCell ref="HIO51:HIP51"/>
    <mergeCell ref="HIQ51:HIR51"/>
    <mergeCell ref="HIS51:HIT51"/>
    <mergeCell ref="HIA51:HIB51"/>
    <mergeCell ref="HIC51:HID51"/>
    <mergeCell ref="HIE51:HIF51"/>
    <mergeCell ref="HIG51:HIH51"/>
    <mergeCell ref="HII51:HIJ51"/>
    <mergeCell ref="HHQ51:HHR51"/>
    <mergeCell ref="HHS51:HHT51"/>
    <mergeCell ref="HHU51:HHV51"/>
    <mergeCell ref="HHW51:HHX51"/>
    <mergeCell ref="HHY51:HHZ51"/>
    <mergeCell ref="HHG51:HHH51"/>
    <mergeCell ref="HHI51:HHJ51"/>
    <mergeCell ref="HHK51:HHL51"/>
    <mergeCell ref="HHM51:HHN51"/>
    <mergeCell ref="HHO51:HHP51"/>
    <mergeCell ref="HGW51:HGX51"/>
    <mergeCell ref="HGY51:HGZ51"/>
    <mergeCell ref="HHA51:HHB51"/>
    <mergeCell ref="HHC51:HHD51"/>
    <mergeCell ref="HHE51:HHF51"/>
    <mergeCell ref="HGM51:HGN51"/>
    <mergeCell ref="HGO51:HGP51"/>
    <mergeCell ref="HGQ51:HGR51"/>
    <mergeCell ref="HGS51:HGT51"/>
    <mergeCell ref="HGU51:HGV51"/>
    <mergeCell ref="HGC51:HGD51"/>
    <mergeCell ref="HGE51:HGF51"/>
    <mergeCell ref="HGG51:HGH51"/>
    <mergeCell ref="HGI51:HGJ51"/>
    <mergeCell ref="HGK51:HGL51"/>
    <mergeCell ref="HFS51:HFT51"/>
    <mergeCell ref="HFU51:HFV51"/>
    <mergeCell ref="HFW51:HFX51"/>
    <mergeCell ref="HFY51:HFZ51"/>
    <mergeCell ref="HGA51:HGB51"/>
    <mergeCell ref="HFI51:HFJ51"/>
    <mergeCell ref="HFK51:HFL51"/>
    <mergeCell ref="HFM51:HFN51"/>
    <mergeCell ref="HFO51:HFP51"/>
    <mergeCell ref="HFQ51:HFR51"/>
    <mergeCell ref="HEY51:HEZ51"/>
    <mergeCell ref="HFA51:HFB51"/>
    <mergeCell ref="HFC51:HFD51"/>
    <mergeCell ref="HFE51:HFF51"/>
    <mergeCell ref="HFG51:HFH51"/>
    <mergeCell ref="HEO51:HEP51"/>
    <mergeCell ref="HEQ51:HER51"/>
    <mergeCell ref="HES51:HET51"/>
    <mergeCell ref="HEU51:HEV51"/>
    <mergeCell ref="HEW51:HEX51"/>
    <mergeCell ref="HEE51:HEF51"/>
    <mergeCell ref="HEG51:HEH51"/>
    <mergeCell ref="HEI51:HEJ51"/>
    <mergeCell ref="HEK51:HEL51"/>
    <mergeCell ref="HEM51:HEN51"/>
    <mergeCell ref="HDU51:HDV51"/>
    <mergeCell ref="HDW51:HDX51"/>
    <mergeCell ref="HDY51:HDZ51"/>
    <mergeCell ref="HEA51:HEB51"/>
    <mergeCell ref="HEC51:HED51"/>
    <mergeCell ref="HDK51:HDL51"/>
    <mergeCell ref="HDM51:HDN51"/>
    <mergeCell ref="HDO51:HDP51"/>
    <mergeCell ref="HDQ51:HDR51"/>
    <mergeCell ref="HDS51:HDT51"/>
    <mergeCell ref="HDA51:HDB51"/>
    <mergeCell ref="HDC51:HDD51"/>
    <mergeCell ref="HDE51:HDF51"/>
    <mergeCell ref="HDG51:HDH51"/>
    <mergeCell ref="HDI51:HDJ51"/>
    <mergeCell ref="HCQ51:HCR51"/>
    <mergeCell ref="HCS51:HCT51"/>
    <mergeCell ref="HCU51:HCV51"/>
    <mergeCell ref="HCW51:HCX51"/>
    <mergeCell ref="HCY51:HCZ51"/>
    <mergeCell ref="HCG51:HCH51"/>
    <mergeCell ref="HCI51:HCJ51"/>
    <mergeCell ref="HCK51:HCL51"/>
    <mergeCell ref="HCM51:HCN51"/>
    <mergeCell ref="HCO51:HCP51"/>
    <mergeCell ref="HBW51:HBX51"/>
    <mergeCell ref="HBY51:HBZ51"/>
    <mergeCell ref="HCA51:HCB51"/>
    <mergeCell ref="HCC51:HCD51"/>
    <mergeCell ref="HCE51:HCF51"/>
    <mergeCell ref="HBM51:HBN51"/>
    <mergeCell ref="HBO51:HBP51"/>
    <mergeCell ref="HBQ51:HBR51"/>
    <mergeCell ref="HBS51:HBT51"/>
    <mergeCell ref="HBU51:HBV51"/>
    <mergeCell ref="HBC51:HBD51"/>
    <mergeCell ref="HBE51:HBF51"/>
    <mergeCell ref="HBG51:HBH51"/>
    <mergeCell ref="HBI51:HBJ51"/>
    <mergeCell ref="HBK51:HBL51"/>
    <mergeCell ref="HAS51:HAT51"/>
    <mergeCell ref="HAU51:HAV51"/>
    <mergeCell ref="HAW51:HAX51"/>
    <mergeCell ref="HAY51:HAZ51"/>
    <mergeCell ref="HBA51:HBB51"/>
    <mergeCell ref="HAI51:HAJ51"/>
    <mergeCell ref="HAK51:HAL51"/>
    <mergeCell ref="HAM51:HAN51"/>
    <mergeCell ref="HAO51:HAP51"/>
    <mergeCell ref="HAQ51:HAR51"/>
    <mergeCell ref="GZY51:GZZ51"/>
    <mergeCell ref="HAA51:HAB51"/>
    <mergeCell ref="HAC51:HAD51"/>
    <mergeCell ref="HAE51:HAF51"/>
    <mergeCell ref="HAG51:HAH51"/>
    <mergeCell ref="GZO51:GZP51"/>
    <mergeCell ref="GZQ51:GZR51"/>
    <mergeCell ref="GZS51:GZT51"/>
    <mergeCell ref="GZU51:GZV51"/>
    <mergeCell ref="GZW51:GZX51"/>
    <mergeCell ref="GZE51:GZF51"/>
    <mergeCell ref="GZG51:GZH51"/>
    <mergeCell ref="GZI51:GZJ51"/>
    <mergeCell ref="GZK51:GZL51"/>
    <mergeCell ref="GZM51:GZN51"/>
    <mergeCell ref="GYU51:GYV51"/>
    <mergeCell ref="GYW51:GYX51"/>
    <mergeCell ref="GYY51:GYZ51"/>
    <mergeCell ref="GZA51:GZB51"/>
    <mergeCell ref="GZC51:GZD51"/>
    <mergeCell ref="GYK51:GYL51"/>
    <mergeCell ref="GYM51:GYN51"/>
    <mergeCell ref="GYO51:GYP51"/>
    <mergeCell ref="GYQ51:GYR51"/>
    <mergeCell ref="GYS51:GYT51"/>
    <mergeCell ref="GYA51:GYB51"/>
    <mergeCell ref="GYC51:GYD51"/>
    <mergeCell ref="GYE51:GYF51"/>
    <mergeCell ref="GYG51:GYH51"/>
    <mergeCell ref="GYI51:GYJ51"/>
    <mergeCell ref="GXQ51:GXR51"/>
    <mergeCell ref="GXS51:GXT51"/>
    <mergeCell ref="GXU51:GXV51"/>
    <mergeCell ref="GXW51:GXX51"/>
    <mergeCell ref="GXY51:GXZ51"/>
    <mergeCell ref="GXG51:GXH51"/>
    <mergeCell ref="GXI51:GXJ51"/>
    <mergeCell ref="GXK51:GXL51"/>
    <mergeCell ref="GXM51:GXN51"/>
    <mergeCell ref="GXO51:GXP51"/>
    <mergeCell ref="GWW51:GWX51"/>
    <mergeCell ref="GWY51:GWZ51"/>
    <mergeCell ref="GXA51:GXB51"/>
    <mergeCell ref="GXC51:GXD51"/>
    <mergeCell ref="GXE51:GXF51"/>
    <mergeCell ref="GWM51:GWN51"/>
    <mergeCell ref="GWO51:GWP51"/>
    <mergeCell ref="GWQ51:GWR51"/>
    <mergeCell ref="GWS51:GWT51"/>
    <mergeCell ref="GWU51:GWV51"/>
    <mergeCell ref="GWC51:GWD51"/>
    <mergeCell ref="GWE51:GWF51"/>
    <mergeCell ref="GWG51:GWH51"/>
    <mergeCell ref="GWI51:GWJ51"/>
    <mergeCell ref="GWK51:GWL51"/>
    <mergeCell ref="GVS51:GVT51"/>
    <mergeCell ref="GVU51:GVV51"/>
    <mergeCell ref="GVW51:GVX51"/>
    <mergeCell ref="GVY51:GVZ51"/>
    <mergeCell ref="GWA51:GWB51"/>
    <mergeCell ref="GVI51:GVJ51"/>
    <mergeCell ref="GVK51:GVL51"/>
    <mergeCell ref="GVM51:GVN51"/>
    <mergeCell ref="GVO51:GVP51"/>
    <mergeCell ref="GVQ51:GVR51"/>
    <mergeCell ref="GUY51:GUZ51"/>
    <mergeCell ref="GVA51:GVB51"/>
    <mergeCell ref="GVC51:GVD51"/>
    <mergeCell ref="GVE51:GVF51"/>
    <mergeCell ref="GVG51:GVH51"/>
    <mergeCell ref="GUO51:GUP51"/>
    <mergeCell ref="GUQ51:GUR51"/>
    <mergeCell ref="GUS51:GUT51"/>
    <mergeCell ref="GUU51:GUV51"/>
    <mergeCell ref="GUW51:GUX51"/>
    <mergeCell ref="GUE51:GUF51"/>
    <mergeCell ref="GUG51:GUH51"/>
    <mergeCell ref="GUI51:GUJ51"/>
    <mergeCell ref="GUK51:GUL51"/>
    <mergeCell ref="GUM51:GUN51"/>
    <mergeCell ref="GTU51:GTV51"/>
    <mergeCell ref="GTW51:GTX51"/>
    <mergeCell ref="GTY51:GTZ51"/>
    <mergeCell ref="GUA51:GUB51"/>
    <mergeCell ref="GUC51:GUD51"/>
    <mergeCell ref="GTK51:GTL51"/>
    <mergeCell ref="GTM51:GTN51"/>
    <mergeCell ref="GTO51:GTP51"/>
    <mergeCell ref="GTQ51:GTR51"/>
    <mergeCell ref="GTS51:GTT51"/>
    <mergeCell ref="GTA51:GTB51"/>
    <mergeCell ref="GTC51:GTD51"/>
    <mergeCell ref="GTE51:GTF51"/>
    <mergeCell ref="GTG51:GTH51"/>
    <mergeCell ref="GTI51:GTJ51"/>
    <mergeCell ref="GSQ51:GSR51"/>
    <mergeCell ref="GSS51:GST51"/>
    <mergeCell ref="GSU51:GSV51"/>
    <mergeCell ref="GSW51:GSX51"/>
    <mergeCell ref="GSY51:GSZ51"/>
    <mergeCell ref="GSG51:GSH51"/>
    <mergeCell ref="GSI51:GSJ51"/>
    <mergeCell ref="GSK51:GSL51"/>
    <mergeCell ref="GSM51:GSN51"/>
    <mergeCell ref="GSO51:GSP51"/>
    <mergeCell ref="GRW51:GRX51"/>
    <mergeCell ref="GRY51:GRZ51"/>
    <mergeCell ref="GSA51:GSB51"/>
    <mergeCell ref="GSC51:GSD51"/>
    <mergeCell ref="GSE51:GSF51"/>
    <mergeCell ref="GRM51:GRN51"/>
    <mergeCell ref="GRO51:GRP51"/>
    <mergeCell ref="GRQ51:GRR51"/>
    <mergeCell ref="GRS51:GRT51"/>
    <mergeCell ref="GRU51:GRV51"/>
    <mergeCell ref="GRC51:GRD51"/>
    <mergeCell ref="GRE51:GRF51"/>
    <mergeCell ref="GRG51:GRH51"/>
    <mergeCell ref="GRI51:GRJ51"/>
    <mergeCell ref="GRK51:GRL51"/>
    <mergeCell ref="GQS51:GQT51"/>
    <mergeCell ref="GQU51:GQV51"/>
    <mergeCell ref="GQW51:GQX51"/>
    <mergeCell ref="GQY51:GQZ51"/>
    <mergeCell ref="GRA51:GRB51"/>
    <mergeCell ref="GQI51:GQJ51"/>
    <mergeCell ref="GQK51:GQL51"/>
    <mergeCell ref="GQM51:GQN51"/>
    <mergeCell ref="GQO51:GQP51"/>
    <mergeCell ref="GQQ51:GQR51"/>
    <mergeCell ref="GPY51:GPZ51"/>
    <mergeCell ref="GQA51:GQB51"/>
    <mergeCell ref="GQC51:GQD51"/>
    <mergeCell ref="GQE51:GQF51"/>
    <mergeCell ref="GQG51:GQH51"/>
    <mergeCell ref="GPO51:GPP51"/>
    <mergeCell ref="GPQ51:GPR51"/>
    <mergeCell ref="GPS51:GPT51"/>
    <mergeCell ref="GPU51:GPV51"/>
    <mergeCell ref="GPW51:GPX51"/>
    <mergeCell ref="GPE51:GPF51"/>
    <mergeCell ref="GPG51:GPH51"/>
    <mergeCell ref="GPI51:GPJ51"/>
    <mergeCell ref="GPK51:GPL51"/>
    <mergeCell ref="GPM51:GPN51"/>
    <mergeCell ref="GOU51:GOV51"/>
    <mergeCell ref="GOW51:GOX51"/>
    <mergeCell ref="GOY51:GOZ51"/>
    <mergeCell ref="GPA51:GPB51"/>
    <mergeCell ref="GPC51:GPD51"/>
    <mergeCell ref="GOK51:GOL51"/>
    <mergeCell ref="GOM51:GON51"/>
    <mergeCell ref="GOO51:GOP51"/>
    <mergeCell ref="GOQ51:GOR51"/>
    <mergeCell ref="GOS51:GOT51"/>
    <mergeCell ref="GOA51:GOB51"/>
    <mergeCell ref="GOC51:GOD51"/>
    <mergeCell ref="GOE51:GOF51"/>
    <mergeCell ref="GOG51:GOH51"/>
    <mergeCell ref="GOI51:GOJ51"/>
    <mergeCell ref="GNQ51:GNR51"/>
    <mergeCell ref="GNS51:GNT51"/>
    <mergeCell ref="GNU51:GNV51"/>
    <mergeCell ref="GNW51:GNX51"/>
    <mergeCell ref="GNY51:GNZ51"/>
    <mergeCell ref="GNG51:GNH51"/>
    <mergeCell ref="GNI51:GNJ51"/>
    <mergeCell ref="GNK51:GNL51"/>
    <mergeCell ref="GNM51:GNN51"/>
    <mergeCell ref="GNO51:GNP51"/>
    <mergeCell ref="GMW51:GMX51"/>
    <mergeCell ref="GMY51:GMZ51"/>
    <mergeCell ref="GNA51:GNB51"/>
    <mergeCell ref="GNC51:GND51"/>
    <mergeCell ref="GNE51:GNF51"/>
    <mergeCell ref="GMM51:GMN51"/>
    <mergeCell ref="GMO51:GMP51"/>
    <mergeCell ref="GMQ51:GMR51"/>
    <mergeCell ref="GMS51:GMT51"/>
    <mergeCell ref="GMU51:GMV51"/>
    <mergeCell ref="GMC51:GMD51"/>
    <mergeCell ref="GME51:GMF51"/>
    <mergeCell ref="GMG51:GMH51"/>
    <mergeCell ref="GMI51:GMJ51"/>
    <mergeCell ref="GMK51:GML51"/>
    <mergeCell ref="GLS51:GLT51"/>
    <mergeCell ref="GLU51:GLV51"/>
    <mergeCell ref="GLW51:GLX51"/>
    <mergeCell ref="GLY51:GLZ51"/>
    <mergeCell ref="GMA51:GMB51"/>
    <mergeCell ref="GLI51:GLJ51"/>
    <mergeCell ref="GLK51:GLL51"/>
    <mergeCell ref="GLM51:GLN51"/>
    <mergeCell ref="GLO51:GLP51"/>
    <mergeCell ref="GLQ51:GLR51"/>
    <mergeCell ref="GKY51:GKZ51"/>
    <mergeCell ref="GLA51:GLB51"/>
    <mergeCell ref="GLC51:GLD51"/>
    <mergeCell ref="GLE51:GLF51"/>
    <mergeCell ref="GLG51:GLH51"/>
    <mergeCell ref="GKO51:GKP51"/>
    <mergeCell ref="GKQ51:GKR51"/>
    <mergeCell ref="GKS51:GKT51"/>
    <mergeCell ref="GKU51:GKV51"/>
    <mergeCell ref="GKW51:GKX51"/>
    <mergeCell ref="GKE51:GKF51"/>
    <mergeCell ref="GKG51:GKH51"/>
    <mergeCell ref="GKI51:GKJ51"/>
    <mergeCell ref="GKK51:GKL51"/>
    <mergeCell ref="GKM51:GKN51"/>
    <mergeCell ref="GJU51:GJV51"/>
    <mergeCell ref="GJW51:GJX51"/>
    <mergeCell ref="GJY51:GJZ51"/>
    <mergeCell ref="GKA51:GKB51"/>
    <mergeCell ref="GKC51:GKD51"/>
    <mergeCell ref="GJK51:GJL51"/>
    <mergeCell ref="GJM51:GJN51"/>
    <mergeCell ref="GJO51:GJP51"/>
    <mergeCell ref="GJQ51:GJR51"/>
    <mergeCell ref="GJS51:GJT51"/>
    <mergeCell ref="GJA51:GJB51"/>
    <mergeCell ref="GJC51:GJD51"/>
    <mergeCell ref="GJE51:GJF51"/>
    <mergeCell ref="GJG51:GJH51"/>
    <mergeCell ref="GJI51:GJJ51"/>
    <mergeCell ref="GIQ51:GIR51"/>
    <mergeCell ref="GIS51:GIT51"/>
    <mergeCell ref="GIU51:GIV51"/>
    <mergeCell ref="GIW51:GIX51"/>
    <mergeCell ref="GIY51:GIZ51"/>
    <mergeCell ref="GIG51:GIH51"/>
    <mergeCell ref="GII51:GIJ51"/>
    <mergeCell ref="GIK51:GIL51"/>
    <mergeCell ref="GIM51:GIN51"/>
    <mergeCell ref="GIO51:GIP51"/>
    <mergeCell ref="GHW51:GHX51"/>
    <mergeCell ref="GHY51:GHZ51"/>
    <mergeCell ref="GIA51:GIB51"/>
    <mergeCell ref="GIC51:GID51"/>
    <mergeCell ref="GIE51:GIF51"/>
    <mergeCell ref="GHM51:GHN51"/>
    <mergeCell ref="GHO51:GHP51"/>
    <mergeCell ref="GHQ51:GHR51"/>
    <mergeCell ref="GHS51:GHT51"/>
    <mergeCell ref="GHU51:GHV51"/>
    <mergeCell ref="GHC51:GHD51"/>
    <mergeCell ref="GHE51:GHF51"/>
    <mergeCell ref="GHG51:GHH51"/>
    <mergeCell ref="GHI51:GHJ51"/>
    <mergeCell ref="GHK51:GHL51"/>
    <mergeCell ref="GGS51:GGT51"/>
    <mergeCell ref="GGU51:GGV51"/>
    <mergeCell ref="GGW51:GGX51"/>
    <mergeCell ref="GGY51:GGZ51"/>
    <mergeCell ref="GHA51:GHB51"/>
    <mergeCell ref="GGI51:GGJ51"/>
    <mergeCell ref="GGK51:GGL51"/>
    <mergeCell ref="GGM51:GGN51"/>
    <mergeCell ref="GGO51:GGP51"/>
    <mergeCell ref="GGQ51:GGR51"/>
    <mergeCell ref="GFY51:GFZ51"/>
    <mergeCell ref="GGA51:GGB51"/>
    <mergeCell ref="GGC51:GGD51"/>
    <mergeCell ref="GGE51:GGF51"/>
    <mergeCell ref="GGG51:GGH51"/>
    <mergeCell ref="GFO51:GFP51"/>
    <mergeCell ref="GFQ51:GFR51"/>
    <mergeCell ref="GFS51:GFT51"/>
    <mergeCell ref="GFU51:GFV51"/>
    <mergeCell ref="GFW51:GFX51"/>
    <mergeCell ref="GFE51:GFF51"/>
    <mergeCell ref="GFG51:GFH51"/>
    <mergeCell ref="GFI51:GFJ51"/>
    <mergeCell ref="GFK51:GFL51"/>
    <mergeCell ref="GFM51:GFN51"/>
    <mergeCell ref="GEU51:GEV51"/>
    <mergeCell ref="GEW51:GEX51"/>
    <mergeCell ref="GEY51:GEZ51"/>
    <mergeCell ref="GFA51:GFB51"/>
    <mergeCell ref="GFC51:GFD51"/>
    <mergeCell ref="GEK51:GEL51"/>
    <mergeCell ref="GEM51:GEN51"/>
    <mergeCell ref="GEO51:GEP51"/>
    <mergeCell ref="GEQ51:GER51"/>
    <mergeCell ref="GES51:GET51"/>
    <mergeCell ref="GEA51:GEB51"/>
    <mergeCell ref="GEC51:GED51"/>
    <mergeCell ref="GEE51:GEF51"/>
    <mergeCell ref="GEG51:GEH51"/>
    <mergeCell ref="GEI51:GEJ51"/>
    <mergeCell ref="GDQ51:GDR51"/>
    <mergeCell ref="GDS51:GDT51"/>
    <mergeCell ref="GDU51:GDV51"/>
    <mergeCell ref="GDW51:GDX51"/>
    <mergeCell ref="GDY51:GDZ51"/>
    <mergeCell ref="GDG51:GDH51"/>
    <mergeCell ref="GDI51:GDJ51"/>
    <mergeCell ref="GDK51:GDL51"/>
    <mergeCell ref="GDM51:GDN51"/>
    <mergeCell ref="GDO51:GDP51"/>
    <mergeCell ref="GCW51:GCX51"/>
    <mergeCell ref="GCY51:GCZ51"/>
    <mergeCell ref="GDA51:GDB51"/>
    <mergeCell ref="GDC51:GDD51"/>
    <mergeCell ref="GDE51:GDF51"/>
    <mergeCell ref="GCM51:GCN51"/>
    <mergeCell ref="GCO51:GCP51"/>
    <mergeCell ref="GCQ51:GCR51"/>
    <mergeCell ref="GCS51:GCT51"/>
    <mergeCell ref="GCU51:GCV51"/>
    <mergeCell ref="GCC51:GCD51"/>
    <mergeCell ref="GCE51:GCF51"/>
    <mergeCell ref="GCG51:GCH51"/>
    <mergeCell ref="GCI51:GCJ51"/>
    <mergeCell ref="GCK51:GCL51"/>
    <mergeCell ref="GBS51:GBT51"/>
    <mergeCell ref="GBU51:GBV51"/>
    <mergeCell ref="GBW51:GBX51"/>
    <mergeCell ref="GBY51:GBZ51"/>
    <mergeCell ref="GCA51:GCB51"/>
    <mergeCell ref="GBI51:GBJ51"/>
    <mergeCell ref="GBK51:GBL51"/>
    <mergeCell ref="GBM51:GBN51"/>
    <mergeCell ref="GBO51:GBP51"/>
    <mergeCell ref="GBQ51:GBR51"/>
    <mergeCell ref="GAY51:GAZ51"/>
    <mergeCell ref="GBA51:GBB51"/>
    <mergeCell ref="GBC51:GBD51"/>
    <mergeCell ref="GBE51:GBF51"/>
    <mergeCell ref="GBG51:GBH51"/>
    <mergeCell ref="GAO51:GAP51"/>
    <mergeCell ref="GAQ51:GAR51"/>
    <mergeCell ref="GAS51:GAT51"/>
    <mergeCell ref="GAU51:GAV51"/>
    <mergeCell ref="GAW51:GAX51"/>
    <mergeCell ref="GAE51:GAF51"/>
    <mergeCell ref="GAG51:GAH51"/>
    <mergeCell ref="GAI51:GAJ51"/>
    <mergeCell ref="GAK51:GAL51"/>
    <mergeCell ref="GAM51:GAN51"/>
    <mergeCell ref="FZU51:FZV51"/>
    <mergeCell ref="FZW51:FZX51"/>
    <mergeCell ref="FZY51:FZZ51"/>
    <mergeCell ref="GAA51:GAB51"/>
    <mergeCell ref="GAC51:GAD51"/>
    <mergeCell ref="FZK51:FZL51"/>
    <mergeCell ref="FZM51:FZN51"/>
    <mergeCell ref="FZO51:FZP51"/>
    <mergeCell ref="FZQ51:FZR51"/>
    <mergeCell ref="FZS51:FZT51"/>
    <mergeCell ref="FZA51:FZB51"/>
    <mergeCell ref="FZC51:FZD51"/>
    <mergeCell ref="FZE51:FZF51"/>
    <mergeCell ref="FZG51:FZH51"/>
    <mergeCell ref="FZI51:FZJ51"/>
    <mergeCell ref="FYQ51:FYR51"/>
    <mergeCell ref="FYS51:FYT51"/>
    <mergeCell ref="FYU51:FYV51"/>
    <mergeCell ref="FYW51:FYX51"/>
    <mergeCell ref="FYY51:FYZ51"/>
    <mergeCell ref="FYG51:FYH51"/>
    <mergeCell ref="FYI51:FYJ51"/>
    <mergeCell ref="FYK51:FYL51"/>
    <mergeCell ref="FYM51:FYN51"/>
    <mergeCell ref="FYO51:FYP51"/>
    <mergeCell ref="FXW51:FXX51"/>
    <mergeCell ref="FXY51:FXZ51"/>
    <mergeCell ref="FYA51:FYB51"/>
    <mergeCell ref="FYC51:FYD51"/>
    <mergeCell ref="FYE51:FYF51"/>
    <mergeCell ref="FXM51:FXN51"/>
    <mergeCell ref="FXO51:FXP51"/>
    <mergeCell ref="FXQ51:FXR51"/>
    <mergeCell ref="FXS51:FXT51"/>
    <mergeCell ref="FXU51:FXV51"/>
    <mergeCell ref="FXC51:FXD51"/>
    <mergeCell ref="FXE51:FXF51"/>
    <mergeCell ref="FXG51:FXH51"/>
    <mergeCell ref="FXI51:FXJ51"/>
    <mergeCell ref="FXK51:FXL51"/>
    <mergeCell ref="FWS51:FWT51"/>
    <mergeCell ref="FWU51:FWV51"/>
    <mergeCell ref="FWW51:FWX51"/>
    <mergeCell ref="FWY51:FWZ51"/>
    <mergeCell ref="FXA51:FXB51"/>
    <mergeCell ref="FWI51:FWJ51"/>
    <mergeCell ref="FWK51:FWL51"/>
    <mergeCell ref="FWM51:FWN51"/>
    <mergeCell ref="FWO51:FWP51"/>
    <mergeCell ref="FWQ51:FWR51"/>
    <mergeCell ref="FVY51:FVZ51"/>
    <mergeCell ref="FWA51:FWB51"/>
    <mergeCell ref="FWC51:FWD51"/>
    <mergeCell ref="FWE51:FWF51"/>
    <mergeCell ref="FWG51:FWH51"/>
    <mergeCell ref="FVO51:FVP51"/>
    <mergeCell ref="FVQ51:FVR51"/>
    <mergeCell ref="FVS51:FVT51"/>
    <mergeCell ref="FVU51:FVV51"/>
    <mergeCell ref="FVW51:FVX51"/>
    <mergeCell ref="FVE51:FVF51"/>
    <mergeCell ref="FVG51:FVH51"/>
    <mergeCell ref="FVI51:FVJ51"/>
    <mergeCell ref="FVK51:FVL51"/>
    <mergeCell ref="FVM51:FVN51"/>
    <mergeCell ref="FUU51:FUV51"/>
    <mergeCell ref="FUW51:FUX51"/>
    <mergeCell ref="FUY51:FUZ51"/>
    <mergeCell ref="FVA51:FVB51"/>
    <mergeCell ref="FVC51:FVD51"/>
    <mergeCell ref="FUK51:FUL51"/>
    <mergeCell ref="FUM51:FUN51"/>
    <mergeCell ref="FUO51:FUP51"/>
    <mergeCell ref="FUQ51:FUR51"/>
    <mergeCell ref="FUS51:FUT51"/>
    <mergeCell ref="FUA51:FUB51"/>
    <mergeCell ref="FUC51:FUD51"/>
    <mergeCell ref="FUE51:FUF51"/>
    <mergeCell ref="FUG51:FUH51"/>
    <mergeCell ref="FUI51:FUJ51"/>
    <mergeCell ref="FTQ51:FTR51"/>
    <mergeCell ref="FTS51:FTT51"/>
    <mergeCell ref="FTU51:FTV51"/>
    <mergeCell ref="FTW51:FTX51"/>
    <mergeCell ref="FTY51:FTZ51"/>
    <mergeCell ref="FTG51:FTH51"/>
    <mergeCell ref="FTI51:FTJ51"/>
    <mergeCell ref="FTK51:FTL51"/>
    <mergeCell ref="FTM51:FTN51"/>
    <mergeCell ref="FTO51:FTP51"/>
    <mergeCell ref="FSW51:FSX51"/>
    <mergeCell ref="FSY51:FSZ51"/>
    <mergeCell ref="FTA51:FTB51"/>
    <mergeCell ref="FTC51:FTD51"/>
    <mergeCell ref="FTE51:FTF51"/>
    <mergeCell ref="FSM51:FSN51"/>
    <mergeCell ref="FSO51:FSP51"/>
    <mergeCell ref="FSQ51:FSR51"/>
    <mergeCell ref="FSS51:FST51"/>
    <mergeCell ref="FSU51:FSV51"/>
    <mergeCell ref="FSC51:FSD51"/>
    <mergeCell ref="FSE51:FSF51"/>
    <mergeCell ref="FSG51:FSH51"/>
    <mergeCell ref="FSI51:FSJ51"/>
    <mergeCell ref="FSK51:FSL51"/>
    <mergeCell ref="FRS51:FRT51"/>
    <mergeCell ref="FRU51:FRV51"/>
    <mergeCell ref="FRW51:FRX51"/>
    <mergeCell ref="FRY51:FRZ51"/>
    <mergeCell ref="FSA51:FSB51"/>
    <mergeCell ref="FRI51:FRJ51"/>
    <mergeCell ref="FRK51:FRL51"/>
    <mergeCell ref="FRM51:FRN51"/>
    <mergeCell ref="FRO51:FRP51"/>
    <mergeCell ref="FRQ51:FRR51"/>
    <mergeCell ref="FQY51:FQZ51"/>
    <mergeCell ref="FRA51:FRB51"/>
    <mergeCell ref="FRC51:FRD51"/>
    <mergeCell ref="FRE51:FRF51"/>
    <mergeCell ref="FRG51:FRH51"/>
    <mergeCell ref="FQO51:FQP51"/>
    <mergeCell ref="FQQ51:FQR51"/>
    <mergeCell ref="FQS51:FQT51"/>
    <mergeCell ref="FQU51:FQV51"/>
    <mergeCell ref="FQW51:FQX51"/>
    <mergeCell ref="FQE51:FQF51"/>
    <mergeCell ref="FQG51:FQH51"/>
    <mergeCell ref="FQI51:FQJ51"/>
    <mergeCell ref="FQK51:FQL51"/>
    <mergeCell ref="FQM51:FQN51"/>
    <mergeCell ref="FPU51:FPV51"/>
    <mergeCell ref="FPW51:FPX51"/>
    <mergeCell ref="FPY51:FPZ51"/>
    <mergeCell ref="FQA51:FQB51"/>
    <mergeCell ref="FQC51:FQD51"/>
    <mergeCell ref="FPK51:FPL51"/>
    <mergeCell ref="FPM51:FPN51"/>
    <mergeCell ref="FPO51:FPP51"/>
    <mergeCell ref="FPQ51:FPR51"/>
    <mergeCell ref="FPS51:FPT51"/>
    <mergeCell ref="FPA51:FPB51"/>
    <mergeCell ref="FPC51:FPD51"/>
    <mergeCell ref="FPE51:FPF51"/>
    <mergeCell ref="FPG51:FPH51"/>
    <mergeCell ref="FPI51:FPJ51"/>
    <mergeCell ref="FOQ51:FOR51"/>
    <mergeCell ref="FOS51:FOT51"/>
    <mergeCell ref="FOU51:FOV51"/>
    <mergeCell ref="FOW51:FOX51"/>
    <mergeCell ref="FOY51:FOZ51"/>
    <mergeCell ref="FOG51:FOH51"/>
    <mergeCell ref="FOI51:FOJ51"/>
    <mergeCell ref="FOK51:FOL51"/>
    <mergeCell ref="FOM51:FON51"/>
    <mergeCell ref="FOO51:FOP51"/>
    <mergeCell ref="FNW51:FNX51"/>
    <mergeCell ref="FNY51:FNZ51"/>
    <mergeCell ref="FOA51:FOB51"/>
    <mergeCell ref="FOC51:FOD51"/>
    <mergeCell ref="FOE51:FOF51"/>
    <mergeCell ref="FNM51:FNN51"/>
    <mergeCell ref="FNO51:FNP51"/>
    <mergeCell ref="FNQ51:FNR51"/>
    <mergeCell ref="FNS51:FNT51"/>
    <mergeCell ref="FNU51:FNV51"/>
    <mergeCell ref="FNC51:FND51"/>
    <mergeCell ref="FNE51:FNF51"/>
    <mergeCell ref="FNG51:FNH51"/>
    <mergeCell ref="FNI51:FNJ51"/>
    <mergeCell ref="FNK51:FNL51"/>
    <mergeCell ref="FMS51:FMT51"/>
    <mergeCell ref="FMU51:FMV51"/>
    <mergeCell ref="FMW51:FMX51"/>
    <mergeCell ref="FMY51:FMZ51"/>
    <mergeCell ref="FNA51:FNB51"/>
    <mergeCell ref="FMI51:FMJ51"/>
    <mergeCell ref="FMK51:FML51"/>
    <mergeCell ref="FMM51:FMN51"/>
    <mergeCell ref="FMO51:FMP51"/>
    <mergeCell ref="FMQ51:FMR51"/>
    <mergeCell ref="FLY51:FLZ51"/>
    <mergeCell ref="FMA51:FMB51"/>
    <mergeCell ref="FMC51:FMD51"/>
    <mergeCell ref="FME51:FMF51"/>
    <mergeCell ref="FMG51:FMH51"/>
    <mergeCell ref="FLO51:FLP51"/>
    <mergeCell ref="FLQ51:FLR51"/>
    <mergeCell ref="FLS51:FLT51"/>
    <mergeCell ref="FLU51:FLV51"/>
    <mergeCell ref="FLW51:FLX51"/>
    <mergeCell ref="FLE51:FLF51"/>
    <mergeCell ref="FLG51:FLH51"/>
    <mergeCell ref="FLI51:FLJ51"/>
    <mergeCell ref="FLK51:FLL51"/>
    <mergeCell ref="FLM51:FLN51"/>
    <mergeCell ref="FKU51:FKV51"/>
    <mergeCell ref="FKW51:FKX51"/>
    <mergeCell ref="FKY51:FKZ51"/>
    <mergeCell ref="FLA51:FLB51"/>
    <mergeCell ref="FLC51:FLD51"/>
    <mergeCell ref="FKK51:FKL51"/>
    <mergeCell ref="FKM51:FKN51"/>
    <mergeCell ref="FKO51:FKP51"/>
    <mergeCell ref="FKQ51:FKR51"/>
    <mergeCell ref="FKS51:FKT51"/>
    <mergeCell ref="FKA51:FKB51"/>
    <mergeCell ref="FKC51:FKD51"/>
    <mergeCell ref="FKE51:FKF51"/>
    <mergeCell ref="FKG51:FKH51"/>
    <mergeCell ref="FKI51:FKJ51"/>
    <mergeCell ref="FJQ51:FJR51"/>
    <mergeCell ref="FJS51:FJT51"/>
    <mergeCell ref="FJU51:FJV51"/>
    <mergeCell ref="FJW51:FJX51"/>
    <mergeCell ref="FJY51:FJZ51"/>
    <mergeCell ref="FJG51:FJH51"/>
    <mergeCell ref="FJI51:FJJ51"/>
    <mergeCell ref="FJK51:FJL51"/>
    <mergeCell ref="FJM51:FJN51"/>
    <mergeCell ref="FJO51:FJP51"/>
    <mergeCell ref="FIW51:FIX51"/>
    <mergeCell ref="FIY51:FIZ51"/>
    <mergeCell ref="FJA51:FJB51"/>
    <mergeCell ref="FJC51:FJD51"/>
    <mergeCell ref="FJE51:FJF51"/>
    <mergeCell ref="FIM51:FIN51"/>
    <mergeCell ref="FIO51:FIP51"/>
    <mergeCell ref="FIQ51:FIR51"/>
    <mergeCell ref="FIS51:FIT51"/>
    <mergeCell ref="FIU51:FIV51"/>
    <mergeCell ref="FIC51:FID51"/>
    <mergeCell ref="FIE51:FIF51"/>
    <mergeCell ref="FIG51:FIH51"/>
    <mergeCell ref="FII51:FIJ51"/>
    <mergeCell ref="FIK51:FIL51"/>
    <mergeCell ref="FHS51:FHT51"/>
    <mergeCell ref="FHU51:FHV51"/>
    <mergeCell ref="FHW51:FHX51"/>
    <mergeCell ref="FHY51:FHZ51"/>
    <mergeCell ref="FIA51:FIB51"/>
    <mergeCell ref="FHI51:FHJ51"/>
    <mergeCell ref="FHK51:FHL51"/>
    <mergeCell ref="FHM51:FHN51"/>
    <mergeCell ref="FHO51:FHP51"/>
    <mergeCell ref="FHQ51:FHR51"/>
    <mergeCell ref="FGY51:FGZ51"/>
    <mergeCell ref="FHA51:FHB51"/>
    <mergeCell ref="FHC51:FHD51"/>
    <mergeCell ref="FHE51:FHF51"/>
    <mergeCell ref="FHG51:FHH51"/>
    <mergeCell ref="FGO51:FGP51"/>
    <mergeCell ref="FGQ51:FGR51"/>
    <mergeCell ref="FGS51:FGT51"/>
    <mergeCell ref="FGU51:FGV51"/>
    <mergeCell ref="FGW51:FGX51"/>
    <mergeCell ref="FGE51:FGF51"/>
    <mergeCell ref="FGG51:FGH51"/>
    <mergeCell ref="FGI51:FGJ51"/>
    <mergeCell ref="FGK51:FGL51"/>
    <mergeCell ref="FGM51:FGN51"/>
    <mergeCell ref="FFU51:FFV51"/>
    <mergeCell ref="FFW51:FFX51"/>
    <mergeCell ref="FFY51:FFZ51"/>
    <mergeCell ref="FGA51:FGB51"/>
    <mergeCell ref="FGC51:FGD51"/>
    <mergeCell ref="FFK51:FFL51"/>
    <mergeCell ref="FFM51:FFN51"/>
    <mergeCell ref="FFO51:FFP51"/>
    <mergeCell ref="FFQ51:FFR51"/>
    <mergeCell ref="FFS51:FFT51"/>
    <mergeCell ref="FFA51:FFB51"/>
    <mergeCell ref="FFC51:FFD51"/>
    <mergeCell ref="FFE51:FFF51"/>
    <mergeCell ref="FFG51:FFH51"/>
    <mergeCell ref="FFI51:FFJ51"/>
    <mergeCell ref="FEQ51:FER51"/>
    <mergeCell ref="FES51:FET51"/>
    <mergeCell ref="FEU51:FEV51"/>
    <mergeCell ref="FEW51:FEX51"/>
    <mergeCell ref="FEY51:FEZ51"/>
    <mergeCell ref="FEG51:FEH51"/>
    <mergeCell ref="FEI51:FEJ51"/>
    <mergeCell ref="FEK51:FEL51"/>
    <mergeCell ref="FEM51:FEN51"/>
    <mergeCell ref="FEO51:FEP51"/>
    <mergeCell ref="FDW51:FDX51"/>
    <mergeCell ref="FDY51:FDZ51"/>
    <mergeCell ref="FEA51:FEB51"/>
    <mergeCell ref="FEC51:FED51"/>
    <mergeCell ref="FEE51:FEF51"/>
    <mergeCell ref="FDM51:FDN51"/>
    <mergeCell ref="FDO51:FDP51"/>
    <mergeCell ref="FDQ51:FDR51"/>
    <mergeCell ref="FDS51:FDT51"/>
    <mergeCell ref="FDU51:FDV51"/>
    <mergeCell ref="FDC51:FDD51"/>
    <mergeCell ref="FDE51:FDF51"/>
    <mergeCell ref="FDG51:FDH51"/>
    <mergeCell ref="FDI51:FDJ51"/>
    <mergeCell ref="FDK51:FDL51"/>
    <mergeCell ref="FCS51:FCT51"/>
    <mergeCell ref="FCU51:FCV51"/>
    <mergeCell ref="FCW51:FCX51"/>
    <mergeCell ref="FCY51:FCZ51"/>
    <mergeCell ref="FDA51:FDB51"/>
    <mergeCell ref="FCI51:FCJ51"/>
    <mergeCell ref="FCK51:FCL51"/>
    <mergeCell ref="FCM51:FCN51"/>
    <mergeCell ref="FCO51:FCP51"/>
    <mergeCell ref="FCQ51:FCR51"/>
    <mergeCell ref="FBY51:FBZ51"/>
    <mergeCell ref="FCA51:FCB51"/>
    <mergeCell ref="FCC51:FCD51"/>
    <mergeCell ref="FCE51:FCF51"/>
    <mergeCell ref="FCG51:FCH51"/>
    <mergeCell ref="FBO51:FBP51"/>
    <mergeCell ref="FBQ51:FBR51"/>
    <mergeCell ref="FBS51:FBT51"/>
    <mergeCell ref="FBU51:FBV51"/>
    <mergeCell ref="FBW51:FBX51"/>
    <mergeCell ref="FBE51:FBF51"/>
    <mergeCell ref="FBG51:FBH51"/>
    <mergeCell ref="FBI51:FBJ51"/>
    <mergeCell ref="FBK51:FBL51"/>
    <mergeCell ref="FBM51:FBN51"/>
    <mergeCell ref="FAU51:FAV51"/>
    <mergeCell ref="FAW51:FAX51"/>
    <mergeCell ref="FAY51:FAZ51"/>
    <mergeCell ref="FBA51:FBB51"/>
    <mergeCell ref="FBC51:FBD51"/>
    <mergeCell ref="FAK51:FAL51"/>
    <mergeCell ref="FAM51:FAN51"/>
    <mergeCell ref="FAO51:FAP51"/>
    <mergeCell ref="FAQ51:FAR51"/>
    <mergeCell ref="FAS51:FAT51"/>
    <mergeCell ref="FAA51:FAB51"/>
    <mergeCell ref="FAC51:FAD51"/>
    <mergeCell ref="FAE51:FAF51"/>
    <mergeCell ref="FAG51:FAH51"/>
    <mergeCell ref="FAI51:FAJ51"/>
    <mergeCell ref="EZQ51:EZR51"/>
    <mergeCell ref="EZS51:EZT51"/>
    <mergeCell ref="EZU51:EZV51"/>
    <mergeCell ref="EZW51:EZX51"/>
    <mergeCell ref="EZY51:EZZ51"/>
    <mergeCell ref="EZG51:EZH51"/>
    <mergeCell ref="EZI51:EZJ51"/>
    <mergeCell ref="EZK51:EZL51"/>
    <mergeCell ref="EZM51:EZN51"/>
    <mergeCell ref="EZO51:EZP51"/>
    <mergeCell ref="EYW51:EYX51"/>
    <mergeCell ref="EYY51:EYZ51"/>
    <mergeCell ref="EZA51:EZB51"/>
    <mergeCell ref="EZC51:EZD51"/>
    <mergeCell ref="EZE51:EZF51"/>
    <mergeCell ref="EYM51:EYN51"/>
    <mergeCell ref="EYO51:EYP51"/>
    <mergeCell ref="EYQ51:EYR51"/>
    <mergeCell ref="EYS51:EYT51"/>
    <mergeCell ref="EYU51:EYV51"/>
    <mergeCell ref="EYC51:EYD51"/>
    <mergeCell ref="EYE51:EYF51"/>
    <mergeCell ref="EYG51:EYH51"/>
    <mergeCell ref="EYI51:EYJ51"/>
    <mergeCell ref="EYK51:EYL51"/>
    <mergeCell ref="EXS51:EXT51"/>
    <mergeCell ref="EXU51:EXV51"/>
    <mergeCell ref="EXW51:EXX51"/>
    <mergeCell ref="EXY51:EXZ51"/>
    <mergeCell ref="EYA51:EYB51"/>
    <mergeCell ref="EXI51:EXJ51"/>
    <mergeCell ref="EXK51:EXL51"/>
    <mergeCell ref="EXM51:EXN51"/>
    <mergeCell ref="EXO51:EXP51"/>
    <mergeCell ref="EXQ51:EXR51"/>
    <mergeCell ref="EWY51:EWZ51"/>
    <mergeCell ref="EXA51:EXB51"/>
    <mergeCell ref="EXC51:EXD51"/>
    <mergeCell ref="EXE51:EXF51"/>
    <mergeCell ref="EXG51:EXH51"/>
    <mergeCell ref="EWO51:EWP51"/>
    <mergeCell ref="EWQ51:EWR51"/>
    <mergeCell ref="EWS51:EWT51"/>
    <mergeCell ref="EWU51:EWV51"/>
    <mergeCell ref="EWW51:EWX51"/>
    <mergeCell ref="EWE51:EWF51"/>
    <mergeCell ref="EWG51:EWH51"/>
    <mergeCell ref="EWI51:EWJ51"/>
    <mergeCell ref="EWK51:EWL51"/>
    <mergeCell ref="EWM51:EWN51"/>
    <mergeCell ref="EVU51:EVV51"/>
    <mergeCell ref="EVW51:EVX51"/>
    <mergeCell ref="EVY51:EVZ51"/>
    <mergeCell ref="EWA51:EWB51"/>
    <mergeCell ref="EWC51:EWD51"/>
    <mergeCell ref="EVK51:EVL51"/>
    <mergeCell ref="EVM51:EVN51"/>
    <mergeCell ref="EVO51:EVP51"/>
    <mergeCell ref="EVQ51:EVR51"/>
    <mergeCell ref="EVS51:EVT51"/>
    <mergeCell ref="EVA51:EVB51"/>
    <mergeCell ref="EVC51:EVD51"/>
    <mergeCell ref="EVE51:EVF51"/>
    <mergeCell ref="EVG51:EVH51"/>
    <mergeCell ref="EVI51:EVJ51"/>
    <mergeCell ref="EUQ51:EUR51"/>
    <mergeCell ref="EUS51:EUT51"/>
    <mergeCell ref="EUU51:EUV51"/>
    <mergeCell ref="EUW51:EUX51"/>
    <mergeCell ref="EUY51:EUZ51"/>
    <mergeCell ref="EUG51:EUH51"/>
    <mergeCell ref="EUI51:EUJ51"/>
    <mergeCell ref="EUK51:EUL51"/>
    <mergeCell ref="EUM51:EUN51"/>
    <mergeCell ref="EUO51:EUP51"/>
    <mergeCell ref="ETW51:ETX51"/>
    <mergeCell ref="ETY51:ETZ51"/>
    <mergeCell ref="EUA51:EUB51"/>
    <mergeCell ref="EUC51:EUD51"/>
    <mergeCell ref="EUE51:EUF51"/>
    <mergeCell ref="ETM51:ETN51"/>
    <mergeCell ref="ETO51:ETP51"/>
    <mergeCell ref="ETQ51:ETR51"/>
    <mergeCell ref="ETS51:ETT51"/>
    <mergeCell ref="ETU51:ETV51"/>
    <mergeCell ref="ETC51:ETD51"/>
    <mergeCell ref="ETE51:ETF51"/>
    <mergeCell ref="ETG51:ETH51"/>
    <mergeCell ref="ETI51:ETJ51"/>
    <mergeCell ref="ETK51:ETL51"/>
    <mergeCell ref="ESS51:EST51"/>
    <mergeCell ref="ESU51:ESV51"/>
    <mergeCell ref="ESW51:ESX51"/>
    <mergeCell ref="ESY51:ESZ51"/>
    <mergeCell ref="ETA51:ETB51"/>
    <mergeCell ref="ESI51:ESJ51"/>
    <mergeCell ref="ESK51:ESL51"/>
    <mergeCell ref="ESM51:ESN51"/>
    <mergeCell ref="ESO51:ESP51"/>
    <mergeCell ref="ESQ51:ESR51"/>
    <mergeCell ref="ERY51:ERZ51"/>
    <mergeCell ref="ESA51:ESB51"/>
    <mergeCell ref="ESC51:ESD51"/>
    <mergeCell ref="ESE51:ESF51"/>
    <mergeCell ref="ESG51:ESH51"/>
    <mergeCell ref="ERO51:ERP51"/>
    <mergeCell ref="ERQ51:ERR51"/>
    <mergeCell ref="ERS51:ERT51"/>
    <mergeCell ref="ERU51:ERV51"/>
    <mergeCell ref="ERW51:ERX51"/>
    <mergeCell ref="ERE51:ERF51"/>
    <mergeCell ref="ERG51:ERH51"/>
    <mergeCell ref="ERI51:ERJ51"/>
    <mergeCell ref="ERK51:ERL51"/>
    <mergeCell ref="ERM51:ERN51"/>
    <mergeCell ref="EQU51:EQV51"/>
    <mergeCell ref="EQW51:EQX51"/>
    <mergeCell ref="EQY51:EQZ51"/>
    <mergeCell ref="ERA51:ERB51"/>
    <mergeCell ref="ERC51:ERD51"/>
    <mergeCell ref="EQK51:EQL51"/>
    <mergeCell ref="EQM51:EQN51"/>
    <mergeCell ref="EQO51:EQP51"/>
    <mergeCell ref="EQQ51:EQR51"/>
    <mergeCell ref="EQS51:EQT51"/>
    <mergeCell ref="EQA51:EQB51"/>
    <mergeCell ref="EQC51:EQD51"/>
    <mergeCell ref="EQE51:EQF51"/>
    <mergeCell ref="EQG51:EQH51"/>
    <mergeCell ref="EQI51:EQJ51"/>
    <mergeCell ref="EPQ51:EPR51"/>
    <mergeCell ref="EPS51:EPT51"/>
    <mergeCell ref="EPU51:EPV51"/>
    <mergeCell ref="EPW51:EPX51"/>
    <mergeCell ref="EPY51:EPZ51"/>
    <mergeCell ref="EPG51:EPH51"/>
    <mergeCell ref="EPI51:EPJ51"/>
    <mergeCell ref="EPK51:EPL51"/>
    <mergeCell ref="EPM51:EPN51"/>
    <mergeCell ref="EPO51:EPP51"/>
    <mergeCell ref="EOW51:EOX51"/>
    <mergeCell ref="EOY51:EOZ51"/>
    <mergeCell ref="EPA51:EPB51"/>
    <mergeCell ref="EPC51:EPD51"/>
    <mergeCell ref="EPE51:EPF51"/>
    <mergeCell ref="EOM51:EON51"/>
    <mergeCell ref="EOO51:EOP51"/>
    <mergeCell ref="EOQ51:EOR51"/>
    <mergeCell ref="EOS51:EOT51"/>
    <mergeCell ref="EOU51:EOV51"/>
    <mergeCell ref="EOC51:EOD51"/>
    <mergeCell ref="EOE51:EOF51"/>
    <mergeCell ref="EOG51:EOH51"/>
    <mergeCell ref="EOI51:EOJ51"/>
    <mergeCell ref="EOK51:EOL51"/>
    <mergeCell ref="ENS51:ENT51"/>
    <mergeCell ref="ENU51:ENV51"/>
    <mergeCell ref="ENW51:ENX51"/>
    <mergeCell ref="ENY51:ENZ51"/>
    <mergeCell ref="EOA51:EOB51"/>
    <mergeCell ref="ENI51:ENJ51"/>
    <mergeCell ref="ENK51:ENL51"/>
    <mergeCell ref="ENM51:ENN51"/>
    <mergeCell ref="ENO51:ENP51"/>
    <mergeCell ref="ENQ51:ENR51"/>
    <mergeCell ref="EMY51:EMZ51"/>
    <mergeCell ref="ENA51:ENB51"/>
    <mergeCell ref="ENC51:END51"/>
    <mergeCell ref="ENE51:ENF51"/>
    <mergeCell ref="ENG51:ENH51"/>
    <mergeCell ref="EMO51:EMP51"/>
    <mergeCell ref="EMQ51:EMR51"/>
    <mergeCell ref="EMS51:EMT51"/>
    <mergeCell ref="EMU51:EMV51"/>
    <mergeCell ref="EMW51:EMX51"/>
    <mergeCell ref="EME51:EMF51"/>
    <mergeCell ref="EMG51:EMH51"/>
    <mergeCell ref="EMI51:EMJ51"/>
    <mergeCell ref="EMK51:EML51"/>
    <mergeCell ref="EMM51:EMN51"/>
    <mergeCell ref="ELU51:ELV51"/>
    <mergeCell ref="ELW51:ELX51"/>
    <mergeCell ref="ELY51:ELZ51"/>
    <mergeCell ref="EMA51:EMB51"/>
    <mergeCell ref="EMC51:EMD51"/>
    <mergeCell ref="ELK51:ELL51"/>
    <mergeCell ref="ELM51:ELN51"/>
    <mergeCell ref="ELO51:ELP51"/>
    <mergeCell ref="ELQ51:ELR51"/>
    <mergeCell ref="ELS51:ELT51"/>
    <mergeCell ref="ELA51:ELB51"/>
    <mergeCell ref="ELC51:ELD51"/>
    <mergeCell ref="ELE51:ELF51"/>
    <mergeCell ref="ELG51:ELH51"/>
    <mergeCell ref="ELI51:ELJ51"/>
    <mergeCell ref="EKQ51:EKR51"/>
    <mergeCell ref="EKS51:EKT51"/>
    <mergeCell ref="EKU51:EKV51"/>
    <mergeCell ref="EKW51:EKX51"/>
    <mergeCell ref="EKY51:EKZ51"/>
    <mergeCell ref="EKG51:EKH51"/>
    <mergeCell ref="EKI51:EKJ51"/>
    <mergeCell ref="EKK51:EKL51"/>
    <mergeCell ref="EKM51:EKN51"/>
    <mergeCell ref="EKO51:EKP51"/>
    <mergeCell ref="EJW51:EJX51"/>
    <mergeCell ref="EJY51:EJZ51"/>
    <mergeCell ref="EKA51:EKB51"/>
    <mergeCell ref="EKC51:EKD51"/>
    <mergeCell ref="EKE51:EKF51"/>
    <mergeCell ref="EJM51:EJN51"/>
    <mergeCell ref="EJO51:EJP51"/>
    <mergeCell ref="EJQ51:EJR51"/>
    <mergeCell ref="EJS51:EJT51"/>
    <mergeCell ref="EJU51:EJV51"/>
    <mergeCell ref="EJC51:EJD51"/>
    <mergeCell ref="EJE51:EJF51"/>
    <mergeCell ref="EJG51:EJH51"/>
    <mergeCell ref="EJI51:EJJ51"/>
    <mergeCell ref="EJK51:EJL51"/>
    <mergeCell ref="EIS51:EIT51"/>
    <mergeCell ref="EIU51:EIV51"/>
    <mergeCell ref="EIW51:EIX51"/>
    <mergeCell ref="EIY51:EIZ51"/>
    <mergeCell ref="EJA51:EJB51"/>
    <mergeCell ref="EII51:EIJ51"/>
    <mergeCell ref="EIK51:EIL51"/>
    <mergeCell ref="EIM51:EIN51"/>
    <mergeCell ref="EIO51:EIP51"/>
    <mergeCell ref="EIQ51:EIR51"/>
    <mergeCell ref="EHY51:EHZ51"/>
    <mergeCell ref="EIA51:EIB51"/>
    <mergeCell ref="EIC51:EID51"/>
    <mergeCell ref="EIE51:EIF51"/>
    <mergeCell ref="EIG51:EIH51"/>
    <mergeCell ref="EHO51:EHP51"/>
    <mergeCell ref="EHQ51:EHR51"/>
    <mergeCell ref="EHS51:EHT51"/>
    <mergeCell ref="EHU51:EHV51"/>
    <mergeCell ref="EHW51:EHX51"/>
    <mergeCell ref="EHE51:EHF51"/>
    <mergeCell ref="EHG51:EHH51"/>
    <mergeCell ref="EHI51:EHJ51"/>
    <mergeCell ref="EHK51:EHL51"/>
    <mergeCell ref="EHM51:EHN51"/>
    <mergeCell ref="EGU51:EGV51"/>
    <mergeCell ref="EGW51:EGX51"/>
    <mergeCell ref="EGY51:EGZ51"/>
    <mergeCell ref="EHA51:EHB51"/>
    <mergeCell ref="EHC51:EHD51"/>
    <mergeCell ref="EGK51:EGL51"/>
    <mergeCell ref="EGM51:EGN51"/>
    <mergeCell ref="EGO51:EGP51"/>
    <mergeCell ref="EGQ51:EGR51"/>
    <mergeCell ref="EGS51:EGT51"/>
    <mergeCell ref="EGA51:EGB51"/>
    <mergeCell ref="EGC51:EGD51"/>
    <mergeCell ref="EGE51:EGF51"/>
    <mergeCell ref="EGG51:EGH51"/>
    <mergeCell ref="EGI51:EGJ51"/>
    <mergeCell ref="EFQ51:EFR51"/>
    <mergeCell ref="EFS51:EFT51"/>
    <mergeCell ref="EFU51:EFV51"/>
    <mergeCell ref="EFW51:EFX51"/>
    <mergeCell ref="EFY51:EFZ51"/>
    <mergeCell ref="EFG51:EFH51"/>
    <mergeCell ref="EFI51:EFJ51"/>
    <mergeCell ref="EFK51:EFL51"/>
    <mergeCell ref="EFM51:EFN51"/>
    <mergeCell ref="EFO51:EFP51"/>
    <mergeCell ref="EEW51:EEX51"/>
    <mergeCell ref="EEY51:EEZ51"/>
    <mergeCell ref="EFA51:EFB51"/>
    <mergeCell ref="EFC51:EFD51"/>
    <mergeCell ref="EFE51:EFF51"/>
    <mergeCell ref="EEM51:EEN51"/>
    <mergeCell ref="EEO51:EEP51"/>
    <mergeCell ref="EEQ51:EER51"/>
    <mergeCell ref="EES51:EET51"/>
    <mergeCell ref="EEU51:EEV51"/>
    <mergeCell ref="EEC51:EED51"/>
    <mergeCell ref="EEE51:EEF51"/>
    <mergeCell ref="EEG51:EEH51"/>
    <mergeCell ref="EEI51:EEJ51"/>
    <mergeCell ref="EEK51:EEL51"/>
    <mergeCell ref="EDS51:EDT51"/>
    <mergeCell ref="EDU51:EDV51"/>
    <mergeCell ref="EDW51:EDX51"/>
    <mergeCell ref="EDY51:EDZ51"/>
    <mergeCell ref="EEA51:EEB51"/>
    <mergeCell ref="EDI51:EDJ51"/>
    <mergeCell ref="EDK51:EDL51"/>
    <mergeCell ref="EDM51:EDN51"/>
    <mergeCell ref="EDO51:EDP51"/>
    <mergeCell ref="EDQ51:EDR51"/>
    <mergeCell ref="ECY51:ECZ51"/>
    <mergeCell ref="EDA51:EDB51"/>
    <mergeCell ref="EDC51:EDD51"/>
    <mergeCell ref="EDE51:EDF51"/>
    <mergeCell ref="EDG51:EDH51"/>
    <mergeCell ref="ECO51:ECP51"/>
    <mergeCell ref="ECQ51:ECR51"/>
    <mergeCell ref="ECS51:ECT51"/>
    <mergeCell ref="ECU51:ECV51"/>
    <mergeCell ref="ECW51:ECX51"/>
    <mergeCell ref="ECE51:ECF51"/>
    <mergeCell ref="ECG51:ECH51"/>
    <mergeCell ref="ECI51:ECJ51"/>
    <mergeCell ref="ECK51:ECL51"/>
    <mergeCell ref="ECM51:ECN51"/>
    <mergeCell ref="EBU51:EBV51"/>
    <mergeCell ref="EBW51:EBX51"/>
    <mergeCell ref="EBY51:EBZ51"/>
    <mergeCell ref="ECA51:ECB51"/>
    <mergeCell ref="ECC51:ECD51"/>
    <mergeCell ref="EBK51:EBL51"/>
    <mergeCell ref="EBM51:EBN51"/>
    <mergeCell ref="EBO51:EBP51"/>
    <mergeCell ref="EBQ51:EBR51"/>
    <mergeCell ref="EBS51:EBT51"/>
    <mergeCell ref="EBA51:EBB51"/>
    <mergeCell ref="EBC51:EBD51"/>
    <mergeCell ref="EBE51:EBF51"/>
    <mergeCell ref="EBG51:EBH51"/>
    <mergeCell ref="EBI51:EBJ51"/>
    <mergeCell ref="EAQ51:EAR51"/>
    <mergeCell ref="EAS51:EAT51"/>
    <mergeCell ref="EAU51:EAV51"/>
    <mergeCell ref="EAW51:EAX51"/>
    <mergeCell ref="EAY51:EAZ51"/>
    <mergeCell ref="EAG51:EAH51"/>
    <mergeCell ref="EAI51:EAJ51"/>
    <mergeCell ref="EAK51:EAL51"/>
    <mergeCell ref="EAM51:EAN51"/>
    <mergeCell ref="EAO51:EAP51"/>
    <mergeCell ref="DZW51:DZX51"/>
    <mergeCell ref="DZY51:DZZ51"/>
    <mergeCell ref="EAA51:EAB51"/>
    <mergeCell ref="EAC51:EAD51"/>
    <mergeCell ref="EAE51:EAF51"/>
    <mergeCell ref="DZM51:DZN51"/>
    <mergeCell ref="DZO51:DZP51"/>
    <mergeCell ref="DZQ51:DZR51"/>
    <mergeCell ref="DZS51:DZT51"/>
    <mergeCell ref="DZU51:DZV51"/>
    <mergeCell ref="DZC51:DZD51"/>
    <mergeCell ref="DZE51:DZF51"/>
    <mergeCell ref="DZG51:DZH51"/>
    <mergeCell ref="DZI51:DZJ51"/>
    <mergeCell ref="DZK51:DZL51"/>
    <mergeCell ref="DYS51:DYT51"/>
    <mergeCell ref="DYU51:DYV51"/>
    <mergeCell ref="DYW51:DYX51"/>
    <mergeCell ref="DYY51:DYZ51"/>
    <mergeCell ref="DZA51:DZB51"/>
    <mergeCell ref="DYI51:DYJ51"/>
    <mergeCell ref="DYK51:DYL51"/>
    <mergeCell ref="DYM51:DYN51"/>
    <mergeCell ref="DYO51:DYP51"/>
    <mergeCell ref="DYQ51:DYR51"/>
    <mergeCell ref="DXY51:DXZ51"/>
    <mergeCell ref="DYA51:DYB51"/>
    <mergeCell ref="DYC51:DYD51"/>
    <mergeCell ref="DYE51:DYF51"/>
    <mergeCell ref="DYG51:DYH51"/>
    <mergeCell ref="DXO51:DXP51"/>
    <mergeCell ref="DXQ51:DXR51"/>
    <mergeCell ref="DXS51:DXT51"/>
    <mergeCell ref="DXU51:DXV51"/>
    <mergeCell ref="DXW51:DXX51"/>
    <mergeCell ref="DXE51:DXF51"/>
    <mergeCell ref="DXG51:DXH51"/>
    <mergeCell ref="DXI51:DXJ51"/>
    <mergeCell ref="DXK51:DXL51"/>
    <mergeCell ref="DXM51:DXN51"/>
    <mergeCell ref="DWU51:DWV51"/>
    <mergeCell ref="DWW51:DWX51"/>
    <mergeCell ref="DWY51:DWZ51"/>
    <mergeCell ref="DXA51:DXB51"/>
    <mergeCell ref="DXC51:DXD51"/>
    <mergeCell ref="DWK51:DWL51"/>
    <mergeCell ref="DWM51:DWN51"/>
    <mergeCell ref="DWO51:DWP51"/>
    <mergeCell ref="DWQ51:DWR51"/>
    <mergeCell ref="DWS51:DWT51"/>
    <mergeCell ref="DWA51:DWB51"/>
    <mergeCell ref="DWC51:DWD51"/>
    <mergeCell ref="DWE51:DWF51"/>
    <mergeCell ref="DWG51:DWH51"/>
    <mergeCell ref="DWI51:DWJ51"/>
    <mergeCell ref="DVQ51:DVR51"/>
    <mergeCell ref="DVS51:DVT51"/>
    <mergeCell ref="DVU51:DVV51"/>
    <mergeCell ref="DVW51:DVX51"/>
    <mergeCell ref="DVY51:DVZ51"/>
    <mergeCell ref="DVG51:DVH51"/>
    <mergeCell ref="DVI51:DVJ51"/>
    <mergeCell ref="DVK51:DVL51"/>
    <mergeCell ref="DVM51:DVN51"/>
    <mergeCell ref="DVO51:DVP51"/>
    <mergeCell ref="DUW51:DUX51"/>
    <mergeCell ref="DUY51:DUZ51"/>
    <mergeCell ref="DVA51:DVB51"/>
    <mergeCell ref="DVC51:DVD51"/>
    <mergeCell ref="DVE51:DVF51"/>
    <mergeCell ref="DUM51:DUN51"/>
    <mergeCell ref="DUO51:DUP51"/>
    <mergeCell ref="DUQ51:DUR51"/>
    <mergeCell ref="DUS51:DUT51"/>
    <mergeCell ref="DUU51:DUV51"/>
    <mergeCell ref="DUC51:DUD51"/>
    <mergeCell ref="DUE51:DUF51"/>
    <mergeCell ref="DUG51:DUH51"/>
    <mergeCell ref="DUI51:DUJ51"/>
    <mergeCell ref="DUK51:DUL51"/>
    <mergeCell ref="DTS51:DTT51"/>
    <mergeCell ref="DTU51:DTV51"/>
    <mergeCell ref="DTW51:DTX51"/>
    <mergeCell ref="DTY51:DTZ51"/>
    <mergeCell ref="DUA51:DUB51"/>
    <mergeCell ref="DTI51:DTJ51"/>
    <mergeCell ref="DTK51:DTL51"/>
    <mergeCell ref="DTM51:DTN51"/>
    <mergeCell ref="DTO51:DTP51"/>
    <mergeCell ref="DTQ51:DTR51"/>
    <mergeCell ref="DSY51:DSZ51"/>
    <mergeCell ref="DTA51:DTB51"/>
    <mergeCell ref="DTC51:DTD51"/>
    <mergeCell ref="DTE51:DTF51"/>
    <mergeCell ref="DTG51:DTH51"/>
    <mergeCell ref="DSO51:DSP51"/>
    <mergeCell ref="DSQ51:DSR51"/>
    <mergeCell ref="DSS51:DST51"/>
    <mergeCell ref="DSU51:DSV51"/>
    <mergeCell ref="DSW51:DSX51"/>
    <mergeCell ref="DSE51:DSF51"/>
    <mergeCell ref="DSG51:DSH51"/>
    <mergeCell ref="DSI51:DSJ51"/>
    <mergeCell ref="DSK51:DSL51"/>
    <mergeCell ref="DSM51:DSN51"/>
    <mergeCell ref="DRU51:DRV51"/>
    <mergeCell ref="DRW51:DRX51"/>
    <mergeCell ref="DRY51:DRZ51"/>
    <mergeCell ref="DSA51:DSB51"/>
    <mergeCell ref="DSC51:DSD51"/>
    <mergeCell ref="DRK51:DRL51"/>
    <mergeCell ref="DRM51:DRN51"/>
    <mergeCell ref="DRO51:DRP51"/>
    <mergeCell ref="DRQ51:DRR51"/>
    <mergeCell ref="DRS51:DRT51"/>
    <mergeCell ref="DRA51:DRB51"/>
    <mergeCell ref="DRC51:DRD51"/>
    <mergeCell ref="DRE51:DRF51"/>
    <mergeCell ref="DRG51:DRH51"/>
    <mergeCell ref="DRI51:DRJ51"/>
    <mergeCell ref="DQQ51:DQR51"/>
    <mergeCell ref="DQS51:DQT51"/>
    <mergeCell ref="DQU51:DQV51"/>
    <mergeCell ref="DQW51:DQX51"/>
    <mergeCell ref="DQY51:DQZ51"/>
    <mergeCell ref="DQG51:DQH51"/>
    <mergeCell ref="DQI51:DQJ51"/>
    <mergeCell ref="DQK51:DQL51"/>
    <mergeCell ref="DQM51:DQN51"/>
    <mergeCell ref="DQO51:DQP51"/>
    <mergeCell ref="DPW51:DPX51"/>
    <mergeCell ref="DPY51:DPZ51"/>
    <mergeCell ref="DQA51:DQB51"/>
    <mergeCell ref="DQC51:DQD51"/>
    <mergeCell ref="DQE51:DQF51"/>
    <mergeCell ref="DPM51:DPN51"/>
    <mergeCell ref="DPO51:DPP51"/>
    <mergeCell ref="DPQ51:DPR51"/>
    <mergeCell ref="DPS51:DPT51"/>
    <mergeCell ref="DPU51:DPV51"/>
    <mergeCell ref="DPC51:DPD51"/>
    <mergeCell ref="DPE51:DPF51"/>
    <mergeCell ref="DPG51:DPH51"/>
    <mergeCell ref="DPI51:DPJ51"/>
    <mergeCell ref="DPK51:DPL51"/>
    <mergeCell ref="DOS51:DOT51"/>
    <mergeCell ref="DOU51:DOV51"/>
    <mergeCell ref="DOW51:DOX51"/>
    <mergeCell ref="DOY51:DOZ51"/>
    <mergeCell ref="DPA51:DPB51"/>
    <mergeCell ref="DOI51:DOJ51"/>
    <mergeCell ref="DOK51:DOL51"/>
    <mergeCell ref="DOM51:DON51"/>
    <mergeCell ref="DOO51:DOP51"/>
    <mergeCell ref="DOQ51:DOR51"/>
    <mergeCell ref="DNY51:DNZ51"/>
    <mergeCell ref="DOA51:DOB51"/>
    <mergeCell ref="DOC51:DOD51"/>
    <mergeCell ref="DOE51:DOF51"/>
    <mergeCell ref="DOG51:DOH51"/>
    <mergeCell ref="DNO51:DNP51"/>
    <mergeCell ref="DNQ51:DNR51"/>
    <mergeCell ref="DNS51:DNT51"/>
    <mergeCell ref="DNU51:DNV51"/>
    <mergeCell ref="DNW51:DNX51"/>
    <mergeCell ref="DNE51:DNF51"/>
    <mergeCell ref="DNG51:DNH51"/>
    <mergeCell ref="DNI51:DNJ51"/>
    <mergeCell ref="DNK51:DNL51"/>
    <mergeCell ref="DNM51:DNN51"/>
    <mergeCell ref="DMU51:DMV51"/>
    <mergeCell ref="DMW51:DMX51"/>
    <mergeCell ref="DMY51:DMZ51"/>
    <mergeCell ref="DNA51:DNB51"/>
    <mergeCell ref="DNC51:DND51"/>
    <mergeCell ref="DMK51:DML51"/>
    <mergeCell ref="DMM51:DMN51"/>
    <mergeCell ref="DMO51:DMP51"/>
    <mergeCell ref="DMQ51:DMR51"/>
    <mergeCell ref="DMS51:DMT51"/>
    <mergeCell ref="DMA51:DMB51"/>
    <mergeCell ref="DMC51:DMD51"/>
    <mergeCell ref="DME51:DMF51"/>
    <mergeCell ref="DMG51:DMH51"/>
    <mergeCell ref="DMI51:DMJ51"/>
    <mergeCell ref="DLQ51:DLR51"/>
    <mergeCell ref="DLS51:DLT51"/>
    <mergeCell ref="DLU51:DLV51"/>
    <mergeCell ref="DLW51:DLX51"/>
    <mergeCell ref="DLY51:DLZ51"/>
    <mergeCell ref="DLG51:DLH51"/>
    <mergeCell ref="DLI51:DLJ51"/>
    <mergeCell ref="DLK51:DLL51"/>
    <mergeCell ref="DLM51:DLN51"/>
    <mergeCell ref="DLO51:DLP51"/>
    <mergeCell ref="DKW51:DKX51"/>
    <mergeCell ref="DKY51:DKZ51"/>
    <mergeCell ref="DLA51:DLB51"/>
    <mergeCell ref="DLC51:DLD51"/>
    <mergeCell ref="DLE51:DLF51"/>
    <mergeCell ref="DKM51:DKN51"/>
    <mergeCell ref="DKO51:DKP51"/>
    <mergeCell ref="DKQ51:DKR51"/>
    <mergeCell ref="DKS51:DKT51"/>
    <mergeCell ref="DKU51:DKV51"/>
    <mergeCell ref="DKC51:DKD51"/>
    <mergeCell ref="DKE51:DKF51"/>
    <mergeCell ref="DKG51:DKH51"/>
    <mergeCell ref="DKI51:DKJ51"/>
    <mergeCell ref="DKK51:DKL51"/>
    <mergeCell ref="DJS51:DJT51"/>
    <mergeCell ref="DJU51:DJV51"/>
    <mergeCell ref="DJW51:DJX51"/>
    <mergeCell ref="DJY51:DJZ51"/>
    <mergeCell ref="DKA51:DKB51"/>
    <mergeCell ref="DJI51:DJJ51"/>
    <mergeCell ref="DJK51:DJL51"/>
    <mergeCell ref="DJM51:DJN51"/>
    <mergeCell ref="DJO51:DJP51"/>
    <mergeCell ref="DJQ51:DJR51"/>
    <mergeCell ref="DIY51:DIZ51"/>
    <mergeCell ref="DJA51:DJB51"/>
    <mergeCell ref="DJC51:DJD51"/>
    <mergeCell ref="DJE51:DJF51"/>
    <mergeCell ref="DJG51:DJH51"/>
    <mergeCell ref="DIO51:DIP51"/>
    <mergeCell ref="DIQ51:DIR51"/>
    <mergeCell ref="DIS51:DIT51"/>
    <mergeCell ref="DIU51:DIV51"/>
    <mergeCell ref="DIW51:DIX51"/>
    <mergeCell ref="DIE51:DIF51"/>
    <mergeCell ref="DIG51:DIH51"/>
    <mergeCell ref="DII51:DIJ51"/>
    <mergeCell ref="DIK51:DIL51"/>
    <mergeCell ref="DIM51:DIN51"/>
    <mergeCell ref="DHU51:DHV51"/>
    <mergeCell ref="DHW51:DHX51"/>
    <mergeCell ref="DHY51:DHZ51"/>
    <mergeCell ref="DIA51:DIB51"/>
    <mergeCell ref="DIC51:DID51"/>
    <mergeCell ref="DHK51:DHL51"/>
    <mergeCell ref="DHM51:DHN51"/>
    <mergeCell ref="DHO51:DHP51"/>
    <mergeCell ref="DHQ51:DHR51"/>
    <mergeCell ref="DHS51:DHT51"/>
    <mergeCell ref="DHA51:DHB51"/>
    <mergeCell ref="DHC51:DHD51"/>
    <mergeCell ref="DHE51:DHF51"/>
    <mergeCell ref="DHG51:DHH51"/>
    <mergeCell ref="DHI51:DHJ51"/>
    <mergeCell ref="DGQ51:DGR51"/>
    <mergeCell ref="DGS51:DGT51"/>
    <mergeCell ref="DGU51:DGV51"/>
    <mergeCell ref="DGW51:DGX51"/>
    <mergeCell ref="DGY51:DGZ51"/>
    <mergeCell ref="DGG51:DGH51"/>
    <mergeCell ref="DGI51:DGJ51"/>
    <mergeCell ref="DGK51:DGL51"/>
    <mergeCell ref="DGM51:DGN51"/>
    <mergeCell ref="DGO51:DGP51"/>
    <mergeCell ref="DFW51:DFX51"/>
    <mergeCell ref="DFY51:DFZ51"/>
    <mergeCell ref="DGA51:DGB51"/>
    <mergeCell ref="DGC51:DGD51"/>
    <mergeCell ref="DGE51:DGF51"/>
    <mergeCell ref="DFM51:DFN51"/>
    <mergeCell ref="DFO51:DFP51"/>
    <mergeCell ref="DFQ51:DFR51"/>
    <mergeCell ref="DFS51:DFT51"/>
    <mergeCell ref="DFU51:DFV51"/>
    <mergeCell ref="DFC51:DFD51"/>
    <mergeCell ref="DFE51:DFF51"/>
    <mergeCell ref="DFG51:DFH51"/>
    <mergeCell ref="DFI51:DFJ51"/>
    <mergeCell ref="DFK51:DFL51"/>
    <mergeCell ref="DES51:DET51"/>
    <mergeCell ref="DEU51:DEV51"/>
    <mergeCell ref="DEW51:DEX51"/>
    <mergeCell ref="DEY51:DEZ51"/>
    <mergeCell ref="DFA51:DFB51"/>
    <mergeCell ref="DEI51:DEJ51"/>
    <mergeCell ref="DEK51:DEL51"/>
    <mergeCell ref="DEM51:DEN51"/>
    <mergeCell ref="DEO51:DEP51"/>
    <mergeCell ref="DEQ51:DER51"/>
    <mergeCell ref="DDY51:DDZ51"/>
    <mergeCell ref="DEA51:DEB51"/>
    <mergeCell ref="DEC51:DED51"/>
    <mergeCell ref="DEE51:DEF51"/>
    <mergeCell ref="DEG51:DEH51"/>
    <mergeCell ref="DDO51:DDP51"/>
    <mergeCell ref="DDQ51:DDR51"/>
    <mergeCell ref="DDS51:DDT51"/>
    <mergeCell ref="DDU51:DDV51"/>
    <mergeCell ref="DDW51:DDX51"/>
    <mergeCell ref="DDE51:DDF51"/>
    <mergeCell ref="DDG51:DDH51"/>
    <mergeCell ref="DDI51:DDJ51"/>
    <mergeCell ref="DDK51:DDL51"/>
    <mergeCell ref="DDM51:DDN51"/>
    <mergeCell ref="DCU51:DCV51"/>
    <mergeCell ref="DCW51:DCX51"/>
    <mergeCell ref="DCY51:DCZ51"/>
    <mergeCell ref="DDA51:DDB51"/>
    <mergeCell ref="DDC51:DDD51"/>
    <mergeCell ref="DCK51:DCL51"/>
    <mergeCell ref="DCM51:DCN51"/>
    <mergeCell ref="DCO51:DCP51"/>
    <mergeCell ref="DCQ51:DCR51"/>
    <mergeCell ref="DCS51:DCT51"/>
    <mergeCell ref="DCA51:DCB51"/>
    <mergeCell ref="DCC51:DCD51"/>
    <mergeCell ref="DCE51:DCF51"/>
    <mergeCell ref="DCG51:DCH51"/>
    <mergeCell ref="DCI51:DCJ51"/>
    <mergeCell ref="DBQ51:DBR51"/>
    <mergeCell ref="DBS51:DBT51"/>
    <mergeCell ref="DBU51:DBV51"/>
    <mergeCell ref="DBW51:DBX51"/>
    <mergeCell ref="DBY51:DBZ51"/>
    <mergeCell ref="DBG51:DBH51"/>
    <mergeCell ref="DBI51:DBJ51"/>
    <mergeCell ref="DBK51:DBL51"/>
    <mergeCell ref="DBM51:DBN51"/>
    <mergeCell ref="DBO51:DBP51"/>
    <mergeCell ref="DAW51:DAX51"/>
    <mergeCell ref="DAY51:DAZ51"/>
    <mergeCell ref="DBA51:DBB51"/>
    <mergeCell ref="DBC51:DBD51"/>
    <mergeCell ref="DBE51:DBF51"/>
    <mergeCell ref="DAM51:DAN51"/>
    <mergeCell ref="DAO51:DAP51"/>
    <mergeCell ref="DAQ51:DAR51"/>
    <mergeCell ref="DAS51:DAT51"/>
    <mergeCell ref="DAU51:DAV51"/>
    <mergeCell ref="DAC51:DAD51"/>
    <mergeCell ref="DAE51:DAF51"/>
    <mergeCell ref="DAG51:DAH51"/>
    <mergeCell ref="DAI51:DAJ51"/>
    <mergeCell ref="DAK51:DAL51"/>
    <mergeCell ref="CZS51:CZT51"/>
    <mergeCell ref="CZU51:CZV51"/>
    <mergeCell ref="CZW51:CZX51"/>
    <mergeCell ref="CZY51:CZZ51"/>
    <mergeCell ref="DAA51:DAB51"/>
    <mergeCell ref="CZI51:CZJ51"/>
    <mergeCell ref="CZK51:CZL51"/>
    <mergeCell ref="CZM51:CZN51"/>
    <mergeCell ref="CZO51:CZP51"/>
    <mergeCell ref="CZQ51:CZR51"/>
    <mergeCell ref="CYY51:CYZ51"/>
    <mergeCell ref="CZA51:CZB51"/>
    <mergeCell ref="CZC51:CZD51"/>
    <mergeCell ref="CZE51:CZF51"/>
    <mergeCell ref="CZG51:CZH51"/>
    <mergeCell ref="CYO51:CYP51"/>
    <mergeCell ref="CYQ51:CYR51"/>
    <mergeCell ref="CYS51:CYT51"/>
    <mergeCell ref="CYU51:CYV51"/>
    <mergeCell ref="CYW51:CYX51"/>
    <mergeCell ref="CYE51:CYF51"/>
    <mergeCell ref="CYG51:CYH51"/>
    <mergeCell ref="CYI51:CYJ51"/>
    <mergeCell ref="CYK51:CYL51"/>
    <mergeCell ref="CYM51:CYN51"/>
    <mergeCell ref="CXU51:CXV51"/>
    <mergeCell ref="CXW51:CXX51"/>
    <mergeCell ref="CXY51:CXZ51"/>
    <mergeCell ref="CYA51:CYB51"/>
    <mergeCell ref="CYC51:CYD51"/>
    <mergeCell ref="CXK51:CXL51"/>
    <mergeCell ref="CXM51:CXN51"/>
    <mergeCell ref="CXO51:CXP51"/>
    <mergeCell ref="CXQ51:CXR51"/>
    <mergeCell ref="CXS51:CXT51"/>
    <mergeCell ref="CXA51:CXB51"/>
    <mergeCell ref="CXC51:CXD51"/>
    <mergeCell ref="CXE51:CXF51"/>
    <mergeCell ref="CXG51:CXH51"/>
    <mergeCell ref="CXI51:CXJ51"/>
    <mergeCell ref="CWQ51:CWR51"/>
    <mergeCell ref="CWS51:CWT51"/>
    <mergeCell ref="CWU51:CWV51"/>
    <mergeCell ref="CWW51:CWX51"/>
    <mergeCell ref="CWY51:CWZ51"/>
    <mergeCell ref="CWG51:CWH51"/>
    <mergeCell ref="CWI51:CWJ51"/>
    <mergeCell ref="CWK51:CWL51"/>
    <mergeCell ref="CWM51:CWN51"/>
    <mergeCell ref="CWO51:CWP51"/>
    <mergeCell ref="CVW51:CVX51"/>
    <mergeCell ref="CVY51:CVZ51"/>
    <mergeCell ref="CWA51:CWB51"/>
    <mergeCell ref="CWC51:CWD51"/>
    <mergeCell ref="CWE51:CWF51"/>
    <mergeCell ref="CVM51:CVN51"/>
    <mergeCell ref="CVO51:CVP51"/>
    <mergeCell ref="CVQ51:CVR51"/>
    <mergeCell ref="CVS51:CVT51"/>
    <mergeCell ref="CVU51:CVV51"/>
    <mergeCell ref="CVC51:CVD51"/>
    <mergeCell ref="CVE51:CVF51"/>
    <mergeCell ref="CVG51:CVH51"/>
    <mergeCell ref="CVI51:CVJ51"/>
    <mergeCell ref="CVK51:CVL51"/>
    <mergeCell ref="CUS51:CUT51"/>
    <mergeCell ref="CUU51:CUV51"/>
    <mergeCell ref="CUW51:CUX51"/>
    <mergeCell ref="CUY51:CUZ51"/>
    <mergeCell ref="CVA51:CVB51"/>
    <mergeCell ref="CUI51:CUJ51"/>
    <mergeCell ref="CUK51:CUL51"/>
    <mergeCell ref="CUM51:CUN51"/>
    <mergeCell ref="CUO51:CUP51"/>
    <mergeCell ref="CUQ51:CUR51"/>
    <mergeCell ref="CTY51:CTZ51"/>
    <mergeCell ref="CUA51:CUB51"/>
    <mergeCell ref="CUC51:CUD51"/>
    <mergeCell ref="CUE51:CUF51"/>
    <mergeCell ref="CUG51:CUH51"/>
    <mergeCell ref="CTO51:CTP51"/>
    <mergeCell ref="CTQ51:CTR51"/>
    <mergeCell ref="CTS51:CTT51"/>
    <mergeCell ref="CTU51:CTV51"/>
    <mergeCell ref="CTW51:CTX51"/>
    <mergeCell ref="CTE51:CTF51"/>
    <mergeCell ref="CTG51:CTH51"/>
    <mergeCell ref="CTI51:CTJ51"/>
    <mergeCell ref="CTK51:CTL51"/>
    <mergeCell ref="CTM51:CTN51"/>
    <mergeCell ref="CSU51:CSV51"/>
    <mergeCell ref="CSW51:CSX51"/>
    <mergeCell ref="CSY51:CSZ51"/>
    <mergeCell ref="CTA51:CTB51"/>
    <mergeCell ref="CTC51:CTD51"/>
    <mergeCell ref="CSK51:CSL51"/>
    <mergeCell ref="CSM51:CSN51"/>
    <mergeCell ref="CSO51:CSP51"/>
    <mergeCell ref="CSQ51:CSR51"/>
    <mergeCell ref="CSS51:CST51"/>
    <mergeCell ref="CSA51:CSB51"/>
    <mergeCell ref="CSC51:CSD51"/>
    <mergeCell ref="CSE51:CSF51"/>
    <mergeCell ref="CSG51:CSH51"/>
    <mergeCell ref="CSI51:CSJ51"/>
    <mergeCell ref="CRQ51:CRR51"/>
    <mergeCell ref="CRS51:CRT51"/>
    <mergeCell ref="CRU51:CRV51"/>
    <mergeCell ref="CRW51:CRX51"/>
    <mergeCell ref="CRY51:CRZ51"/>
    <mergeCell ref="CRG51:CRH51"/>
    <mergeCell ref="CRI51:CRJ51"/>
    <mergeCell ref="CRK51:CRL51"/>
    <mergeCell ref="CRM51:CRN51"/>
    <mergeCell ref="CRO51:CRP51"/>
    <mergeCell ref="CQW51:CQX51"/>
    <mergeCell ref="CQY51:CQZ51"/>
    <mergeCell ref="CRA51:CRB51"/>
    <mergeCell ref="CRC51:CRD51"/>
    <mergeCell ref="CRE51:CRF51"/>
    <mergeCell ref="CQM51:CQN51"/>
    <mergeCell ref="CQO51:CQP51"/>
    <mergeCell ref="CQQ51:CQR51"/>
    <mergeCell ref="CQS51:CQT51"/>
    <mergeCell ref="CQU51:CQV51"/>
    <mergeCell ref="CQC51:CQD51"/>
    <mergeCell ref="CQE51:CQF51"/>
    <mergeCell ref="CQG51:CQH51"/>
    <mergeCell ref="CQI51:CQJ51"/>
    <mergeCell ref="CQK51:CQL51"/>
    <mergeCell ref="CPS51:CPT51"/>
    <mergeCell ref="CPU51:CPV51"/>
    <mergeCell ref="CPW51:CPX51"/>
    <mergeCell ref="CPY51:CPZ51"/>
    <mergeCell ref="CQA51:CQB51"/>
    <mergeCell ref="CPI51:CPJ51"/>
    <mergeCell ref="CPK51:CPL51"/>
    <mergeCell ref="CPM51:CPN51"/>
    <mergeCell ref="CPO51:CPP51"/>
    <mergeCell ref="CPQ51:CPR51"/>
    <mergeCell ref="COY51:COZ51"/>
    <mergeCell ref="CPA51:CPB51"/>
    <mergeCell ref="CPC51:CPD51"/>
    <mergeCell ref="CPE51:CPF51"/>
    <mergeCell ref="CPG51:CPH51"/>
    <mergeCell ref="COO51:COP51"/>
    <mergeCell ref="COQ51:COR51"/>
    <mergeCell ref="COS51:COT51"/>
    <mergeCell ref="COU51:COV51"/>
    <mergeCell ref="COW51:COX51"/>
    <mergeCell ref="COE51:COF51"/>
    <mergeCell ref="COG51:COH51"/>
    <mergeCell ref="COI51:COJ51"/>
    <mergeCell ref="COK51:COL51"/>
    <mergeCell ref="COM51:CON51"/>
    <mergeCell ref="CNU51:CNV51"/>
    <mergeCell ref="CNW51:CNX51"/>
    <mergeCell ref="CNY51:CNZ51"/>
    <mergeCell ref="COA51:COB51"/>
    <mergeCell ref="COC51:COD51"/>
    <mergeCell ref="CNK51:CNL51"/>
    <mergeCell ref="CNM51:CNN51"/>
    <mergeCell ref="CNO51:CNP51"/>
    <mergeCell ref="CNQ51:CNR51"/>
    <mergeCell ref="CNS51:CNT51"/>
    <mergeCell ref="CNA51:CNB51"/>
    <mergeCell ref="CNC51:CND51"/>
    <mergeCell ref="CNE51:CNF51"/>
    <mergeCell ref="CNG51:CNH51"/>
    <mergeCell ref="CNI51:CNJ51"/>
    <mergeCell ref="CMQ51:CMR51"/>
    <mergeCell ref="CMS51:CMT51"/>
    <mergeCell ref="CMU51:CMV51"/>
    <mergeCell ref="CMW51:CMX51"/>
    <mergeCell ref="CMY51:CMZ51"/>
    <mergeCell ref="CMG51:CMH51"/>
    <mergeCell ref="CMI51:CMJ51"/>
    <mergeCell ref="CMK51:CML51"/>
    <mergeCell ref="CMM51:CMN51"/>
    <mergeCell ref="CMO51:CMP51"/>
    <mergeCell ref="CLW51:CLX51"/>
    <mergeCell ref="CLY51:CLZ51"/>
    <mergeCell ref="CMA51:CMB51"/>
    <mergeCell ref="CMC51:CMD51"/>
    <mergeCell ref="CME51:CMF51"/>
    <mergeCell ref="CLM51:CLN51"/>
    <mergeCell ref="CLO51:CLP51"/>
    <mergeCell ref="CLQ51:CLR51"/>
    <mergeCell ref="CLS51:CLT51"/>
    <mergeCell ref="CLU51:CLV51"/>
    <mergeCell ref="CLC51:CLD51"/>
    <mergeCell ref="CLE51:CLF51"/>
    <mergeCell ref="CLG51:CLH51"/>
    <mergeCell ref="CLI51:CLJ51"/>
    <mergeCell ref="CLK51:CLL51"/>
    <mergeCell ref="CKS51:CKT51"/>
    <mergeCell ref="CKU51:CKV51"/>
    <mergeCell ref="CKW51:CKX51"/>
    <mergeCell ref="CKY51:CKZ51"/>
    <mergeCell ref="CLA51:CLB51"/>
    <mergeCell ref="CKI51:CKJ51"/>
    <mergeCell ref="CKK51:CKL51"/>
    <mergeCell ref="CKM51:CKN51"/>
    <mergeCell ref="CKO51:CKP51"/>
    <mergeCell ref="CKQ51:CKR51"/>
    <mergeCell ref="CJY51:CJZ51"/>
    <mergeCell ref="CKA51:CKB51"/>
    <mergeCell ref="CKC51:CKD51"/>
    <mergeCell ref="CKE51:CKF51"/>
    <mergeCell ref="CKG51:CKH51"/>
    <mergeCell ref="CJO51:CJP51"/>
    <mergeCell ref="CJQ51:CJR51"/>
    <mergeCell ref="CJS51:CJT51"/>
    <mergeCell ref="CJU51:CJV51"/>
    <mergeCell ref="CJW51:CJX51"/>
    <mergeCell ref="CJE51:CJF51"/>
    <mergeCell ref="CJG51:CJH51"/>
    <mergeCell ref="CJI51:CJJ51"/>
    <mergeCell ref="CJK51:CJL51"/>
    <mergeCell ref="CJM51:CJN51"/>
    <mergeCell ref="CIU51:CIV51"/>
    <mergeCell ref="CIW51:CIX51"/>
    <mergeCell ref="CIY51:CIZ51"/>
    <mergeCell ref="CJA51:CJB51"/>
    <mergeCell ref="CJC51:CJD51"/>
    <mergeCell ref="CIK51:CIL51"/>
    <mergeCell ref="CIM51:CIN51"/>
    <mergeCell ref="CIO51:CIP51"/>
    <mergeCell ref="CIQ51:CIR51"/>
    <mergeCell ref="CIS51:CIT51"/>
    <mergeCell ref="CIA51:CIB51"/>
    <mergeCell ref="CIC51:CID51"/>
    <mergeCell ref="CIE51:CIF51"/>
    <mergeCell ref="CIG51:CIH51"/>
    <mergeCell ref="CII51:CIJ51"/>
    <mergeCell ref="CHQ51:CHR51"/>
    <mergeCell ref="CHS51:CHT51"/>
    <mergeCell ref="CHU51:CHV51"/>
    <mergeCell ref="CHW51:CHX51"/>
    <mergeCell ref="CHY51:CHZ51"/>
    <mergeCell ref="CHG51:CHH51"/>
    <mergeCell ref="CHI51:CHJ51"/>
    <mergeCell ref="CHK51:CHL51"/>
    <mergeCell ref="CHM51:CHN51"/>
    <mergeCell ref="CHO51:CHP51"/>
    <mergeCell ref="CGW51:CGX51"/>
    <mergeCell ref="CGY51:CGZ51"/>
    <mergeCell ref="CHA51:CHB51"/>
    <mergeCell ref="CHC51:CHD51"/>
    <mergeCell ref="CHE51:CHF51"/>
    <mergeCell ref="CGM51:CGN51"/>
    <mergeCell ref="CGO51:CGP51"/>
    <mergeCell ref="CGQ51:CGR51"/>
    <mergeCell ref="CGS51:CGT51"/>
    <mergeCell ref="CGU51:CGV51"/>
    <mergeCell ref="CGC51:CGD51"/>
    <mergeCell ref="CGE51:CGF51"/>
    <mergeCell ref="CGG51:CGH51"/>
    <mergeCell ref="CGI51:CGJ51"/>
    <mergeCell ref="CGK51:CGL51"/>
    <mergeCell ref="CFS51:CFT51"/>
    <mergeCell ref="CFU51:CFV51"/>
    <mergeCell ref="CFW51:CFX51"/>
    <mergeCell ref="CFY51:CFZ51"/>
    <mergeCell ref="CGA51:CGB51"/>
    <mergeCell ref="CFI51:CFJ51"/>
    <mergeCell ref="CFK51:CFL51"/>
    <mergeCell ref="CFM51:CFN51"/>
    <mergeCell ref="CFO51:CFP51"/>
    <mergeCell ref="CFQ51:CFR51"/>
    <mergeCell ref="CEY51:CEZ51"/>
    <mergeCell ref="CFA51:CFB51"/>
    <mergeCell ref="CFC51:CFD51"/>
    <mergeCell ref="CFE51:CFF51"/>
    <mergeCell ref="CFG51:CFH51"/>
    <mergeCell ref="CEO51:CEP51"/>
    <mergeCell ref="CEQ51:CER51"/>
    <mergeCell ref="CES51:CET51"/>
    <mergeCell ref="CEU51:CEV51"/>
    <mergeCell ref="CEW51:CEX51"/>
    <mergeCell ref="CEE51:CEF51"/>
    <mergeCell ref="CEG51:CEH51"/>
    <mergeCell ref="CEI51:CEJ51"/>
    <mergeCell ref="CEK51:CEL51"/>
    <mergeCell ref="CEM51:CEN51"/>
    <mergeCell ref="CDU51:CDV51"/>
    <mergeCell ref="CDW51:CDX51"/>
    <mergeCell ref="CDY51:CDZ51"/>
    <mergeCell ref="CEA51:CEB51"/>
    <mergeCell ref="CEC51:CED51"/>
    <mergeCell ref="CDK51:CDL51"/>
    <mergeCell ref="CDM51:CDN51"/>
    <mergeCell ref="CDO51:CDP51"/>
    <mergeCell ref="CDQ51:CDR51"/>
    <mergeCell ref="CDS51:CDT51"/>
    <mergeCell ref="CDA51:CDB51"/>
    <mergeCell ref="CDC51:CDD51"/>
    <mergeCell ref="CDE51:CDF51"/>
    <mergeCell ref="CDG51:CDH51"/>
    <mergeCell ref="CDI51:CDJ51"/>
    <mergeCell ref="CCQ51:CCR51"/>
    <mergeCell ref="CCS51:CCT51"/>
    <mergeCell ref="CCU51:CCV51"/>
    <mergeCell ref="CCW51:CCX51"/>
    <mergeCell ref="CCY51:CCZ51"/>
    <mergeCell ref="CCG51:CCH51"/>
    <mergeCell ref="CCI51:CCJ51"/>
    <mergeCell ref="CCK51:CCL51"/>
    <mergeCell ref="CCM51:CCN51"/>
    <mergeCell ref="CCO51:CCP51"/>
    <mergeCell ref="CBW51:CBX51"/>
    <mergeCell ref="CBY51:CBZ51"/>
    <mergeCell ref="CCA51:CCB51"/>
    <mergeCell ref="CCC51:CCD51"/>
    <mergeCell ref="CCE51:CCF51"/>
    <mergeCell ref="CBM51:CBN51"/>
    <mergeCell ref="CBO51:CBP51"/>
    <mergeCell ref="CBQ51:CBR51"/>
    <mergeCell ref="CBS51:CBT51"/>
    <mergeCell ref="CBU51:CBV51"/>
    <mergeCell ref="CBC51:CBD51"/>
    <mergeCell ref="CBE51:CBF51"/>
    <mergeCell ref="CBG51:CBH51"/>
    <mergeCell ref="CBI51:CBJ51"/>
    <mergeCell ref="CBK51:CBL51"/>
    <mergeCell ref="CAS51:CAT51"/>
    <mergeCell ref="CAU51:CAV51"/>
    <mergeCell ref="CAW51:CAX51"/>
    <mergeCell ref="CAY51:CAZ51"/>
    <mergeCell ref="CBA51:CBB51"/>
    <mergeCell ref="CAI51:CAJ51"/>
    <mergeCell ref="CAK51:CAL51"/>
    <mergeCell ref="CAM51:CAN51"/>
    <mergeCell ref="CAO51:CAP51"/>
    <mergeCell ref="CAQ51:CAR51"/>
    <mergeCell ref="BZY51:BZZ51"/>
    <mergeCell ref="CAA51:CAB51"/>
    <mergeCell ref="CAC51:CAD51"/>
    <mergeCell ref="CAE51:CAF51"/>
    <mergeCell ref="CAG51:CAH51"/>
    <mergeCell ref="BZO51:BZP51"/>
    <mergeCell ref="BZQ51:BZR51"/>
    <mergeCell ref="BZS51:BZT51"/>
    <mergeCell ref="BZU51:BZV51"/>
    <mergeCell ref="BZW51:BZX51"/>
    <mergeCell ref="BZE51:BZF51"/>
    <mergeCell ref="BZG51:BZH51"/>
    <mergeCell ref="BZI51:BZJ51"/>
    <mergeCell ref="BZK51:BZL51"/>
    <mergeCell ref="BZM51:BZN51"/>
    <mergeCell ref="BYU51:BYV51"/>
    <mergeCell ref="BYW51:BYX51"/>
    <mergeCell ref="BYY51:BYZ51"/>
    <mergeCell ref="BZA51:BZB51"/>
    <mergeCell ref="BZC51:BZD51"/>
    <mergeCell ref="BYK51:BYL51"/>
    <mergeCell ref="BYM51:BYN51"/>
    <mergeCell ref="BYO51:BYP51"/>
    <mergeCell ref="BYQ51:BYR51"/>
    <mergeCell ref="BYS51:BYT51"/>
    <mergeCell ref="BYA51:BYB51"/>
    <mergeCell ref="BYC51:BYD51"/>
    <mergeCell ref="BYE51:BYF51"/>
    <mergeCell ref="BYG51:BYH51"/>
    <mergeCell ref="BYI51:BYJ51"/>
    <mergeCell ref="BXQ51:BXR51"/>
    <mergeCell ref="BXS51:BXT51"/>
    <mergeCell ref="BXU51:BXV51"/>
    <mergeCell ref="BXW51:BXX51"/>
    <mergeCell ref="BXY51:BXZ51"/>
    <mergeCell ref="BXG51:BXH51"/>
    <mergeCell ref="BXI51:BXJ51"/>
    <mergeCell ref="BXK51:BXL51"/>
    <mergeCell ref="BXM51:BXN51"/>
    <mergeCell ref="BXO51:BXP51"/>
    <mergeCell ref="BWW51:BWX51"/>
    <mergeCell ref="BWY51:BWZ51"/>
    <mergeCell ref="BXA51:BXB51"/>
    <mergeCell ref="BXC51:BXD51"/>
    <mergeCell ref="BXE51:BXF51"/>
    <mergeCell ref="BWM51:BWN51"/>
    <mergeCell ref="BWO51:BWP51"/>
    <mergeCell ref="BWQ51:BWR51"/>
    <mergeCell ref="BWS51:BWT51"/>
    <mergeCell ref="BWU51:BWV51"/>
    <mergeCell ref="BWC51:BWD51"/>
    <mergeCell ref="BWE51:BWF51"/>
    <mergeCell ref="BWG51:BWH51"/>
    <mergeCell ref="BWI51:BWJ51"/>
    <mergeCell ref="BWK51:BWL51"/>
    <mergeCell ref="BVS51:BVT51"/>
    <mergeCell ref="BVU51:BVV51"/>
    <mergeCell ref="BVW51:BVX51"/>
    <mergeCell ref="BVY51:BVZ51"/>
    <mergeCell ref="BWA51:BWB51"/>
    <mergeCell ref="BVI51:BVJ51"/>
    <mergeCell ref="BVK51:BVL51"/>
    <mergeCell ref="BVM51:BVN51"/>
    <mergeCell ref="BVO51:BVP51"/>
    <mergeCell ref="BVQ51:BVR51"/>
    <mergeCell ref="BUY51:BUZ51"/>
    <mergeCell ref="BVA51:BVB51"/>
    <mergeCell ref="BVC51:BVD51"/>
    <mergeCell ref="BVE51:BVF51"/>
    <mergeCell ref="BVG51:BVH51"/>
    <mergeCell ref="BUO51:BUP51"/>
    <mergeCell ref="BUQ51:BUR51"/>
    <mergeCell ref="BUS51:BUT51"/>
    <mergeCell ref="BUU51:BUV51"/>
    <mergeCell ref="BUW51:BUX51"/>
    <mergeCell ref="BUE51:BUF51"/>
    <mergeCell ref="BUG51:BUH51"/>
    <mergeCell ref="BUI51:BUJ51"/>
    <mergeCell ref="BUK51:BUL51"/>
    <mergeCell ref="BUM51:BUN51"/>
    <mergeCell ref="BTU51:BTV51"/>
    <mergeCell ref="BTW51:BTX51"/>
    <mergeCell ref="BTY51:BTZ51"/>
    <mergeCell ref="BUA51:BUB51"/>
    <mergeCell ref="BUC51:BUD51"/>
    <mergeCell ref="BTK51:BTL51"/>
    <mergeCell ref="BTM51:BTN51"/>
    <mergeCell ref="BTO51:BTP51"/>
    <mergeCell ref="BTQ51:BTR51"/>
    <mergeCell ref="BTS51:BTT51"/>
    <mergeCell ref="BTA51:BTB51"/>
    <mergeCell ref="BTC51:BTD51"/>
    <mergeCell ref="BTE51:BTF51"/>
    <mergeCell ref="BTG51:BTH51"/>
    <mergeCell ref="BTI51:BTJ51"/>
    <mergeCell ref="BSQ51:BSR51"/>
    <mergeCell ref="BSS51:BST51"/>
    <mergeCell ref="BSU51:BSV51"/>
    <mergeCell ref="BSW51:BSX51"/>
    <mergeCell ref="BSY51:BSZ51"/>
    <mergeCell ref="BSG51:BSH51"/>
    <mergeCell ref="BSI51:BSJ51"/>
    <mergeCell ref="BSK51:BSL51"/>
    <mergeCell ref="BSM51:BSN51"/>
    <mergeCell ref="BSO51:BSP51"/>
    <mergeCell ref="BRW51:BRX51"/>
    <mergeCell ref="BRY51:BRZ51"/>
    <mergeCell ref="BSA51:BSB51"/>
    <mergeCell ref="BSC51:BSD51"/>
    <mergeCell ref="BSE51:BSF51"/>
    <mergeCell ref="BRM51:BRN51"/>
    <mergeCell ref="BRO51:BRP51"/>
    <mergeCell ref="BRQ51:BRR51"/>
    <mergeCell ref="BRS51:BRT51"/>
    <mergeCell ref="BRU51:BRV51"/>
    <mergeCell ref="BRC51:BRD51"/>
    <mergeCell ref="BRE51:BRF51"/>
    <mergeCell ref="BRG51:BRH51"/>
    <mergeCell ref="BRI51:BRJ51"/>
    <mergeCell ref="BRK51:BRL51"/>
    <mergeCell ref="BQS51:BQT51"/>
    <mergeCell ref="BQU51:BQV51"/>
    <mergeCell ref="BQW51:BQX51"/>
    <mergeCell ref="BQY51:BQZ51"/>
    <mergeCell ref="BRA51:BRB51"/>
    <mergeCell ref="BQI51:BQJ51"/>
    <mergeCell ref="BQK51:BQL51"/>
    <mergeCell ref="BQM51:BQN51"/>
    <mergeCell ref="BQO51:BQP51"/>
    <mergeCell ref="BQQ51:BQR51"/>
    <mergeCell ref="BPY51:BPZ51"/>
    <mergeCell ref="BQA51:BQB51"/>
    <mergeCell ref="BQC51:BQD51"/>
    <mergeCell ref="BQE51:BQF51"/>
    <mergeCell ref="BQG51:BQH51"/>
    <mergeCell ref="BPO51:BPP51"/>
    <mergeCell ref="BPQ51:BPR51"/>
    <mergeCell ref="BPS51:BPT51"/>
    <mergeCell ref="BPU51:BPV51"/>
    <mergeCell ref="BPW51:BPX51"/>
    <mergeCell ref="BPE51:BPF51"/>
    <mergeCell ref="BPG51:BPH51"/>
    <mergeCell ref="BPI51:BPJ51"/>
    <mergeCell ref="BPK51:BPL51"/>
    <mergeCell ref="BPM51:BPN51"/>
    <mergeCell ref="BOU51:BOV51"/>
    <mergeCell ref="BOW51:BOX51"/>
    <mergeCell ref="BOY51:BOZ51"/>
    <mergeCell ref="BPA51:BPB51"/>
    <mergeCell ref="BPC51:BPD51"/>
    <mergeCell ref="BOK51:BOL51"/>
    <mergeCell ref="BOM51:BON51"/>
    <mergeCell ref="BOO51:BOP51"/>
    <mergeCell ref="BOQ51:BOR51"/>
    <mergeCell ref="BOS51:BOT51"/>
    <mergeCell ref="BOA51:BOB51"/>
    <mergeCell ref="BOC51:BOD51"/>
    <mergeCell ref="BOE51:BOF51"/>
    <mergeCell ref="BOG51:BOH51"/>
    <mergeCell ref="BOI51:BOJ51"/>
    <mergeCell ref="BNQ51:BNR51"/>
    <mergeCell ref="BNS51:BNT51"/>
    <mergeCell ref="BNU51:BNV51"/>
    <mergeCell ref="BNW51:BNX51"/>
    <mergeCell ref="BNY51:BNZ51"/>
    <mergeCell ref="BNG51:BNH51"/>
    <mergeCell ref="BNI51:BNJ51"/>
    <mergeCell ref="BNK51:BNL51"/>
    <mergeCell ref="BNM51:BNN51"/>
    <mergeCell ref="BNO51:BNP51"/>
    <mergeCell ref="BMW51:BMX51"/>
    <mergeCell ref="BMY51:BMZ51"/>
    <mergeCell ref="BNA51:BNB51"/>
    <mergeCell ref="BNC51:BND51"/>
    <mergeCell ref="BNE51:BNF51"/>
    <mergeCell ref="BMM51:BMN51"/>
    <mergeCell ref="BMO51:BMP51"/>
    <mergeCell ref="BMQ51:BMR51"/>
    <mergeCell ref="BMS51:BMT51"/>
    <mergeCell ref="BMU51:BMV51"/>
    <mergeCell ref="BMC51:BMD51"/>
    <mergeCell ref="BME51:BMF51"/>
    <mergeCell ref="BMG51:BMH51"/>
    <mergeCell ref="BMI51:BMJ51"/>
    <mergeCell ref="BMK51:BML51"/>
    <mergeCell ref="BLS51:BLT51"/>
    <mergeCell ref="BLU51:BLV51"/>
    <mergeCell ref="BLW51:BLX51"/>
    <mergeCell ref="BLY51:BLZ51"/>
    <mergeCell ref="BMA51:BMB51"/>
    <mergeCell ref="BLI51:BLJ51"/>
    <mergeCell ref="BLK51:BLL51"/>
    <mergeCell ref="BLM51:BLN51"/>
    <mergeCell ref="BLO51:BLP51"/>
    <mergeCell ref="BLQ51:BLR51"/>
    <mergeCell ref="BKY51:BKZ51"/>
    <mergeCell ref="BLA51:BLB51"/>
    <mergeCell ref="BLC51:BLD51"/>
    <mergeCell ref="BLE51:BLF51"/>
    <mergeCell ref="BLG51:BLH51"/>
    <mergeCell ref="BKO51:BKP51"/>
    <mergeCell ref="BKQ51:BKR51"/>
    <mergeCell ref="BKS51:BKT51"/>
    <mergeCell ref="BKU51:BKV51"/>
    <mergeCell ref="BKW51:BKX51"/>
    <mergeCell ref="BKE51:BKF51"/>
    <mergeCell ref="BKG51:BKH51"/>
    <mergeCell ref="BKI51:BKJ51"/>
    <mergeCell ref="BKK51:BKL51"/>
    <mergeCell ref="BKM51:BKN51"/>
    <mergeCell ref="BJU51:BJV51"/>
    <mergeCell ref="BJW51:BJX51"/>
    <mergeCell ref="BJY51:BJZ51"/>
    <mergeCell ref="BKA51:BKB51"/>
    <mergeCell ref="BKC51:BKD51"/>
    <mergeCell ref="BJK51:BJL51"/>
    <mergeCell ref="BJM51:BJN51"/>
    <mergeCell ref="BJO51:BJP51"/>
    <mergeCell ref="BJQ51:BJR51"/>
    <mergeCell ref="BJS51:BJT51"/>
    <mergeCell ref="BJA51:BJB51"/>
    <mergeCell ref="BJC51:BJD51"/>
    <mergeCell ref="BJE51:BJF51"/>
    <mergeCell ref="BJG51:BJH51"/>
    <mergeCell ref="BJI51:BJJ51"/>
    <mergeCell ref="BIQ51:BIR51"/>
    <mergeCell ref="BIS51:BIT51"/>
    <mergeCell ref="BIU51:BIV51"/>
    <mergeCell ref="BIW51:BIX51"/>
    <mergeCell ref="BIY51:BIZ51"/>
    <mergeCell ref="BIG51:BIH51"/>
    <mergeCell ref="BII51:BIJ51"/>
    <mergeCell ref="BIK51:BIL51"/>
    <mergeCell ref="BIM51:BIN51"/>
    <mergeCell ref="BIO51:BIP51"/>
    <mergeCell ref="BHW51:BHX51"/>
    <mergeCell ref="BHY51:BHZ51"/>
    <mergeCell ref="BIA51:BIB51"/>
    <mergeCell ref="BIC51:BID51"/>
    <mergeCell ref="BIE51:BIF51"/>
    <mergeCell ref="BHM51:BHN51"/>
    <mergeCell ref="BHO51:BHP51"/>
    <mergeCell ref="BHQ51:BHR51"/>
    <mergeCell ref="BHS51:BHT51"/>
    <mergeCell ref="BHU51:BHV51"/>
    <mergeCell ref="BHC51:BHD51"/>
    <mergeCell ref="BHE51:BHF51"/>
    <mergeCell ref="BHG51:BHH51"/>
    <mergeCell ref="BHI51:BHJ51"/>
    <mergeCell ref="BHK51:BHL51"/>
    <mergeCell ref="BGS51:BGT51"/>
    <mergeCell ref="BGU51:BGV51"/>
    <mergeCell ref="BGW51:BGX51"/>
    <mergeCell ref="BGY51:BGZ51"/>
    <mergeCell ref="BHA51:BHB51"/>
    <mergeCell ref="BGI51:BGJ51"/>
    <mergeCell ref="BGK51:BGL51"/>
    <mergeCell ref="BGM51:BGN51"/>
    <mergeCell ref="BGO51:BGP51"/>
    <mergeCell ref="BGQ51:BGR51"/>
    <mergeCell ref="BFY51:BFZ51"/>
    <mergeCell ref="BGA51:BGB51"/>
    <mergeCell ref="BGC51:BGD51"/>
    <mergeCell ref="BGE51:BGF51"/>
    <mergeCell ref="BGG51:BGH51"/>
    <mergeCell ref="BFO51:BFP51"/>
    <mergeCell ref="BFQ51:BFR51"/>
    <mergeCell ref="BFS51:BFT51"/>
    <mergeCell ref="BFU51:BFV51"/>
    <mergeCell ref="BFW51:BFX51"/>
    <mergeCell ref="BFE51:BFF51"/>
    <mergeCell ref="BFG51:BFH51"/>
    <mergeCell ref="BFI51:BFJ51"/>
    <mergeCell ref="BFK51:BFL51"/>
    <mergeCell ref="BFM51:BFN51"/>
    <mergeCell ref="BEU51:BEV51"/>
    <mergeCell ref="BEW51:BEX51"/>
    <mergeCell ref="BEY51:BEZ51"/>
    <mergeCell ref="BFA51:BFB51"/>
    <mergeCell ref="BFC51:BFD51"/>
    <mergeCell ref="BEK51:BEL51"/>
    <mergeCell ref="BEM51:BEN51"/>
    <mergeCell ref="BEO51:BEP51"/>
    <mergeCell ref="BEQ51:BER51"/>
    <mergeCell ref="BES51:BET51"/>
    <mergeCell ref="BEA51:BEB51"/>
    <mergeCell ref="BEC51:BED51"/>
    <mergeCell ref="BEE51:BEF51"/>
    <mergeCell ref="BEG51:BEH51"/>
    <mergeCell ref="BEI51:BEJ51"/>
    <mergeCell ref="BDQ51:BDR51"/>
    <mergeCell ref="BDS51:BDT51"/>
    <mergeCell ref="BDU51:BDV51"/>
    <mergeCell ref="BDW51:BDX51"/>
    <mergeCell ref="BDY51:BDZ51"/>
    <mergeCell ref="BDG51:BDH51"/>
    <mergeCell ref="BDI51:BDJ51"/>
    <mergeCell ref="BDK51:BDL51"/>
    <mergeCell ref="BDM51:BDN51"/>
    <mergeCell ref="BDO51:BDP51"/>
    <mergeCell ref="BCW51:BCX51"/>
    <mergeCell ref="BCY51:BCZ51"/>
    <mergeCell ref="BDA51:BDB51"/>
    <mergeCell ref="BDC51:BDD51"/>
    <mergeCell ref="BDE51:BDF51"/>
    <mergeCell ref="BCM51:BCN51"/>
    <mergeCell ref="BCO51:BCP51"/>
    <mergeCell ref="BCQ51:BCR51"/>
    <mergeCell ref="BCS51:BCT51"/>
    <mergeCell ref="BCU51:BCV51"/>
    <mergeCell ref="BCC51:BCD51"/>
    <mergeCell ref="BCE51:BCF51"/>
    <mergeCell ref="BCG51:BCH51"/>
    <mergeCell ref="BCI51:BCJ51"/>
    <mergeCell ref="BCK51:BCL51"/>
    <mergeCell ref="BBS51:BBT51"/>
    <mergeCell ref="BBU51:BBV51"/>
    <mergeCell ref="BBW51:BBX51"/>
    <mergeCell ref="BBY51:BBZ51"/>
    <mergeCell ref="BCA51:BCB51"/>
    <mergeCell ref="BBI51:BBJ51"/>
    <mergeCell ref="BBK51:BBL51"/>
    <mergeCell ref="BBM51:BBN51"/>
    <mergeCell ref="BBO51:BBP51"/>
    <mergeCell ref="BBQ51:BBR51"/>
    <mergeCell ref="BAY51:BAZ51"/>
    <mergeCell ref="BBA51:BBB51"/>
    <mergeCell ref="BBC51:BBD51"/>
    <mergeCell ref="BBE51:BBF51"/>
    <mergeCell ref="BBG51:BBH51"/>
    <mergeCell ref="BAO51:BAP51"/>
    <mergeCell ref="BAQ51:BAR51"/>
    <mergeCell ref="BAS51:BAT51"/>
    <mergeCell ref="BAU51:BAV51"/>
    <mergeCell ref="BAW51:BAX51"/>
    <mergeCell ref="BAE51:BAF51"/>
    <mergeCell ref="BAG51:BAH51"/>
    <mergeCell ref="BAI51:BAJ51"/>
    <mergeCell ref="BAK51:BAL51"/>
    <mergeCell ref="BAM51:BAN51"/>
    <mergeCell ref="AZU51:AZV51"/>
    <mergeCell ref="AZW51:AZX51"/>
    <mergeCell ref="AZY51:AZZ51"/>
    <mergeCell ref="BAA51:BAB51"/>
    <mergeCell ref="BAC51:BAD51"/>
    <mergeCell ref="AZK51:AZL51"/>
    <mergeCell ref="AZM51:AZN51"/>
    <mergeCell ref="AZO51:AZP51"/>
    <mergeCell ref="AZQ51:AZR51"/>
    <mergeCell ref="AZS51:AZT51"/>
    <mergeCell ref="AZA51:AZB51"/>
    <mergeCell ref="AZC51:AZD51"/>
    <mergeCell ref="AZE51:AZF51"/>
    <mergeCell ref="AZG51:AZH51"/>
    <mergeCell ref="AZI51:AZJ51"/>
    <mergeCell ref="AYQ51:AYR51"/>
    <mergeCell ref="AYS51:AYT51"/>
    <mergeCell ref="AYU51:AYV51"/>
    <mergeCell ref="AYW51:AYX51"/>
    <mergeCell ref="AYY51:AYZ51"/>
    <mergeCell ref="AYG51:AYH51"/>
    <mergeCell ref="AYI51:AYJ51"/>
    <mergeCell ref="AYK51:AYL51"/>
    <mergeCell ref="AYM51:AYN51"/>
    <mergeCell ref="AYO51:AYP51"/>
    <mergeCell ref="AXW51:AXX51"/>
    <mergeCell ref="AXY51:AXZ51"/>
    <mergeCell ref="AYA51:AYB51"/>
    <mergeCell ref="AYC51:AYD51"/>
    <mergeCell ref="AYE51:AYF51"/>
    <mergeCell ref="AXM51:AXN51"/>
    <mergeCell ref="AXO51:AXP51"/>
    <mergeCell ref="AXQ51:AXR51"/>
    <mergeCell ref="AXS51:AXT51"/>
    <mergeCell ref="AXU51:AXV51"/>
    <mergeCell ref="AXC51:AXD51"/>
    <mergeCell ref="AXE51:AXF51"/>
    <mergeCell ref="AXG51:AXH51"/>
    <mergeCell ref="AXI51:AXJ51"/>
    <mergeCell ref="AXK51:AXL51"/>
    <mergeCell ref="AWS51:AWT51"/>
    <mergeCell ref="AWU51:AWV51"/>
    <mergeCell ref="AWW51:AWX51"/>
    <mergeCell ref="AWY51:AWZ51"/>
    <mergeCell ref="AXA51:AXB51"/>
    <mergeCell ref="AWI51:AWJ51"/>
    <mergeCell ref="AWK51:AWL51"/>
    <mergeCell ref="AWM51:AWN51"/>
    <mergeCell ref="AWO51:AWP51"/>
    <mergeCell ref="AWQ51:AWR51"/>
    <mergeCell ref="AVY51:AVZ51"/>
    <mergeCell ref="AWA51:AWB51"/>
    <mergeCell ref="AWC51:AWD51"/>
    <mergeCell ref="AWE51:AWF51"/>
    <mergeCell ref="AWG51:AWH51"/>
    <mergeCell ref="AVO51:AVP51"/>
    <mergeCell ref="AVQ51:AVR51"/>
    <mergeCell ref="AVS51:AVT51"/>
    <mergeCell ref="AVU51:AVV51"/>
    <mergeCell ref="AVW51:AVX51"/>
    <mergeCell ref="AVE51:AVF51"/>
    <mergeCell ref="AVG51:AVH51"/>
    <mergeCell ref="AVI51:AVJ51"/>
    <mergeCell ref="AVK51:AVL51"/>
    <mergeCell ref="AVM51:AVN51"/>
    <mergeCell ref="AUU51:AUV51"/>
    <mergeCell ref="AUW51:AUX51"/>
    <mergeCell ref="AUY51:AUZ51"/>
    <mergeCell ref="AVA51:AVB51"/>
    <mergeCell ref="AVC51:AVD51"/>
    <mergeCell ref="AUK51:AUL51"/>
    <mergeCell ref="AUM51:AUN51"/>
    <mergeCell ref="AUO51:AUP51"/>
    <mergeCell ref="AUQ51:AUR51"/>
    <mergeCell ref="AUS51:AUT51"/>
    <mergeCell ref="AUA51:AUB51"/>
    <mergeCell ref="AUC51:AUD51"/>
    <mergeCell ref="AUE51:AUF51"/>
    <mergeCell ref="AUG51:AUH51"/>
    <mergeCell ref="AUI51:AUJ51"/>
    <mergeCell ref="ATQ51:ATR51"/>
    <mergeCell ref="ATS51:ATT51"/>
    <mergeCell ref="ATU51:ATV51"/>
    <mergeCell ref="ATW51:ATX51"/>
    <mergeCell ref="ATY51:ATZ51"/>
    <mergeCell ref="ATG51:ATH51"/>
    <mergeCell ref="ATI51:ATJ51"/>
    <mergeCell ref="ATK51:ATL51"/>
    <mergeCell ref="ATM51:ATN51"/>
    <mergeCell ref="ATO51:ATP51"/>
    <mergeCell ref="ASW51:ASX51"/>
    <mergeCell ref="ASY51:ASZ51"/>
    <mergeCell ref="ATA51:ATB51"/>
    <mergeCell ref="ATC51:ATD51"/>
    <mergeCell ref="ATE51:ATF51"/>
    <mergeCell ref="ASM51:ASN51"/>
    <mergeCell ref="ASO51:ASP51"/>
    <mergeCell ref="ASQ51:ASR51"/>
    <mergeCell ref="ASS51:AST51"/>
    <mergeCell ref="ASU51:ASV51"/>
    <mergeCell ref="ASC51:ASD51"/>
    <mergeCell ref="ASE51:ASF51"/>
    <mergeCell ref="ASG51:ASH51"/>
    <mergeCell ref="ASI51:ASJ51"/>
    <mergeCell ref="ASK51:ASL51"/>
    <mergeCell ref="ARS51:ART51"/>
    <mergeCell ref="ARU51:ARV51"/>
    <mergeCell ref="ARW51:ARX51"/>
    <mergeCell ref="ARY51:ARZ51"/>
    <mergeCell ref="ASA51:ASB51"/>
    <mergeCell ref="ARI51:ARJ51"/>
    <mergeCell ref="ARK51:ARL51"/>
    <mergeCell ref="ARM51:ARN51"/>
    <mergeCell ref="ARO51:ARP51"/>
    <mergeCell ref="ARQ51:ARR51"/>
    <mergeCell ref="AQY51:AQZ51"/>
    <mergeCell ref="ARA51:ARB51"/>
    <mergeCell ref="ARC51:ARD51"/>
    <mergeCell ref="ARE51:ARF51"/>
    <mergeCell ref="ARG51:ARH51"/>
    <mergeCell ref="AQO51:AQP51"/>
    <mergeCell ref="AQQ51:AQR51"/>
    <mergeCell ref="AQS51:AQT51"/>
    <mergeCell ref="AQU51:AQV51"/>
    <mergeCell ref="AQW51:AQX51"/>
    <mergeCell ref="AQE51:AQF51"/>
    <mergeCell ref="AQG51:AQH51"/>
    <mergeCell ref="AQI51:AQJ51"/>
    <mergeCell ref="AQK51:AQL51"/>
    <mergeCell ref="AQM51:AQN51"/>
    <mergeCell ref="APU51:APV51"/>
    <mergeCell ref="APW51:APX51"/>
    <mergeCell ref="APY51:APZ51"/>
    <mergeCell ref="AQA51:AQB51"/>
    <mergeCell ref="AQC51:AQD51"/>
    <mergeCell ref="APK51:APL51"/>
    <mergeCell ref="APM51:APN51"/>
    <mergeCell ref="APO51:APP51"/>
    <mergeCell ref="APQ51:APR51"/>
    <mergeCell ref="APS51:APT51"/>
    <mergeCell ref="APA51:APB51"/>
    <mergeCell ref="APC51:APD51"/>
    <mergeCell ref="APE51:APF51"/>
    <mergeCell ref="APG51:APH51"/>
    <mergeCell ref="API51:APJ51"/>
    <mergeCell ref="AOQ51:AOR51"/>
    <mergeCell ref="AOS51:AOT51"/>
    <mergeCell ref="AOU51:AOV51"/>
    <mergeCell ref="AOW51:AOX51"/>
    <mergeCell ref="AOY51:AOZ51"/>
    <mergeCell ref="AOG51:AOH51"/>
    <mergeCell ref="AOI51:AOJ51"/>
    <mergeCell ref="AOK51:AOL51"/>
    <mergeCell ref="AOM51:AON51"/>
    <mergeCell ref="AOO51:AOP51"/>
    <mergeCell ref="ANW51:ANX51"/>
    <mergeCell ref="ANY51:ANZ51"/>
    <mergeCell ref="AOA51:AOB51"/>
    <mergeCell ref="AOC51:AOD51"/>
    <mergeCell ref="AOE51:AOF51"/>
    <mergeCell ref="ANM51:ANN51"/>
    <mergeCell ref="ANO51:ANP51"/>
    <mergeCell ref="ANQ51:ANR51"/>
    <mergeCell ref="ANS51:ANT51"/>
    <mergeCell ref="ANU51:ANV51"/>
    <mergeCell ref="ANC51:AND51"/>
    <mergeCell ref="ANE51:ANF51"/>
    <mergeCell ref="ANG51:ANH51"/>
    <mergeCell ref="ANI51:ANJ51"/>
    <mergeCell ref="ANK51:ANL51"/>
    <mergeCell ref="AMS51:AMT51"/>
    <mergeCell ref="AMU51:AMV51"/>
    <mergeCell ref="AMW51:AMX51"/>
    <mergeCell ref="AMY51:AMZ51"/>
    <mergeCell ref="ANA51:ANB51"/>
    <mergeCell ref="AMI51:AMJ51"/>
    <mergeCell ref="AMK51:AML51"/>
    <mergeCell ref="AMM51:AMN51"/>
    <mergeCell ref="AMO51:AMP51"/>
    <mergeCell ref="AMQ51:AMR51"/>
    <mergeCell ref="ALY51:ALZ51"/>
    <mergeCell ref="AMA51:AMB51"/>
    <mergeCell ref="AMC51:AMD51"/>
    <mergeCell ref="AME51:AMF51"/>
    <mergeCell ref="AMG51:AMH51"/>
    <mergeCell ref="ALO51:ALP51"/>
    <mergeCell ref="ALQ51:ALR51"/>
    <mergeCell ref="ALS51:ALT51"/>
    <mergeCell ref="ALU51:ALV51"/>
    <mergeCell ref="ALW51:ALX51"/>
    <mergeCell ref="ALE51:ALF51"/>
    <mergeCell ref="ALG51:ALH51"/>
    <mergeCell ref="ALI51:ALJ51"/>
    <mergeCell ref="ALK51:ALL51"/>
    <mergeCell ref="ALM51:ALN51"/>
    <mergeCell ref="AKU51:AKV51"/>
    <mergeCell ref="AKW51:AKX51"/>
    <mergeCell ref="AKY51:AKZ51"/>
    <mergeCell ref="ALA51:ALB51"/>
    <mergeCell ref="ALC51:ALD51"/>
    <mergeCell ref="AKK51:AKL51"/>
    <mergeCell ref="AKM51:AKN51"/>
    <mergeCell ref="AKO51:AKP51"/>
    <mergeCell ref="AKQ51:AKR51"/>
    <mergeCell ref="AKS51:AKT51"/>
    <mergeCell ref="AKA51:AKB51"/>
    <mergeCell ref="AKC51:AKD51"/>
    <mergeCell ref="AKE51:AKF51"/>
    <mergeCell ref="AKG51:AKH51"/>
    <mergeCell ref="AKI51:AKJ51"/>
    <mergeCell ref="AJQ51:AJR51"/>
    <mergeCell ref="AJS51:AJT51"/>
    <mergeCell ref="AJU51:AJV51"/>
    <mergeCell ref="AJW51:AJX51"/>
    <mergeCell ref="AJY51:AJZ51"/>
    <mergeCell ref="AJG51:AJH51"/>
    <mergeCell ref="AJI51:AJJ51"/>
    <mergeCell ref="AJK51:AJL51"/>
    <mergeCell ref="AJM51:AJN51"/>
    <mergeCell ref="AJO51:AJP51"/>
    <mergeCell ref="AIW51:AIX51"/>
    <mergeCell ref="AIY51:AIZ51"/>
    <mergeCell ref="AJA51:AJB51"/>
    <mergeCell ref="AJC51:AJD51"/>
    <mergeCell ref="AJE51:AJF51"/>
    <mergeCell ref="AIM51:AIN51"/>
    <mergeCell ref="AIO51:AIP51"/>
    <mergeCell ref="AIQ51:AIR51"/>
    <mergeCell ref="AIS51:AIT51"/>
    <mergeCell ref="AIU51:AIV51"/>
    <mergeCell ref="AIC51:AID51"/>
    <mergeCell ref="AIE51:AIF51"/>
    <mergeCell ref="AIG51:AIH51"/>
    <mergeCell ref="AII51:AIJ51"/>
    <mergeCell ref="AIK51:AIL51"/>
    <mergeCell ref="AHS51:AHT51"/>
    <mergeCell ref="AHU51:AHV51"/>
    <mergeCell ref="AHW51:AHX51"/>
    <mergeCell ref="AHY51:AHZ51"/>
    <mergeCell ref="AIA51:AIB51"/>
    <mergeCell ref="AHI51:AHJ51"/>
    <mergeCell ref="AHK51:AHL51"/>
    <mergeCell ref="AHM51:AHN51"/>
    <mergeCell ref="AHO51:AHP51"/>
    <mergeCell ref="AHQ51:AHR51"/>
    <mergeCell ref="AGY51:AGZ51"/>
    <mergeCell ref="AHA51:AHB51"/>
    <mergeCell ref="AHC51:AHD51"/>
    <mergeCell ref="AHE51:AHF51"/>
    <mergeCell ref="AHG51:AHH51"/>
    <mergeCell ref="AGO51:AGP51"/>
    <mergeCell ref="AGQ51:AGR51"/>
    <mergeCell ref="AGS51:AGT51"/>
    <mergeCell ref="AGU51:AGV51"/>
    <mergeCell ref="AGW51:AGX51"/>
    <mergeCell ref="AGE51:AGF51"/>
    <mergeCell ref="AGG51:AGH51"/>
    <mergeCell ref="AGI51:AGJ51"/>
    <mergeCell ref="AGK51:AGL51"/>
    <mergeCell ref="AGM51:AGN51"/>
    <mergeCell ref="AFU51:AFV51"/>
    <mergeCell ref="AFW51:AFX51"/>
    <mergeCell ref="AFY51:AFZ51"/>
    <mergeCell ref="AGA51:AGB51"/>
    <mergeCell ref="AGC51:AGD51"/>
    <mergeCell ref="AFK51:AFL51"/>
    <mergeCell ref="AFM51:AFN51"/>
    <mergeCell ref="AFO51:AFP51"/>
    <mergeCell ref="AFQ51:AFR51"/>
    <mergeCell ref="AFS51:AFT51"/>
    <mergeCell ref="AFA51:AFB51"/>
    <mergeCell ref="AFC51:AFD51"/>
    <mergeCell ref="AFE51:AFF51"/>
    <mergeCell ref="AFG51:AFH51"/>
    <mergeCell ref="AFI51:AFJ51"/>
    <mergeCell ref="AEQ51:AER51"/>
    <mergeCell ref="AES51:AET51"/>
    <mergeCell ref="AEU51:AEV51"/>
    <mergeCell ref="AEW51:AEX51"/>
    <mergeCell ref="AEY51:AEZ51"/>
    <mergeCell ref="AEG51:AEH51"/>
    <mergeCell ref="AEI51:AEJ51"/>
    <mergeCell ref="AEK51:AEL51"/>
    <mergeCell ref="AEM51:AEN51"/>
    <mergeCell ref="AEO51:AEP51"/>
    <mergeCell ref="ADW51:ADX51"/>
    <mergeCell ref="ADY51:ADZ51"/>
    <mergeCell ref="AEA51:AEB51"/>
    <mergeCell ref="AEC51:AED51"/>
    <mergeCell ref="AEE51:AEF51"/>
    <mergeCell ref="ADM51:ADN51"/>
    <mergeCell ref="ADO51:ADP51"/>
    <mergeCell ref="ADQ51:ADR51"/>
    <mergeCell ref="ADS51:ADT51"/>
    <mergeCell ref="ADU51:ADV51"/>
    <mergeCell ref="ADC51:ADD51"/>
    <mergeCell ref="ADE51:ADF51"/>
    <mergeCell ref="ADG51:ADH51"/>
    <mergeCell ref="ADI51:ADJ51"/>
    <mergeCell ref="ADK51:ADL51"/>
    <mergeCell ref="ACS51:ACT51"/>
    <mergeCell ref="ACU51:ACV51"/>
    <mergeCell ref="ACW51:ACX51"/>
    <mergeCell ref="ACY51:ACZ51"/>
    <mergeCell ref="ADA51:ADB51"/>
    <mergeCell ref="ACI51:ACJ51"/>
    <mergeCell ref="ACK51:ACL51"/>
    <mergeCell ref="ACM51:ACN51"/>
    <mergeCell ref="ACO51:ACP51"/>
    <mergeCell ref="ACQ51:ACR51"/>
    <mergeCell ref="ABY51:ABZ51"/>
    <mergeCell ref="ACA51:ACB51"/>
    <mergeCell ref="ACC51:ACD51"/>
    <mergeCell ref="ACE51:ACF51"/>
    <mergeCell ref="ACG51:ACH51"/>
    <mergeCell ref="ABO51:ABP51"/>
    <mergeCell ref="ABQ51:ABR51"/>
    <mergeCell ref="ABS51:ABT51"/>
    <mergeCell ref="ABU51:ABV51"/>
    <mergeCell ref="ABW51:ABX51"/>
    <mergeCell ref="ABE51:ABF51"/>
    <mergeCell ref="ABG51:ABH51"/>
    <mergeCell ref="ABI51:ABJ51"/>
    <mergeCell ref="ABK51:ABL51"/>
    <mergeCell ref="ABM51:ABN51"/>
    <mergeCell ref="AAU51:AAV51"/>
    <mergeCell ref="AAW51:AAX51"/>
    <mergeCell ref="AAY51:AAZ51"/>
    <mergeCell ref="ABA51:ABB51"/>
    <mergeCell ref="ABC51:ABD51"/>
    <mergeCell ref="AAK51:AAL51"/>
    <mergeCell ref="AAM51:AAN51"/>
    <mergeCell ref="AAO51:AAP51"/>
    <mergeCell ref="AAQ51:AAR51"/>
    <mergeCell ref="AAS51:AAT51"/>
    <mergeCell ref="AAA51:AAB51"/>
    <mergeCell ref="AAC51:AAD51"/>
    <mergeCell ref="AAE51:AAF51"/>
    <mergeCell ref="AAG51:AAH51"/>
    <mergeCell ref="AAI51:AAJ51"/>
    <mergeCell ref="ZQ51:ZR51"/>
    <mergeCell ref="ZS51:ZT51"/>
    <mergeCell ref="ZU51:ZV51"/>
    <mergeCell ref="ZW51:ZX51"/>
    <mergeCell ref="ZY51:ZZ51"/>
    <mergeCell ref="ZG51:ZH51"/>
    <mergeCell ref="ZI51:ZJ51"/>
    <mergeCell ref="ZK51:ZL51"/>
    <mergeCell ref="ZM51:ZN51"/>
    <mergeCell ref="ZO51:ZP51"/>
    <mergeCell ref="YW51:YX51"/>
    <mergeCell ref="YY51:YZ51"/>
    <mergeCell ref="ZA51:ZB51"/>
    <mergeCell ref="ZC51:ZD51"/>
    <mergeCell ref="ZE51:ZF51"/>
    <mergeCell ref="YM51:YN51"/>
    <mergeCell ref="YO51:YP51"/>
    <mergeCell ref="YQ51:YR51"/>
    <mergeCell ref="YS51:YT51"/>
    <mergeCell ref="YU51:YV51"/>
    <mergeCell ref="YC51:YD51"/>
    <mergeCell ref="YE51:YF51"/>
    <mergeCell ref="YG51:YH51"/>
    <mergeCell ref="YI51:YJ51"/>
    <mergeCell ref="YK51:YL51"/>
    <mergeCell ref="XS51:XT51"/>
    <mergeCell ref="XU51:XV51"/>
    <mergeCell ref="XW51:XX51"/>
    <mergeCell ref="XY51:XZ51"/>
    <mergeCell ref="YA51:YB51"/>
    <mergeCell ref="XI51:XJ51"/>
    <mergeCell ref="XK51:XL51"/>
    <mergeCell ref="XM51:XN51"/>
    <mergeCell ref="XO51:XP51"/>
    <mergeCell ref="XQ51:XR51"/>
    <mergeCell ref="WY51:WZ51"/>
    <mergeCell ref="XA51:XB51"/>
    <mergeCell ref="XC51:XD51"/>
    <mergeCell ref="XE51:XF51"/>
    <mergeCell ref="XG51:XH51"/>
    <mergeCell ref="WO51:WP51"/>
    <mergeCell ref="WQ51:WR51"/>
    <mergeCell ref="WS51:WT51"/>
    <mergeCell ref="WU51:WV51"/>
    <mergeCell ref="WW51:WX51"/>
    <mergeCell ref="WE51:WF51"/>
    <mergeCell ref="WG51:WH51"/>
    <mergeCell ref="WI51:WJ51"/>
    <mergeCell ref="WK51:WL51"/>
    <mergeCell ref="WM51:WN51"/>
    <mergeCell ref="VU51:VV51"/>
    <mergeCell ref="VW51:VX51"/>
    <mergeCell ref="VY51:VZ51"/>
    <mergeCell ref="WA51:WB51"/>
    <mergeCell ref="WC51:WD51"/>
    <mergeCell ref="VK51:VL51"/>
    <mergeCell ref="VM51:VN51"/>
    <mergeCell ref="VO51:VP51"/>
    <mergeCell ref="VQ51:VR51"/>
    <mergeCell ref="VS51:VT51"/>
    <mergeCell ref="VA51:VB51"/>
    <mergeCell ref="VC51:VD51"/>
    <mergeCell ref="VE51:VF51"/>
    <mergeCell ref="VG51:VH51"/>
    <mergeCell ref="VI51:VJ51"/>
    <mergeCell ref="UQ51:UR51"/>
    <mergeCell ref="US51:UT51"/>
    <mergeCell ref="UU51:UV51"/>
    <mergeCell ref="UW51:UX51"/>
    <mergeCell ref="UY51:UZ51"/>
    <mergeCell ref="UG51:UH51"/>
    <mergeCell ref="UI51:UJ51"/>
    <mergeCell ref="UK51:UL51"/>
    <mergeCell ref="UM51:UN51"/>
    <mergeCell ref="UO51:UP51"/>
    <mergeCell ref="TW51:TX51"/>
    <mergeCell ref="TY51:TZ51"/>
    <mergeCell ref="UA51:UB51"/>
    <mergeCell ref="UC51:UD51"/>
    <mergeCell ref="UE51:UF51"/>
    <mergeCell ref="TM51:TN51"/>
    <mergeCell ref="TO51:TP51"/>
    <mergeCell ref="TQ51:TR51"/>
    <mergeCell ref="TS51:TT51"/>
    <mergeCell ref="TU51:TV51"/>
    <mergeCell ref="TC51:TD51"/>
    <mergeCell ref="TE51:TF51"/>
    <mergeCell ref="TG51:TH51"/>
    <mergeCell ref="TI51:TJ51"/>
    <mergeCell ref="TK51:TL51"/>
    <mergeCell ref="SS51:ST51"/>
    <mergeCell ref="SU51:SV51"/>
    <mergeCell ref="SW51:SX51"/>
    <mergeCell ref="SY51:SZ51"/>
    <mergeCell ref="TA51:TB51"/>
    <mergeCell ref="SI51:SJ51"/>
    <mergeCell ref="SK51:SL51"/>
    <mergeCell ref="SM51:SN51"/>
    <mergeCell ref="SO51:SP51"/>
    <mergeCell ref="SQ51:SR51"/>
    <mergeCell ref="RY51:RZ51"/>
    <mergeCell ref="SA51:SB51"/>
    <mergeCell ref="SC51:SD51"/>
    <mergeCell ref="SE51:SF51"/>
    <mergeCell ref="SG51:SH51"/>
    <mergeCell ref="RO51:RP51"/>
    <mergeCell ref="RQ51:RR51"/>
    <mergeCell ref="RS51:RT51"/>
    <mergeCell ref="RU51:RV51"/>
    <mergeCell ref="RW51:RX51"/>
    <mergeCell ref="RE51:RF51"/>
    <mergeCell ref="RG51:RH51"/>
    <mergeCell ref="RI51:RJ51"/>
    <mergeCell ref="RK51:RL51"/>
    <mergeCell ref="RM51:RN51"/>
    <mergeCell ref="QU51:QV51"/>
    <mergeCell ref="QW51:QX51"/>
    <mergeCell ref="QY51:QZ51"/>
    <mergeCell ref="RA51:RB51"/>
    <mergeCell ref="RC51:RD51"/>
    <mergeCell ref="QK51:QL51"/>
    <mergeCell ref="QM51:QN51"/>
    <mergeCell ref="QO51:QP51"/>
    <mergeCell ref="QQ51:QR51"/>
    <mergeCell ref="QS51:QT51"/>
    <mergeCell ref="QA51:QB51"/>
    <mergeCell ref="QC51:QD51"/>
    <mergeCell ref="QE51:QF51"/>
    <mergeCell ref="QG51:QH51"/>
    <mergeCell ref="QI51:QJ51"/>
    <mergeCell ref="PQ51:PR51"/>
    <mergeCell ref="PS51:PT51"/>
    <mergeCell ref="PU51:PV51"/>
    <mergeCell ref="PW51:PX51"/>
    <mergeCell ref="PY51:PZ51"/>
    <mergeCell ref="PG51:PH51"/>
    <mergeCell ref="PI51:PJ51"/>
    <mergeCell ref="PK51:PL51"/>
    <mergeCell ref="PM51:PN51"/>
    <mergeCell ref="PO51:PP51"/>
    <mergeCell ref="OW51:OX51"/>
    <mergeCell ref="OY51:OZ51"/>
    <mergeCell ref="PA51:PB51"/>
    <mergeCell ref="PC51:PD51"/>
    <mergeCell ref="PE51:PF51"/>
    <mergeCell ref="OM51:ON51"/>
    <mergeCell ref="OO51:OP51"/>
    <mergeCell ref="OQ51:OR51"/>
    <mergeCell ref="OS51:OT51"/>
    <mergeCell ref="OU51:OV51"/>
    <mergeCell ref="OC51:OD51"/>
    <mergeCell ref="OE51:OF51"/>
    <mergeCell ref="OG51:OH51"/>
    <mergeCell ref="OI51:OJ51"/>
    <mergeCell ref="OK51:OL51"/>
    <mergeCell ref="NS51:NT51"/>
    <mergeCell ref="NU51:NV51"/>
    <mergeCell ref="NW51:NX51"/>
    <mergeCell ref="NY51:NZ51"/>
    <mergeCell ref="OA51:OB51"/>
    <mergeCell ref="NI51:NJ51"/>
    <mergeCell ref="NK51:NL51"/>
    <mergeCell ref="NM51:NN51"/>
    <mergeCell ref="NO51:NP51"/>
    <mergeCell ref="NQ51:NR51"/>
    <mergeCell ref="MY51:MZ51"/>
    <mergeCell ref="NA51:NB51"/>
    <mergeCell ref="NC51:ND51"/>
    <mergeCell ref="NE51:NF51"/>
    <mergeCell ref="NG51:NH51"/>
    <mergeCell ref="MO51:MP51"/>
    <mergeCell ref="MQ51:MR51"/>
    <mergeCell ref="MS51:MT51"/>
    <mergeCell ref="MU51:MV51"/>
    <mergeCell ref="MW51:MX51"/>
    <mergeCell ref="ME51:MF51"/>
    <mergeCell ref="MG51:MH51"/>
    <mergeCell ref="MI51:MJ51"/>
    <mergeCell ref="MK51:ML51"/>
    <mergeCell ref="MM51:MN51"/>
    <mergeCell ref="LU51:LV51"/>
    <mergeCell ref="LW51:LX51"/>
    <mergeCell ref="LY51:LZ51"/>
    <mergeCell ref="MA51:MB51"/>
    <mergeCell ref="MC51:MD51"/>
    <mergeCell ref="LK51:LL51"/>
    <mergeCell ref="LM51:LN51"/>
    <mergeCell ref="LO51:LP51"/>
    <mergeCell ref="LQ51:LR51"/>
    <mergeCell ref="LS51:LT51"/>
    <mergeCell ref="LA51:LB51"/>
    <mergeCell ref="LC51:LD51"/>
    <mergeCell ref="LE51:LF51"/>
    <mergeCell ref="LG51:LH51"/>
    <mergeCell ref="LI51:LJ51"/>
    <mergeCell ref="KQ51:KR51"/>
    <mergeCell ref="KS51:KT51"/>
    <mergeCell ref="KU51:KV51"/>
    <mergeCell ref="KW51:KX51"/>
    <mergeCell ref="KY51:KZ51"/>
    <mergeCell ref="KG51:KH51"/>
    <mergeCell ref="KI51:KJ51"/>
    <mergeCell ref="KK51:KL51"/>
    <mergeCell ref="KM51:KN51"/>
    <mergeCell ref="KO51:KP51"/>
    <mergeCell ref="JW51:JX51"/>
    <mergeCell ref="JY51:JZ51"/>
    <mergeCell ref="KA51:KB51"/>
    <mergeCell ref="KC51:KD51"/>
    <mergeCell ref="KE51:KF51"/>
    <mergeCell ref="JM51:JN51"/>
    <mergeCell ref="JO51:JP51"/>
    <mergeCell ref="JQ51:JR51"/>
    <mergeCell ref="JS51:JT51"/>
    <mergeCell ref="JU51:JV51"/>
    <mergeCell ref="JC51:JD51"/>
    <mergeCell ref="JE51:JF51"/>
    <mergeCell ref="JG51:JH51"/>
    <mergeCell ref="JI51:JJ51"/>
    <mergeCell ref="JK51:JL51"/>
    <mergeCell ref="IS51:IT51"/>
    <mergeCell ref="IU51:IV51"/>
    <mergeCell ref="IW51:IX51"/>
    <mergeCell ref="IY51:IZ51"/>
    <mergeCell ref="JA51:JB51"/>
    <mergeCell ref="II51:IJ51"/>
    <mergeCell ref="IK51:IL51"/>
    <mergeCell ref="IM51:IN51"/>
    <mergeCell ref="IO51:IP51"/>
    <mergeCell ref="IQ51:IR51"/>
    <mergeCell ref="HY51:HZ51"/>
    <mergeCell ref="IA51:IB51"/>
    <mergeCell ref="IC51:ID51"/>
    <mergeCell ref="IE51:IF51"/>
    <mergeCell ref="IG51:IH51"/>
    <mergeCell ref="HO51:HP51"/>
    <mergeCell ref="HQ51:HR51"/>
    <mergeCell ref="HS51:HT51"/>
    <mergeCell ref="HU51:HV51"/>
    <mergeCell ref="HW51:HX51"/>
    <mergeCell ref="HE51:HF51"/>
    <mergeCell ref="HG51:HH51"/>
    <mergeCell ref="HI51:HJ51"/>
    <mergeCell ref="HK51:HL51"/>
    <mergeCell ref="HM51:HN51"/>
    <mergeCell ref="GU51:GV51"/>
    <mergeCell ref="GW51:GX51"/>
    <mergeCell ref="GY51:GZ51"/>
    <mergeCell ref="HA51:HB51"/>
    <mergeCell ref="HC51:HD51"/>
    <mergeCell ref="GK51:GL51"/>
    <mergeCell ref="GM51:GN51"/>
    <mergeCell ref="GO51:GP51"/>
    <mergeCell ref="GQ51:GR51"/>
    <mergeCell ref="GS51:GT51"/>
    <mergeCell ref="GA51:GB51"/>
    <mergeCell ref="GC51:GD51"/>
    <mergeCell ref="GE51:GF51"/>
    <mergeCell ref="GG51:GH51"/>
    <mergeCell ref="GI51:GJ51"/>
    <mergeCell ref="FQ51:FR51"/>
    <mergeCell ref="FS51:FT51"/>
    <mergeCell ref="FU51:FV51"/>
    <mergeCell ref="FW51:FX51"/>
    <mergeCell ref="FY51:FZ51"/>
    <mergeCell ref="FG51:FH51"/>
    <mergeCell ref="FI51:FJ51"/>
    <mergeCell ref="FK51:FL51"/>
    <mergeCell ref="FM51:FN51"/>
    <mergeCell ref="FO51:FP51"/>
    <mergeCell ref="EW51:EX51"/>
    <mergeCell ref="EY51:EZ51"/>
    <mergeCell ref="FA51:FB51"/>
    <mergeCell ref="FC51:FD51"/>
    <mergeCell ref="FE51:FF51"/>
    <mergeCell ref="EM51:EN51"/>
    <mergeCell ref="EO51:EP51"/>
    <mergeCell ref="EQ51:ER51"/>
    <mergeCell ref="ES51:ET51"/>
    <mergeCell ref="EU51:EV51"/>
    <mergeCell ref="EC51:ED51"/>
    <mergeCell ref="EE51:EF51"/>
    <mergeCell ref="EG51:EH51"/>
    <mergeCell ref="EI51:EJ51"/>
    <mergeCell ref="EK51:EL51"/>
    <mergeCell ref="DS51:DT51"/>
    <mergeCell ref="DU51:DV51"/>
    <mergeCell ref="DW51:DX51"/>
    <mergeCell ref="DY51:DZ51"/>
    <mergeCell ref="EA51:EB51"/>
    <mergeCell ref="DI51:DJ51"/>
    <mergeCell ref="DK51:DL51"/>
    <mergeCell ref="DM51:DN51"/>
    <mergeCell ref="DO51:DP51"/>
    <mergeCell ref="DQ51:DR51"/>
    <mergeCell ref="CY51:CZ51"/>
    <mergeCell ref="DA51:DB51"/>
    <mergeCell ref="DC51:DD51"/>
    <mergeCell ref="DE51:DF51"/>
    <mergeCell ref="DG51:DH51"/>
    <mergeCell ref="CO51:CP51"/>
    <mergeCell ref="CQ51:CR51"/>
    <mergeCell ref="CS51:CT51"/>
    <mergeCell ref="CU51:CV51"/>
    <mergeCell ref="CW51:CX51"/>
    <mergeCell ref="CE51:CF51"/>
    <mergeCell ref="CG51:CH51"/>
    <mergeCell ref="CI51:CJ51"/>
    <mergeCell ref="CK51:CL51"/>
    <mergeCell ref="CM51:CN51"/>
    <mergeCell ref="BU51:BV51"/>
    <mergeCell ref="BW51:BX51"/>
    <mergeCell ref="BY51:BZ51"/>
    <mergeCell ref="CA51:CB51"/>
    <mergeCell ref="CC51:CD51"/>
    <mergeCell ref="BK51:BL51"/>
    <mergeCell ref="BM51:BN51"/>
    <mergeCell ref="BO51:BP51"/>
    <mergeCell ref="BQ51:BR51"/>
    <mergeCell ref="BS51:BT51"/>
    <mergeCell ref="BA51:BB51"/>
    <mergeCell ref="BC51:BD51"/>
    <mergeCell ref="BE51:BF51"/>
    <mergeCell ref="BG51:BH51"/>
    <mergeCell ref="BI51:BJ51"/>
    <mergeCell ref="AQ51:AR51"/>
    <mergeCell ref="AS51:AT51"/>
    <mergeCell ref="AU51:AV51"/>
    <mergeCell ref="AW51:AX51"/>
    <mergeCell ref="AY51:AZ51"/>
    <mergeCell ref="AG51:AH51"/>
    <mergeCell ref="AI51:AJ51"/>
    <mergeCell ref="AK51:AL51"/>
    <mergeCell ref="AM51:AN51"/>
    <mergeCell ref="AO51:AP51"/>
    <mergeCell ref="W51:X51"/>
    <mergeCell ref="Y51:Z51"/>
    <mergeCell ref="AA51:AB51"/>
    <mergeCell ref="AC51:AD51"/>
    <mergeCell ref="AE51:AF51"/>
    <mergeCell ref="D8:O8"/>
    <mergeCell ref="A50:E50"/>
    <mergeCell ref="A51:B51"/>
    <mergeCell ref="C51:D51"/>
    <mergeCell ref="E51:F51"/>
    <mergeCell ref="G51:H51"/>
    <mergeCell ref="I51:J51"/>
    <mergeCell ref="K51:L51"/>
    <mergeCell ref="M51:N51"/>
    <mergeCell ref="O51:P51"/>
    <mergeCell ref="A52:E52"/>
    <mergeCell ref="T11:V11"/>
    <mergeCell ref="A27:A36"/>
    <mergeCell ref="G22:H23"/>
    <mergeCell ref="S13:S18"/>
    <mergeCell ref="A12:A18"/>
    <mergeCell ref="Q51:R51"/>
    <mergeCell ref="S51:T51"/>
    <mergeCell ref="U51:V51"/>
  </mergeCells>
  <dataValidations count="5">
    <dataValidation type="list" allowBlank="1" showInputMessage="1" showErrorMessage="1" sqref="B8">
      <formula1>$Z$1:$Z$3</formula1>
    </dataValidation>
    <dataValidation type="list" allowBlank="1" showInputMessage="1" showErrorMessage="1" sqref="E2">
      <formula1>$AB$2:$AB$9</formula1>
    </dataValidation>
    <dataValidation type="list" allowBlank="1" showInputMessage="1" showErrorMessage="1" sqref="G2">
      <formula1>$AC$2:$AC$9</formula1>
    </dataValidation>
    <dataValidation type="list" allowBlank="1" showInputMessage="1" showErrorMessage="1" sqref="I2">
      <formula1>$AE$2:$AE$5</formula1>
    </dataValidation>
    <dataValidation type="list" allowBlank="1" showInputMessage="1" showErrorMessage="1" sqref="K2">
      <formula1>$AD$2:$AD$6</formula1>
    </dataValidation>
  </dataValidations>
  <pageMargins left="0.7" right="0.7" top="0.75" bottom="0.75" header="0.3" footer="0.3"/>
  <pageSetup paperSize="9" orientation="portrait" verticalDpi="0" r:id="rId1"/>
  <legacyDrawing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3"/>
  <sheetViews>
    <sheetView workbookViewId="0">
      <selection activeCell="D22" sqref="D22"/>
    </sheetView>
  </sheetViews>
  <sheetFormatPr defaultRowHeight="15" x14ac:dyDescent="0.25"/>
  <cols>
    <col min="1" max="1" width="16.42578125" bestFit="1" customWidth="1"/>
    <col min="2" max="2" width="15.140625" bestFit="1" customWidth="1"/>
    <col min="3" max="3" width="10.140625" customWidth="1"/>
    <col min="4" max="4" width="17" customWidth="1"/>
    <col min="5" max="5" width="9.7109375" customWidth="1"/>
  </cols>
  <sheetData>
    <row r="1" spans="1:5" x14ac:dyDescent="0.25">
      <c r="A1" t="s">
        <v>51</v>
      </c>
      <c r="B1" t="s">
        <v>42</v>
      </c>
      <c r="C1" t="s">
        <v>34</v>
      </c>
      <c r="D1" t="s">
        <v>52</v>
      </c>
      <c r="E1" t="s">
        <v>36</v>
      </c>
    </row>
    <row r="2" spans="1:5" x14ac:dyDescent="0.25">
      <c r="A2" t="s">
        <v>53</v>
      </c>
      <c r="B2" t="s">
        <v>54</v>
      </c>
      <c r="C2" t="s">
        <v>55</v>
      </c>
      <c r="D2" t="s">
        <v>56</v>
      </c>
      <c r="E2" t="s">
        <v>61</v>
      </c>
    </row>
    <row r="3" spans="1:5" x14ac:dyDescent="0.25">
      <c r="A3" t="s">
        <v>57</v>
      </c>
      <c r="B3" t="s">
        <v>58</v>
      </c>
      <c r="C3" t="s">
        <v>59</v>
      </c>
      <c r="D3" t="s">
        <v>60</v>
      </c>
      <c r="E3" t="s">
        <v>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52"/>
  <sheetViews>
    <sheetView zoomScale="90" zoomScaleNormal="90" workbookViewId="0">
      <selection activeCell="W28" sqref="W28"/>
    </sheetView>
  </sheetViews>
  <sheetFormatPr defaultRowHeight="15" x14ac:dyDescent="0.25"/>
  <cols>
    <col min="1" max="1" width="14.5703125" style="3" bestFit="1" customWidth="1"/>
    <col min="2" max="2" width="12.28515625" style="3" bestFit="1" customWidth="1"/>
    <col min="3" max="3" width="12.140625" style="3" customWidth="1"/>
    <col min="4" max="4" width="12" style="3" customWidth="1"/>
    <col min="5" max="5" width="20.7109375" style="3" bestFit="1" customWidth="1"/>
    <col min="6" max="6" width="10.7109375" style="3" customWidth="1"/>
    <col min="7" max="7" width="9.7109375" style="3" customWidth="1"/>
    <col min="8" max="8" width="11" style="3" customWidth="1"/>
    <col min="9" max="9" width="10.5703125" style="3" bestFit="1" customWidth="1"/>
    <col min="10" max="10" width="10.140625" style="3" customWidth="1"/>
    <col min="11" max="11" width="12.28515625" style="3" bestFit="1" customWidth="1"/>
    <col min="12" max="12" width="10.42578125" style="3" customWidth="1"/>
    <col min="13" max="13" width="9.7109375" style="3" customWidth="1"/>
    <col min="14" max="19" width="9.140625" style="3"/>
    <col min="20" max="20" width="9.7109375" style="3" bestFit="1" customWidth="1"/>
    <col min="21" max="21" width="7" style="3" bestFit="1" customWidth="1"/>
    <col min="22" max="22" width="16.5703125" style="3" bestFit="1" customWidth="1"/>
    <col min="23" max="23" width="18.42578125" style="3" bestFit="1" customWidth="1"/>
    <col min="24" max="24" width="21" style="3" bestFit="1" customWidth="1"/>
    <col min="25" max="25" width="15" style="3" bestFit="1" customWidth="1"/>
    <col min="26" max="26" width="13.28515625" style="3" bestFit="1" customWidth="1"/>
    <col min="27" max="27" width="10.7109375" style="3" customWidth="1"/>
    <col min="28" max="29" width="9.140625" style="3" customWidth="1"/>
    <col min="30" max="30" width="13.28515625" style="3" bestFit="1" customWidth="1"/>
    <col min="31" max="33" width="9.140625" style="3" customWidth="1"/>
    <col min="34" max="34" width="10.85546875" style="3" bestFit="1" customWidth="1"/>
    <col min="35" max="16384" width="9.140625" style="3"/>
  </cols>
  <sheetData>
    <row r="1" spans="1:34" x14ac:dyDescent="0.25">
      <c r="A1" s="10" t="s">
        <v>31</v>
      </c>
      <c r="B1" s="21" t="s">
        <v>0</v>
      </c>
      <c r="D1" s="7" t="s">
        <v>33</v>
      </c>
      <c r="AB1" s="4">
        <v>2019</v>
      </c>
      <c r="AC1" s="4" t="s">
        <v>30</v>
      </c>
      <c r="AD1" s="4" t="s">
        <v>34</v>
      </c>
      <c r="AE1" s="4" t="s">
        <v>36</v>
      </c>
      <c r="AF1" s="4" t="s">
        <v>13</v>
      </c>
      <c r="AG1" s="4" t="s">
        <v>5</v>
      </c>
      <c r="AH1" s="4" t="s">
        <v>75</v>
      </c>
    </row>
    <row r="2" spans="1:34" x14ac:dyDescent="0.25">
      <c r="B2" s="21" t="s">
        <v>1</v>
      </c>
      <c r="D2" s="59" t="s">
        <v>34</v>
      </c>
      <c r="E2" s="74"/>
      <c r="F2" s="60" t="s">
        <v>104</v>
      </c>
      <c r="G2" s="74"/>
      <c r="H2" s="59" t="s">
        <v>5</v>
      </c>
      <c r="I2" s="74"/>
      <c r="J2" s="59" t="s">
        <v>13</v>
      </c>
      <c r="K2" s="74"/>
      <c r="L2" s="59" t="s">
        <v>85</v>
      </c>
      <c r="M2" s="73" t="s">
        <v>109</v>
      </c>
      <c r="AB2" s="4">
        <v>2020</v>
      </c>
      <c r="AC2" s="4">
        <v>100</v>
      </c>
      <c r="AD2" s="4" t="s">
        <v>109</v>
      </c>
      <c r="AE2" s="4" t="s">
        <v>109</v>
      </c>
      <c r="AF2" s="4" t="s">
        <v>109</v>
      </c>
      <c r="AG2" s="4" t="s">
        <v>109</v>
      </c>
      <c r="AH2" s="4" t="s">
        <v>43</v>
      </c>
    </row>
    <row r="3" spans="1:34" x14ac:dyDescent="0.25">
      <c r="B3" s="21" t="s">
        <v>88</v>
      </c>
      <c r="AB3" s="4">
        <v>2021</v>
      </c>
      <c r="AC3" s="4"/>
      <c r="AD3" s="4" t="s">
        <v>89</v>
      </c>
      <c r="AE3" s="4" t="s">
        <v>90</v>
      </c>
      <c r="AF3" s="4" t="s">
        <v>91</v>
      </c>
      <c r="AG3" s="4" t="s">
        <v>102</v>
      </c>
      <c r="AH3" s="4" t="s">
        <v>112</v>
      </c>
    </row>
    <row r="4" spans="1:34" x14ac:dyDescent="0.25">
      <c r="AB4" s="4"/>
      <c r="AC4" s="4"/>
      <c r="AD4" s="4" t="s">
        <v>92</v>
      </c>
      <c r="AE4" s="4" t="s">
        <v>93</v>
      </c>
      <c r="AF4" s="4" t="s">
        <v>94</v>
      </c>
      <c r="AG4" s="4" t="s">
        <v>103</v>
      </c>
      <c r="AH4" s="4" t="s">
        <v>113</v>
      </c>
    </row>
    <row r="5" spans="1:34" x14ac:dyDescent="0.25">
      <c r="AB5" s="4"/>
      <c r="AC5" s="4"/>
      <c r="AD5" s="4" t="s">
        <v>95</v>
      </c>
      <c r="AE5" s="4" t="s">
        <v>61</v>
      </c>
      <c r="AF5" s="4" t="s">
        <v>96</v>
      </c>
      <c r="AG5" s="4"/>
      <c r="AH5" s="4"/>
    </row>
    <row r="6" spans="1:34" x14ac:dyDescent="0.25">
      <c r="AB6" s="4"/>
      <c r="AC6" s="4"/>
      <c r="AD6" s="4" t="s">
        <v>97</v>
      </c>
      <c r="AE6" s="4" t="s">
        <v>98</v>
      </c>
      <c r="AF6" s="4"/>
      <c r="AG6" s="4"/>
      <c r="AH6" s="4"/>
    </row>
    <row r="7" spans="1:34" x14ac:dyDescent="0.25">
      <c r="AB7" s="4"/>
      <c r="AC7" s="4"/>
      <c r="AD7" s="4" t="s">
        <v>99</v>
      </c>
      <c r="AE7" s="4" t="s">
        <v>100</v>
      </c>
      <c r="AF7" s="4"/>
      <c r="AG7" s="4"/>
      <c r="AH7" s="4"/>
    </row>
    <row r="8" spans="1:34" ht="30" customHeight="1" x14ac:dyDescent="0.25">
      <c r="A8" s="52" t="s">
        <v>8</v>
      </c>
      <c r="B8" s="8">
        <v>2019</v>
      </c>
      <c r="D8" s="159" t="str">
        <f>"View for July"&amp;" "&amp; B8</f>
        <v>View for July 2019</v>
      </c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AB8" s="4"/>
      <c r="AC8" s="4"/>
      <c r="AD8" s="4" t="s">
        <v>55</v>
      </c>
      <c r="AE8" s="4" t="s">
        <v>101</v>
      </c>
      <c r="AF8" s="4"/>
      <c r="AG8" s="4"/>
      <c r="AH8" s="4"/>
    </row>
    <row r="9" spans="1:34" s="11" customFormat="1" x14ac:dyDescent="0.25"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50"/>
      <c r="AB9" s="112"/>
      <c r="AC9" s="112"/>
      <c r="AD9" s="112"/>
      <c r="AE9" s="112"/>
      <c r="AF9" s="112"/>
      <c r="AG9" s="112"/>
      <c r="AH9" s="112"/>
    </row>
    <row r="10" spans="1:34" x14ac:dyDescent="0.25">
      <c r="G10" s="13" t="s">
        <v>3</v>
      </c>
      <c r="V10" s="4" t="s">
        <v>14</v>
      </c>
    </row>
    <row r="11" spans="1:34" x14ac:dyDescent="0.25">
      <c r="G11" s="6">
        <f>B8</f>
        <v>2019</v>
      </c>
      <c r="H11" s="13" t="s">
        <v>12</v>
      </c>
      <c r="V11" s="173" t="s">
        <v>118</v>
      </c>
      <c r="W11" s="174"/>
      <c r="X11" s="175" t="s">
        <v>38</v>
      </c>
      <c r="Y11" s="173"/>
      <c r="Z11" s="173"/>
      <c r="AA11" s="173"/>
      <c r="AB11" s="173"/>
      <c r="AC11" s="173"/>
      <c r="AD11" s="3" t="s">
        <v>124</v>
      </c>
    </row>
    <row r="12" spans="1:34" ht="15.75" thickBot="1" x14ac:dyDescent="0.3">
      <c r="A12" s="164" t="s">
        <v>62</v>
      </c>
      <c r="B12" s="53" t="s">
        <v>34</v>
      </c>
      <c r="C12" s="53" t="s">
        <v>13</v>
      </c>
      <c r="D12" s="53" t="s">
        <v>5</v>
      </c>
      <c r="E12" s="2" t="s">
        <v>4</v>
      </c>
      <c r="F12" s="2" t="s">
        <v>13</v>
      </c>
      <c r="G12" s="2" t="s">
        <v>15</v>
      </c>
      <c r="H12" s="2" t="s">
        <v>16</v>
      </c>
      <c r="I12" s="2" t="s">
        <v>17</v>
      </c>
      <c r="J12" s="2" t="s">
        <v>18</v>
      </c>
      <c r="K12" s="2" t="s">
        <v>19</v>
      </c>
      <c r="L12" s="2" t="s">
        <v>20</v>
      </c>
      <c r="M12" s="2" t="s">
        <v>21</v>
      </c>
      <c r="N12" s="2" t="s">
        <v>22</v>
      </c>
      <c r="O12" s="2" t="s">
        <v>23</v>
      </c>
      <c r="P12" s="2" t="s">
        <v>24</v>
      </c>
      <c r="Q12" s="2" t="s">
        <v>25</v>
      </c>
      <c r="R12" s="2" t="s">
        <v>26</v>
      </c>
      <c r="S12" s="109" t="s">
        <v>114</v>
      </c>
      <c r="T12" s="109" t="s">
        <v>127</v>
      </c>
      <c r="V12" s="98" t="s">
        <v>119</v>
      </c>
      <c r="W12" s="99" t="s">
        <v>110</v>
      </c>
      <c r="X12" s="98" t="s">
        <v>129</v>
      </c>
      <c r="Y12" s="99" t="s">
        <v>130</v>
      </c>
      <c r="Z12" s="115" t="s">
        <v>126</v>
      </c>
      <c r="AA12" s="170" t="s">
        <v>125</v>
      </c>
      <c r="AB12" s="171"/>
      <c r="AC12" s="172"/>
      <c r="AD12" s="107" t="s">
        <v>123</v>
      </c>
    </row>
    <row r="13" spans="1:34" ht="15.75" thickTop="1" x14ac:dyDescent="0.25">
      <c r="A13" s="164"/>
      <c r="B13" s="55" t="s">
        <v>89</v>
      </c>
      <c r="C13" s="55" t="s">
        <v>94</v>
      </c>
      <c r="D13" s="55" t="s">
        <v>102</v>
      </c>
      <c r="E13" s="1" t="s">
        <v>9</v>
      </c>
      <c r="F13" s="2" t="s">
        <v>27</v>
      </c>
      <c r="G13" s="20">
        <v>100</v>
      </c>
      <c r="H13" s="20">
        <v>101</v>
      </c>
      <c r="I13" s="20">
        <v>102</v>
      </c>
      <c r="J13" s="20">
        <v>103</v>
      </c>
      <c r="K13" s="20">
        <v>104</v>
      </c>
      <c r="L13" s="20">
        <v>105</v>
      </c>
      <c r="M13" s="2">
        <v>106</v>
      </c>
      <c r="N13" s="2">
        <v>107</v>
      </c>
      <c r="O13" s="2">
        <v>108</v>
      </c>
      <c r="P13" s="2">
        <v>109</v>
      </c>
      <c r="Q13" s="2">
        <v>110</v>
      </c>
      <c r="R13" s="2">
        <v>111</v>
      </c>
      <c r="S13" s="93" t="s">
        <v>32</v>
      </c>
      <c r="T13" s="108"/>
      <c r="V13" s="100">
        <v>1300</v>
      </c>
      <c r="W13" s="100">
        <v>1280</v>
      </c>
      <c r="X13" s="101">
        <f t="shared" ref="X13:X18" si="0">SUM(G13:R13)</f>
        <v>1266</v>
      </c>
      <c r="Y13" s="100">
        <f t="shared" ref="Y13:Y18" si="1">X13-W13</f>
        <v>-14</v>
      </c>
      <c r="Z13" s="100">
        <f>SUM(Table62[[#This Row],[Jan]:[Jun]])</f>
        <v>615</v>
      </c>
      <c r="AA13" s="116">
        <f>V13-Z13</f>
        <v>685</v>
      </c>
      <c r="AB13" s="117"/>
      <c r="AC13" s="117"/>
      <c r="AD13" s="3" t="s">
        <v>131</v>
      </c>
    </row>
    <row r="14" spans="1:34" x14ac:dyDescent="0.25">
      <c r="A14" s="164"/>
      <c r="B14" s="55" t="s">
        <v>89</v>
      </c>
      <c r="C14" s="56" t="s">
        <v>94</v>
      </c>
      <c r="D14" s="55" t="s">
        <v>102</v>
      </c>
      <c r="E14" s="1" t="s">
        <v>9</v>
      </c>
      <c r="F14" s="2" t="s">
        <v>7</v>
      </c>
      <c r="G14" s="2"/>
      <c r="H14" s="2">
        <v>0</v>
      </c>
      <c r="I14" s="2">
        <v>1</v>
      </c>
      <c r="J14" s="2">
        <v>0</v>
      </c>
      <c r="K14" s="2">
        <v>0</v>
      </c>
      <c r="L14" s="2">
        <v>4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93"/>
      <c r="T14" s="108"/>
      <c r="V14" s="100"/>
      <c r="W14" s="100">
        <v>3</v>
      </c>
      <c r="X14" s="101">
        <f t="shared" si="0"/>
        <v>5</v>
      </c>
      <c r="Y14" s="100">
        <f t="shared" si="1"/>
        <v>2</v>
      </c>
      <c r="Z14" s="100">
        <f>SUM(Table62[[#This Row],[Jan]:[Jun]])</f>
        <v>5</v>
      </c>
      <c r="AA14" s="116"/>
      <c r="AB14" s="117"/>
      <c r="AC14" s="117"/>
    </row>
    <row r="15" spans="1:34" x14ac:dyDescent="0.25">
      <c r="A15" s="164"/>
      <c r="B15" s="55" t="s">
        <v>92</v>
      </c>
      <c r="C15" s="55" t="s">
        <v>91</v>
      </c>
      <c r="D15" s="55" t="s">
        <v>102</v>
      </c>
      <c r="E15" s="1" t="s">
        <v>10</v>
      </c>
      <c r="F15" s="2" t="s">
        <v>6</v>
      </c>
      <c r="G15" s="20">
        <v>200</v>
      </c>
      <c r="H15" s="20">
        <v>201</v>
      </c>
      <c r="I15" s="20">
        <v>202</v>
      </c>
      <c r="J15" s="20">
        <v>203</v>
      </c>
      <c r="K15" s="20">
        <v>204</v>
      </c>
      <c r="L15" s="20">
        <v>205</v>
      </c>
      <c r="M15" s="2">
        <v>206</v>
      </c>
      <c r="N15" s="2">
        <v>207</v>
      </c>
      <c r="O15" s="2">
        <v>208</v>
      </c>
      <c r="P15" s="2">
        <v>209</v>
      </c>
      <c r="Q15" s="2">
        <v>210</v>
      </c>
      <c r="R15" s="2">
        <v>211</v>
      </c>
      <c r="S15" s="93"/>
      <c r="T15" s="108"/>
      <c r="V15" s="100">
        <v>2500</v>
      </c>
      <c r="W15" s="100">
        <v>2470</v>
      </c>
      <c r="X15" s="101">
        <f t="shared" si="0"/>
        <v>2466</v>
      </c>
      <c r="Y15" s="100">
        <f t="shared" si="1"/>
        <v>-4</v>
      </c>
      <c r="Z15" s="100">
        <f>SUM(Table62[[#This Row],[Jan]:[Jun]])</f>
        <v>1215</v>
      </c>
      <c r="AA15" s="116">
        <f t="shared" ref="AA15:AA17" si="2">V15-Z15</f>
        <v>1285</v>
      </c>
      <c r="AB15" s="117"/>
      <c r="AC15" s="117"/>
    </row>
    <row r="16" spans="1:34" x14ac:dyDescent="0.25">
      <c r="A16" s="164"/>
      <c r="B16" s="56" t="s">
        <v>92</v>
      </c>
      <c r="C16" s="56" t="s">
        <v>91</v>
      </c>
      <c r="D16" s="55" t="s">
        <v>102</v>
      </c>
      <c r="E16" s="1" t="s">
        <v>10</v>
      </c>
      <c r="F16" s="2" t="s">
        <v>7</v>
      </c>
      <c r="G16" s="2">
        <v>0</v>
      </c>
      <c r="H16" s="2">
        <v>0</v>
      </c>
      <c r="I16" s="2">
        <v>0</v>
      </c>
      <c r="J16" s="2">
        <v>2</v>
      </c>
      <c r="K16" s="2">
        <v>0</v>
      </c>
      <c r="L16" s="2">
        <v>0</v>
      </c>
      <c r="M16" s="2">
        <v>5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93"/>
      <c r="T16" s="108"/>
      <c r="V16" s="100"/>
      <c r="W16" s="100">
        <v>0</v>
      </c>
      <c r="X16" s="101">
        <f t="shared" si="0"/>
        <v>7</v>
      </c>
      <c r="Y16" s="100">
        <f t="shared" si="1"/>
        <v>7</v>
      </c>
      <c r="Z16" s="100">
        <f>SUM(Table62[[#This Row],[Jan]:[Jun]])</f>
        <v>2</v>
      </c>
      <c r="AA16" s="116"/>
      <c r="AB16" s="117"/>
      <c r="AC16" s="117"/>
    </row>
    <row r="17" spans="1:30" x14ac:dyDescent="0.25">
      <c r="A17" s="164"/>
      <c r="B17" s="55" t="s">
        <v>95</v>
      </c>
      <c r="C17" s="55" t="s">
        <v>96</v>
      </c>
      <c r="D17" s="55" t="s">
        <v>103</v>
      </c>
      <c r="E17" s="1" t="s">
        <v>11</v>
      </c>
      <c r="F17" s="2" t="s">
        <v>6</v>
      </c>
      <c r="G17" s="20">
        <v>300</v>
      </c>
      <c r="H17" s="20">
        <v>301</v>
      </c>
      <c r="I17" s="20">
        <v>302</v>
      </c>
      <c r="J17" s="20">
        <v>303</v>
      </c>
      <c r="K17" s="20">
        <v>304</v>
      </c>
      <c r="L17" s="20">
        <v>305</v>
      </c>
      <c r="M17" s="2">
        <v>306</v>
      </c>
      <c r="N17" s="2">
        <v>307</v>
      </c>
      <c r="O17" s="2">
        <v>308</v>
      </c>
      <c r="P17" s="2">
        <v>309</v>
      </c>
      <c r="Q17" s="2">
        <v>310</v>
      </c>
      <c r="R17" s="2">
        <v>311</v>
      </c>
      <c r="S17" s="93"/>
      <c r="T17" s="108"/>
      <c r="V17" s="100">
        <v>3500</v>
      </c>
      <c r="W17" s="100">
        <v>3670</v>
      </c>
      <c r="X17" s="101">
        <f t="shared" si="0"/>
        <v>3666</v>
      </c>
      <c r="Y17" s="100">
        <f t="shared" si="1"/>
        <v>-4</v>
      </c>
      <c r="Z17" s="100">
        <f>SUM(Table62[[#This Row],[Jan]:[Jun]])</f>
        <v>1815</v>
      </c>
      <c r="AA17" s="116">
        <f t="shared" si="2"/>
        <v>1685</v>
      </c>
      <c r="AB17" s="117"/>
      <c r="AC17" s="117"/>
    </row>
    <row r="18" spans="1:30" x14ac:dyDescent="0.25">
      <c r="A18" s="164"/>
      <c r="B18" s="58" t="s">
        <v>95</v>
      </c>
      <c r="C18" s="58" t="s">
        <v>96</v>
      </c>
      <c r="D18" s="55" t="s">
        <v>103</v>
      </c>
      <c r="E18" s="1" t="s">
        <v>11</v>
      </c>
      <c r="F18" s="2" t="s">
        <v>7</v>
      </c>
      <c r="G18" s="2">
        <v>0</v>
      </c>
      <c r="H18" s="2">
        <v>0</v>
      </c>
      <c r="I18" s="2">
        <v>0</v>
      </c>
      <c r="J18" s="2">
        <v>0</v>
      </c>
      <c r="K18" s="2">
        <v>3</v>
      </c>
      <c r="L18" s="2">
        <v>0</v>
      </c>
      <c r="M18" s="2">
        <v>0</v>
      </c>
      <c r="N18" s="2">
        <v>6</v>
      </c>
      <c r="O18" s="2">
        <v>0</v>
      </c>
      <c r="P18" s="2">
        <v>0</v>
      </c>
      <c r="Q18" s="2">
        <v>0</v>
      </c>
      <c r="R18" s="2">
        <v>0</v>
      </c>
      <c r="S18" s="93"/>
      <c r="T18" s="108"/>
      <c r="V18" s="100"/>
      <c r="W18" s="100">
        <v>1</v>
      </c>
      <c r="X18" s="101">
        <f t="shared" si="0"/>
        <v>9</v>
      </c>
      <c r="Y18" s="100">
        <f t="shared" si="1"/>
        <v>8</v>
      </c>
      <c r="Z18" s="100">
        <f>SUM(Table62[[#This Row],[Jan]:[Jun]])</f>
        <v>3</v>
      </c>
      <c r="AA18" s="116"/>
      <c r="AB18" s="117"/>
      <c r="AC18" s="117"/>
    </row>
    <row r="21" spans="1:30" s="19" customFormat="1" ht="15.75" thickBot="1" x14ac:dyDescent="0.3"/>
    <row r="22" spans="1:30" s="19" customFormat="1" ht="15" customHeight="1" thickTop="1" thickBot="1" x14ac:dyDescent="0.3">
      <c r="G22" s="165" t="s">
        <v>106</v>
      </c>
      <c r="H22" s="166"/>
    </row>
    <row r="23" spans="1:30" s="19" customFormat="1" ht="15" customHeight="1" thickTop="1" thickBot="1" x14ac:dyDescent="0.3">
      <c r="G23" s="167"/>
      <c r="H23" s="168"/>
    </row>
    <row r="24" spans="1:30" s="19" customFormat="1" ht="15.75" thickTop="1" x14ac:dyDescent="0.25"/>
    <row r="25" spans="1:30" ht="16.5" customHeight="1" thickBot="1" x14ac:dyDescent="0.3">
      <c r="A25" s="104" t="s">
        <v>29</v>
      </c>
      <c r="B25" s="104" t="s">
        <v>121</v>
      </c>
      <c r="G25" s="13" t="s">
        <v>3</v>
      </c>
      <c r="V25" s="94"/>
      <c r="W25" s="94"/>
      <c r="X25" s="94"/>
      <c r="Y25" s="94"/>
      <c r="Z25" s="94"/>
    </row>
    <row r="26" spans="1:30" ht="16.5" customHeight="1" thickTop="1" x14ac:dyDescent="0.25">
      <c r="G26" s="6">
        <f>B8</f>
        <v>2019</v>
      </c>
      <c r="H26" s="13" t="s">
        <v>12</v>
      </c>
      <c r="V26" s="87" t="s">
        <v>118</v>
      </c>
      <c r="W26" s="87" t="s">
        <v>118</v>
      </c>
      <c r="X26" s="87" t="s">
        <v>38</v>
      </c>
      <c r="Y26" s="87" t="s">
        <v>38</v>
      </c>
      <c r="AD26" s="3" t="s">
        <v>124</v>
      </c>
    </row>
    <row r="27" spans="1:30" ht="15.75" customHeight="1" thickBot="1" x14ac:dyDescent="0.3">
      <c r="A27" s="164" t="s">
        <v>62</v>
      </c>
      <c r="B27" s="53" t="s">
        <v>34</v>
      </c>
      <c r="C27" s="53" t="s">
        <v>13</v>
      </c>
      <c r="D27" s="53" t="s">
        <v>5</v>
      </c>
      <c r="E27" s="2" t="s">
        <v>4</v>
      </c>
      <c r="F27" s="2" t="s">
        <v>13</v>
      </c>
      <c r="G27" s="2" t="s">
        <v>15</v>
      </c>
      <c r="H27" s="2" t="s">
        <v>16</v>
      </c>
      <c r="I27" s="2" t="s">
        <v>17</v>
      </c>
      <c r="J27" s="2" t="s">
        <v>18</v>
      </c>
      <c r="K27" s="2" t="s">
        <v>19</v>
      </c>
      <c r="L27" s="2" t="s">
        <v>20</v>
      </c>
      <c r="M27" s="2" t="s">
        <v>21</v>
      </c>
      <c r="N27" s="2" t="s">
        <v>22</v>
      </c>
      <c r="O27" s="2" t="s">
        <v>23</v>
      </c>
      <c r="P27" s="2" t="s">
        <v>24</v>
      </c>
      <c r="Q27" s="2" t="s">
        <v>25</v>
      </c>
      <c r="R27" s="2" t="s">
        <v>26</v>
      </c>
      <c r="S27" s="109" t="s">
        <v>42</v>
      </c>
      <c r="T27" s="84" t="s">
        <v>29</v>
      </c>
      <c r="U27" s="97" t="s">
        <v>120</v>
      </c>
      <c r="V27" s="95" t="s">
        <v>119</v>
      </c>
      <c r="W27" s="96" t="s">
        <v>110</v>
      </c>
      <c r="X27" s="98" t="s">
        <v>129</v>
      </c>
      <c r="Y27" s="99" t="s">
        <v>130</v>
      </c>
      <c r="Z27" s="118" t="s">
        <v>126</v>
      </c>
      <c r="AA27" s="119" t="s">
        <v>125</v>
      </c>
      <c r="AB27" s="113"/>
      <c r="AC27" s="114"/>
      <c r="AD27" s="107" t="s">
        <v>123</v>
      </c>
    </row>
    <row r="28" spans="1:30" ht="15.75" thickTop="1" x14ac:dyDescent="0.25">
      <c r="A28" s="164"/>
      <c r="B28" s="55" t="s">
        <v>89</v>
      </c>
      <c r="C28" s="55" t="s">
        <v>94</v>
      </c>
      <c r="D28" s="55" t="s">
        <v>102</v>
      </c>
      <c r="E28" s="1" t="s">
        <v>9</v>
      </c>
      <c r="F28" s="2" t="s">
        <v>27</v>
      </c>
      <c r="G28" s="20">
        <v>100</v>
      </c>
      <c r="H28" s="20">
        <v>101</v>
      </c>
      <c r="I28" s="20">
        <v>102</v>
      </c>
      <c r="J28" s="20">
        <v>103</v>
      </c>
      <c r="K28" s="20">
        <v>104</v>
      </c>
      <c r="L28" s="20">
        <v>105</v>
      </c>
      <c r="M28" s="2">
        <v>106</v>
      </c>
      <c r="N28" s="2">
        <v>107</v>
      </c>
      <c r="O28" s="2">
        <v>108</v>
      </c>
      <c r="P28" s="2">
        <v>109</v>
      </c>
      <c r="Q28" s="2">
        <v>110</v>
      </c>
      <c r="R28" s="2">
        <v>111</v>
      </c>
      <c r="S28" s="108"/>
      <c r="T28" s="84"/>
      <c r="V28" s="102">
        <v>1300</v>
      </c>
      <c r="W28" s="102">
        <v>1280</v>
      </c>
      <c r="X28" s="62">
        <f>SUM(G28:R28)</f>
        <v>1266</v>
      </c>
      <c r="Y28" s="6">
        <f>X28-W28</f>
        <v>-14</v>
      </c>
      <c r="Z28" s="64">
        <f>SUM(Table73[[#This Row],[Jan]:[Jun]])</f>
        <v>615</v>
      </c>
      <c r="AA28" s="64">
        <f>Table73[[#This Row],[Total Sales Target]]-Z28</f>
        <v>685</v>
      </c>
    </row>
    <row r="29" spans="1:30" x14ac:dyDescent="0.25">
      <c r="A29" s="164"/>
      <c r="B29" s="56" t="s">
        <v>89</v>
      </c>
      <c r="C29" s="56" t="s">
        <v>94</v>
      </c>
      <c r="D29" s="56" t="s">
        <v>102</v>
      </c>
      <c r="E29" s="1" t="s">
        <v>9</v>
      </c>
      <c r="F29" s="2" t="s">
        <v>7</v>
      </c>
      <c r="G29" s="2"/>
      <c r="H29" s="2">
        <v>0</v>
      </c>
      <c r="I29" s="2">
        <v>1</v>
      </c>
      <c r="J29" s="2">
        <v>0</v>
      </c>
      <c r="K29" s="2">
        <v>0</v>
      </c>
      <c r="L29" s="2">
        <v>4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108"/>
      <c r="T29" s="84"/>
      <c r="V29" s="102"/>
      <c r="W29" s="102">
        <v>3</v>
      </c>
      <c r="X29" s="62">
        <f t="shared" ref="X29:X36" si="3">SUM(G29:R29)</f>
        <v>5</v>
      </c>
      <c r="Y29" s="6">
        <f t="shared" ref="Y29:Y36" si="4">X29-W29</f>
        <v>2</v>
      </c>
      <c r="Z29" s="64">
        <f>SUM(Table73[[#This Row],[Jan]:[Jun]])</f>
        <v>5</v>
      </c>
      <c r="AA29" s="64">
        <f>Table73[[#This Row],[Total Sales Target]]-Z29</f>
        <v>-5</v>
      </c>
    </row>
    <row r="30" spans="1:30" x14ac:dyDescent="0.25">
      <c r="A30" s="164"/>
      <c r="B30" s="55" t="s">
        <v>89</v>
      </c>
      <c r="C30" s="55" t="s">
        <v>94</v>
      </c>
      <c r="D30" s="55" t="s">
        <v>102</v>
      </c>
      <c r="E30" s="1" t="s">
        <v>9</v>
      </c>
      <c r="F30" s="2" t="s">
        <v>29</v>
      </c>
      <c r="G30" s="2">
        <f t="shared" ref="G30:R30" si="5">G28*$AC$2</f>
        <v>10000</v>
      </c>
      <c r="H30" s="2">
        <f t="shared" si="5"/>
        <v>10100</v>
      </c>
      <c r="I30" s="2">
        <f t="shared" si="5"/>
        <v>10200</v>
      </c>
      <c r="J30" s="2">
        <f t="shared" si="5"/>
        <v>10300</v>
      </c>
      <c r="K30" s="2">
        <f t="shared" si="5"/>
        <v>10400</v>
      </c>
      <c r="L30" s="2">
        <f t="shared" si="5"/>
        <v>10500</v>
      </c>
      <c r="M30" s="2">
        <f t="shared" si="5"/>
        <v>10600</v>
      </c>
      <c r="N30" s="2">
        <f t="shared" si="5"/>
        <v>10700</v>
      </c>
      <c r="O30" s="2">
        <f t="shared" si="5"/>
        <v>10800</v>
      </c>
      <c r="P30" s="2">
        <f t="shared" si="5"/>
        <v>10900</v>
      </c>
      <c r="Q30" s="2">
        <f t="shared" si="5"/>
        <v>11000</v>
      </c>
      <c r="R30" s="2">
        <f t="shared" si="5"/>
        <v>11100</v>
      </c>
      <c r="S30" s="108"/>
      <c r="T30" s="84"/>
      <c r="V30" s="102">
        <v>130000</v>
      </c>
      <c r="W30" s="102">
        <v>128000</v>
      </c>
      <c r="X30" s="62">
        <f t="shared" si="3"/>
        <v>126600</v>
      </c>
      <c r="Y30" s="6">
        <f t="shared" si="4"/>
        <v>-1400</v>
      </c>
      <c r="Z30" s="64">
        <f>SUM(Table73[[#This Row],[Jan]:[Jun]])</f>
        <v>61500</v>
      </c>
      <c r="AA30" s="64">
        <f>Table73[[#This Row],[Total Sales Target]]-Z30</f>
        <v>68500</v>
      </c>
    </row>
    <row r="31" spans="1:30" x14ac:dyDescent="0.25">
      <c r="A31" s="164"/>
      <c r="B31" s="56" t="s">
        <v>92</v>
      </c>
      <c r="C31" s="56" t="s">
        <v>91</v>
      </c>
      <c r="D31" s="56" t="s">
        <v>102</v>
      </c>
      <c r="E31" s="1" t="s">
        <v>10</v>
      </c>
      <c r="F31" s="2" t="s">
        <v>6</v>
      </c>
      <c r="G31" s="20">
        <v>200</v>
      </c>
      <c r="H31" s="20">
        <v>201</v>
      </c>
      <c r="I31" s="20">
        <v>202</v>
      </c>
      <c r="J31" s="20">
        <v>203</v>
      </c>
      <c r="K31" s="20">
        <v>204</v>
      </c>
      <c r="L31" s="20">
        <v>205</v>
      </c>
      <c r="M31" s="2">
        <v>206</v>
      </c>
      <c r="N31" s="2">
        <v>207</v>
      </c>
      <c r="O31" s="2">
        <v>208</v>
      </c>
      <c r="P31" s="2">
        <v>209</v>
      </c>
      <c r="Q31" s="2">
        <v>210</v>
      </c>
      <c r="R31" s="2">
        <v>211</v>
      </c>
      <c r="S31" s="108"/>
      <c r="T31" s="84"/>
      <c r="V31" s="102">
        <v>2500</v>
      </c>
      <c r="W31" s="102">
        <v>2470</v>
      </c>
      <c r="X31" s="62">
        <f t="shared" si="3"/>
        <v>2466</v>
      </c>
      <c r="Y31" s="6">
        <f t="shared" si="4"/>
        <v>-4</v>
      </c>
      <c r="Z31" s="64">
        <f>SUM(Table73[[#This Row],[Jan]:[Jun]])</f>
        <v>1215</v>
      </c>
      <c r="AA31" s="64">
        <f>Table73[[#This Row],[Total Sales Target]]-Z31</f>
        <v>1285</v>
      </c>
    </row>
    <row r="32" spans="1:30" x14ac:dyDescent="0.25">
      <c r="A32" s="164"/>
      <c r="B32" s="55" t="s">
        <v>92</v>
      </c>
      <c r="C32" s="55" t="s">
        <v>91</v>
      </c>
      <c r="D32" s="55" t="s">
        <v>102</v>
      </c>
      <c r="E32" s="1" t="s">
        <v>10</v>
      </c>
      <c r="F32" s="2" t="s">
        <v>7</v>
      </c>
      <c r="G32" s="2">
        <v>0</v>
      </c>
      <c r="H32" s="2">
        <v>0</v>
      </c>
      <c r="I32" s="2">
        <v>0</v>
      </c>
      <c r="J32" s="2">
        <v>2</v>
      </c>
      <c r="K32" s="2">
        <v>0</v>
      </c>
      <c r="L32" s="2">
        <v>0</v>
      </c>
      <c r="M32" s="2">
        <v>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108"/>
      <c r="T32" s="84"/>
      <c r="V32" s="102"/>
      <c r="W32" s="102">
        <v>3670</v>
      </c>
      <c r="X32" s="62">
        <f t="shared" si="3"/>
        <v>7</v>
      </c>
      <c r="Y32" s="6">
        <f t="shared" si="4"/>
        <v>-3663</v>
      </c>
      <c r="Z32" s="64">
        <f>SUM(Table73[[#This Row],[Jan]:[Jun]])</f>
        <v>2</v>
      </c>
      <c r="AA32" s="64">
        <f>Table73[[#This Row],[Total Sales Target]]-Z32</f>
        <v>-2</v>
      </c>
    </row>
    <row r="33" spans="1:27" x14ac:dyDescent="0.25">
      <c r="A33" s="164"/>
      <c r="B33" s="56" t="s">
        <v>92</v>
      </c>
      <c r="C33" s="56" t="s">
        <v>91</v>
      </c>
      <c r="D33" s="56" t="s">
        <v>102</v>
      </c>
      <c r="E33" s="1" t="s">
        <v>10</v>
      </c>
      <c r="F33" s="2" t="s">
        <v>29</v>
      </c>
      <c r="G33" s="2">
        <f t="shared" ref="G33:R33" si="6">G31*$AC$2</f>
        <v>20000</v>
      </c>
      <c r="H33" s="2">
        <f t="shared" si="6"/>
        <v>20100</v>
      </c>
      <c r="I33" s="2">
        <f t="shared" si="6"/>
        <v>20200</v>
      </c>
      <c r="J33" s="2">
        <f t="shared" si="6"/>
        <v>20300</v>
      </c>
      <c r="K33" s="2">
        <f t="shared" si="6"/>
        <v>20400</v>
      </c>
      <c r="L33" s="2">
        <f t="shared" si="6"/>
        <v>20500</v>
      </c>
      <c r="M33" s="2">
        <f t="shared" si="6"/>
        <v>20600</v>
      </c>
      <c r="N33" s="2">
        <f t="shared" si="6"/>
        <v>20700</v>
      </c>
      <c r="O33" s="2">
        <f t="shared" si="6"/>
        <v>20800</v>
      </c>
      <c r="P33" s="2">
        <f t="shared" si="6"/>
        <v>20900</v>
      </c>
      <c r="Q33" s="2">
        <f t="shared" si="6"/>
        <v>21000</v>
      </c>
      <c r="R33" s="2">
        <f t="shared" si="6"/>
        <v>21100</v>
      </c>
      <c r="S33" s="108"/>
      <c r="T33" s="84"/>
      <c r="V33" s="102">
        <v>250000</v>
      </c>
      <c r="W33" s="102">
        <v>247000</v>
      </c>
      <c r="X33" s="62">
        <f t="shared" si="3"/>
        <v>246600</v>
      </c>
      <c r="Y33" s="6">
        <f t="shared" si="4"/>
        <v>-400</v>
      </c>
      <c r="Z33" s="64">
        <f>SUM(Table73[[#This Row],[Jan]:[Jun]])</f>
        <v>121500</v>
      </c>
      <c r="AA33" s="64">
        <f>Table73[[#This Row],[Total Sales Target]]-Z33</f>
        <v>128500</v>
      </c>
    </row>
    <row r="34" spans="1:27" x14ac:dyDescent="0.25">
      <c r="A34" s="164"/>
      <c r="B34" s="55" t="s">
        <v>95</v>
      </c>
      <c r="C34" s="55" t="s">
        <v>96</v>
      </c>
      <c r="D34" s="55" t="s">
        <v>103</v>
      </c>
      <c r="E34" s="1" t="s">
        <v>11</v>
      </c>
      <c r="F34" s="2" t="s">
        <v>6</v>
      </c>
      <c r="G34" s="20">
        <v>300</v>
      </c>
      <c r="H34" s="20">
        <v>301</v>
      </c>
      <c r="I34" s="20">
        <v>302</v>
      </c>
      <c r="J34" s="20">
        <v>303</v>
      </c>
      <c r="K34" s="20">
        <v>304</v>
      </c>
      <c r="L34" s="20">
        <v>305</v>
      </c>
      <c r="M34" s="2">
        <v>306</v>
      </c>
      <c r="N34" s="2">
        <v>307</v>
      </c>
      <c r="O34" s="2">
        <v>308</v>
      </c>
      <c r="P34" s="2">
        <v>309</v>
      </c>
      <c r="Q34" s="2">
        <v>310</v>
      </c>
      <c r="R34" s="2">
        <v>311</v>
      </c>
      <c r="S34" s="109"/>
      <c r="T34" s="84"/>
      <c r="V34" s="103">
        <v>3500</v>
      </c>
      <c r="W34" s="103">
        <v>3670</v>
      </c>
      <c r="X34" s="62">
        <f t="shared" si="3"/>
        <v>3666</v>
      </c>
      <c r="Y34" s="6">
        <f t="shared" si="4"/>
        <v>-4</v>
      </c>
      <c r="Z34" s="64">
        <f>SUM(Table73[[#This Row],[Jan]:[Jun]])</f>
        <v>1815</v>
      </c>
      <c r="AA34" s="64">
        <f>Table73[[#This Row],[Total Sales Target]]-Z34</f>
        <v>1685</v>
      </c>
    </row>
    <row r="35" spans="1:27" x14ac:dyDescent="0.25">
      <c r="A35" s="164"/>
      <c r="B35" s="58" t="s">
        <v>95</v>
      </c>
      <c r="C35" s="58" t="s">
        <v>96</v>
      </c>
      <c r="D35" s="56" t="s">
        <v>103</v>
      </c>
      <c r="E35" s="1" t="s">
        <v>11</v>
      </c>
      <c r="F35" s="2" t="s">
        <v>7</v>
      </c>
      <c r="G35" s="2">
        <v>0</v>
      </c>
      <c r="H35" s="2">
        <v>0</v>
      </c>
      <c r="I35" s="2">
        <v>0</v>
      </c>
      <c r="J35" s="2">
        <v>0</v>
      </c>
      <c r="K35" s="2">
        <v>3</v>
      </c>
      <c r="L35" s="2">
        <v>0</v>
      </c>
      <c r="M35" s="2">
        <v>0</v>
      </c>
      <c r="N35" s="2">
        <v>6</v>
      </c>
      <c r="O35" s="2">
        <v>0</v>
      </c>
      <c r="P35" s="2">
        <v>0</v>
      </c>
      <c r="Q35" s="2">
        <v>0</v>
      </c>
      <c r="R35" s="2">
        <v>0</v>
      </c>
      <c r="S35" s="108"/>
      <c r="T35" s="84"/>
      <c r="V35" s="103"/>
      <c r="W35" s="103">
        <v>1</v>
      </c>
      <c r="X35" s="62">
        <f t="shared" si="3"/>
        <v>9</v>
      </c>
      <c r="Y35" s="6">
        <f t="shared" si="4"/>
        <v>8</v>
      </c>
      <c r="Z35" s="64">
        <f>SUM(Table73[[#This Row],[Jan]:[Jun]])</f>
        <v>3</v>
      </c>
      <c r="AA35" s="64">
        <f>Table73[[#This Row],[Total Sales Target]]-Z35</f>
        <v>-3</v>
      </c>
    </row>
    <row r="36" spans="1:27" x14ac:dyDescent="0.25">
      <c r="A36" s="164"/>
      <c r="B36" s="55" t="s">
        <v>95</v>
      </c>
      <c r="C36" s="55" t="s">
        <v>96</v>
      </c>
      <c r="D36" s="55" t="s">
        <v>103</v>
      </c>
      <c r="E36" s="1" t="s">
        <v>11</v>
      </c>
      <c r="F36" s="2" t="s">
        <v>29</v>
      </c>
      <c r="G36" s="2">
        <f t="shared" ref="G36:R36" si="7">G34*$AC$2</f>
        <v>30000</v>
      </c>
      <c r="H36" s="2">
        <f t="shared" si="7"/>
        <v>30100</v>
      </c>
      <c r="I36" s="2">
        <f t="shared" si="7"/>
        <v>30200</v>
      </c>
      <c r="J36" s="2">
        <f t="shared" si="7"/>
        <v>30300</v>
      </c>
      <c r="K36" s="2">
        <f t="shared" si="7"/>
        <v>30400</v>
      </c>
      <c r="L36" s="2">
        <f t="shared" si="7"/>
        <v>30500</v>
      </c>
      <c r="M36" s="2">
        <f t="shared" si="7"/>
        <v>30600</v>
      </c>
      <c r="N36" s="2">
        <f t="shared" si="7"/>
        <v>30700</v>
      </c>
      <c r="O36" s="2">
        <f t="shared" si="7"/>
        <v>30800</v>
      </c>
      <c r="P36" s="2">
        <f t="shared" si="7"/>
        <v>30900</v>
      </c>
      <c r="Q36" s="2">
        <f t="shared" si="7"/>
        <v>31000</v>
      </c>
      <c r="R36" s="2">
        <f t="shared" si="7"/>
        <v>31100</v>
      </c>
      <c r="S36" s="108"/>
      <c r="T36" s="84"/>
      <c r="V36" s="102">
        <v>350000</v>
      </c>
      <c r="W36" s="102">
        <v>367000</v>
      </c>
      <c r="X36" s="62">
        <f t="shared" si="3"/>
        <v>366600</v>
      </c>
      <c r="Y36" s="6">
        <f t="shared" si="4"/>
        <v>-400</v>
      </c>
      <c r="Z36" s="64">
        <f>SUM(Table73[[#This Row],[Jan]:[Jun]])</f>
        <v>181500</v>
      </c>
      <c r="AA36" s="64">
        <f>Table73[[#This Row],[Total Sales Target]]-Z36</f>
        <v>168500</v>
      </c>
    </row>
    <row r="37" spans="1:27" s="22" customFormat="1" x14ac:dyDescent="0.25">
      <c r="U37" s="63"/>
    </row>
    <row r="38" spans="1:27" s="22" customFormat="1" x14ac:dyDescent="0.25"/>
    <row r="39" spans="1:27" hidden="1" x14ac:dyDescent="0.25">
      <c r="E39" s="7" t="s">
        <v>33</v>
      </c>
    </row>
    <row r="40" spans="1:27" ht="30" hidden="1" x14ac:dyDescent="0.25">
      <c r="E40" s="23" t="s">
        <v>34</v>
      </c>
      <c r="F40" s="24" t="s">
        <v>37</v>
      </c>
      <c r="G40" s="24" t="s">
        <v>65</v>
      </c>
      <c r="H40" s="23" t="s">
        <v>13</v>
      </c>
      <c r="I40" s="23" t="s">
        <v>3</v>
      </c>
      <c r="J40" s="23" t="s">
        <v>50</v>
      </c>
    </row>
    <row r="41" spans="1:27" hidden="1" x14ac:dyDescent="0.25"/>
    <row r="42" spans="1:27" ht="45" hidden="1" x14ac:dyDescent="0.25">
      <c r="H42" s="25" t="s">
        <v>4</v>
      </c>
      <c r="I42" s="25" t="s">
        <v>81</v>
      </c>
      <c r="J42" s="25" t="s">
        <v>82</v>
      </c>
      <c r="K42" s="25" t="s">
        <v>83</v>
      </c>
      <c r="L42" s="25" t="s">
        <v>48</v>
      </c>
      <c r="M42" s="25" t="s">
        <v>49</v>
      </c>
    </row>
    <row r="43" spans="1:27" hidden="1" x14ac:dyDescent="0.25">
      <c r="H43" s="2" t="s">
        <v>66</v>
      </c>
      <c r="I43" s="2">
        <v>63</v>
      </c>
      <c r="J43" s="2">
        <v>199332</v>
      </c>
      <c r="K43" s="2">
        <v>69</v>
      </c>
      <c r="L43" s="2">
        <v>218316</v>
      </c>
      <c r="M43" s="26">
        <f>Table54[[#This Row],[ Sales Value actual]]/Table54[[#This Row],[ Fcast Value]]</f>
        <v>0.91304347826086951</v>
      </c>
    </row>
    <row r="44" spans="1:27" hidden="1" x14ac:dyDescent="0.25">
      <c r="H44" s="2" t="s">
        <v>67</v>
      </c>
      <c r="I44" s="2">
        <v>3764</v>
      </c>
      <c r="J44" s="2">
        <v>2107840</v>
      </c>
      <c r="K44" s="2">
        <v>4455</v>
      </c>
      <c r="L44" s="2">
        <v>2494800</v>
      </c>
      <c r="M44" s="26">
        <f>Table54[[#This Row],[ Sales Value actual]]/Table54[[#This Row],[ Fcast Value]]</f>
        <v>0.84489337822671151</v>
      </c>
    </row>
    <row r="45" spans="1:27" hidden="1" x14ac:dyDescent="0.25">
      <c r="H45" s="2" t="s">
        <v>68</v>
      </c>
      <c r="I45" s="2">
        <v>517</v>
      </c>
      <c r="J45" s="2">
        <v>580311.82000000018</v>
      </c>
      <c r="K45" s="2">
        <v>650</v>
      </c>
      <c r="L45" s="2">
        <v>729599.00000000012</v>
      </c>
      <c r="M45" s="26">
        <f>Table54[[#This Row],[ Sales Value actual]]/Table54[[#This Row],[ Fcast Value]]</f>
        <v>0.79538461538461547</v>
      </c>
    </row>
    <row r="46" spans="1:27" x14ac:dyDescent="0.25">
      <c r="M46" s="5"/>
    </row>
    <row r="49" spans="1:5" x14ac:dyDescent="0.25">
      <c r="A49" s="81" t="s">
        <v>63</v>
      </c>
    </row>
    <row r="50" spans="1:5" x14ac:dyDescent="0.25">
      <c r="A50" s="160"/>
      <c r="B50" s="160"/>
      <c r="C50" s="160"/>
      <c r="D50" s="160"/>
      <c r="E50" s="160"/>
    </row>
    <row r="51" spans="1:5" x14ac:dyDescent="0.25">
      <c r="A51" s="161" t="s">
        <v>111</v>
      </c>
      <c r="B51" s="161"/>
      <c r="C51" s="51"/>
      <c r="D51" s="51"/>
      <c r="E51" s="51"/>
    </row>
    <row r="52" spans="1:5" x14ac:dyDescent="0.25">
      <c r="A52" s="162"/>
      <c r="B52" s="162"/>
      <c r="C52" s="162"/>
      <c r="D52" s="162"/>
      <c r="E52" s="162"/>
    </row>
  </sheetData>
  <mergeCells count="10">
    <mergeCell ref="A50:E50"/>
    <mergeCell ref="A52:E52"/>
    <mergeCell ref="A51:B51"/>
    <mergeCell ref="AA12:AC12"/>
    <mergeCell ref="D8:O8"/>
    <mergeCell ref="A12:A18"/>
    <mergeCell ref="G22:H23"/>
    <mergeCell ref="A27:A36"/>
    <mergeCell ref="V11:W11"/>
    <mergeCell ref="X11:AC11"/>
  </mergeCells>
  <dataValidations count="6">
    <dataValidation type="list" allowBlank="1" showInputMessage="1" showErrorMessage="1" sqref="K2">
      <formula1>$AF$2:$AF$6</formula1>
    </dataValidation>
    <dataValidation type="list" allowBlank="1" showInputMessage="1" showErrorMessage="1" sqref="I2">
      <formula1>$AG$2:$AG$5</formula1>
    </dataValidation>
    <dataValidation type="list" allowBlank="1" showInputMessage="1" showErrorMessage="1" sqref="G2">
      <formula1>$AE$2:$AE$9</formula1>
    </dataValidation>
    <dataValidation type="list" allowBlank="1" showInputMessage="1" showErrorMessage="1" sqref="E2">
      <formula1>$AD$2:$AD$9</formula1>
    </dataValidation>
    <dataValidation type="list" allowBlank="1" showInputMessage="1" showErrorMessage="1" sqref="B8">
      <formula1>$AB$1:$AB$3</formula1>
    </dataValidation>
    <dataValidation type="list" allowBlank="1" showInputMessage="1" showErrorMessage="1" sqref="S28:S36">
      <formula1>$AH$2:$AH$5</formula1>
    </dataValidation>
  </dataValidations>
  <pageMargins left="0.7" right="0.7" top="0.75" bottom="0.75" header="0.3" footer="0.3"/>
  <pageSetup paperSize="9" orientation="portrait" verticalDpi="0" r:id="rId1"/>
  <legacy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4"/>
  <sheetViews>
    <sheetView tabSelected="1" workbookViewId="0">
      <pane xSplit="3" topLeftCell="F1" activePane="topRight" state="frozen"/>
      <selection pane="topRight" activeCell="B7" sqref="B7"/>
    </sheetView>
  </sheetViews>
  <sheetFormatPr defaultRowHeight="15" x14ac:dyDescent="0.25"/>
  <cols>
    <col min="1" max="1" width="10.5703125" bestFit="1" customWidth="1"/>
    <col min="2" max="2" width="16.5703125" bestFit="1" customWidth="1"/>
    <col min="3" max="3" width="16.5703125" customWidth="1"/>
    <col min="4" max="4" width="17.42578125" bestFit="1" customWidth="1"/>
    <col min="5" max="5" width="36.7109375" style="134" customWidth="1"/>
    <col min="6" max="6" width="29.28515625" bestFit="1" customWidth="1"/>
    <col min="7" max="7" width="24.42578125" customWidth="1"/>
    <col min="8" max="8" width="14.7109375" bestFit="1" customWidth="1"/>
    <col min="9" max="9" width="31.7109375" style="134" customWidth="1"/>
    <col min="10" max="10" width="10.85546875" style="145" bestFit="1" customWidth="1"/>
    <col min="11" max="16384" width="9.140625" style="145"/>
  </cols>
  <sheetData>
    <row r="1" spans="1:10" x14ac:dyDescent="0.25">
      <c r="A1" s="135" t="s">
        <v>132</v>
      </c>
      <c r="B1" s="135" t="s">
        <v>133</v>
      </c>
      <c r="C1" s="135" t="s">
        <v>246</v>
      </c>
      <c r="D1" s="136" t="s">
        <v>134</v>
      </c>
      <c r="E1" s="137" t="s">
        <v>135</v>
      </c>
      <c r="F1" s="135" t="s">
        <v>136</v>
      </c>
      <c r="G1" s="135" t="s">
        <v>232</v>
      </c>
      <c r="H1" s="135" t="s">
        <v>137</v>
      </c>
      <c r="I1" s="137" t="s">
        <v>41</v>
      </c>
      <c r="J1" s="151" t="s">
        <v>42</v>
      </c>
    </row>
    <row r="2" spans="1:10" s="146" customFormat="1" ht="24" x14ac:dyDescent="0.2">
      <c r="A2" s="138">
        <v>128266</v>
      </c>
      <c r="B2" s="138" t="s">
        <v>226</v>
      </c>
      <c r="C2" s="138"/>
      <c r="D2" s="138"/>
      <c r="E2" s="139" t="s">
        <v>227</v>
      </c>
      <c r="F2" s="138" t="s">
        <v>228</v>
      </c>
      <c r="G2" s="138" t="s">
        <v>228</v>
      </c>
      <c r="H2" s="138" t="s">
        <v>228</v>
      </c>
      <c r="I2" s="139"/>
      <c r="J2" s="138"/>
    </row>
    <row r="3" spans="1:10" s="146" customFormat="1" ht="36" x14ac:dyDescent="0.2">
      <c r="A3" s="147">
        <v>123991</v>
      </c>
      <c r="B3" s="147" t="s">
        <v>229</v>
      </c>
      <c r="C3" s="148"/>
      <c r="D3" s="147" t="s">
        <v>204</v>
      </c>
      <c r="E3" s="149" t="s">
        <v>230</v>
      </c>
      <c r="F3" s="150" t="s">
        <v>231</v>
      </c>
      <c r="G3" s="148" t="s">
        <v>233</v>
      </c>
      <c r="H3" s="147"/>
      <c r="I3" s="149" t="s">
        <v>252</v>
      </c>
      <c r="J3" s="138"/>
    </row>
    <row r="4" spans="1:10" s="146" customFormat="1" ht="24" x14ac:dyDescent="0.2">
      <c r="A4" s="138">
        <v>152369</v>
      </c>
      <c r="B4" s="138" t="s">
        <v>234</v>
      </c>
      <c r="C4" s="138" t="s">
        <v>257</v>
      </c>
      <c r="D4" s="138" t="s">
        <v>146</v>
      </c>
      <c r="E4" s="139" t="s">
        <v>242</v>
      </c>
      <c r="F4" s="138" t="s">
        <v>256</v>
      </c>
      <c r="G4" s="138">
        <v>9916274043</v>
      </c>
      <c r="H4" s="138"/>
      <c r="I4" s="139" t="s">
        <v>260</v>
      </c>
      <c r="J4" s="138" t="s">
        <v>259</v>
      </c>
    </row>
    <row r="5" spans="1:10" s="146" customFormat="1" ht="24" x14ac:dyDescent="0.2">
      <c r="A5" s="138">
        <v>159598</v>
      </c>
      <c r="B5" s="138" t="s">
        <v>245</v>
      </c>
      <c r="C5" s="138" t="s">
        <v>249</v>
      </c>
      <c r="D5" s="138" t="s">
        <v>146</v>
      </c>
      <c r="E5" s="139" t="s">
        <v>243</v>
      </c>
      <c r="F5" s="138" t="s">
        <v>235</v>
      </c>
      <c r="G5" s="138">
        <v>9618459770</v>
      </c>
      <c r="H5" s="138"/>
      <c r="I5" s="139" t="s">
        <v>244</v>
      </c>
      <c r="J5" s="138"/>
    </row>
    <row r="6" spans="1:10" s="146" customFormat="1" ht="48" x14ac:dyDescent="0.2">
      <c r="A6" s="138">
        <v>161686</v>
      </c>
      <c r="B6" s="141" t="s">
        <v>236</v>
      </c>
      <c r="C6" s="138" t="s">
        <v>248</v>
      </c>
      <c r="D6" s="138" t="s">
        <v>146</v>
      </c>
      <c r="E6" s="139" t="s">
        <v>243</v>
      </c>
      <c r="F6" s="141" t="s">
        <v>237</v>
      </c>
      <c r="G6" s="140">
        <v>9748623216</v>
      </c>
      <c r="H6" s="138"/>
      <c r="I6" s="139" t="s">
        <v>254</v>
      </c>
      <c r="J6" s="138"/>
    </row>
    <row r="7" spans="1:10" s="146" customFormat="1" ht="36" x14ac:dyDescent="0.2">
      <c r="A7" s="138">
        <v>178688</v>
      </c>
      <c r="B7" s="138" t="s">
        <v>238</v>
      </c>
      <c r="C7" s="138" t="s">
        <v>249</v>
      </c>
      <c r="D7" s="138" t="s">
        <v>146</v>
      </c>
      <c r="E7" s="141" t="s">
        <v>253</v>
      </c>
      <c r="F7" s="141" t="s">
        <v>239</v>
      </c>
      <c r="G7" s="138">
        <v>8106999313</v>
      </c>
      <c r="H7" s="138"/>
      <c r="I7" s="139" t="s">
        <v>255</v>
      </c>
      <c r="J7" s="138" t="s">
        <v>259</v>
      </c>
    </row>
    <row r="8" spans="1:10" s="146" customFormat="1" ht="12" x14ac:dyDescent="0.2">
      <c r="A8" s="143">
        <v>184782</v>
      </c>
      <c r="B8" s="143" t="s">
        <v>251</v>
      </c>
      <c r="C8" s="143"/>
      <c r="D8" s="143" t="s">
        <v>146</v>
      </c>
      <c r="E8" s="144"/>
      <c r="F8" s="143"/>
      <c r="G8" s="143"/>
      <c r="H8" s="143"/>
      <c r="I8" s="144" t="s">
        <v>241</v>
      </c>
      <c r="J8" s="138"/>
    </row>
    <row r="9" spans="1:10" s="146" customFormat="1" ht="44.25" customHeight="1" x14ac:dyDescent="0.2">
      <c r="A9" s="138">
        <v>188265</v>
      </c>
      <c r="B9" s="142" t="s">
        <v>247</v>
      </c>
      <c r="C9" s="138" t="s">
        <v>250</v>
      </c>
      <c r="D9" s="138" t="s">
        <v>146</v>
      </c>
      <c r="E9" s="141" t="s">
        <v>253</v>
      </c>
      <c r="F9" s="141" t="s">
        <v>240</v>
      </c>
      <c r="G9" s="138">
        <v>8124930648</v>
      </c>
      <c r="H9" s="138"/>
      <c r="I9" s="139" t="s">
        <v>258</v>
      </c>
      <c r="J9" s="138" t="s">
        <v>259</v>
      </c>
    </row>
    <row r="10" spans="1:10" s="146" customFormat="1" ht="12" x14ac:dyDescent="0.2">
      <c r="A10" s="138"/>
      <c r="B10" s="138"/>
      <c r="C10" s="138"/>
      <c r="D10" s="138"/>
      <c r="E10" s="139"/>
      <c r="F10" s="138"/>
      <c r="G10" s="138"/>
      <c r="H10" s="138"/>
      <c r="I10" s="139"/>
      <c r="J10" s="138"/>
    </row>
    <row r="11" spans="1:10" s="146" customFormat="1" ht="48" x14ac:dyDescent="0.2">
      <c r="A11" s="138"/>
      <c r="B11" s="138" t="s">
        <v>323</v>
      </c>
      <c r="C11" s="138" t="s">
        <v>324</v>
      </c>
      <c r="D11" s="138" t="s">
        <v>146</v>
      </c>
      <c r="E11" s="139" t="s">
        <v>325</v>
      </c>
      <c r="F11" s="138" t="s">
        <v>322</v>
      </c>
      <c r="G11" s="138">
        <v>9916500081</v>
      </c>
      <c r="H11" s="138"/>
      <c r="I11" s="139" t="s">
        <v>326</v>
      </c>
      <c r="J11" s="138"/>
    </row>
    <row r="12" spans="1:10" s="146" customFormat="1" ht="48" x14ac:dyDescent="0.2">
      <c r="A12" s="138">
        <v>160074</v>
      </c>
      <c r="B12" s="138" t="s">
        <v>327</v>
      </c>
      <c r="C12" s="138" t="s">
        <v>328</v>
      </c>
      <c r="D12" s="138" t="s">
        <v>329</v>
      </c>
      <c r="E12" s="139" t="s">
        <v>330</v>
      </c>
      <c r="F12" s="138" t="s">
        <v>331</v>
      </c>
      <c r="G12" s="138">
        <v>9036213173</v>
      </c>
      <c r="H12" s="138" t="s">
        <v>151</v>
      </c>
      <c r="I12" s="139" t="s">
        <v>332</v>
      </c>
      <c r="J12" s="138" t="s">
        <v>333</v>
      </c>
    </row>
    <row r="13" spans="1:10" s="146" customFormat="1" ht="12" x14ac:dyDescent="0.2">
      <c r="A13" s="138"/>
      <c r="B13" s="138"/>
      <c r="C13" s="138"/>
      <c r="D13" s="138"/>
      <c r="E13" s="139"/>
      <c r="F13" s="138"/>
      <c r="G13" s="138"/>
      <c r="H13" s="138"/>
      <c r="I13" s="139"/>
      <c r="J13" s="138"/>
    </row>
    <row r="14" spans="1:10" s="146" customFormat="1" ht="12" x14ac:dyDescent="0.2">
      <c r="A14" s="138"/>
      <c r="B14" s="138"/>
      <c r="C14" s="138"/>
      <c r="D14" s="138"/>
      <c r="E14" s="139"/>
      <c r="F14" s="138"/>
      <c r="G14" s="138"/>
      <c r="H14" s="138"/>
      <c r="I14" s="139"/>
      <c r="J14" s="138"/>
    </row>
  </sheetData>
  <hyperlinks>
    <hyperlink ref="F7" r:id="rId1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25"/>
  <sheetViews>
    <sheetView topLeftCell="A16" workbookViewId="0">
      <selection activeCell="A13" sqref="A13:XFD13"/>
    </sheetView>
  </sheetViews>
  <sheetFormatPr defaultRowHeight="15" x14ac:dyDescent="0.25"/>
  <cols>
    <col min="1" max="1" width="10" style="133" bestFit="1" customWidth="1"/>
    <col min="2" max="2" width="28.140625" bestFit="1" customWidth="1"/>
    <col min="3" max="3" width="23.85546875" bestFit="1" customWidth="1"/>
    <col min="4" max="4" width="18.7109375" customWidth="1"/>
    <col min="5" max="5" width="38.85546875" bestFit="1" customWidth="1"/>
    <col min="6" max="6" width="21.140625" bestFit="1" customWidth="1"/>
    <col min="7" max="7" width="42.5703125" bestFit="1" customWidth="1"/>
    <col min="8" max="8" width="5.28515625" bestFit="1" customWidth="1"/>
    <col min="9" max="9" width="9.42578125" bestFit="1" customWidth="1"/>
  </cols>
  <sheetData>
    <row r="1" spans="1:9" x14ac:dyDescent="0.25">
      <c r="A1" s="131" t="s">
        <v>132</v>
      </c>
      <c r="B1" s="120" t="s">
        <v>133</v>
      </c>
      <c r="C1" s="121" t="s">
        <v>134</v>
      </c>
      <c r="D1" s="122" t="s">
        <v>135</v>
      </c>
      <c r="E1" s="120" t="s">
        <v>136</v>
      </c>
      <c r="F1" s="120" t="s">
        <v>137</v>
      </c>
      <c r="G1" s="120" t="s">
        <v>138</v>
      </c>
      <c r="H1" s="120" t="s">
        <v>139</v>
      </c>
      <c r="I1" s="120" t="s">
        <v>140</v>
      </c>
    </row>
    <row r="2" spans="1:9" x14ac:dyDescent="0.25">
      <c r="A2" s="132" t="s">
        <v>141</v>
      </c>
      <c r="B2" s="123" t="s">
        <v>142</v>
      </c>
      <c r="C2" s="124"/>
      <c r="D2" s="125"/>
      <c r="E2" s="126" t="e">
        <v>#N/A</v>
      </c>
      <c r="F2" s="123" t="s">
        <v>143</v>
      </c>
      <c r="G2" s="123" t="s">
        <v>144</v>
      </c>
      <c r="H2" s="123" t="s">
        <v>145</v>
      </c>
      <c r="I2" s="123" t="s">
        <v>146</v>
      </c>
    </row>
    <row r="3" spans="1:9" x14ac:dyDescent="0.25">
      <c r="A3" s="132">
        <v>73773</v>
      </c>
      <c r="B3" s="123" t="s">
        <v>147</v>
      </c>
      <c r="C3" s="124"/>
      <c r="D3" s="125"/>
      <c r="E3" s="127" t="s">
        <v>148</v>
      </c>
      <c r="F3" s="123" t="s">
        <v>149</v>
      </c>
      <c r="G3" s="123" t="s">
        <v>150</v>
      </c>
      <c r="H3" s="123" t="s">
        <v>151</v>
      </c>
      <c r="I3" s="123" t="s">
        <v>146</v>
      </c>
    </row>
    <row r="4" spans="1:9" ht="60" x14ac:dyDescent="0.25">
      <c r="A4" s="132">
        <v>111243</v>
      </c>
      <c r="B4" s="123" t="s">
        <v>152</v>
      </c>
      <c r="C4" s="124"/>
      <c r="D4" s="128" t="s">
        <v>153</v>
      </c>
      <c r="E4" s="127" t="s">
        <v>154</v>
      </c>
      <c r="F4" s="123" t="s">
        <v>149</v>
      </c>
      <c r="G4" s="123" t="s">
        <v>155</v>
      </c>
      <c r="H4" s="123" t="s">
        <v>156</v>
      </c>
      <c r="I4" s="123" t="s">
        <v>146</v>
      </c>
    </row>
    <row r="5" spans="1:9" x14ac:dyDescent="0.25">
      <c r="A5" s="132">
        <v>145586</v>
      </c>
      <c r="B5" s="123" t="s">
        <v>157</v>
      </c>
      <c r="C5" s="124"/>
      <c r="D5" s="125"/>
      <c r="E5" s="127" t="s">
        <v>158</v>
      </c>
      <c r="F5" s="123" t="s">
        <v>149</v>
      </c>
      <c r="G5" s="123" t="s">
        <v>159</v>
      </c>
      <c r="H5" s="123" t="s">
        <v>156</v>
      </c>
      <c r="I5" s="123" t="s">
        <v>146</v>
      </c>
    </row>
    <row r="6" spans="1:9" ht="24" x14ac:dyDescent="0.25">
      <c r="A6" s="132">
        <v>148955</v>
      </c>
      <c r="B6" s="123" t="s">
        <v>160</v>
      </c>
      <c r="C6" s="124"/>
      <c r="D6" s="128" t="s">
        <v>161</v>
      </c>
      <c r="E6" s="127" t="s">
        <v>162</v>
      </c>
      <c r="F6" s="123" t="s">
        <v>149</v>
      </c>
      <c r="G6" s="123" t="s">
        <v>150</v>
      </c>
      <c r="H6" s="123" t="s">
        <v>151</v>
      </c>
      <c r="I6" s="123" t="s">
        <v>146</v>
      </c>
    </row>
    <row r="7" spans="1:9" x14ac:dyDescent="0.25">
      <c r="A7" s="132">
        <v>98745</v>
      </c>
      <c r="B7" s="123" t="s">
        <v>163</v>
      </c>
      <c r="C7" s="124"/>
      <c r="D7" s="125"/>
      <c r="E7" s="127" t="s">
        <v>164</v>
      </c>
      <c r="F7" s="123" t="s">
        <v>165</v>
      </c>
      <c r="G7" s="123" t="s">
        <v>166</v>
      </c>
      <c r="H7" s="123" t="s">
        <v>145</v>
      </c>
      <c r="I7" s="123" t="s">
        <v>167</v>
      </c>
    </row>
    <row r="8" spans="1:9" x14ac:dyDescent="0.25">
      <c r="A8" s="132" t="s">
        <v>168</v>
      </c>
      <c r="B8" s="123" t="s">
        <v>169</v>
      </c>
      <c r="C8" s="123" t="s">
        <v>170</v>
      </c>
      <c r="D8" s="125"/>
      <c r="E8" s="126" t="e">
        <v>#N/A</v>
      </c>
      <c r="F8" s="123" t="s">
        <v>143</v>
      </c>
      <c r="G8" s="123" t="s">
        <v>150</v>
      </c>
      <c r="H8" s="123" t="s">
        <v>156</v>
      </c>
      <c r="I8" s="123" t="s">
        <v>167</v>
      </c>
    </row>
    <row r="9" spans="1:9" ht="24" x14ac:dyDescent="0.25">
      <c r="A9" s="132" t="s">
        <v>171</v>
      </c>
      <c r="B9" s="123" t="s">
        <v>172</v>
      </c>
      <c r="C9" s="123" t="s">
        <v>173</v>
      </c>
      <c r="D9" s="128" t="s">
        <v>174</v>
      </c>
      <c r="E9" s="126" t="e">
        <v>#N/A</v>
      </c>
      <c r="F9" s="123" t="s">
        <v>143</v>
      </c>
      <c r="G9" s="123" t="s">
        <v>150</v>
      </c>
      <c r="H9" s="123" t="s">
        <v>156</v>
      </c>
      <c r="I9" s="123" t="s">
        <v>167</v>
      </c>
    </row>
    <row r="10" spans="1:9" x14ac:dyDescent="0.25">
      <c r="A10" s="132">
        <v>9915</v>
      </c>
      <c r="B10" s="123" t="s">
        <v>175</v>
      </c>
      <c r="C10" s="129" t="s">
        <v>146</v>
      </c>
      <c r="D10" s="125"/>
      <c r="E10" s="127" t="s">
        <v>176</v>
      </c>
      <c r="F10" s="123" t="s">
        <v>149</v>
      </c>
      <c r="G10" s="123" t="s">
        <v>150</v>
      </c>
      <c r="H10" s="123" t="s">
        <v>145</v>
      </c>
      <c r="I10" s="123" t="s">
        <v>167</v>
      </c>
    </row>
    <row r="11" spans="1:9" x14ac:dyDescent="0.25">
      <c r="A11" s="132">
        <v>107081</v>
      </c>
      <c r="B11" s="123" t="s">
        <v>177</v>
      </c>
      <c r="C11" s="124"/>
      <c r="D11" s="128" t="s">
        <v>178</v>
      </c>
      <c r="E11" s="127" t="s">
        <v>179</v>
      </c>
      <c r="F11" s="123" t="s">
        <v>149</v>
      </c>
      <c r="G11" s="123" t="s">
        <v>150</v>
      </c>
      <c r="H11" s="123" t="s">
        <v>151</v>
      </c>
      <c r="I11" s="123" t="s">
        <v>167</v>
      </c>
    </row>
    <row r="12" spans="1:9" x14ac:dyDescent="0.25">
      <c r="A12" s="132">
        <v>107985</v>
      </c>
      <c r="B12" s="123" t="s">
        <v>180</v>
      </c>
      <c r="C12" s="124"/>
      <c r="D12" s="125"/>
      <c r="E12" s="127" t="s">
        <v>181</v>
      </c>
      <c r="F12" s="123" t="s">
        <v>149</v>
      </c>
      <c r="G12" s="123" t="s">
        <v>155</v>
      </c>
      <c r="H12" s="123" t="s">
        <v>145</v>
      </c>
      <c r="I12" s="123" t="s">
        <v>167</v>
      </c>
    </row>
    <row r="13" spans="1:9" ht="99.95" customHeight="1" x14ac:dyDescent="0.25">
      <c r="A13" s="132">
        <v>111901</v>
      </c>
      <c r="B13" s="123" t="s">
        <v>182</v>
      </c>
      <c r="C13" s="124"/>
      <c r="D13" s="128" t="s">
        <v>183</v>
      </c>
      <c r="E13" s="127" t="s">
        <v>184</v>
      </c>
      <c r="F13" s="123" t="s">
        <v>149</v>
      </c>
      <c r="G13" s="123" t="s">
        <v>185</v>
      </c>
      <c r="H13" s="123" t="s">
        <v>145</v>
      </c>
      <c r="I13" s="123" t="s">
        <v>167</v>
      </c>
    </row>
    <row r="14" spans="1:9" ht="106.5" customHeight="1" x14ac:dyDescent="0.25">
      <c r="A14" s="132">
        <v>146034</v>
      </c>
      <c r="B14" s="123" t="s">
        <v>186</v>
      </c>
      <c r="C14" s="124"/>
      <c r="D14" s="128" t="s">
        <v>187</v>
      </c>
      <c r="E14" s="127" t="s">
        <v>188</v>
      </c>
      <c r="F14" s="123" t="s">
        <v>149</v>
      </c>
      <c r="G14" s="123" t="s">
        <v>185</v>
      </c>
      <c r="H14" s="123" t="s">
        <v>145</v>
      </c>
      <c r="I14" s="123" t="s">
        <v>167</v>
      </c>
    </row>
    <row r="15" spans="1:9" x14ac:dyDescent="0.25">
      <c r="A15" s="132">
        <v>145012</v>
      </c>
      <c r="B15" s="123" t="s">
        <v>189</v>
      </c>
      <c r="C15" s="123" t="s">
        <v>190</v>
      </c>
      <c r="D15" s="125"/>
      <c r="E15" s="127" t="s">
        <v>191</v>
      </c>
      <c r="F15" s="123" t="s">
        <v>165</v>
      </c>
      <c r="G15" s="123" t="s">
        <v>185</v>
      </c>
      <c r="H15" s="123" t="s">
        <v>145</v>
      </c>
      <c r="I15" s="123" t="s">
        <v>192</v>
      </c>
    </row>
    <row r="16" spans="1:9" ht="24" x14ac:dyDescent="0.25">
      <c r="A16" s="132" t="s">
        <v>193</v>
      </c>
      <c r="B16" s="123" t="s">
        <v>194</v>
      </c>
      <c r="C16" s="124"/>
      <c r="D16" s="128" t="s">
        <v>195</v>
      </c>
      <c r="E16" s="126" t="e">
        <v>#N/A</v>
      </c>
      <c r="F16" s="123" t="s">
        <v>143</v>
      </c>
      <c r="G16" s="123" t="s">
        <v>159</v>
      </c>
      <c r="H16" s="123" t="s">
        <v>151</v>
      </c>
      <c r="I16" s="123" t="s">
        <v>173</v>
      </c>
    </row>
    <row r="17" spans="1:9" x14ac:dyDescent="0.25">
      <c r="A17" s="132" t="s">
        <v>196</v>
      </c>
      <c r="B17" s="123" t="s">
        <v>197</v>
      </c>
      <c r="C17" s="129" t="s">
        <v>198</v>
      </c>
      <c r="D17" s="130" t="s">
        <v>199</v>
      </c>
      <c r="E17" s="126" t="e">
        <v>#N/A</v>
      </c>
      <c r="F17" s="123" t="s">
        <v>143</v>
      </c>
      <c r="G17" s="123" t="s">
        <v>150</v>
      </c>
      <c r="H17" s="123" t="s">
        <v>145</v>
      </c>
      <c r="I17" s="123" t="s">
        <v>173</v>
      </c>
    </row>
    <row r="18" spans="1:9" ht="24" x14ac:dyDescent="0.25">
      <c r="A18" s="132" t="s">
        <v>200</v>
      </c>
      <c r="B18" s="123" t="s">
        <v>201</v>
      </c>
      <c r="C18" s="124"/>
      <c r="D18" s="128" t="s">
        <v>202</v>
      </c>
      <c r="E18" s="126" t="e">
        <v>#N/A</v>
      </c>
      <c r="F18" s="123" t="s">
        <v>143</v>
      </c>
      <c r="G18" s="123" t="s">
        <v>203</v>
      </c>
      <c r="H18" s="123" t="s">
        <v>156</v>
      </c>
      <c r="I18" s="123" t="s">
        <v>204</v>
      </c>
    </row>
    <row r="19" spans="1:9" ht="48" x14ac:dyDescent="0.25">
      <c r="A19" s="132" t="s">
        <v>205</v>
      </c>
      <c r="B19" s="123" t="s">
        <v>206</v>
      </c>
      <c r="C19" s="124"/>
      <c r="D19" s="128" t="s">
        <v>207</v>
      </c>
      <c r="E19" s="126" t="e">
        <v>#N/A</v>
      </c>
      <c r="F19" s="123" t="s">
        <v>143</v>
      </c>
      <c r="G19" s="123" t="s">
        <v>185</v>
      </c>
      <c r="H19" s="123" t="s">
        <v>156</v>
      </c>
      <c r="I19" s="123" t="s">
        <v>204</v>
      </c>
    </row>
    <row r="20" spans="1:9" x14ac:dyDescent="0.25">
      <c r="A20" s="132">
        <v>140492</v>
      </c>
      <c r="B20" s="123" t="s">
        <v>208</v>
      </c>
      <c r="C20" s="124"/>
      <c r="D20" s="125"/>
      <c r="E20" s="127" t="s">
        <v>209</v>
      </c>
      <c r="F20" s="123" t="s">
        <v>210</v>
      </c>
      <c r="G20" s="123" t="s">
        <v>185</v>
      </c>
      <c r="H20" s="123" t="s">
        <v>156</v>
      </c>
      <c r="I20" s="123" t="s">
        <v>204</v>
      </c>
    </row>
    <row r="21" spans="1:9" x14ac:dyDescent="0.25">
      <c r="A21" s="177">
        <v>149754</v>
      </c>
      <c r="B21" s="176" t="s">
        <v>211</v>
      </c>
      <c r="C21" s="178"/>
      <c r="D21" s="128" t="s">
        <v>212</v>
      </c>
      <c r="E21" s="179" t="s">
        <v>214</v>
      </c>
      <c r="F21" s="176" t="s">
        <v>165</v>
      </c>
      <c r="G21" s="176" t="s">
        <v>215</v>
      </c>
      <c r="H21" s="176" t="s">
        <v>151</v>
      </c>
      <c r="I21" s="176" t="s">
        <v>204</v>
      </c>
    </row>
    <row r="22" spans="1:9" ht="36" x14ac:dyDescent="0.25">
      <c r="A22" s="177"/>
      <c r="B22" s="176"/>
      <c r="C22" s="178"/>
      <c r="D22" s="128" t="s">
        <v>213</v>
      </c>
      <c r="E22" s="179"/>
      <c r="F22" s="176"/>
      <c r="G22" s="176"/>
      <c r="H22" s="176"/>
      <c r="I22" s="176"/>
    </row>
    <row r="23" spans="1:9" x14ac:dyDescent="0.25">
      <c r="A23" s="132">
        <v>117358</v>
      </c>
      <c r="B23" s="123" t="s">
        <v>216</v>
      </c>
      <c r="C23" s="124"/>
      <c r="D23" s="125"/>
      <c r="E23" s="127" t="s">
        <v>217</v>
      </c>
      <c r="F23" s="123" t="s">
        <v>210</v>
      </c>
      <c r="G23" s="123" t="s">
        <v>218</v>
      </c>
      <c r="H23" s="123" t="s">
        <v>156</v>
      </c>
      <c r="I23" s="123" t="s">
        <v>204</v>
      </c>
    </row>
    <row r="24" spans="1:9" ht="36" x14ac:dyDescent="0.25">
      <c r="A24" s="132">
        <v>147196</v>
      </c>
      <c r="B24" s="123" t="s">
        <v>219</v>
      </c>
      <c r="C24" s="124"/>
      <c r="D24" s="130" t="s">
        <v>220</v>
      </c>
      <c r="E24" s="127" t="s">
        <v>221</v>
      </c>
      <c r="F24" s="123" t="s">
        <v>222</v>
      </c>
      <c r="G24" s="123" t="s">
        <v>223</v>
      </c>
      <c r="H24" s="123" t="s">
        <v>156</v>
      </c>
      <c r="I24" s="123" t="s">
        <v>204</v>
      </c>
    </row>
    <row r="25" spans="1:9" x14ac:dyDescent="0.25">
      <c r="A25" s="132">
        <v>145639</v>
      </c>
      <c r="B25" s="123" t="s">
        <v>224</v>
      </c>
      <c r="C25" s="124"/>
      <c r="D25" s="125"/>
      <c r="E25" s="127" t="s">
        <v>225</v>
      </c>
      <c r="F25" s="123" t="s">
        <v>149</v>
      </c>
      <c r="G25" s="123" t="s">
        <v>166</v>
      </c>
      <c r="H25" s="123" t="s">
        <v>151</v>
      </c>
      <c r="I25" s="123" t="s">
        <v>204</v>
      </c>
    </row>
  </sheetData>
  <mergeCells count="8">
    <mergeCell ref="H21:H22"/>
    <mergeCell ref="I21:I22"/>
    <mergeCell ref="A21:A22"/>
    <mergeCell ref="B21:B22"/>
    <mergeCell ref="C21:C22"/>
    <mergeCell ref="E21:E22"/>
    <mergeCell ref="F21:F22"/>
    <mergeCell ref="G21:G22"/>
  </mergeCells>
  <hyperlinks>
    <hyperlink ref="E3" r:id="rId1" display="mailto:nagendra.pandey@capgemini.com"/>
    <hyperlink ref="E4" r:id="rId2" display="mailto:bushra.perveen@capgemini.com"/>
    <hyperlink ref="E5" r:id="rId3" display="mailto:natani.narendra@capgemini.com"/>
    <hyperlink ref="E6" r:id="rId4" display="mailto:tintu.joseph@capgemini.com"/>
    <hyperlink ref="E7" r:id="rId5" display="mailto:santhiya.r@capgemini.com"/>
    <hyperlink ref="E10" r:id="rId6" display="mailto:anantharaman.mayakrishnan@capgemini.com"/>
    <hyperlink ref="E11" r:id="rId7" display="mailto:deepa.purushothaman@capgemini.com"/>
    <hyperlink ref="E12" r:id="rId8" display="mailto:papanasa-karthick.mariappan@capgemini.com"/>
    <hyperlink ref="E13" r:id="rId9" display="mailto:saranya.natarajan@capgemini.com"/>
    <hyperlink ref="E14" r:id="rId10" display="mailto:sreedhar.naidu@capgemini.com"/>
    <hyperlink ref="E15" r:id="rId11" display="mailto:amir.c.khan@capgemini.com"/>
    <hyperlink ref="E20" r:id="rId12" display="mailto:manasa.s@capgemini.com"/>
    <hyperlink ref="E21" r:id="rId13" display="mailto:jaydip.ingle@capgemini.com"/>
    <hyperlink ref="E23" r:id="rId14" display="mailto:ramjyoti.purkayastha@capgemini.com"/>
    <hyperlink ref="E24" r:id="rId15" display="mailto:priyanka.m-b@capgemini.com"/>
    <hyperlink ref="E25" r:id="rId16" display="mailto:richa.verma@capgemini.com"/>
  </hyperlinks>
  <pageMargins left="0.7" right="0.7" top="0.75" bottom="0.75" header="0.3" footer="0.3"/>
  <pageSetup orientation="portrait" horizontalDpi="300" verticalDpi="300"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35"/>
  <sheetViews>
    <sheetView workbookViewId="0">
      <selection activeCell="C10" sqref="C10"/>
    </sheetView>
  </sheetViews>
  <sheetFormatPr defaultRowHeight="12" x14ac:dyDescent="0.2"/>
  <cols>
    <col min="1" max="1" width="14" style="152" bestFit="1" customWidth="1"/>
    <col min="2" max="2" width="22.140625" style="152" bestFit="1" customWidth="1"/>
    <col min="3" max="3" width="25.85546875" style="152" bestFit="1" customWidth="1"/>
    <col min="4" max="4" width="36.28515625" style="152" customWidth="1"/>
    <col min="5" max="5" width="9.140625" style="152"/>
    <col min="6" max="6" width="65.28515625" style="155" customWidth="1"/>
    <col min="7" max="16384" width="9.140625" style="152"/>
  </cols>
  <sheetData>
    <row r="1" spans="1:6" x14ac:dyDescent="0.2">
      <c r="A1" s="157" t="s">
        <v>261</v>
      </c>
      <c r="B1" s="157"/>
      <c r="C1" s="157"/>
      <c r="D1" s="157"/>
      <c r="E1" s="157" t="s">
        <v>105</v>
      </c>
      <c r="F1" s="158" t="s">
        <v>293</v>
      </c>
    </row>
    <row r="2" spans="1:6" ht="15" customHeight="1" x14ac:dyDescent="0.2">
      <c r="B2" s="180" t="s">
        <v>264</v>
      </c>
      <c r="C2" s="180"/>
      <c r="D2" s="180"/>
      <c r="E2" s="154"/>
    </row>
    <row r="3" spans="1:6" x14ac:dyDescent="0.2">
      <c r="B3" s="152" t="s">
        <v>265</v>
      </c>
      <c r="C3" s="152" t="s">
        <v>266</v>
      </c>
      <c r="D3" s="152" t="s">
        <v>267</v>
      </c>
    </row>
    <row r="4" spans="1:6" x14ac:dyDescent="0.2">
      <c r="A4" s="152" t="s">
        <v>268</v>
      </c>
      <c r="B4" s="152">
        <v>8</v>
      </c>
      <c r="C4" s="152">
        <v>8</v>
      </c>
      <c r="D4" s="152">
        <v>16</v>
      </c>
      <c r="E4" s="152">
        <f>SUM(B4:D4)</f>
        <v>32</v>
      </c>
    </row>
    <row r="5" spans="1:6" x14ac:dyDescent="0.2">
      <c r="A5" s="152" t="s">
        <v>262</v>
      </c>
      <c r="B5" s="152">
        <v>3</v>
      </c>
      <c r="D5" s="152">
        <v>18</v>
      </c>
      <c r="E5" s="152">
        <f t="shared" ref="E5:E82" si="0">SUM(B5:D5)</f>
        <v>21</v>
      </c>
    </row>
    <row r="6" spans="1:6" x14ac:dyDescent="0.2">
      <c r="A6" s="152" t="s">
        <v>263</v>
      </c>
      <c r="B6" s="152">
        <v>6</v>
      </c>
      <c r="C6" s="152">
        <v>6</v>
      </c>
      <c r="D6" s="152">
        <v>16</v>
      </c>
      <c r="E6" s="152">
        <f t="shared" si="0"/>
        <v>28</v>
      </c>
    </row>
    <row r="8" spans="1:6" x14ac:dyDescent="0.2">
      <c r="B8" s="180" t="s">
        <v>269</v>
      </c>
      <c r="C8" s="180"/>
      <c r="D8" s="180"/>
    </row>
    <row r="9" spans="1:6" x14ac:dyDescent="0.2">
      <c r="B9" s="153" t="s">
        <v>284</v>
      </c>
      <c r="C9" s="153" t="s">
        <v>285</v>
      </c>
      <c r="D9" s="153" t="s">
        <v>286</v>
      </c>
    </row>
    <row r="10" spans="1:6" x14ac:dyDescent="0.2">
      <c r="A10" s="152" t="s">
        <v>268</v>
      </c>
      <c r="B10" s="152">
        <v>8</v>
      </c>
      <c r="C10" s="152">
        <v>6</v>
      </c>
      <c r="D10" s="152">
        <v>6</v>
      </c>
      <c r="E10" s="152">
        <f t="shared" si="0"/>
        <v>20</v>
      </c>
    </row>
    <row r="11" spans="1:6" x14ac:dyDescent="0.2">
      <c r="A11" s="152" t="s">
        <v>262</v>
      </c>
      <c r="B11" s="152">
        <v>3</v>
      </c>
      <c r="C11" s="152">
        <v>8</v>
      </c>
      <c r="D11" s="152">
        <v>5</v>
      </c>
      <c r="E11" s="152">
        <f t="shared" si="0"/>
        <v>16</v>
      </c>
    </row>
    <row r="12" spans="1:6" x14ac:dyDescent="0.2">
      <c r="A12" s="152" t="s">
        <v>263</v>
      </c>
      <c r="B12" s="152">
        <v>4</v>
      </c>
      <c r="C12" s="152">
        <v>8</v>
      </c>
      <c r="D12" s="152">
        <v>8</v>
      </c>
      <c r="E12" s="152">
        <f t="shared" si="0"/>
        <v>20</v>
      </c>
    </row>
    <row r="14" spans="1:6" x14ac:dyDescent="0.2">
      <c r="B14" s="180" t="s">
        <v>270</v>
      </c>
      <c r="C14" s="180"/>
      <c r="D14" s="180"/>
    </row>
    <row r="15" spans="1:6" x14ac:dyDescent="0.2">
      <c r="B15" s="153" t="s">
        <v>287</v>
      </c>
      <c r="C15" s="153" t="s">
        <v>288</v>
      </c>
      <c r="D15" s="153"/>
    </row>
    <row r="16" spans="1:6" x14ac:dyDescent="0.2">
      <c r="A16" s="152" t="s">
        <v>268</v>
      </c>
      <c r="B16" s="152">
        <v>10</v>
      </c>
      <c r="C16" s="152">
        <v>8</v>
      </c>
      <c r="E16" s="152">
        <f t="shared" si="0"/>
        <v>18</v>
      </c>
    </row>
    <row r="17" spans="1:6" x14ac:dyDescent="0.2">
      <c r="A17" s="152" t="s">
        <v>262</v>
      </c>
      <c r="B17" s="152">
        <v>4</v>
      </c>
      <c r="C17" s="152">
        <v>4</v>
      </c>
      <c r="E17" s="152">
        <f t="shared" si="0"/>
        <v>8</v>
      </c>
    </row>
    <row r="18" spans="1:6" x14ac:dyDescent="0.2">
      <c r="A18" s="152" t="s">
        <v>263</v>
      </c>
      <c r="B18" s="152">
        <v>8</v>
      </c>
      <c r="C18" s="152">
        <v>4</v>
      </c>
      <c r="E18" s="152">
        <f t="shared" si="0"/>
        <v>12</v>
      </c>
    </row>
    <row r="20" spans="1:6" x14ac:dyDescent="0.2">
      <c r="B20" s="180" t="s">
        <v>271</v>
      </c>
      <c r="C20" s="180"/>
      <c r="D20" s="180"/>
    </row>
    <row r="21" spans="1:6" x14ac:dyDescent="0.2">
      <c r="B21" s="153" t="s">
        <v>289</v>
      </c>
      <c r="C21" s="153" t="s">
        <v>290</v>
      </c>
      <c r="D21" s="153"/>
    </row>
    <row r="22" spans="1:6" x14ac:dyDescent="0.2">
      <c r="A22" s="152" t="s">
        <v>268</v>
      </c>
      <c r="B22" s="152">
        <v>5</v>
      </c>
      <c r="C22" s="152">
        <v>3</v>
      </c>
      <c r="E22" s="152">
        <f t="shared" si="0"/>
        <v>8</v>
      </c>
    </row>
    <row r="23" spans="1:6" x14ac:dyDescent="0.2">
      <c r="A23" s="152" t="s">
        <v>262</v>
      </c>
      <c r="B23" s="152">
        <v>5</v>
      </c>
      <c r="E23" s="152">
        <f t="shared" si="0"/>
        <v>5</v>
      </c>
    </row>
    <row r="24" spans="1:6" x14ac:dyDescent="0.2">
      <c r="A24" s="152" t="s">
        <v>263</v>
      </c>
      <c r="B24" s="152">
        <v>8</v>
      </c>
      <c r="C24" s="152">
        <v>6</v>
      </c>
      <c r="E24" s="152">
        <f t="shared" si="0"/>
        <v>14</v>
      </c>
    </row>
    <row r="26" spans="1:6" x14ac:dyDescent="0.2">
      <c r="B26" s="180" t="s">
        <v>272</v>
      </c>
      <c r="C26" s="180"/>
      <c r="D26" s="180"/>
    </row>
    <row r="27" spans="1:6" x14ac:dyDescent="0.2">
      <c r="B27" s="153" t="s">
        <v>291</v>
      </c>
      <c r="C27" s="153" t="s">
        <v>126</v>
      </c>
      <c r="D27" s="153" t="s">
        <v>292</v>
      </c>
    </row>
    <row r="28" spans="1:6" x14ac:dyDescent="0.2">
      <c r="A28" s="152" t="s">
        <v>268</v>
      </c>
      <c r="B28" s="152">
        <v>3</v>
      </c>
      <c r="C28" s="152">
        <v>3</v>
      </c>
      <c r="D28" s="152">
        <v>3</v>
      </c>
      <c r="E28" s="152">
        <f t="shared" si="0"/>
        <v>9</v>
      </c>
    </row>
    <row r="29" spans="1:6" ht="24" x14ac:dyDescent="0.2">
      <c r="A29" s="152" t="s">
        <v>262</v>
      </c>
      <c r="B29" s="152">
        <v>8</v>
      </c>
      <c r="E29" s="152">
        <f t="shared" si="0"/>
        <v>8</v>
      </c>
      <c r="F29" s="155" t="s">
        <v>294</v>
      </c>
    </row>
    <row r="30" spans="1:6" x14ac:dyDescent="0.2">
      <c r="A30" s="152" t="s">
        <v>263</v>
      </c>
      <c r="B30" s="152">
        <v>5</v>
      </c>
      <c r="C30" s="152">
        <v>2</v>
      </c>
      <c r="D30" s="152">
        <v>2</v>
      </c>
      <c r="E30" s="152">
        <f t="shared" si="0"/>
        <v>9</v>
      </c>
    </row>
    <row r="32" spans="1:6" x14ac:dyDescent="0.2">
      <c r="B32" s="180" t="s">
        <v>273</v>
      </c>
      <c r="C32" s="180"/>
      <c r="D32" s="180"/>
    </row>
    <row r="33" spans="1:6" ht="24" x14ac:dyDescent="0.2">
      <c r="B33" s="153" t="s">
        <v>295</v>
      </c>
      <c r="C33" s="153" t="s">
        <v>296</v>
      </c>
      <c r="D33" s="156" t="s">
        <v>297</v>
      </c>
    </row>
    <row r="34" spans="1:6" x14ac:dyDescent="0.2">
      <c r="A34" s="152" t="s">
        <v>268</v>
      </c>
      <c r="B34" s="152">
        <v>8</v>
      </c>
      <c r="C34" s="152">
        <v>8</v>
      </c>
      <c r="D34" s="152">
        <v>16</v>
      </c>
      <c r="E34" s="152">
        <f t="shared" si="0"/>
        <v>32</v>
      </c>
    </row>
    <row r="35" spans="1:6" x14ac:dyDescent="0.2">
      <c r="A35" s="152" t="s">
        <v>262</v>
      </c>
      <c r="D35" s="152">
        <v>8</v>
      </c>
      <c r="E35" s="152">
        <f t="shared" si="0"/>
        <v>8</v>
      </c>
    </row>
    <row r="36" spans="1:6" x14ac:dyDescent="0.2">
      <c r="A36" s="152" t="s">
        <v>263</v>
      </c>
      <c r="B36" s="152">
        <v>4</v>
      </c>
      <c r="C36" s="152">
        <v>4</v>
      </c>
      <c r="D36" s="152">
        <v>10</v>
      </c>
      <c r="E36" s="152">
        <f t="shared" si="0"/>
        <v>18</v>
      </c>
    </row>
    <row r="38" spans="1:6" x14ac:dyDescent="0.2">
      <c r="B38" s="180" t="s">
        <v>274</v>
      </c>
      <c r="C38" s="180"/>
      <c r="D38" s="180"/>
    </row>
    <row r="39" spans="1:6" x14ac:dyDescent="0.2">
      <c r="B39" s="153" t="s">
        <v>303</v>
      </c>
      <c r="C39" s="153" t="s">
        <v>298</v>
      </c>
      <c r="D39" s="153"/>
    </row>
    <row r="40" spans="1:6" x14ac:dyDescent="0.2">
      <c r="A40" s="152" t="s">
        <v>268</v>
      </c>
      <c r="B40" s="152">
        <v>8</v>
      </c>
      <c r="C40" s="152">
        <v>4</v>
      </c>
      <c r="E40" s="152">
        <f t="shared" si="0"/>
        <v>12</v>
      </c>
    </row>
    <row r="41" spans="1:6" x14ac:dyDescent="0.2">
      <c r="A41" s="152" t="s">
        <v>262</v>
      </c>
      <c r="B41" s="152">
        <v>4</v>
      </c>
      <c r="C41" s="152">
        <v>2</v>
      </c>
      <c r="E41" s="152">
        <f t="shared" si="0"/>
        <v>6</v>
      </c>
    </row>
    <row r="42" spans="1:6" x14ac:dyDescent="0.2">
      <c r="A42" s="152" t="s">
        <v>263</v>
      </c>
      <c r="B42" s="152">
        <v>10</v>
      </c>
      <c r="C42" s="152">
        <v>10</v>
      </c>
      <c r="E42" s="152">
        <f t="shared" si="0"/>
        <v>20</v>
      </c>
      <c r="F42" s="155" t="s">
        <v>299</v>
      </c>
    </row>
    <row r="44" spans="1:6" x14ac:dyDescent="0.2">
      <c r="B44" s="180" t="s">
        <v>275</v>
      </c>
      <c r="C44" s="180"/>
      <c r="D44" s="180"/>
    </row>
    <row r="45" spans="1:6" x14ac:dyDescent="0.2">
      <c r="B45" s="153" t="s">
        <v>300</v>
      </c>
      <c r="C45" s="153" t="s">
        <v>301</v>
      </c>
      <c r="D45" s="153"/>
    </row>
    <row r="46" spans="1:6" x14ac:dyDescent="0.2">
      <c r="A46" s="152" t="s">
        <v>268</v>
      </c>
      <c r="B46" s="152">
        <v>16</v>
      </c>
      <c r="C46" s="152">
        <v>8</v>
      </c>
      <c r="E46" s="152">
        <f t="shared" si="0"/>
        <v>24</v>
      </c>
    </row>
    <row r="47" spans="1:6" x14ac:dyDescent="0.2">
      <c r="A47" s="152" t="s">
        <v>262</v>
      </c>
      <c r="B47" s="152">
        <v>5</v>
      </c>
      <c r="C47" s="152">
        <v>2</v>
      </c>
      <c r="E47" s="152">
        <f t="shared" si="0"/>
        <v>7</v>
      </c>
    </row>
    <row r="48" spans="1:6" x14ac:dyDescent="0.2">
      <c r="A48" s="152" t="s">
        <v>263</v>
      </c>
      <c r="B48" s="152">
        <v>10</v>
      </c>
      <c r="C48" s="152">
        <v>8</v>
      </c>
      <c r="E48" s="152">
        <f t="shared" si="0"/>
        <v>18</v>
      </c>
    </row>
    <row r="50" spans="1:5" x14ac:dyDescent="0.2">
      <c r="B50" s="180" t="s">
        <v>276</v>
      </c>
      <c r="C50" s="180"/>
      <c r="D50" s="180"/>
    </row>
    <row r="51" spans="1:5" x14ac:dyDescent="0.2">
      <c r="B51" s="153" t="s">
        <v>302</v>
      </c>
      <c r="C51" s="153" t="s">
        <v>301</v>
      </c>
      <c r="D51" s="153"/>
    </row>
    <row r="52" spans="1:5" x14ac:dyDescent="0.2">
      <c r="A52" s="152" t="s">
        <v>268</v>
      </c>
      <c r="B52" s="152">
        <v>16</v>
      </c>
      <c r="C52" s="152">
        <v>8</v>
      </c>
      <c r="E52" s="152">
        <f t="shared" si="0"/>
        <v>24</v>
      </c>
    </row>
    <row r="53" spans="1:5" x14ac:dyDescent="0.2">
      <c r="A53" s="152" t="s">
        <v>262</v>
      </c>
      <c r="B53" s="152">
        <v>5</v>
      </c>
      <c r="C53" s="152">
        <v>2</v>
      </c>
      <c r="E53" s="152">
        <f t="shared" si="0"/>
        <v>7</v>
      </c>
    </row>
    <row r="54" spans="1:5" x14ac:dyDescent="0.2">
      <c r="A54" s="152" t="s">
        <v>263</v>
      </c>
      <c r="B54" s="152">
        <v>10</v>
      </c>
      <c r="C54" s="152">
        <v>8</v>
      </c>
      <c r="E54" s="152">
        <f t="shared" si="0"/>
        <v>18</v>
      </c>
    </row>
    <row r="56" spans="1:5" x14ac:dyDescent="0.2">
      <c r="B56" s="180" t="s">
        <v>277</v>
      </c>
      <c r="C56" s="180"/>
      <c r="D56" s="180"/>
    </row>
    <row r="57" spans="1:5" x14ac:dyDescent="0.2">
      <c r="B57" s="153" t="s">
        <v>302</v>
      </c>
      <c r="C57" s="153" t="s">
        <v>301</v>
      </c>
      <c r="D57" s="153"/>
    </row>
    <row r="58" spans="1:5" x14ac:dyDescent="0.2">
      <c r="A58" s="152" t="s">
        <v>268</v>
      </c>
      <c r="B58" s="152">
        <v>16</v>
      </c>
      <c r="C58" s="152">
        <v>8</v>
      </c>
      <c r="E58" s="152">
        <f t="shared" si="0"/>
        <v>24</v>
      </c>
    </row>
    <row r="59" spans="1:5" x14ac:dyDescent="0.2">
      <c r="A59" s="152" t="s">
        <v>262</v>
      </c>
      <c r="B59" s="152">
        <v>5</v>
      </c>
      <c r="C59" s="152">
        <v>2</v>
      </c>
      <c r="E59" s="152">
        <f t="shared" si="0"/>
        <v>7</v>
      </c>
    </row>
    <row r="60" spans="1:5" x14ac:dyDescent="0.2">
      <c r="A60" s="152" t="s">
        <v>263</v>
      </c>
      <c r="B60" s="152">
        <v>10</v>
      </c>
      <c r="C60" s="152">
        <v>8</v>
      </c>
      <c r="E60" s="152">
        <f t="shared" si="0"/>
        <v>18</v>
      </c>
    </row>
    <row r="62" spans="1:5" x14ac:dyDescent="0.2">
      <c r="B62" s="180" t="s">
        <v>278</v>
      </c>
      <c r="C62" s="180"/>
      <c r="D62" s="180"/>
    </row>
    <row r="63" spans="1:5" x14ac:dyDescent="0.2">
      <c r="B63" s="153" t="s">
        <v>302</v>
      </c>
      <c r="C63" s="153" t="s">
        <v>301</v>
      </c>
      <c r="D63" s="153"/>
    </row>
    <row r="64" spans="1:5" x14ac:dyDescent="0.2">
      <c r="A64" s="152" t="s">
        <v>268</v>
      </c>
      <c r="B64" s="152">
        <v>16</v>
      </c>
      <c r="C64" s="152">
        <v>8</v>
      </c>
      <c r="E64" s="152">
        <f t="shared" si="0"/>
        <v>24</v>
      </c>
    </row>
    <row r="65" spans="1:6" x14ac:dyDescent="0.2">
      <c r="A65" s="152" t="s">
        <v>262</v>
      </c>
      <c r="B65" s="152">
        <v>5</v>
      </c>
      <c r="C65" s="152">
        <v>2</v>
      </c>
      <c r="E65" s="152">
        <f t="shared" si="0"/>
        <v>7</v>
      </c>
    </row>
    <row r="66" spans="1:6" x14ac:dyDescent="0.2">
      <c r="A66" s="152" t="s">
        <v>263</v>
      </c>
      <c r="B66" s="152">
        <v>10</v>
      </c>
      <c r="C66" s="152">
        <v>8</v>
      </c>
      <c r="E66" s="152">
        <f t="shared" si="0"/>
        <v>18</v>
      </c>
    </row>
    <row r="68" spans="1:6" x14ac:dyDescent="0.2">
      <c r="B68" s="180" t="s">
        <v>279</v>
      </c>
      <c r="C68" s="180"/>
      <c r="D68" s="180"/>
    </row>
    <row r="69" spans="1:6" x14ac:dyDescent="0.2">
      <c r="A69" s="152" t="s">
        <v>268</v>
      </c>
      <c r="B69" s="152">
        <v>16</v>
      </c>
      <c r="E69" s="152">
        <f t="shared" si="0"/>
        <v>16</v>
      </c>
    </row>
    <row r="70" spans="1:6" x14ac:dyDescent="0.2">
      <c r="A70" s="152" t="s">
        <v>262</v>
      </c>
      <c r="B70" s="152">
        <v>10</v>
      </c>
      <c r="E70" s="152">
        <f t="shared" si="0"/>
        <v>10</v>
      </c>
    </row>
    <row r="71" spans="1:6" x14ac:dyDescent="0.2">
      <c r="A71" s="152" t="s">
        <v>263</v>
      </c>
      <c r="B71" s="152">
        <v>24</v>
      </c>
      <c r="E71" s="152">
        <f t="shared" si="0"/>
        <v>24</v>
      </c>
      <c r="F71" s="155" t="s">
        <v>304</v>
      </c>
    </row>
    <row r="73" spans="1:6" x14ac:dyDescent="0.2">
      <c r="B73" s="180" t="s">
        <v>280</v>
      </c>
      <c r="C73" s="180"/>
      <c r="D73" s="180"/>
    </row>
    <row r="74" spans="1:6" x14ac:dyDescent="0.2">
      <c r="B74" s="153" t="s">
        <v>305</v>
      </c>
      <c r="C74" s="153" t="s">
        <v>306</v>
      </c>
      <c r="D74" s="153" t="s">
        <v>307</v>
      </c>
    </row>
    <row r="75" spans="1:6" x14ac:dyDescent="0.2">
      <c r="A75" s="152" t="s">
        <v>268</v>
      </c>
      <c r="B75" s="152">
        <v>8</v>
      </c>
      <c r="D75" s="152">
        <v>5</v>
      </c>
      <c r="E75" s="152">
        <f t="shared" si="0"/>
        <v>13</v>
      </c>
    </row>
    <row r="76" spans="1:6" x14ac:dyDescent="0.2">
      <c r="A76" s="152" t="s">
        <v>262</v>
      </c>
      <c r="B76" s="152">
        <v>10</v>
      </c>
      <c r="C76" s="152">
        <v>16</v>
      </c>
      <c r="D76" s="152">
        <v>4</v>
      </c>
      <c r="E76" s="152">
        <f t="shared" si="0"/>
        <v>30</v>
      </c>
    </row>
    <row r="77" spans="1:6" x14ac:dyDescent="0.2">
      <c r="A77" s="152" t="s">
        <v>263</v>
      </c>
      <c r="B77" s="152">
        <v>8</v>
      </c>
      <c r="C77" s="152">
        <v>8</v>
      </c>
      <c r="D77" s="152">
        <v>8</v>
      </c>
      <c r="E77" s="152">
        <f t="shared" si="0"/>
        <v>24</v>
      </c>
      <c r="F77" s="155" t="s">
        <v>304</v>
      </c>
    </row>
    <row r="79" spans="1:6" x14ac:dyDescent="0.2">
      <c r="B79" s="180" t="s">
        <v>281</v>
      </c>
      <c r="C79" s="180"/>
      <c r="D79" s="180"/>
    </row>
    <row r="80" spans="1:6" x14ac:dyDescent="0.2">
      <c r="A80" s="152" t="s">
        <v>268</v>
      </c>
      <c r="B80" s="152">
        <v>16</v>
      </c>
      <c r="E80" s="152">
        <f t="shared" si="0"/>
        <v>16</v>
      </c>
    </row>
    <row r="81" spans="1:6" x14ac:dyDescent="0.2">
      <c r="A81" s="152" t="s">
        <v>262</v>
      </c>
      <c r="B81" s="152">
        <v>24</v>
      </c>
      <c r="E81" s="152">
        <f t="shared" si="0"/>
        <v>24</v>
      </c>
    </row>
    <row r="82" spans="1:6" x14ac:dyDescent="0.2">
      <c r="A82" s="152" t="s">
        <v>263</v>
      </c>
      <c r="B82" s="152">
        <v>24</v>
      </c>
      <c r="E82" s="152">
        <f t="shared" si="0"/>
        <v>24</v>
      </c>
      <c r="F82" s="155" t="s">
        <v>304</v>
      </c>
    </row>
    <row r="84" spans="1:6" x14ac:dyDescent="0.2">
      <c r="B84" s="180" t="s">
        <v>282</v>
      </c>
      <c r="C84" s="180"/>
      <c r="D84" s="180"/>
    </row>
    <row r="85" spans="1:6" x14ac:dyDescent="0.2">
      <c r="A85" s="152" t="s">
        <v>268</v>
      </c>
      <c r="B85" s="152">
        <v>16</v>
      </c>
      <c r="E85" s="152">
        <f t="shared" ref="E85:E102" si="1">SUM(B85:D85)</f>
        <v>16</v>
      </c>
    </row>
    <row r="86" spans="1:6" x14ac:dyDescent="0.2">
      <c r="A86" s="152" t="s">
        <v>262</v>
      </c>
      <c r="B86" s="152">
        <v>24</v>
      </c>
      <c r="E86" s="152">
        <f t="shared" si="1"/>
        <v>24</v>
      </c>
    </row>
    <row r="87" spans="1:6" x14ac:dyDescent="0.2">
      <c r="A87" s="152" t="s">
        <v>263</v>
      </c>
      <c r="B87" s="152">
        <v>24</v>
      </c>
      <c r="E87" s="152">
        <f t="shared" si="1"/>
        <v>24</v>
      </c>
    </row>
    <row r="89" spans="1:6" x14ac:dyDescent="0.2">
      <c r="B89" s="180" t="s">
        <v>308</v>
      </c>
      <c r="C89" s="180"/>
      <c r="D89" s="180"/>
    </row>
    <row r="90" spans="1:6" x14ac:dyDescent="0.2">
      <c r="A90" s="152" t="s">
        <v>268</v>
      </c>
      <c r="B90" s="152">
        <v>16</v>
      </c>
      <c r="E90" s="152">
        <f t="shared" si="1"/>
        <v>16</v>
      </c>
    </row>
    <row r="91" spans="1:6" x14ac:dyDescent="0.2">
      <c r="A91" s="152" t="s">
        <v>262</v>
      </c>
      <c r="B91" s="152">
        <v>24</v>
      </c>
      <c r="E91" s="152">
        <f t="shared" si="1"/>
        <v>24</v>
      </c>
    </row>
    <row r="92" spans="1:6" x14ac:dyDescent="0.2">
      <c r="A92" s="152" t="s">
        <v>263</v>
      </c>
      <c r="B92" s="152">
        <v>24</v>
      </c>
      <c r="E92" s="152">
        <f t="shared" si="1"/>
        <v>24</v>
      </c>
    </row>
    <row r="94" spans="1:6" x14ac:dyDescent="0.2">
      <c r="B94" s="180" t="s">
        <v>309</v>
      </c>
      <c r="C94" s="180"/>
      <c r="D94" s="180"/>
    </row>
    <row r="95" spans="1:6" x14ac:dyDescent="0.2">
      <c r="A95" s="152" t="s">
        <v>268</v>
      </c>
      <c r="B95" s="152">
        <v>16</v>
      </c>
      <c r="E95" s="152">
        <f t="shared" si="1"/>
        <v>16</v>
      </c>
    </row>
    <row r="96" spans="1:6" x14ac:dyDescent="0.2">
      <c r="A96" s="152" t="s">
        <v>262</v>
      </c>
      <c r="B96" s="152">
        <v>24</v>
      </c>
      <c r="E96" s="152">
        <f t="shared" si="1"/>
        <v>24</v>
      </c>
    </row>
    <row r="97" spans="1:5" x14ac:dyDescent="0.2">
      <c r="A97" s="152" t="s">
        <v>263</v>
      </c>
      <c r="B97" s="152">
        <v>24</v>
      </c>
      <c r="E97" s="152">
        <f t="shared" si="1"/>
        <v>24</v>
      </c>
    </row>
    <row r="99" spans="1:5" x14ac:dyDescent="0.2">
      <c r="B99" s="180" t="s">
        <v>283</v>
      </c>
      <c r="C99" s="180"/>
      <c r="D99" s="180"/>
    </row>
    <row r="100" spans="1:5" x14ac:dyDescent="0.2">
      <c r="A100" s="152" t="s">
        <v>268</v>
      </c>
      <c r="B100" s="152">
        <v>32</v>
      </c>
      <c r="E100" s="152">
        <f t="shared" si="1"/>
        <v>32</v>
      </c>
    </row>
    <row r="101" spans="1:5" x14ac:dyDescent="0.2">
      <c r="A101" s="152" t="s">
        <v>262</v>
      </c>
      <c r="B101" s="152">
        <v>8</v>
      </c>
      <c r="E101" s="152">
        <f t="shared" si="1"/>
        <v>8</v>
      </c>
    </row>
    <row r="102" spans="1:5" x14ac:dyDescent="0.2">
      <c r="A102" s="152" t="s">
        <v>263</v>
      </c>
      <c r="B102" s="152">
        <v>32</v>
      </c>
      <c r="E102" s="152">
        <f t="shared" si="1"/>
        <v>32</v>
      </c>
    </row>
    <row r="103" spans="1:5" x14ac:dyDescent="0.2">
      <c r="B103" s="180"/>
      <c r="C103" s="180"/>
      <c r="D103" s="180"/>
    </row>
    <row r="104" spans="1:5" x14ac:dyDescent="0.2">
      <c r="B104" s="180" t="s">
        <v>310</v>
      </c>
      <c r="C104" s="180"/>
      <c r="D104" s="180"/>
    </row>
    <row r="105" spans="1:5" x14ac:dyDescent="0.2">
      <c r="B105" s="153" t="s">
        <v>311</v>
      </c>
      <c r="C105" s="153" t="s">
        <v>312</v>
      </c>
      <c r="D105" s="153" t="s">
        <v>313</v>
      </c>
    </row>
    <row r="106" spans="1:5" x14ac:dyDescent="0.2">
      <c r="A106" s="152" t="s">
        <v>268</v>
      </c>
      <c r="B106" s="152">
        <v>8</v>
      </c>
      <c r="C106" s="152">
        <v>10</v>
      </c>
      <c r="D106" s="152">
        <v>8</v>
      </c>
      <c r="E106" s="152">
        <f t="shared" ref="E106:E108" si="2">SUM(B106:D106)</f>
        <v>26</v>
      </c>
    </row>
    <row r="107" spans="1:5" x14ac:dyDescent="0.2">
      <c r="A107" s="152" t="s">
        <v>262</v>
      </c>
      <c r="B107" s="152">
        <v>8</v>
      </c>
      <c r="E107" s="152">
        <f t="shared" si="2"/>
        <v>8</v>
      </c>
    </row>
    <row r="108" spans="1:5" x14ac:dyDescent="0.2">
      <c r="A108" s="152" t="s">
        <v>263</v>
      </c>
      <c r="B108" s="152">
        <v>32</v>
      </c>
      <c r="C108" s="152">
        <v>12</v>
      </c>
      <c r="D108" s="152">
        <v>16</v>
      </c>
      <c r="E108" s="152">
        <f t="shared" si="2"/>
        <v>60</v>
      </c>
    </row>
    <row r="110" spans="1:5" x14ac:dyDescent="0.2">
      <c r="B110" s="180" t="s">
        <v>314</v>
      </c>
      <c r="C110" s="180"/>
      <c r="D110" s="180"/>
    </row>
    <row r="111" spans="1:5" x14ac:dyDescent="0.2">
      <c r="B111" s="153" t="s">
        <v>315</v>
      </c>
      <c r="C111" s="153" t="s">
        <v>316</v>
      </c>
      <c r="D111" s="153"/>
    </row>
    <row r="112" spans="1:5" x14ac:dyDescent="0.2">
      <c r="A112" s="152" t="s">
        <v>268</v>
      </c>
      <c r="B112" s="152">
        <v>32</v>
      </c>
      <c r="C112" s="152">
        <v>32</v>
      </c>
      <c r="E112" s="152">
        <f t="shared" ref="E112:E114" si="3">SUM(B112:D112)</f>
        <v>64</v>
      </c>
    </row>
    <row r="113" spans="1:5" x14ac:dyDescent="0.2">
      <c r="A113" s="152" t="s">
        <v>262</v>
      </c>
      <c r="B113" s="152">
        <v>16</v>
      </c>
      <c r="E113" s="152">
        <f t="shared" si="3"/>
        <v>16</v>
      </c>
    </row>
    <row r="114" spans="1:5" x14ac:dyDescent="0.2">
      <c r="A114" s="152" t="s">
        <v>263</v>
      </c>
      <c r="B114" s="152">
        <v>32</v>
      </c>
      <c r="C114" s="152">
        <v>32</v>
      </c>
      <c r="E114" s="152">
        <f t="shared" si="3"/>
        <v>64</v>
      </c>
    </row>
    <row r="116" spans="1:5" x14ac:dyDescent="0.2">
      <c r="B116" s="180" t="s">
        <v>317</v>
      </c>
      <c r="C116" s="180"/>
      <c r="D116" s="180"/>
    </row>
    <row r="117" spans="1:5" x14ac:dyDescent="0.2">
      <c r="A117" s="152" t="s">
        <v>268</v>
      </c>
      <c r="B117" s="152">
        <v>8</v>
      </c>
      <c r="E117" s="152">
        <f t="shared" ref="E117:E119" si="4">SUM(B117:D117)</f>
        <v>8</v>
      </c>
    </row>
    <row r="118" spans="1:5" x14ac:dyDescent="0.2">
      <c r="A118" s="152" t="s">
        <v>262</v>
      </c>
      <c r="B118" s="152">
        <v>8</v>
      </c>
      <c r="E118" s="152">
        <f t="shared" si="4"/>
        <v>8</v>
      </c>
    </row>
    <row r="119" spans="1:5" x14ac:dyDescent="0.2">
      <c r="A119" s="152" t="s">
        <v>263</v>
      </c>
      <c r="B119" s="152">
        <v>16</v>
      </c>
      <c r="E119" s="152">
        <f t="shared" si="4"/>
        <v>16</v>
      </c>
    </row>
    <row r="121" spans="1:5" x14ac:dyDescent="0.2">
      <c r="B121" s="180" t="s">
        <v>318</v>
      </c>
      <c r="C121" s="180"/>
      <c r="D121" s="180"/>
    </row>
    <row r="122" spans="1:5" x14ac:dyDescent="0.2">
      <c r="B122" s="153"/>
      <c r="C122" s="153" t="s">
        <v>319</v>
      </c>
      <c r="D122" s="153"/>
    </row>
    <row r="123" spans="1:5" x14ac:dyDescent="0.2">
      <c r="A123" s="152" t="s">
        <v>268</v>
      </c>
      <c r="B123" s="152">
        <v>8</v>
      </c>
      <c r="C123" s="152">
        <v>16</v>
      </c>
      <c r="E123" s="152">
        <f t="shared" ref="E123:E125" si="5">SUM(B123:D123)</f>
        <v>24</v>
      </c>
    </row>
    <row r="124" spans="1:5" x14ac:dyDescent="0.2">
      <c r="A124" s="152" t="s">
        <v>262</v>
      </c>
      <c r="B124" s="152">
        <v>8</v>
      </c>
      <c r="E124" s="152">
        <f t="shared" si="5"/>
        <v>8</v>
      </c>
    </row>
    <row r="125" spans="1:5" x14ac:dyDescent="0.2">
      <c r="A125" s="152" t="s">
        <v>263</v>
      </c>
      <c r="B125" s="152">
        <v>32</v>
      </c>
      <c r="C125" s="152">
        <v>32</v>
      </c>
      <c r="E125" s="152">
        <f t="shared" si="5"/>
        <v>64</v>
      </c>
    </row>
    <row r="127" spans="1:5" x14ac:dyDescent="0.2">
      <c r="B127" s="180" t="s">
        <v>320</v>
      </c>
      <c r="C127" s="180"/>
      <c r="D127" s="180"/>
    </row>
    <row r="128" spans="1:5" x14ac:dyDescent="0.2">
      <c r="A128" s="152" t="s">
        <v>268</v>
      </c>
      <c r="B128" s="152">
        <v>32</v>
      </c>
      <c r="E128" s="152">
        <f t="shared" ref="E128:E130" si="6">SUM(B128:D128)</f>
        <v>32</v>
      </c>
    </row>
    <row r="129" spans="1:5" x14ac:dyDescent="0.2">
      <c r="A129" s="152" t="s">
        <v>262</v>
      </c>
      <c r="B129" s="152">
        <v>8</v>
      </c>
      <c r="E129" s="152">
        <f t="shared" si="6"/>
        <v>8</v>
      </c>
    </row>
    <row r="130" spans="1:5" x14ac:dyDescent="0.2">
      <c r="A130" s="152" t="s">
        <v>263</v>
      </c>
      <c r="B130" s="152">
        <v>32</v>
      </c>
      <c r="E130" s="152">
        <f t="shared" si="6"/>
        <v>32</v>
      </c>
    </row>
    <row r="132" spans="1:5" x14ac:dyDescent="0.2">
      <c r="B132" s="180" t="s">
        <v>321</v>
      </c>
      <c r="C132" s="180"/>
      <c r="D132" s="180"/>
    </row>
    <row r="133" spans="1:5" x14ac:dyDescent="0.2">
      <c r="A133" s="152" t="s">
        <v>268</v>
      </c>
      <c r="B133" s="152">
        <v>16</v>
      </c>
      <c r="E133" s="152">
        <f t="shared" ref="E133:E135" si="7">SUM(B133:D133)</f>
        <v>16</v>
      </c>
    </row>
    <row r="134" spans="1:5" x14ac:dyDescent="0.2">
      <c r="A134" s="152" t="s">
        <v>262</v>
      </c>
      <c r="B134" s="152">
        <v>32</v>
      </c>
      <c r="E134" s="152">
        <f t="shared" si="7"/>
        <v>32</v>
      </c>
    </row>
    <row r="135" spans="1:5" x14ac:dyDescent="0.2">
      <c r="A135" s="152" t="s">
        <v>263</v>
      </c>
      <c r="B135" s="152">
        <v>32</v>
      </c>
      <c r="E135" s="152">
        <f t="shared" si="7"/>
        <v>32</v>
      </c>
    </row>
  </sheetData>
  <mergeCells count="25">
    <mergeCell ref="B8:D8"/>
    <mergeCell ref="B14:D14"/>
    <mergeCell ref="B20:D20"/>
    <mergeCell ref="B26:D26"/>
    <mergeCell ref="B2:D2"/>
    <mergeCell ref="B32:D32"/>
    <mergeCell ref="B38:D38"/>
    <mergeCell ref="B44:D44"/>
    <mergeCell ref="B50:D50"/>
    <mergeCell ref="B56:D56"/>
    <mergeCell ref="B89:D89"/>
    <mergeCell ref="B94:D94"/>
    <mergeCell ref="B99:D99"/>
    <mergeCell ref="B103:D103"/>
    <mergeCell ref="B62:D62"/>
    <mergeCell ref="B68:D68"/>
    <mergeCell ref="B73:D73"/>
    <mergeCell ref="B79:D79"/>
    <mergeCell ref="B84:D84"/>
    <mergeCell ref="B132:D132"/>
    <mergeCell ref="B104:D104"/>
    <mergeCell ref="B110:D110"/>
    <mergeCell ref="B116:D116"/>
    <mergeCell ref="B121:D121"/>
    <mergeCell ref="B127:D127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AI52"/>
  <sheetViews>
    <sheetView topLeftCell="A7" zoomScale="90" zoomScaleNormal="90" workbookViewId="0"/>
  </sheetViews>
  <sheetFormatPr defaultRowHeight="15" x14ac:dyDescent="0.25"/>
  <cols>
    <col min="1" max="1" width="14.5703125" style="3" bestFit="1" customWidth="1"/>
    <col min="2" max="2" width="11.42578125" style="3" customWidth="1"/>
    <col min="3" max="3" width="12.140625" style="3" customWidth="1"/>
    <col min="4" max="4" width="12" style="3" customWidth="1"/>
    <col min="5" max="5" width="20.7109375" style="3" bestFit="1" customWidth="1"/>
    <col min="6" max="6" width="10.7109375" style="3" customWidth="1"/>
    <col min="7" max="7" width="9.7109375" style="3" customWidth="1"/>
    <col min="8" max="8" width="11" style="3" customWidth="1"/>
    <col min="9" max="9" width="10.5703125" style="3" bestFit="1" customWidth="1"/>
    <col min="10" max="10" width="10.140625" style="3" customWidth="1"/>
    <col min="11" max="11" width="12.28515625" style="3" bestFit="1" customWidth="1"/>
    <col min="12" max="12" width="10.42578125" style="3" customWidth="1"/>
    <col min="13" max="13" width="9.7109375" style="3" customWidth="1"/>
    <col min="14" max="19" width="9.140625" style="3"/>
    <col min="20" max="20" width="9.7109375" style="3" bestFit="1" customWidth="1"/>
    <col min="21" max="21" width="19.7109375" style="3" customWidth="1"/>
    <col min="22" max="22" width="28" style="3" customWidth="1"/>
    <col min="23" max="23" width="16.5703125" style="3" bestFit="1" customWidth="1"/>
    <col min="24" max="25" width="18.42578125" style="3" bestFit="1" customWidth="1"/>
    <col min="26" max="26" width="15.42578125" style="3" customWidth="1"/>
    <col min="27" max="27" width="9.140625" style="3"/>
    <col min="28" max="28" width="10.7109375" style="3" customWidth="1"/>
    <col min="29" max="34" width="9.140625" style="3" customWidth="1"/>
    <col min="35" max="35" width="10.85546875" style="3" bestFit="1" customWidth="1"/>
    <col min="36" max="16384" width="9.140625" style="3"/>
  </cols>
  <sheetData>
    <row r="1" spans="1:35" x14ac:dyDescent="0.25">
      <c r="A1" s="10" t="s">
        <v>31</v>
      </c>
      <c r="B1" s="21" t="s">
        <v>0</v>
      </c>
      <c r="D1" s="7" t="s">
        <v>33</v>
      </c>
      <c r="AC1" s="3">
        <v>2019</v>
      </c>
      <c r="AD1" s="3" t="s">
        <v>30</v>
      </c>
      <c r="AE1" s="78" t="s">
        <v>34</v>
      </c>
      <c r="AF1" s="78" t="s">
        <v>36</v>
      </c>
      <c r="AG1" s="78" t="s">
        <v>13</v>
      </c>
      <c r="AH1" s="78" t="s">
        <v>5</v>
      </c>
      <c r="AI1" s="79" t="s">
        <v>75</v>
      </c>
    </row>
    <row r="2" spans="1:35" x14ac:dyDescent="0.25">
      <c r="B2" s="21" t="s">
        <v>1</v>
      </c>
      <c r="D2" s="59" t="s">
        <v>34</v>
      </c>
      <c r="E2" s="74"/>
      <c r="F2" s="60" t="s">
        <v>104</v>
      </c>
      <c r="G2" s="74"/>
      <c r="H2" s="59" t="s">
        <v>5</v>
      </c>
      <c r="I2" s="74"/>
      <c r="J2" s="59" t="s">
        <v>13</v>
      </c>
      <c r="K2" s="74"/>
      <c r="L2" s="59" t="s">
        <v>85</v>
      </c>
      <c r="M2" s="73" t="s">
        <v>109</v>
      </c>
      <c r="AC2" s="3">
        <v>2020</v>
      </c>
      <c r="AD2" s="3">
        <v>100</v>
      </c>
      <c r="AE2" s="79" t="s">
        <v>109</v>
      </c>
      <c r="AF2" s="79" t="s">
        <v>109</v>
      </c>
      <c r="AG2" s="79" t="s">
        <v>109</v>
      </c>
      <c r="AH2" s="79" t="s">
        <v>109</v>
      </c>
      <c r="AI2" s="79" t="s">
        <v>43</v>
      </c>
    </row>
    <row r="3" spans="1:35" x14ac:dyDescent="0.25">
      <c r="B3" s="21" t="s">
        <v>128</v>
      </c>
      <c r="AC3" s="3">
        <v>2021</v>
      </c>
      <c r="AE3" s="78" t="s">
        <v>89</v>
      </c>
      <c r="AF3" s="78" t="s">
        <v>90</v>
      </c>
      <c r="AG3" s="78" t="s">
        <v>91</v>
      </c>
      <c r="AH3" s="78" t="s">
        <v>102</v>
      </c>
      <c r="AI3" s="79" t="s">
        <v>112</v>
      </c>
    </row>
    <row r="4" spans="1:35" x14ac:dyDescent="0.25">
      <c r="AE4" s="78" t="s">
        <v>92</v>
      </c>
      <c r="AF4" s="78" t="s">
        <v>93</v>
      </c>
      <c r="AG4" s="78" t="s">
        <v>94</v>
      </c>
      <c r="AH4" s="78" t="s">
        <v>103</v>
      </c>
      <c r="AI4" s="79" t="s">
        <v>113</v>
      </c>
    </row>
    <row r="5" spans="1:35" x14ac:dyDescent="0.25">
      <c r="AE5" s="78" t="s">
        <v>95</v>
      </c>
      <c r="AF5" s="78" t="s">
        <v>61</v>
      </c>
      <c r="AG5" s="78" t="s">
        <v>96</v>
      </c>
      <c r="AH5" s="78"/>
    </row>
    <row r="6" spans="1:35" x14ac:dyDescent="0.25">
      <c r="AE6" s="78" t="s">
        <v>97</v>
      </c>
      <c r="AF6" s="78" t="s">
        <v>98</v>
      </c>
      <c r="AG6" s="78"/>
      <c r="AH6" s="78"/>
    </row>
    <row r="7" spans="1:35" x14ac:dyDescent="0.25">
      <c r="AE7" s="78" t="s">
        <v>99</v>
      </c>
      <c r="AF7" s="78" t="s">
        <v>100</v>
      </c>
      <c r="AG7" s="78"/>
      <c r="AH7" s="79"/>
    </row>
    <row r="8" spans="1:35" ht="30" customHeight="1" x14ac:dyDescent="0.25">
      <c r="A8" s="91" t="s">
        <v>8</v>
      </c>
      <c r="B8" s="8">
        <v>2019</v>
      </c>
      <c r="D8" s="159" t="str">
        <f>"View for May"&amp;" "&amp; B8</f>
        <v>View for May 2019</v>
      </c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AE8" s="78" t="s">
        <v>55</v>
      </c>
      <c r="AF8" s="78" t="s">
        <v>101</v>
      </c>
      <c r="AG8" s="78"/>
      <c r="AH8" s="79"/>
    </row>
    <row r="9" spans="1:35" s="11" customFormat="1" x14ac:dyDescent="0.25"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92"/>
      <c r="V9" s="92"/>
      <c r="AE9" s="80"/>
      <c r="AF9" s="80"/>
      <c r="AG9" s="80"/>
      <c r="AH9" s="80"/>
    </row>
    <row r="10" spans="1:35" x14ac:dyDescent="0.25">
      <c r="G10" s="13" t="s">
        <v>3</v>
      </c>
      <c r="W10" s="4" t="s">
        <v>14</v>
      </c>
    </row>
    <row r="11" spans="1:35" x14ac:dyDescent="0.25">
      <c r="G11" s="6">
        <f>B8</f>
        <v>2019</v>
      </c>
      <c r="H11" s="13" t="s">
        <v>12</v>
      </c>
      <c r="W11" s="173" t="s">
        <v>118</v>
      </c>
      <c r="X11" s="174"/>
      <c r="Y11" s="173" t="s">
        <v>38</v>
      </c>
      <c r="Z11" s="173"/>
    </row>
    <row r="12" spans="1:35" ht="15.75" thickBot="1" x14ac:dyDescent="0.3">
      <c r="A12" s="164" t="s">
        <v>62</v>
      </c>
      <c r="B12" s="53" t="s">
        <v>34</v>
      </c>
      <c r="C12" s="53" t="s">
        <v>13</v>
      </c>
      <c r="D12" s="53" t="s">
        <v>5</v>
      </c>
      <c r="E12" s="2" t="s">
        <v>4</v>
      </c>
      <c r="F12" s="2" t="s">
        <v>13</v>
      </c>
      <c r="G12" s="2" t="s">
        <v>15</v>
      </c>
      <c r="H12" s="2" t="s">
        <v>16</v>
      </c>
      <c r="I12" s="2" t="s">
        <v>17</v>
      </c>
      <c r="J12" s="2" t="s">
        <v>18</v>
      </c>
      <c r="K12" s="2" t="s">
        <v>19</v>
      </c>
      <c r="L12" s="2" t="s">
        <v>20</v>
      </c>
      <c r="M12" s="2" t="s">
        <v>21</v>
      </c>
      <c r="N12" s="2" t="s">
        <v>22</v>
      </c>
      <c r="O12" s="2" t="s">
        <v>23</v>
      </c>
      <c r="P12" s="2" t="s">
        <v>24</v>
      </c>
      <c r="Q12" s="2" t="s">
        <v>25</v>
      </c>
      <c r="R12" s="2" t="s">
        <v>26</v>
      </c>
      <c r="S12" s="109" t="s">
        <v>42</v>
      </c>
      <c r="T12" s="109" t="s">
        <v>41</v>
      </c>
      <c r="U12" s="89" t="s">
        <v>126</v>
      </c>
      <c r="V12" s="3" t="s">
        <v>125</v>
      </c>
      <c r="W12" s="98" t="s">
        <v>119</v>
      </c>
      <c r="X12" s="99" t="s">
        <v>110</v>
      </c>
      <c r="Y12" s="98" t="s">
        <v>108</v>
      </c>
      <c r="Z12" s="99" t="s">
        <v>28</v>
      </c>
    </row>
    <row r="13" spans="1:35" ht="15.75" hidden="1" thickTop="1" x14ac:dyDescent="0.25">
      <c r="A13" s="164"/>
      <c r="B13" s="55" t="s">
        <v>89</v>
      </c>
      <c r="C13" s="55" t="s">
        <v>94</v>
      </c>
      <c r="D13" s="55" t="s">
        <v>102</v>
      </c>
      <c r="E13" s="1" t="s">
        <v>9</v>
      </c>
      <c r="F13" s="2" t="s">
        <v>27</v>
      </c>
      <c r="G13" s="20">
        <v>100</v>
      </c>
      <c r="H13" s="20">
        <v>101</v>
      </c>
      <c r="I13" s="20">
        <v>102</v>
      </c>
      <c r="J13" s="20">
        <v>103</v>
      </c>
      <c r="K13" s="2">
        <v>104</v>
      </c>
      <c r="L13" s="2">
        <v>105</v>
      </c>
      <c r="M13" s="2">
        <v>106</v>
      </c>
      <c r="N13" s="2">
        <v>107</v>
      </c>
      <c r="O13" s="2">
        <v>108</v>
      </c>
      <c r="P13" s="2">
        <v>109</v>
      </c>
      <c r="Q13" s="2">
        <v>110</v>
      </c>
      <c r="R13" s="2">
        <v>111</v>
      </c>
      <c r="S13" s="111"/>
      <c r="T13" s="111"/>
      <c r="U13" s="169" t="s">
        <v>32</v>
      </c>
      <c r="V13" s="90"/>
      <c r="W13" s="100">
        <v>1300</v>
      </c>
      <c r="X13" s="100">
        <v>1280</v>
      </c>
      <c r="Y13" s="101">
        <f t="shared" ref="Y13:Y18" si="0">SUM(G13:R13)</f>
        <v>1266</v>
      </c>
      <c r="Z13" s="100">
        <f t="shared" ref="Z13:Z18" si="1">Y13-X13</f>
        <v>-14</v>
      </c>
    </row>
    <row r="14" spans="1:35" ht="15.75" hidden="1" thickTop="1" x14ac:dyDescent="0.25">
      <c r="A14" s="164"/>
      <c r="B14" s="55" t="s">
        <v>89</v>
      </c>
      <c r="C14" s="56" t="s">
        <v>94</v>
      </c>
      <c r="D14" s="55" t="s">
        <v>102</v>
      </c>
      <c r="E14" s="1" t="s">
        <v>9</v>
      </c>
      <c r="F14" s="2" t="s">
        <v>7</v>
      </c>
      <c r="G14" s="2"/>
      <c r="H14" s="2">
        <v>0</v>
      </c>
      <c r="I14" s="2">
        <v>1</v>
      </c>
      <c r="J14" s="2">
        <v>0</v>
      </c>
      <c r="K14" s="2">
        <v>0</v>
      </c>
      <c r="L14" s="2">
        <v>4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82"/>
      <c r="T14" s="82"/>
      <c r="U14" s="169"/>
      <c r="V14" s="90"/>
      <c r="W14" s="100"/>
      <c r="X14" s="100">
        <v>3</v>
      </c>
      <c r="Y14" s="101">
        <f t="shared" si="0"/>
        <v>5</v>
      </c>
      <c r="Z14" s="100">
        <f t="shared" si="1"/>
        <v>2</v>
      </c>
    </row>
    <row r="15" spans="1:35" ht="15.75" hidden="1" thickTop="1" x14ac:dyDescent="0.25">
      <c r="A15" s="164"/>
      <c r="B15" s="55" t="s">
        <v>92</v>
      </c>
      <c r="C15" s="55" t="s">
        <v>91</v>
      </c>
      <c r="D15" s="55" t="s">
        <v>102</v>
      </c>
      <c r="E15" s="1" t="s">
        <v>10</v>
      </c>
      <c r="F15" s="2" t="s">
        <v>6</v>
      </c>
      <c r="G15" s="20">
        <v>200</v>
      </c>
      <c r="H15" s="20">
        <v>201</v>
      </c>
      <c r="I15" s="20">
        <v>202</v>
      </c>
      <c r="J15" s="20">
        <v>203</v>
      </c>
      <c r="K15" s="2">
        <v>204</v>
      </c>
      <c r="L15" s="2">
        <v>205</v>
      </c>
      <c r="M15" s="2">
        <v>206</v>
      </c>
      <c r="N15" s="2">
        <v>207</v>
      </c>
      <c r="O15" s="2">
        <v>208</v>
      </c>
      <c r="P15" s="2">
        <v>209</v>
      </c>
      <c r="Q15" s="2">
        <v>210</v>
      </c>
      <c r="R15" s="2">
        <v>211</v>
      </c>
      <c r="S15" s="82"/>
      <c r="T15" s="82"/>
      <c r="U15" s="169"/>
      <c r="V15" s="90"/>
      <c r="W15" s="100">
        <v>2500</v>
      </c>
      <c r="X15" s="100">
        <v>2470</v>
      </c>
      <c r="Y15" s="101">
        <f t="shared" si="0"/>
        <v>2466</v>
      </c>
      <c r="Z15" s="100">
        <f t="shared" si="1"/>
        <v>-4</v>
      </c>
    </row>
    <row r="16" spans="1:35" ht="15.75" hidden="1" thickTop="1" x14ac:dyDescent="0.25">
      <c r="A16" s="164"/>
      <c r="B16" s="56" t="s">
        <v>92</v>
      </c>
      <c r="C16" s="56" t="s">
        <v>91</v>
      </c>
      <c r="D16" s="55" t="s">
        <v>102</v>
      </c>
      <c r="E16" s="1" t="s">
        <v>10</v>
      </c>
      <c r="F16" s="2" t="s">
        <v>7</v>
      </c>
      <c r="G16" s="2">
        <v>0</v>
      </c>
      <c r="H16" s="2">
        <v>0</v>
      </c>
      <c r="I16" s="2">
        <v>0</v>
      </c>
      <c r="J16" s="2">
        <v>2</v>
      </c>
      <c r="K16" s="2">
        <v>0</v>
      </c>
      <c r="L16" s="2">
        <v>0</v>
      </c>
      <c r="M16" s="2">
        <v>5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82"/>
      <c r="T16" s="82"/>
      <c r="U16" s="169"/>
      <c r="V16" s="90"/>
      <c r="W16" s="100"/>
      <c r="X16" s="100">
        <v>0</v>
      </c>
      <c r="Y16" s="101">
        <f t="shared" si="0"/>
        <v>7</v>
      </c>
      <c r="Z16" s="100">
        <f t="shared" si="1"/>
        <v>7</v>
      </c>
    </row>
    <row r="17" spans="1:27" ht="15.75" hidden="1" thickTop="1" x14ac:dyDescent="0.25">
      <c r="A17" s="164"/>
      <c r="B17" s="55" t="s">
        <v>95</v>
      </c>
      <c r="C17" s="55" t="s">
        <v>96</v>
      </c>
      <c r="D17" s="55" t="s">
        <v>103</v>
      </c>
      <c r="E17" s="1" t="s">
        <v>11</v>
      </c>
      <c r="F17" s="2" t="s">
        <v>6</v>
      </c>
      <c r="G17" s="20">
        <v>300</v>
      </c>
      <c r="H17" s="20">
        <v>301</v>
      </c>
      <c r="I17" s="20">
        <v>302</v>
      </c>
      <c r="J17" s="20">
        <v>303</v>
      </c>
      <c r="K17" s="2">
        <v>304</v>
      </c>
      <c r="L17" s="2">
        <v>305</v>
      </c>
      <c r="M17" s="2">
        <v>306</v>
      </c>
      <c r="N17" s="2">
        <v>307</v>
      </c>
      <c r="O17" s="2">
        <v>308</v>
      </c>
      <c r="P17" s="2">
        <v>309</v>
      </c>
      <c r="Q17" s="2">
        <v>310</v>
      </c>
      <c r="R17" s="2">
        <v>311</v>
      </c>
      <c r="S17" s="82"/>
      <c r="T17" s="82"/>
      <c r="U17" s="169"/>
      <c r="V17" s="90"/>
      <c r="W17" s="100">
        <v>3500</v>
      </c>
      <c r="X17" s="100">
        <v>3670</v>
      </c>
      <c r="Y17" s="101">
        <f t="shared" si="0"/>
        <v>3666</v>
      </c>
      <c r="Z17" s="100">
        <f t="shared" si="1"/>
        <v>-4</v>
      </c>
    </row>
    <row r="18" spans="1:27" ht="15.75" hidden="1" thickTop="1" x14ac:dyDescent="0.25">
      <c r="A18" s="164"/>
      <c r="B18" s="58" t="s">
        <v>95</v>
      </c>
      <c r="C18" s="58" t="s">
        <v>96</v>
      </c>
      <c r="D18" s="55" t="s">
        <v>103</v>
      </c>
      <c r="E18" s="1" t="s">
        <v>11</v>
      </c>
      <c r="F18" s="2" t="s">
        <v>7</v>
      </c>
      <c r="G18" s="2">
        <v>0</v>
      </c>
      <c r="H18" s="2">
        <v>0</v>
      </c>
      <c r="I18" s="2">
        <v>0</v>
      </c>
      <c r="J18" s="2">
        <v>0</v>
      </c>
      <c r="K18" s="2">
        <v>3</v>
      </c>
      <c r="L18" s="2">
        <v>0</v>
      </c>
      <c r="M18" s="2">
        <v>0</v>
      </c>
      <c r="N18" s="2">
        <v>6</v>
      </c>
      <c r="O18" s="2">
        <v>0</v>
      </c>
      <c r="P18" s="2">
        <v>0</v>
      </c>
      <c r="Q18" s="2">
        <v>0</v>
      </c>
      <c r="R18" s="2">
        <v>0</v>
      </c>
      <c r="S18" s="82"/>
      <c r="T18" s="82"/>
      <c r="U18" s="169"/>
      <c r="V18" s="90"/>
      <c r="W18" s="100"/>
      <c r="X18" s="100">
        <v>1</v>
      </c>
      <c r="Y18" s="101">
        <f t="shared" si="0"/>
        <v>9</v>
      </c>
      <c r="Z18" s="100">
        <f t="shared" si="1"/>
        <v>8</v>
      </c>
    </row>
    <row r="19" spans="1:27" ht="15.75" thickTop="1" x14ac:dyDescent="0.25">
      <c r="G19" s="181" t="s">
        <v>122</v>
      </c>
      <c r="H19" s="181"/>
      <c r="I19" s="181"/>
      <c r="J19" s="181"/>
      <c r="K19" s="105" t="s">
        <v>19</v>
      </c>
      <c r="L19" s="105" t="s">
        <v>20</v>
      </c>
      <c r="M19" s="105" t="s">
        <v>21</v>
      </c>
      <c r="N19" s="105" t="s">
        <v>22</v>
      </c>
      <c r="O19" s="105" t="s">
        <v>23</v>
      </c>
      <c r="P19" s="105" t="s">
        <v>24</v>
      </c>
      <c r="Q19" s="105" t="s">
        <v>25</v>
      </c>
      <c r="R19" s="105" t="s">
        <v>26</v>
      </c>
    </row>
    <row r="20" spans="1:27" x14ac:dyDescent="0.25">
      <c r="E20" s="55" t="s">
        <v>9</v>
      </c>
      <c r="G20" s="182">
        <v>406</v>
      </c>
      <c r="H20" s="182"/>
      <c r="I20" s="182"/>
      <c r="J20" s="182"/>
      <c r="K20" s="106">
        <v>104</v>
      </c>
      <c r="L20" s="106">
        <v>105</v>
      </c>
      <c r="M20" s="106">
        <v>106</v>
      </c>
      <c r="N20" s="106">
        <v>107</v>
      </c>
      <c r="O20" s="106">
        <v>108</v>
      </c>
      <c r="P20" s="106">
        <v>109</v>
      </c>
      <c r="Q20" s="106">
        <v>110</v>
      </c>
      <c r="R20" s="106">
        <v>111</v>
      </c>
    </row>
    <row r="21" spans="1:27" s="19" customFormat="1" ht="15.75" thickBot="1" x14ac:dyDescent="0.3"/>
    <row r="22" spans="1:27" s="19" customFormat="1" ht="15" customHeight="1" thickTop="1" thickBot="1" x14ac:dyDescent="0.3">
      <c r="G22" s="165" t="s">
        <v>106</v>
      </c>
      <c r="H22" s="166"/>
    </row>
    <row r="23" spans="1:27" s="19" customFormat="1" ht="15" customHeight="1" thickTop="1" thickBot="1" x14ac:dyDescent="0.3">
      <c r="G23" s="167"/>
      <c r="H23" s="168"/>
    </row>
    <row r="24" spans="1:27" s="19" customFormat="1" ht="15.75" thickTop="1" x14ac:dyDescent="0.25"/>
    <row r="25" spans="1:27" ht="16.5" customHeight="1" thickBot="1" x14ac:dyDescent="0.3">
      <c r="A25" s="104" t="s">
        <v>29</v>
      </c>
      <c r="B25" s="104" t="s">
        <v>121</v>
      </c>
      <c r="G25" s="13" t="s">
        <v>3</v>
      </c>
      <c r="W25" s="94"/>
      <c r="X25" s="94"/>
      <c r="Y25" s="94"/>
      <c r="Z25" s="94"/>
      <c r="AA25" s="94"/>
    </row>
    <row r="26" spans="1:27" ht="16.5" customHeight="1" thickTop="1" x14ac:dyDescent="0.25">
      <c r="G26" s="6">
        <f>B8</f>
        <v>2019</v>
      </c>
      <c r="H26" s="13" t="s">
        <v>12</v>
      </c>
      <c r="W26" s="87" t="s">
        <v>118</v>
      </c>
      <c r="X26" s="87" t="s">
        <v>118</v>
      </c>
      <c r="Y26" s="87" t="s">
        <v>38</v>
      </c>
      <c r="Z26" s="87" t="s">
        <v>38</v>
      </c>
    </row>
    <row r="27" spans="1:27" ht="15.75" customHeight="1" thickBot="1" x14ac:dyDescent="0.3">
      <c r="A27" s="164" t="s">
        <v>62</v>
      </c>
      <c r="B27" s="53" t="s">
        <v>34</v>
      </c>
      <c r="C27" s="53" t="s">
        <v>13</v>
      </c>
      <c r="D27" s="53" t="s">
        <v>5</v>
      </c>
      <c r="E27" s="2" t="s">
        <v>4</v>
      </c>
      <c r="F27" s="2" t="s">
        <v>13</v>
      </c>
      <c r="G27" s="2" t="s">
        <v>15</v>
      </c>
      <c r="H27" s="2" t="s">
        <v>16</v>
      </c>
      <c r="I27" s="2" t="s">
        <v>17</v>
      </c>
      <c r="J27" s="2" t="s">
        <v>18</v>
      </c>
      <c r="K27" s="2" t="s">
        <v>19</v>
      </c>
      <c r="L27" s="2" t="s">
        <v>20</v>
      </c>
      <c r="M27" s="2" t="s">
        <v>21</v>
      </c>
      <c r="N27" s="2" t="s">
        <v>22</v>
      </c>
      <c r="O27" s="2" t="s">
        <v>23</v>
      </c>
      <c r="P27" s="2" t="s">
        <v>24</v>
      </c>
      <c r="Q27" s="2" t="s">
        <v>25</v>
      </c>
      <c r="R27" s="2" t="s">
        <v>26</v>
      </c>
      <c r="S27" s="109" t="s">
        <v>42</v>
      </c>
      <c r="T27" s="84" t="s">
        <v>29</v>
      </c>
      <c r="U27" s="97" t="s">
        <v>120</v>
      </c>
      <c r="V27" s="97" t="s">
        <v>114</v>
      </c>
      <c r="W27" s="95" t="s">
        <v>119</v>
      </c>
      <c r="X27" s="96" t="s">
        <v>110</v>
      </c>
      <c r="Y27" s="95" t="s">
        <v>108</v>
      </c>
      <c r="Z27" s="96" t="s">
        <v>28</v>
      </c>
    </row>
    <row r="28" spans="1:27" ht="15.75" thickTop="1" x14ac:dyDescent="0.25">
      <c r="A28" s="164"/>
      <c r="B28" s="55" t="s">
        <v>89</v>
      </c>
      <c r="C28" s="55" t="s">
        <v>94</v>
      </c>
      <c r="D28" s="55" t="s">
        <v>102</v>
      </c>
      <c r="E28" s="1" t="s">
        <v>9</v>
      </c>
      <c r="F28" s="2" t="s">
        <v>27</v>
      </c>
      <c r="G28" s="20">
        <v>100</v>
      </c>
      <c r="H28" s="20">
        <v>101</v>
      </c>
      <c r="I28" s="20">
        <v>102</v>
      </c>
      <c r="J28" s="20">
        <v>103</v>
      </c>
      <c r="K28" s="2">
        <v>104</v>
      </c>
      <c r="L28" s="2">
        <v>105</v>
      </c>
      <c r="M28" s="2">
        <v>106</v>
      </c>
      <c r="N28" s="2">
        <v>107</v>
      </c>
      <c r="O28" s="2">
        <v>108</v>
      </c>
      <c r="P28" s="2">
        <v>109</v>
      </c>
      <c r="Q28" s="2">
        <v>110</v>
      </c>
      <c r="R28" s="2">
        <v>111</v>
      </c>
      <c r="S28" s="110"/>
      <c r="T28" s="84"/>
      <c r="W28" s="102">
        <v>1300</v>
      </c>
      <c r="X28" s="102">
        <v>1280</v>
      </c>
      <c r="Y28" s="62">
        <f t="shared" ref="Y28:Y36" si="2">SUM(G28:R28)</f>
        <v>1266</v>
      </c>
      <c r="Z28" s="6">
        <f>Y28-X28</f>
        <v>-14</v>
      </c>
    </row>
    <row r="29" spans="1:27" x14ac:dyDescent="0.25">
      <c r="A29" s="164"/>
      <c r="B29" s="56" t="s">
        <v>89</v>
      </c>
      <c r="C29" s="56" t="s">
        <v>94</v>
      </c>
      <c r="D29" s="56" t="s">
        <v>102</v>
      </c>
      <c r="E29" s="1" t="s">
        <v>9</v>
      </c>
      <c r="F29" s="2" t="s">
        <v>7</v>
      </c>
      <c r="G29" s="2"/>
      <c r="H29" s="2">
        <v>0</v>
      </c>
      <c r="I29" s="2">
        <v>1</v>
      </c>
      <c r="J29" s="2">
        <v>0</v>
      </c>
      <c r="K29" s="2">
        <v>0</v>
      </c>
      <c r="L29" s="2">
        <v>4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110"/>
      <c r="T29" s="84"/>
      <c r="W29" s="102"/>
      <c r="X29" s="102">
        <v>3</v>
      </c>
      <c r="Y29" s="62">
        <f t="shared" si="2"/>
        <v>5</v>
      </c>
      <c r="Z29" s="6">
        <f t="shared" ref="Z29:Z36" si="3">Y29-X29</f>
        <v>2</v>
      </c>
    </row>
    <row r="30" spans="1:27" x14ac:dyDescent="0.25">
      <c r="A30" s="164"/>
      <c r="B30" s="55" t="s">
        <v>89</v>
      </c>
      <c r="C30" s="55" t="s">
        <v>94</v>
      </c>
      <c r="D30" s="55" t="s">
        <v>102</v>
      </c>
      <c r="E30" s="1" t="s">
        <v>9</v>
      </c>
      <c r="F30" s="2" t="s">
        <v>29</v>
      </c>
      <c r="G30" s="2">
        <f t="shared" ref="G30:R30" si="4">G28*$AD$2</f>
        <v>10000</v>
      </c>
      <c r="H30" s="2">
        <f t="shared" si="4"/>
        <v>10100</v>
      </c>
      <c r="I30" s="2">
        <f t="shared" si="4"/>
        <v>10200</v>
      </c>
      <c r="J30" s="2">
        <f t="shared" si="4"/>
        <v>10300</v>
      </c>
      <c r="K30" s="2">
        <f t="shared" si="4"/>
        <v>10400</v>
      </c>
      <c r="L30" s="2">
        <f t="shared" si="4"/>
        <v>10500</v>
      </c>
      <c r="M30" s="2">
        <f t="shared" si="4"/>
        <v>10600</v>
      </c>
      <c r="N30" s="2">
        <f t="shared" si="4"/>
        <v>10700</v>
      </c>
      <c r="O30" s="2">
        <f t="shared" si="4"/>
        <v>10800</v>
      </c>
      <c r="P30" s="2">
        <f t="shared" si="4"/>
        <v>10900</v>
      </c>
      <c r="Q30" s="2">
        <f t="shared" si="4"/>
        <v>11000</v>
      </c>
      <c r="R30" s="2">
        <f t="shared" si="4"/>
        <v>11100</v>
      </c>
      <c r="S30" s="110"/>
      <c r="T30" s="84"/>
      <c r="W30" s="102">
        <v>130000</v>
      </c>
      <c r="X30" s="102">
        <v>128000</v>
      </c>
      <c r="Y30" s="62">
        <f t="shared" si="2"/>
        <v>126600</v>
      </c>
      <c r="Z30" s="6">
        <f t="shared" si="3"/>
        <v>-1400</v>
      </c>
    </row>
    <row r="31" spans="1:27" x14ac:dyDescent="0.25">
      <c r="A31" s="164"/>
      <c r="B31" s="56" t="s">
        <v>92</v>
      </c>
      <c r="C31" s="56" t="s">
        <v>91</v>
      </c>
      <c r="D31" s="56" t="s">
        <v>102</v>
      </c>
      <c r="E31" s="1" t="s">
        <v>10</v>
      </c>
      <c r="F31" s="2" t="s">
        <v>6</v>
      </c>
      <c r="G31" s="20">
        <v>200</v>
      </c>
      <c r="H31" s="20">
        <v>201</v>
      </c>
      <c r="I31" s="20">
        <v>202</v>
      </c>
      <c r="J31" s="20">
        <v>203</v>
      </c>
      <c r="K31" s="2">
        <v>204</v>
      </c>
      <c r="L31" s="2">
        <v>205</v>
      </c>
      <c r="M31" s="2">
        <v>206</v>
      </c>
      <c r="N31" s="2">
        <v>207</v>
      </c>
      <c r="O31" s="2">
        <v>208</v>
      </c>
      <c r="P31" s="2">
        <v>209</v>
      </c>
      <c r="Q31" s="2">
        <v>210</v>
      </c>
      <c r="R31" s="2">
        <v>211</v>
      </c>
      <c r="S31" s="110"/>
      <c r="T31" s="84"/>
      <c r="W31" s="102">
        <v>2500</v>
      </c>
      <c r="X31" s="102">
        <v>2470</v>
      </c>
      <c r="Y31" s="62">
        <f t="shared" si="2"/>
        <v>2466</v>
      </c>
      <c r="Z31" s="6">
        <f t="shared" si="3"/>
        <v>-4</v>
      </c>
    </row>
    <row r="32" spans="1:27" x14ac:dyDescent="0.25">
      <c r="A32" s="164"/>
      <c r="B32" s="55" t="s">
        <v>92</v>
      </c>
      <c r="C32" s="55" t="s">
        <v>91</v>
      </c>
      <c r="D32" s="55" t="s">
        <v>102</v>
      </c>
      <c r="E32" s="1" t="s">
        <v>10</v>
      </c>
      <c r="F32" s="2" t="s">
        <v>7</v>
      </c>
      <c r="G32" s="2">
        <v>0</v>
      </c>
      <c r="H32" s="2">
        <v>0</v>
      </c>
      <c r="I32" s="2">
        <v>0</v>
      </c>
      <c r="J32" s="2">
        <v>2</v>
      </c>
      <c r="K32" s="2">
        <v>0</v>
      </c>
      <c r="L32" s="2">
        <v>0</v>
      </c>
      <c r="M32" s="2">
        <v>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110"/>
      <c r="T32" s="84"/>
      <c r="W32" s="102"/>
      <c r="X32" s="102">
        <v>3670</v>
      </c>
      <c r="Y32" s="62">
        <f t="shared" si="2"/>
        <v>7</v>
      </c>
      <c r="Z32" s="6">
        <f t="shared" si="3"/>
        <v>-3663</v>
      </c>
    </row>
    <row r="33" spans="1:26" x14ac:dyDescent="0.25">
      <c r="A33" s="164"/>
      <c r="B33" s="56" t="s">
        <v>92</v>
      </c>
      <c r="C33" s="56" t="s">
        <v>91</v>
      </c>
      <c r="D33" s="56" t="s">
        <v>102</v>
      </c>
      <c r="E33" s="1" t="s">
        <v>10</v>
      </c>
      <c r="F33" s="2" t="s">
        <v>29</v>
      </c>
      <c r="G33" s="2">
        <f t="shared" ref="G33:R33" si="5">G31*$AD$2</f>
        <v>20000</v>
      </c>
      <c r="H33" s="2">
        <f t="shared" si="5"/>
        <v>20100</v>
      </c>
      <c r="I33" s="2">
        <f t="shared" si="5"/>
        <v>20200</v>
      </c>
      <c r="J33" s="2">
        <f t="shared" si="5"/>
        <v>20300</v>
      </c>
      <c r="K33" s="2">
        <f t="shared" si="5"/>
        <v>20400</v>
      </c>
      <c r="L33" s="2">
        <f t="shared" si="5"/>
        <v>20500</v>
      </c>
      <c r="M33" s="2">
        <f t="shared" si="5"/>
        <v>20600</v>
      </c>
      <c r="N33" s="2">
        <f t="shared" si="5"/>
        <v>20700</v>
      </c>
      <c r="O33" s="2">
        <f t="shared" si="5"/>
        <v>20800</v>
      </c>
      <c r="P33" s="2">
        <f t="shared" si="5"/>
        <v>20900</v>
      </c>
      <c r="Q33" s="2">
        <f t="shared" si="5"/>
        <v>21000</v>
      </c>
      <c r="R33" s="2">
        <f t="shared" si="5"/>
        <v>21100</v>
      </c>
      <c r="S33" s="110"/>
      <c r="T33" s="84"/>
      <c r="W33" s="102">
        <v>250000</v>
      </c>
      <c r="X33" s="102">
        <v>247000</v>
      </c>
      <c r="Y33" s="62">
        <f t="shared" si="2"/>
        <v>246600</v>
      </c>
      <c r="Z33" s="6">
        <f t="shared" si="3"/>
        <v>-400</v>
      </c>
    </row>
    <row r="34" spans="1:26" x14ac:dyDescent="0.25">
      <c r="A34" s="164"/>
      <c r="B34" s="55" t="s">
        <v>95</v>
      </c>
      <c r="C34" s="55" t="s">
        <v>96</v>
      </c>
      <c r="D34" s="55" t="s">
        <v>103</v>
      </c>
      <c r="E34" s="1" t="s">
        <v>11</v>
      </c>
      <c r="F34" s="2" t="s">
        <v>6</v>
      </c>
      <c r="G34" s="20">
        <v>300</v>
      </c>
      <c r="H34" s="20">
        <v>301</v>
      </c>
      <c r="I34" s="20">
        <v>302</v>
      </c>
      <c r="J34" s="20">
        <v>303</v>
      </c>
      <c r="K34" s="2">
        <v>304</v>
      </c>
      <c r="L34" s="2">
        <v>305</v>
      </c>
      <c r="M34" s="2">
        <v>306</v>
      </c>
      <c r="N34" s="2">
        <v>307</v>
      </c>
      <c r="O34" s="2">
        <v>308</v>
      </c>
      <c r="P34" s="2">
        <v>309</v>
      </c>
      <c r="Q34" s="2">
        <v>310</v>
      </c>
      <c r="R34" s="2">
        <v>311</v>
      </c>
      <c r="S34" s="109"/>
      <c r="T34" s="84"/>
      <c r="W34" s="103">
        <v>3500</v>
      </c>
      <c r="X34" s="103">
        <v>3670</v>
      </c>
      <c r="Y34" s="62">
        <f t="shared" si="2"/>
        <v>3666</v>
      </c>
      <c r="Z34" s="6">
        <f t="shared" si="3"/>
        <v>-4</v>
      </c>
    </row>
    <row r="35" spans="1:26" x14ac:dyDescent="0.25">
      <c r="A35" s="164"/>
      <c r="B35" s="58" t="s">
        <v>95</v>
      </c>
      <c r="C35" s="58" t="s">
        <v>96</v>
      </c>
      <c r="D35" s="56" t="s">
        <v>103</v>
      </c>
      <c r="E35" s="1" t="s">
        <v>11</v>
      </c>
      <c r="F35" s="2" t="s">
        <v>7</v>
      </c>
      <c r="G35" s="2">
        <v>0</v>
      </c>
      <c r="H35" s="2">
        <v>0</v>
      </c>
      <c r="I35" s="2">
        <v>0</v>
      </c>
      <c r="J35" s="2">
        <v>0</v>
      </c>
      <c r="K35" s="2">
        <v>3</v>
      </c>
      <c r="L35" s="2">
        <v>0</v>
      </c>
      <c r="M35" s="2">
        <v>0</v>
      </c>
      <c r="N35" s="2">
        <v>6</v>
      </c>
      <c r="O35" s="2">
        <v>0</v>
      </c>
      <c r="P35" s="2">
        <v>0</v>
      </c>
      <c r="Q35" s="2">
        <v>0</v>
      </c>
      <c r="R35" s="2">
        <v>0</v>
      </c>
      <c r="S35" s="110"/>
      <c r="T35" s="84"/>
      <c r="W35" s="103"/>
      <c r="X35" s="103">
        <v>1</v>
      </c>
      <c r="Y35" s="62">
        <f t="shared" si="2"/>
        <v>9</v>
      </c>
      <c r="Z35" s="6">
        <f t="shared" si="3"/>
        <v>8</v>
      </c>
    </row>
    <row r="36" spans="1:26" x14ac:dyDescent="0.25">
      <c r="A36" s="164"/>
      <c r="B36" s="55" t="s">
        <v>95</v>
      </c>
      <c r="C36" s="55" t="s">
        <v>96</v>
      </c>
      <c r="D36" s="55" t="s">
        <v>103</v>
      </c>
      <c r="E36" s="1" t="s">
        <v>11</v>
      </c>
      <c r="F36" s="2" t="s">
        <v>29</v>
      </c>
      <c r="G36" s="2">
        <f t="shared" ref="G36:R36" si="6">G34*$AD$2</f>
        <v>30000</v>
      </c>
      <c r="H36" s="2">
        <f t="shared" si="6"/>
        <v>30100</v>
      </c>
      <c r="I36" s="2">
        <f t="shared" si="6"/>
        <v>30200</v>
      </c>
      <c r="J36" s="2">
        <f t="shared" si="6"/>
        <v>30300</v>
      </c>
      <c r="K36" s="2">
        <f t="shared" si="6"/>
        <v>30400</v>
      </c>
      <c r="L36" s="2">
        <f t="shared" si="6"/>
        <v>30500</v>
      </c>
      <c r="M36" s="2">
        <f t="shared" si="6"/>
        <v>30600</v>
      </c>
      <c r="N36" s="2">
        <f t="shared" si="6"/>
        <v>30700</v>
      </c>
      <c r="O36" s="2">
        <f t="shared" si="6"/>
        <v>30800</v>
      </c>
      <c r="P36" s="2">
        <f t="shared" si="6"/>
        <v>30900</v>
      </c>
      <c r="Q36" s="2">
        <f t="shared" si="6"/>
        <v>31000</v>
      </c>
      <c r="R36" s="2">
        <f t="shared" si="6"/>
        <v>31100</v>
      </c>
      <c r="S36" s="110"/>
      <c r="T36" s="84"/>
      <c r="W36" s="102">
        <v>350000</v>
      </c>
      <c r="X36" s="102">
        <v>367000</v>
      </c>
      <c r="Y36" s="62">
        <f t="shared" si="2"/>
        <v>366600</v>
      </c>
      <c r="Z36" s="6">
        <f t="shared" si="3"/>
        <v>-400</v>
      </c>
    </row>
    <row r="37" spans="1:26" s="22" customFormat="1" x14ac:dyDescent="0.25">
      <c r="U37" s="63"/>
      <c r="V37" s="63"/>
    </row>
    <row r="38" spans="1:26" s="22" customFormat="1" x14ac:dyDescent="0.25"/>
    <row r="39" spans="1:26" hidden="1" x14ac:dyDescent="0.25">
      <c r="E39" s="7" t="s">
        <v>33</v>
      </c>
    </row>
    <row r="40" spans="1:26" ht="30" hidden="1" x14ac:dyDescent="0.25">
      <c r="E40" s="23" t="s">
        <v>34</v>
      </c>
      <c r="F40" s="24" t="s">
        <v>37</v>
      </c>
      <c r="G40" s="24" t="s">
        <v>65</v>
      </c>
      <c r="H40" s="23" t="s">
        <v>13</v>
      </c>
      <c r="I40" s="23" t="s">
        <v>3</v>
      </c>
      <c r="J40" s="23" t="s">
        <v>50</v>
      </c>
    </row>
    <row r="41" spans="1:26" hidden="1" x14ac:dyDescent="0.25"/>
    <row r="42" spans="1:26" ht="45" hidden="1" x14ac:dyDescent="0.25">
      <c r="H42" s="25" t="s">
        <v>4</v>
      </c>
      <c r="I42" s="25" t="s">
        <v>81</v>
      </c>
      <c r="J42" s="25" t="s">
        <v>82</v>
      </c>
      <c r="K42" s="25" t="s">
        <v>83</v>
      </c>
      <c r="L42" s="25" t="s">
        <v>48</v>
      </c>
      <c r="M42" s="25" t="s">
        <v>49</v>
      </c>
    </row>
    <row r="43" spans="1:26" hidden="1" x14ac:dyDescent="0.25">
      <c r="H43" s="2" t="s">
        <v>66</v>
      </c>
      <c r="I43" s="2">
        <v>63</v>
      </c>
      <c r="J43" s="2">
        <v>199332</v>
      </c>
      <c r="K43" s="2">
        <v>69</v>
      </c>
      <c r="L43" s="2">
        <v>218316</v>
      </c>
      <c r="M43" s="26">
        <f>Table5420[[#This Row],[ Sales Value actual]]/Table5420[[#This Row],[ Fcast Value]]</f>
        <v>0.91304347826086951</v>
      </c>
    </row>
    <row r="44" spans="1:26" hidden="1" x14ac:dyDescent="0.25">
      <c r="H44" s="2" t="s">
        <v>67</v>
      </c>
      <c r="I44" s="2">
        <v>3764</v>
      </c>
      <c r="J44" s="2">
        <v>2107840</v>
      </c>
      <c r="K44" s="2">
        <v>4455</v>
      </c>
      <c r="L44" s="2">
        <v>2494800</v>
      </c>
      <c r="M44" s="26">
        <f>Table5420[[#This Row],[ Sales Value actual]]/Table5420[[#This Row],[ Fcast Value]]</f>
        <v>0.84489337822671151</v>
      </c>
    </row>
    <row r="45" spans="1:26" hidden="1" x14ac:dyDescent="0.25">
      <c r="H45" s="2" t="s">
        <v>68</v>
      </c>
      <c r="I45" s="2">
        <v>517</v>
      </c>
      <c r="J45" s="2">
        <v>580311.82000000018</v>
      </c>
      <c r="K45" s="2">
        <v>650</v>
      </c>
      <c r="L45" s="2">
        <v>729599.00000000012</v>
      </c>
      <c r="M45" s="26">
        <f>Table5420[[#This Row],[ Sales Value actual]]/Table5420[[#This Row],[ Fcast Value]]</f>
        <v>0.79538461538461547</v>
      </c>
    </row>
    <row r="46" spans="1:26" x14ac:dyDescent="0.25">
      <c r="M46" s="5"/>
    </row>
    <row r="49" spans="1:5" x14ac:dyDescent="0.25">
      <c r="A49" s="81" t="s">
        <v>63</v>
      </c>
    </row>
    <row r="50" spans="1:5" x14ac:dyDescent="0.25">
      <c r="A50" s="160" t="s">
        <v>71</v>
      </c>
      <c r="B50" s="160"/>
      <c r="C50" s="160"/>
      <c r="D50" s="160"/>
      <c r="E50" s="160"/>
    </row>
    <row r="51" spans="1:5" x14ac:dyDescent="0.25">
      <c r="A51" s="161" t="s">
        <v>111</v>
      </c>
      <c r="B51" s="161"/>
      <c r="C51" s="88"/>
      <c r="D51" s="88"/>
      <c r="E51" s="88"/>
    </row>
    <row r="52" spans="1:5" x14ac:dyDescent="0.25">
      <c r="A52" s="162" t="s">
        <v>72</v>
      </c>
      <c r="B52" s="162"/>
      <c r="C52" s="162"/>
      <c r="D52" s="162"/>
      <c r="E52" s="162"/>
    </row>
  </sheetData>
  <mergeCells count="12">
    <mergeCell ref="D8:O8"/>
    <mergeCell ref="W11:X11"/>
    <mergeCell ref="Y11:Z11"/>
    <mergeCell ref="A12:A18"/>
    <mergeCell ref="U13:U18"/>
    <mergeCell ref="A27:A36"/>
    <mergeCell ref="A50:E50"/>
    <mergeCell ref="A51:B51"/>
    <mergeCell ref="A52:E52"/>
    <mergeCell ref="G19:J19"/>
    <mergeCell ref="G20:J20"/>
    <mergeCell ref="G22:H23"/>
  </mergeCells>
  <dataValidations count="6">
    <dataValidation type="list" allowBlank="1" showInputMessage="1" showErrorMessage="1" sqref="S13:S18 S28:S36">
      <formula1>$AI$2:$AI$5</formula1>
    </dataValidation>
    <dataValidation type="list" allowBlank="1" showInputMessage="1" showErrorMessage="1" sqref="B8">
      <formula1>$AC$1:$AC$3</formula1>
    </dataValidation>
    <dataValidation type="list" allowBlank="1" showInputMessage="1" showErrorMessage="1" sqref="E2">
      <formula1>$AE$2:$AE$9</formula1>
    </dataValidation>
    <dataValidation type="list" allowBlank="1" showInputMessage="1" showErrorMessage="1" sqref="G2">
      <formula1>$AF$2:$AF$9</formula1>
    </dataValidation>
    <dataValidation type="list" allowBlank="1" showInputMessage="1" showErrorMessage="1" sqref="I2">
      <formula1>$AH$2:$AH$5</formula1>
    </dataValidation>
    <dataValidation type="list" allowBlank="1" showInputMessage="1" showErrorMessage="1" sqref="K2">
      <formula1>$AG$2:$AG$6</formula1>
    </dataValidation>
  </dataValidations>
  <pageMargins left="0.7" right="0.7" top="0.75" bottom="0.75" header="0.3" footer="0.3"/>
  <pageSetup paperSize="9" orientation="portrait" verticalDpi="0" r:id="rId1"/>
  <legacy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H52"/>
  <sheetViews>
    <sheetView workbookViewId="0">
      <selection activeCell="F49" sqref="F49"/>
    </sheetView>
  </sheetViews>
  <sheetFormatPr defaultRowHeight="15" x14ac:dyDescent="0.25"/>
  <cols>
    <col min="1" max="1" width="14.5703125" style="3" bestFit="1" customWidth="1"/>
    <col min="2" max="2" width="11.42578125" style="3" customWidth="1"/>
    <col min="3" max="3" width="12.140625" style="3" customWidth="1"/>
    <col min="4" max="4" width="12" style="3" customWidth="1"/>
    <col min="5" max="5" width="20.7109375" style="3" bestFit="1" customWidth="1"/>
    <col min="6" max="6" width="10.7109375" style="3" customWidth="1"/>
    <col min="7" max="7" width="9.7109375" style="3" customWidth="1"/>
    <col min="8" max="8" width="11" style="3" customWidth="1"/>
    <col min="9" max="9" width="10.5703125" style="3" bestFit="1" customWidth="1"/>
    <col min="10" max="10" width="10.140625" style="3" customWidth="1"/>
    <col min="11" max="11" width="12.28515625" style="3" bestFit="1" customWidth="1"/>
    <col min="12" max="12" width="10.42578125" style="3" customWidth="1"/>
    <col min="13" max="13" width="9.7109375" style="3" customWidth="1"/>
    <col min="14" max="19" width="9.140625" style="3"/>
    <col min="20" max="20" width="9.7109375" style="3" bestFit="1" customWidth="1"/>
    <col min="21" max="21" width="7" style="3" bestFit="1" customWidth="1"/>
    <col min="22" max="22" width="15" style="3" bestFit="1" customWidth="1"/>
    <col min="23" max="23" width="19.28515625" style="3" bestFit="1" customWidth="1"/>
    <col min="24" max="26" width="9.140625" style="3"/>
    <col min="27" max="27" width="10.7109375" style="3" customWidth="1"/>
    <col min="28" max="33" width="9.140625" style="3" customWidth="1"/>
    <col min="34" max="34" width="10.85546875" style="3" bestFit="1" customWidth="1"/>
    <col min="35" max="16384" width="9.140625" style="3"/>
  </cols>
  <sheetData>
    <row r="1" spans="1:34" x14ac:dyDescent="0.25">
      <c r="A1" s="10" t="s">
        <v>31</v>
      </c>
      <c r="B1" s="21" t="s">
        <v>88</v>
      </c>
      <c r="D1" s="7" t="s">
        <v>33</v>
      </c>
      <c r="AB1" s="3">
        <v>2019</v>
      </c>
      <c r="AC1" s="3" t="s">
        <v>30</v>
      </c>
      <c r="AD1" s="78" t="s">
        <v>34</v>
      </c>
      <c r="AE1" s="78" t="s">
        <v>36</v>
      </c>
      <c r="AF1" s="78" t="s">
        <v>13</v>
      </c>
      <c r="AG1" s="78" t="s">
        <v>5</v>
      </c>
      <c r="AH1" s="79" t="s">
        <v>75</v>
      </c>
    </row>
    <row r="2" spans="1:34" x14ac:dyDescent="0.25">
      <c r="B2" s="86"/>
      <c r="D2" s="59" t="s">
        <v>34</v>
      </c>
      <c r="E2" s="74" t="s">
        <v>109</v>
      </c>
      <c r="F2" s="60" t="s">
        <v>104</v>
      </c>
      <c r="G2" s="74" t="s">
        <v>109</v>
      </c>
      <c r="H2" s="59" t="s">
        <v>5</v>
      </c>
      <c r="I2" s="74" t="s">
        <v>109</v>
      </c>
      <c r="J2" s="59" t="s">
        <v>13</v>
      </c>
      <c r="K2" s="74" t="s">
        <v>109</v>
      </c>
      <c r="L2" s="59" t="s">
        <v>85</v>
      </c>
      <c r="M2" s="73" t="s">
        <v>109</v>
      </c>
      <c r="AB2" s="3">
        <v>2020</v>
      </c>
      <c r="AC2" s="3">
        <v>100</v>
      </c>
      <c r="AD2" s="79" t="s">
        <v>109</v>
      </c>
      <c r="AE2" s="79" t="s">
        <v>109</v>
      </c>
      <c r="AF2" s="79" t="s">
        <v>109</v>
      </c>
      <c r="AG2" s="79" t="s">
        <v>109</v>
      </c>
      <c r="AH2" s="79" t="s">
        <v>43</v>
      </c>
    </row>
    <row r="3" spans="1:34" x14ac:dyDescent="0.25">
      <c r="AB3" s="3">
        <v>2021</v>
      </c>
      <c r="AD3" s="78" t="s">
        <v>89</v>
      </c>
      <c r="AE3" s="78" t="s">
        <v>90</v>
      </c>
      <c r="AF3" s="78" t="s">
        <v>91</v>
      </c>
      <c r="AG3" s="78" t="s">
        <v>102</v>
      </c>
      <c r="AH3" s="79" t="s">
        <v>112</v>
      </c>
    </row>
    <row r="4" spans="1:34" x14ac:dyDescent="0.25">
      <c r="AD4" s="78" t="s">
        <v>92</v>
      </c>
      <c r="AE4" s="78" t="s">
        <v>93</v>
      </c>
      <c r="AF4" s="78" t="s">
        <v>94</v>
      </c>
      <c r="AG4" s="78" t="s">
        <v>103</v>
      </c>
      <c r="AH4" s="79" t="s">
        <v>113</v>
      </c>
    </row>
    <row r="5" spans="1:34" x14ac:dyDescent="0.25">
      <c r="AD5" s="78" t="s">
        <v>95</v>
      </c>
      <c r="AE5" s="78" t="s">
        <v>61</v>
      </c>
      <c r="AF5" s="78" t="s">
        <v>96</v>
      </c>
      <c r="AG5" s="78"/>
    </row>
    <row r="6" spans="1:34" x14ac:dyDescent="0.25">
      <c r="AD6" s="78" t="s">
        <v>97</v>
      </c>
      <c r="AE6" s="78" t="s">
        <v>98</v>
      </c>
      <c r="AF6" s="78"/>
      <c r="AG6" s="78"/>
    </row>
    <row r="7" spans="1:34" x14ac:dyDescent="0.25">
      <c r="AD7" s="78" t="s">
        <v>99</v>
      </c>
      <c r="AE7" s="78" t="s">
        <v>100</v>
      </c>
      <c r="AF7" s="78"/>
      <c r="AG7" s="79"/>
    </row>
    <row r="8" spans="1:34" ht="30" customHeight="1" x14ac:dyDescent="0.25">
      <c r="A8" s="76" t="s">
        <v>8</v>
      </c>
      <c r="B8" s="8">
        <v>2019</v>
      </c>
      <c r="D8" s="159" t="str">
        <f>"View for May"&amp;" "&amp; B8</f>
        <v>View for May 2019</v>
      </c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AD8" s="78" t="s">
        <v>55</v>
      </c>
      <c r="AE8" s="78" t="s">
        <v>101</v>
      </c>
      <c r="AF8" s="78"/>
      <c r="AG8" s="79"/>
    </row>
    <row r="9" spans="1:34" s="11" customFormat="1" x14ac:dyDescent="0.25"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77"/>
      <c r="AD9" s="80"/>
      <c r="AE9" s="80"/>
      <c r="AF9" s="80"/>
      <c r="AG9" s="80"/>
    </row>
    <row r="10" spans="1:34" x14ac:dyDescent="0.25">
      <c r="G10" s="13" t="s">
        <v>3</v>
      </c>
      <c r="V10" s="4" t="s">
        <v>14</v>
      </c>
    </row>
    <row r="11" spans="1:34" x14ac:dyDescent="0.25">
      <c r="G11" s="6">
        <f>B8</f>
        <v>2019</v>
      </c>
      <c r="H11" s="13" t="s">
        <v>12</v>
      </c>
      <c r="V11" s="163" t="s">
        <v>38</v>
      </c>
      <c r="W11" s="163"/>
      <c r="X11" s="163"/>
    </row>
    <row r="12" spans="1:34" ht="15.75" thickBot="1" x14ac:dyDescent="0.3">
      <c r="A12" s="164" t="s">
        <v>62</v>
      </c>
      <c r="B12" s="53" t="s">
        <v>34</v>
      </c>
      <c r="C12" s="53" t="s">
        <v>13</v>
      </c>
      <c r="D12" s="53" t="s">
        <v>5</v>
      </c>
      <c r="E12" s="2" t="s">
        <v>4</v>
      </c>
      <c r="F12" s="2" t="s">
        <v>13</v>
      </c>
      <c r="G12" s="2" t="s">
        <v>15</v>
      </c>
      <c r="H12" s="2" t="s">
        <v>16</v>
      </c>
      <c r="I12" s="2" t="s">
        <v>17</v>
      </c>
      <c r="J12" s="2" t="s">
        <v>18</v>
      </c>
      <c r="K12" s="2" t="s">
        <v>19</v>
      </c>
      <c r="L12" s="2" t="s">
        <v>20</v>
      </c>
      <c r="M12" s="2" t="s">
        <v>21</v>
      </c>
      <c r="N12" s="2" t="s">
        <v>22</v>
      </c>
      <c r="O12" s="2" t="s">
        <v>23</v>
      </c>
      <c r="P12" s="2" t="s">
        <v>24</v>
      </c>
      <c r="Q12" s="2" t="s">
        <v>25</v>
      </c>
      <c r="R12" s="2" t="s">
        <v>26</v>
      </c>
      <c r="S12" s="83" t="s">
        <v>42</v>
      </c>
      <c r="T12" s="83" t="s">
        <v>41</v>
      </c>
      <c r="V12" s="8" t="s">
        <v>108</v>
      </c>
      <c r="W12" s="21" t="s">
        <v>110</v>
      </c>
      <c r="X12" s="21" t="s">
        <v>28</v>
      </c>
    </row>
    <row r="13" spans="1:34" ht="15.75" thickTop="1" x14ac:dyDescent="0.25">
      <c r="A13" s="164"/>
      <c r="B13" s="55" t="s">
        <v>55</v>
      </c>
      <c r="C13" s="55" t="s">
        <v>94</v>
      </c>
      <c r="D13" s="55" t="s">
        <v>102</v>
      </c>
      <c r="E13" s="1" t="s">
        <v>115</v>
      </c>
      <c r="F13" s="2" t="s">
        <v>27</v>
      </c>
      <c r="G13" s="20">
        <v>100</v>
      </c>
      <c r="H13" s="20">
        <v>101</v>
      </c>
      <c r="I13" s="20">
        <v>102</v>
      </c>
      <c r="J13" s="20">
        <v>103</v>
      </c>
      <c r="K13" s="2">
        <v>104</v>
      </c>
      <c r="L13" s="2">
        <v>105</v>
      </c>
      <c r="M13" s="2">
        <v>106</v>
      </c>
      <c r="N13" s="2">
        <v>107</v>
      </c>
      <c r="O13" s="2">
        <v>108</v>
      </c>
      <c r="P13" s="2">
        <v>109</v>
      </c>
      <c r="Q13" s="2">
        <v>110</v>
      </c>
      <c r="R13" s="2">
        <v>111</v>
      </c>
      <c r="S13" s="82"/>
      <c r="T13" s="82"/>
      <c r="U13" s="169" t="s">
        <v>32</v>
      </c>
      <c r="V13" s="62">
        <f>SUM(G13:R13)</f>
        <v>1266</v>
      </c>
      <c r="W13" s="6">
        <v>1280</v>
      </c>
      <c r="X13" s="6">
        <f>V13-W13</f>
        <v>-14</v>
      </c>
    </row>
    <row r="14" spans="1:34" x14ac:dyDescent="0.25">
      <c r="A14" s="164"/>
      <c r="B14" s="56" t="s">
        <v>55</v>
      </c>
      <c r="C14" s="56" t="s">
        <v>94</v>
      </c>
      <c r="D14" s="58" t="s">
        <v>102</v>
      </c>
      <c r="E14" s="1" t="s">
        <v>115</v>
      </c>
      <c r="F14" s="2" t="s">
        <v>7</v>
      </c>
      <c r="G14" s="2"/>
      <c r="H14" s="2">
        <v>0</v>
      </c>
      <c r="I14" s="2">
        <v>1</v>
      </c>
      <c r="J14" s="2">
        <v>0</v>
      </c>
      <c r="K14" s="2">
        <v>0</v>
      </c>
      <c r="L14" s="2">
        <v>4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82"/>
      <c r="T14" s="82"/>
      <c r="U14" s="169"/>
      <c r="V14" s="62">
        <f t="shared" ref="V14:V18" si="0">SUM(G14:R14)</f>
        <v>5</v>
      </c>
      <c r="W14" s="6">
        <v>3</v>
      </c>
      <c r="X14" s="6">
        <f t="shared" ref="X14:X18" si="1">V14-W14</f>
        <v>2</v>
      </c>
    </row>
    <row r="15" spans="1:34" x14ac:dyDescent="0.25">
      <c r="A15" s="164"/>
      <c r="B15" s="55" t="s">
        <v>55</v>
      </c>
      <c r="C15" s="55" t="s">
        <v>91</v>
      </c>
      <c r="D15" s="55" t="s">
        <v>102</v>
      </c>
      <c r="E15" s="1" t="s">
        <v>116</v>
      </c>
      <c r="F15" s="2" t="s">
        <v>6</v>
      </c>
      <c r="G15" s="20">
        <v>200</v>
      </c>
      <c r="H15" s="20">
        <v>201</v>
      </c>
      <c r="I15" s="20">
        <v>202</v>
      </c>
      <c r="J15" s="20">
        <v>203</v>
      </c>
      <c r="K15" s="2">
        <v>204</v>
      </c>
      <c r="L15" s="2">
        <v>205</v>
      </c>
      <c r="M15" s="2">
        <v>206</v>
      </c>
      <c r="N15" s="2">
        <v>207</v>
      </c>
      <c r="O15" s="2">
        <v>208</v>
      </c>
      <c r="P15" s="2">
        <v>209</v>
      </c>
      <c r="Q15" s="2">
        <v>210</v>
      </c>
      <c r="R15" s="2">
        <v>211</v>
      </c>
      <c r="S15" s="82"/>
      <c r="T15" s="82"/>
      <c r="U15" s="169"/>
      <c r="V15" s="62">
        <f t="shared" si="0"/>
        <v>2466</v>
      </c>
      <c r="W15" s="6">
        <v>2470</v>
      </c>
      <c r="X15" s="6">
        <f t="shared" si="1"/>
        <v>-4</v>
      </c>
    </row>
    <row r="16" spans="1:34" x14ac:dyDescent="0.25">
      <c r="A16" s="164"/>
      <c r="B16" s="56" t="s">
        <v>55</v>
      </c>
      <c r="C16" s="56" t="s">
        <v>91</v>
      </c>
      <c r="D16" s="58" t="s">
        <v>102</v>
      </c>
      <c r="E16" s="1" t="s">
        <v>116</v>
      </c>
      <c r="F16" s="2" t="s">
        <v>7</v>
      </c>
      <c r="G16" s="2">
        <v>0</v>
      </c>
      <c r="H16" s="2">
        <v>0</v>
      </c>
      <c r="I16" s="2">
        <v>0</v>
      </c>
      <c r="J16" s="2">
        <v>2</v>
      </c>
      <c r="K16" s="2">
        <v>0</v>
      </c>
      <c r="L16" s="2">
        <v>0</v>
      </c>
      <c r="M16" s="2">
        <v>5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82"/>
      <c r="T16" s="82"/>
      <c r="U16" s="169"/>
      <c r="V16" s="62">
        <f t="shared" si="0"/>
        <v>7</v>
      </c>
      <c r="W16" s="6">
        <v>0</v>
      </c>
      <c r="X16" s="6">
        <f t="shared" si="1"/>
        <v>7</v>
      </c>
    </row>
    <row r="17" spans="1:24" x14ac:dyDescent="0.25">
      <c r="A17" s="164"/>
      <c r="B17" s="55" t="s">
        <v>55</v>
      </c>
      <c r="C17" s="55" t="s">
        <v>96</v>
      </c>
      <c r="D17" s="55" t="s">
        <v>103</v>
      </c>
      <c r="E17" s="1" t="s">
        <v>117</v>
      </c>
      <c r="F17" s="2" t="s">
        <v>6</v>
      </c>
      <c r="G17" s="20">
        <v>300</v>
      </c>
      <c r="H17" s="20">
        <v>301</v>
      </c>
      <c r="I17" s="20">
        <v>302</v>
      </c>
      <c r="J17" s="20">
        <v>303</v>
      </c>
      <c r="K17" s="2">
        <v>304</v>
      </c>
      <c r="L17" s="2">
        <v>305</v>
      </c>
      <c r="M17" s="2">
        <v>306</v>
      </c>
      <c r="N17" s="2">
        <v>307</v>
      </c>
      <c r="O17" s="2">
        <v>308</v>
      </c>
      <c r="P17" s="2">
        <v>309</v>
      </c>
      <c r="Q17" s="2">
        <v>310</v>
      </c>
      <c r="R17" s="2">
        <v>311</v>
      </c>
      <c r="S17" s="82"/>
      <c r="T17" s="82"/>
      <c r="U17" s="169"/>
      <c r="V17" s="62">
        <f t="shared" si="0"/>
        <v>3666</v>
      </c>
      <c r="W17" s="6">
        <v>3670</v>
      </c>
      <c r="X17" s="6">
        <f t="shared" si="1"/>
        <v>-4</v>
      </c>
    </row>
    <row r="18" spans="1:24" x14ac:dyDescent="0.25">
      <c r="A18" s="164"/>
      <c r="B18" s="58" t="s">
        <v>55</v>
      </c>
      <c r="C18" s="58" t="s">
        <v>96</v>
      </c>
      <c r="D18" s="58" t="s">
        <v>103</v>
      </c>
      <c r="E18" s="1" t="s">
        <v>117</v>
      </c>
      <c r="F18" s="2" t="s">
        <v>7</v>
      </c>
      <c r="G18" s="2">
        <v>0</v>
      </c>
      <c r="H18" s="2">
        <v>0</v>
      </c>
      <c r="I18" s="2">
        <v>0</v>
      </c>
      <c r="J18" s="2">
        <v>0</v>
      </c>
      <c r="K18" s="2">
        <v>3</v>
      </c>
      <c r="L18" s="2">
        <v>0</v>
      </c>
      <c r="M18" s="2">
        <v>0</v>
      </c>
      <c r="N18" s="2">
        <v>6</v>
      </c>
      <c r="O18" s="2">
        <v>0</v>
      </c>
      <c r="P18" s="2">
        <v>0</v>
      </c>
      <c r="Q18" s="2">
        <v>0</v>
      </c>
      <c r="R18" s="2">
        <v>0</v>
      </c>
      <c r="S18" s="82"/>
      <c r="T18" s="82"/>
      <c r="U18" s="169"/>
      <c r="V18" s="62">
        <f t="shared" si="0"/>
        <v>9</v>
      </c>
      <c r="W18" s="6">
        <v>1</v>
      </c>
      <c r="X18" s="6">
        <f t="shared" si="1"/>
        <v>8</v>
      </c>
    </row>
    <row r="21" spans="1:24" s="19" customFormat="1" ht="15.75" thickBot="1" x14ac:dyDescent="0.3"/>
    <row r="22" spans="1:24" s="19" customFormat="1" ht="15" customHeight="1" thickTop="1" thickBot="1" x14ac:dyDescent="0.3">
      <c r="G22" s="165" t="s">
        <v>106</v>
      </c>
      <c r="H22" s="166"/>
    </row>
    <row r="23" spans="1:24" s="19" customFormat="1" ht="15" customHeight="1" thickTop="1" thickBot="1" x14ac:dyDescent="0.3">
      <c r="G23" s="167"/>
      <c r="H23" s="168"/>
    </row>
    <row r="24" spans="1:24" s="19" customFormat="1" ht="15.75" thickTop="1" x14ac:dyDescent="0.25"/>
    <row r="25" spans="1:24" x14ac:dyDescent="0.25">
      <c r="A25" s="76" t="s">
        <v>35</v>
      </c>
      <c r="G25" s="13" t="s">
        <v>3</v>
      </c>
      <c r="V25" s="4" t="s">
        <v>14</v>
      </c>
    </row>
    <row r="26" spans="1:24" x14ac:dyDescent="0.25">
      <c r="G26" s="6">
        <f>B8</f>
        <v>2019</v>
      </c>
      <c r="H26" s="13" t="s">
        <v>12</v>
      </c>
      <c r="V26" s="4" t="s">
        <v>14</v>
      </c>
    </row>
    <row r="27" spans="1:24" ht="15.75" customHeight="1" thickBot="1" x14ac:dyDescent="0.3">
      <c r="A27" s="164" t="s">
        <v>62</v>
      </c>
      <c r="B27" s="53" t="s">
        <v>34</v>
      </c>
      <c r="C27" s="53" t="s">
        <v>13</v>
      </c>
      <c r="D27" s="53" t="s">
        <v>5</v>
      </c>
      <c r="E27" s="2" t="s">
        <v>4</v>
      </c>
      <c r="F27" s="2" t="s">
        <v>13</v>
      </c>
      <c r="G27" s="2" t="s">
        <v>15</v>
      </c>
      <c r="H27" s="2" t="s">
        <v>16</v>
      </c>
      <c r="I27" s="2" t="s">
        <v>17</v>
      </c>
      <c r="J27" s="2" t="s">
        <v>18</v>
      </c>
      <c r="K27" s="2" t="s">
        <v>19</v>
      </c>
      <c r="L27" s="2" t="s">
        <v>20</v>
      </c>
      <c r="M27" s="2" t="s">
        <v>21</v>
      </c>
      <c r="N27" s="2" t="s">
        <v>22</v>
      </c>
      <c r="O27" s="2" t="s">
        <v>23</v>
      </c>
      <c r="P27" s="2" t="s">
        <v>24</v>
      </c>
      <c r="Q27" s="2" t="s">
        <v>25</v>
      </c>
      <c r="R27" s="2" t="s">
        <v>26</v>
      </c>
      <c r="S27" s="83" t="s">
        <v>42</v>
      </c>
      <c r="T27" s="84" t="s">
        <v>114</v>
      </c>
      <c r="U27" s="3" t="s">
        <v>107</v>
      </c>
      <c r="V27" s="54" t="s">
        <v>108</v>
      </c>
      <c r="W27" s="54" t="s">
        <v>110</v>
      </c>
      <c r="X27" s="57" t="s">
        <v>28</v>
      </c>
    </row>
    <row r="28" spans="1:24" ht="15.75" thickTop="1" x14ac:dyDescent="0.25">
      <c r="A28" s="164"/>
      <c r="B28" s="55" t="s">
        <v>55</v>
      </c>
      <c r="C28" s="55" t="s">
        <v>94</v>
      </c>
      <c r="D28" s="55" t="s">
        <v>102</v>
      </c>
      <c r="E28" s="1" t="s">
        <v>115</v>
      </c>
      <c r="F28" s="2" t="s">
        <v>27</v>
      </c>
      <c r="G28" s="20">
        <v>100</v>
      </c>
      <c r="H28" s="20">
        <v>101</v>
      </c>
      <c r="I28" s="20">
        <v>102</v>
      </c>
      <c r="J28" s="20">
        <v>103</v>
      </c>
      <c r="K28" s="2">
        <v>104</v>
      </c>
      <c r="L28" s="2">
        <v>105</v>
      </c>
      <c r="M28" s="2">
        <v>106</v>
      </c>
      <c r="N28" s="2">
        <v>107</v>
      </c>
      <c r="O28" s="2">
        <v>108</v>
      </c>
      <c r="P28" s="2">
        <v>109</v>
      </c>
      <c r="Q28" s="2">
        <v>110</v>
      </c>
      <c r="R28" s="2">
        <v>111</v>
      </c>
      <c r="S28" s="82"/>
      <c r="T28" s="84"/>
      <c r="V28" s="62">
        <f>SUM(Table7316[[#This Row],[Jan]:[Dec]])</f>
        <v>1266</v>
      </c>
      <c r="W28" s="62">
        <v>1280</v>
      </c>
      <c r="X28" s="62">
        <f>W28-V28</f>
        <v>14</v>
      </c>
    </row>
    <row r="29" spans="1:24" x14ac:dyDescent="0.25">
      <c r="A29" s="164"/>
      <c r="B29" s="56" t="s">
        <v>55</v>
      </c>
      <c r="C29" s="56" t="s">
        <v>94</v>
      </c>
      <c r="D29" s="56" t="s">
        <v>102</v>
      </c>
      <c r="E29" s="1" t="s">
        <v>115</v>
      </c>
      <c r="F29" s="2" t="s">
        <v>7</v>
      </c>
      <c r="G29" s="2"/>
      <c r="H29" s="2">
        <v>0</v>
      </c>
      <c r="I29" s="2">
        <v>1</v>
      </c>
      <c r="J29" s="2">
        <v>0</v>
      </c>
      <c r="K29" s="2">
        <v>0</v>
      </c>
      <c r="L29" s="2">
        <v>4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82"/>
      <c r="T29" s="84"/>
      <c r="V29" s="62">
        <f>SUM(Table7316[[#This Row],[Jan]:[Dec]])</f>
        <v>5</v>
      </c>
      <c r="W29" s="62"/>
      <c r="X29" s="62"/>
    </row>
    <row r="30" spans="1:24" x14ac:dyDescent="0.25">
      <c r="A30" s="164"/>
      <c r="B30" s="55" t="s">
        <v>55</v>
      </c>
      <c r="C30" s="55" t="s">
        <v>94</v>
      </c>
      <c r="D30" s="55" t="s">
        <v>102</v>
      </c>
      <c r="E30" s="1" t="s">
        <v>115</v>
      </c>
      <c r="F30" s="2" t="s">
        <v>27</v>
      </c>
      <c r="G30" s="2">
        <f t="shared" ref="G30:R30" si="2">G28*$AC$2</f>
        <v>10000</v>
      </c>
      <c r="H30" s="2">
        <f t="shared" si="2"/>
        <v>10100</v>
      </c>
      <c r="I30" s="2">
        <f t="shared" si="2"/>
        <v>10200</v>
      </c>
      <c r="J30" s="2">
        <f t="shared" si="2"/>
        <v>10300</v>
      </c>
      <c r="K30" s="2">
        <f t="shared" si="2"/>
        <v>10400</v>
      </c>
      <c r="L30" s="2">
        <f t="shared" si="2"/>
        <v>10500</v>
      </c>
      <c r="M30" s="2">
        <f t="shared" si="2"/>
        <v>10600</v>
      </c>
      <c r="N30" s="2">
        <f t="shared" si="2"/>
        <v>10700</v>
      </c>
      <c r="O30" s="2">
        <f t="shared" si="2"/>
        <v>10800</v>
      </c>
      <c r="P30" s="2">
        <f t="shared" si="2"/>
        <v>10900</v>
      </c>
      <c r="Q30" s="2">
        <f t="shared" si="2"/>
        <v>11000</v>
      </c>
      <c r="R30" s="2">
        <f t="shared" si="2"/>
        <v>11100</v>
      </c>
      <c r="S30" s="82"/>
      <c r="T30" s="84"/>
      <c r="V30" s="62">
        <f>SUM(Table7316[[#This Row],[Jan]:[Dec]])</f>
        <v>126600</v>
      </c>
      <c r="W30" s="62">
        <v>128000</v>
      </c>
      <c r="X30" s="62">
        <f t="shared" ref="X30:X36" si="3">W30-V30</f>
        <v>1400</v>
      </c>
    </row>
    <row r="31" spans="1:24" x14ac:dyDescent="0.25">
      <c r="A31" s="164"/>
      <c r="B31" s="56" t="s">
        <v>55</v>
      </c>
      <c r="C31" s="56" t="s">
        <v>91</v>
      </c>
      <c r="D31" s="56" t="s">
        <v>102</v>
      </c>
      <c r="E31" s="1" t="s">
        <v>116</v>
      </c>
      <c r="F31" s="2" t="s">
        <v>6</v>
      </c>
      <c r="G31" s="20">
        <v>200</v>
      </c>
      <c r="H31" s="20">
        <v>201</v>
      </c>
      <c r="I31" s="20">
        <v>202</v>
      </c>
      <c r="J31" s="20">
        <v>203</v>
      </c>
      <c r="K31" s="2">
        <v>204</v>
      </c>
      <c r="L31" s="2">
        <v>205</v>
      </c>
      <c r="M31" s="2">
        <v>206</v>
      </c>
      <c r="N31" s="2">
        <v>207</v>
      </c>
      <c r="O31" s="2">
        <v>208</v>
      </c>
      <c r="P31" s="2">
        <v>209</v>
      </c>
      <c r="Q31" s="2">
        <v>210</v>
      </c>
      <c r="R31" s="2">
        <v>211</v>
      </c>
      <c r="S31" s="82"/>
      <c r="T31" s="84"/>
      <c r="V31" s="62">
        <f>SUM(Table7316[[#This Row],[Jan]:[Dec]])</f>
        <v>2466</v>
      </c>
      <c r="W31" s="62">
        <v>2470</v>
      </c>
      <c r="X31" s="62">
        <f t="shared" si="3"/>
        <v>4</v>
      </c>
    </row>
    <row r="32" spans="1:24" x14ac:dyDescent="0.25">
      <c r="A32" s="164"/>
      <c r="B32" s="55" t="s">
        <v>55</v>
      </c>
      <c r="C32" s="55" t="s">
        <v>91</v>
      </c>
      <c r="D32" s="55" t="s">
        <v>102</v>
      </c>
      <c r="E32" s="1" t="s">
        <v>116</v>
      </c>
      <c r="F32" s="2" t="s">
        <v>7</v>
      </c>
      <c r="G32" s="2">
        <v>0</v>
      </c>
      <c r="H32" s="2">
        <v>0</v>
      </c>
      <c r="I32" s="2">
        <v>0</v>
      </c>
      <c r="J32" s="2">
        <v>2</v>
      </c>
      <c r="K32" s="2">
        <v>0</v>
      </c>
      <c r="L32" s="2">
        <v>0</v>
      </c>
      <c r="M32" s="2">
        <v>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82"/>
      <c r="T32" s="84"/>
      <c r="V32" s="62">
        <f>SUM(Table7316[[#This Row],[Jan]:[Dec]])</f>
        <v>7</v>
      </c>
      <c r="W32" s="62"/>
      <c r="X32" s="62"/>
    </row>
    <row r="33" spans="1:24" x14ac:dyDescent="0.25">
      <c r="A33" s="164"/>
      <c r="B33" s="56" t="s">
        <v>55</v>
      </c>
      <c r="C33" s="56" t="s">
        <v>91</v>
      </c>
      <c r="D33" s="56" t="s">
        <v>102</v>
      </c>
      <c r="E33" s="1" t="s">
        <v>116</v>
      </c>
      <c r="F33" s="2" t="s">
        <v>6</v>
      </c>
      <c r="G33" s="2">
        <f t="shared" ref="G33:R33" si="4">G31*$AC$2</f>
        <v>20000</v>
      </c>
      <c r="H33" s="2">
        <f t="shared" si="4"/>
        <v>20100</v>
      </c>
      <c r="I33" s="2">
        <f t="shared" si="4"/>
        <v>20200</v>
      </c>
      <c r="J33" s="2">
        <f t="shared" si="4"/>
        <v>20300</v>
      </c>
      <c r="K33" s="2">
        <f t="shared" si="4"/>
        <v>20400</v>
      </c>
      <c r="L33" s="2">
        <f t="shared" si="4"/>
        <v>20500</v>
      </c>
      <c r="M33" s="2">
        <f t="shared" si="4"/>
        <v>20600</v>
      </c>
      <c r="N33" s="2">
        <f t="shared" si="4"/>
        <v>20700</v>
      </c>
      <c r="O33" s="2">
        <f t="shared" si="4"/>
        <v>20800</v>
      </c>
      <c r="P33" s="2">
        <f t="shared" si="4"/>
        <v>20900</v>
      </c>
      <c r="Q33" s="2">
        <f t="shared" si="4"/>
        <v>21000</v>
      </c>
      <c r="R33" s="2">
        <f t="shared" si="4"/>
        <v>21100</v>
      </c>
      <c r="S33" s="82"/>
      <c r="T33" s="84"/>
      <c r="V33" s="62">
        <f>SUM(Table7316[[#This Row],[Jan]:[Dec]])</f>
        <v>246600</v>
      </c>
      <c r="W33" s="62">
        <v>247000</v>
      </c>
      <c r="X33" s="62">
        <f t="shared" si="3"/>
        <v>400</v>
      </c>
    </row>
    <row r="34" spans="1:24" x14ac:dyDescent="0.25">
      <c r="A34" s="164"/>
      <c r="B34" s="55" t="s">
        <v>55</v>
      </c>
      <c r="C34" s="55" t="s">
        <v>96</v>
      </c>
      <c r="D34" s="55" t="s">
        <v>103</v>
      </c>
      <c r="E34" s="1" t="s">
        <v>117</v>
      </c>
      <c r="F34" s="2" t="s">
        <v>6</v>
      </c>
      <c r="G34" s="20">
        <v>300</v>
      </c>
      <c r="H34" s="20">
        <v>301</v>
      </c>
      <c r="I34" s="20">
        <v>302</v>
      </c>
      <c r="J34" s="20">
        <v>303</v>
      </c>
      <c r="K34" s="2">
        <v>304</v>
      </c>
      <c r="L34" s="2">
        <v>305</v>
      </c>
      <c r="M34" s="2">
        <v>306</v>
      </c>
      <c r="N34" s="2">
        <v>307</v>
      </c>
      <c r="O34" s="2">
        <v>308</v>
      </c>
      <c r="P34" s="2">
        <v>309</v>
      </c>
      <c r="Q34" s="2">
        <v>310</v>
      </c>
      <c r="R34" s="2">
        <v>311</v>
      </c>
      <c r="S34" s="83"/>
      <c r="T34" s="84"/>
      <c r="V34" s="62">
        <f>SUM(Table7316[[#This Row],[Jan]:[Dec]])</f>
        <v>3666</v>
      </c>
      <c r="W34" s="62">
        <v>3670</v>
      </c>
      <c r="X34" s="62">
        <f t="shared" si="3"/>
        <v>4</v>
      </c>
    </row>
    <row r="35" spans="1:24" x14ac:dyDescent="0.25">
      <c r="A35" s="164"/>
      <c r="B35" s="58" t="s">
        <v>55</v>
      </c>
      <c r="C35" s="58" t="s">
        <v>96</v>
      </c>
      <c r="D35" s="56" t="s">
        <v>103</v>
      </c>
      <c r="E35" s="1" t="s">
        <v>117</v>
      </c>
      <c r="F35" s="2" t="s">
        <v>7</v>
      </c>
      <c r="G35" s="2">
        <v>0</v>
      </c>
      <c r="H35" s="2">
        <v>0</v>
      </c>
      <c r="I35" s="2">
        <v>0</v>
      </c>
      <c r="J35" s="2">
        <v>0</v>
      </c>
      <c r="K35" s="2">
        <v>3</v>
      </c>
      <c r="L35" s="2">
        <v>0</v>
      </c>
      <c r="M35" s="2">
        <v>0</v>
      </c>
      <c r="N35" s="2">
        <v>6</v>
      </c>
      <c r="O35" s="2">
        <v>0</v>
      </c>
      <c r="P35" s="2">
        <v>0</v>
      </c>
      <c r="Q35" s="2">
        <v>0</v>
      </c>
      <c r="R35" s="2">
        <v>0</v>
      </c>
      <c r="S35" s="82"/>
      <c r="T35" s="84"/>
      <c r="V35" s="62">
        <f>SUM(Table7316[[#This Row],[Jan]:[Dec]])</f>
        <v>9</v>
      </c>
      <c r="W35" s="62"/>
      <c r="X35" s="62"/>
    </row>
    <row r="36" spans="1:24" x14ac:dyDescent="0.25">
      <c r="A36" s="164"/>
      <c r="B36" s="55" t="s">
        <v>55</v>
      </c>
      <c r="C36" s="55" t="s">
        <v>96</v>
      </c>
      <c r="D36" s="55" t="s">
        <v>103</v>
      </c>
      <c r="E36" s="1" t="s">
        <v>117</v>
      </c>
      <c r="F36" s="2" t="s">
        <v>6</v>
      </c>
      <c r="G36" s="2">
        <f t="shared" ref="G36:R36" si="5">G34*$AC$2</f>
        <v>30000</v>
      </c>
      <c r="H36" s="2">
        <f t="shared" si="5"/>
        <v>30100</v>
      </c>
      <c r="I36" s="2">
        <f t="shared" si="5"/>
        <v>30200</v>
      </c>
      <c r="J36" s="2">
        <f t="shared" si="5"/>
        <v>30300</v>
      </c>
      <c r="K36" s="2">
        <f t="shared" si="5"/>
        <v>30400</v>
      </c>
      <c r="L36" s="2">
        <f t="shared" si="5"/>
        <v>30500</v>
      </c>
      <c r="M36" s="2">
        <f t="shared" si="5"/>
        <v>30600</v>
      </c>
      <c r="N36" s="2">
        <f t="shared" si="5"/>
        <v>30700</v>
      </c>
      <c r="O36" s="2">
        <f t="shared" si="5"/>
        <v>30800</v>
      </c>
      <c r="P36" s="2">
        <f t="shared" si="5"/>
        <v>30900</v>
      </c>
      <c r="Q36" s="2">
        <f t="shared" si="5"/>
        <v>31000</v>
      </c>
      <c r="R36" s="2">
        <f t="shared" si="5"/>
        <v>31100</v>
      </c>
      <c r="S36" s="82"/>
      <c r="T36" s="84"/>
      <c r="V36" s="62">
        <f>SUM(Table7316[[#This Row],[Jan]:[Dec]])</f>
        <v>366600</v>
      </c>
      <c r="W36" s="62">
        <v>367000</v>
      </c>
      <c r="X36" s="62">
        <f t="shared" si="3"/>
        <v>400</v>
      </c>
    </row>
    <row r="37" spans="1:24" s="22" customFormat="1" x14ac:dyDescent="0.25">
      <c r="U37" s="63"/>
    </row>
    <row r="38" spans="1:24" s="22" customFormat="1" x14ac:dyDescent="0.25"/>
    <row r="39" spans="1:24" hidden="1" x14ac:dyDescent="0.25">
      <c r="E39" s="7" t="s">
        <v>33</v>
      </c>
    </row>
    <row r="40" spans="1:24" ht="30" hidden="1" x14ac:dyDescent="0.25">
      <c r="E40" s="23" t="s">
        <v>34</v>
      </c>
      <c r="F40" s="24" t="s">
        <v>37</v>
      </c>
      <c r="G40" s="24" t="s">
        <v>65</v>
      </c>
      <c r="H40" s="23" t="s">
        <v>13</v>
      </c>
      <c r="I40" s="23" t="s">
        <v>3</v>
      </c>
      <c r="J40" s="23" t="s">
        <v>50</v>
      </c>
    </row>
    <row r="41" spans="1:24" hidden="1" x14ac:dyDescent="0.25"/>
    <row r="42" spans="1:24" ht="45" hidden="1" x14ac:dyDescent="0.25">
      <c r="H42" s="25" t="s">
        <v>4</v>
      </c>
      <c r="I42" s="25" t="s">
        <v>81</v>
      </c>
      <c r="J42" s="25" t="s">
        <v>82</v>
      </c>
      <c r="K42" s="25" t="s">
        <v>83</v>
      </c>
      <c r="L42" s="25" t="s">
        <v>48</v>
      </c>
      <c r="M42" s="25" t="s">
        <v>49</v>
      </c>
    </row>
    <row r="43" spans="1:24" hidden="1" x14ac:dyDescent="0.25">
      <c r="H43" s="2" t="s">
        <v>66</v>
      </c>
      <c r="I43" s="2">
        <v>63</v>
      </c>
      <c r="J43" s="2">
        <v>199332</v>
      </c>
      <c r="K43" s="2">
        <v>69</v>
      </c>
      <c r="L43" s="2">
        <v>218316</v>
      </c>
      <c r="M43" s="26">
        <f>Table5417[[#This Row],[ Sales Value actual]]/Table5417[[#This Row],[ Fcast Value]]</f>
        <v>0.91304347826086951</v>
      </c>
    </row>
    <row r="44" spans="1:24" hidden="1" x14ac:dyDescent="0.25">
      <c r="H44" s="2" t="s">
        <v>67</v>
      </c>
      <c r="I44" s="2">
        <v>3764</v>
      </c>
      <c r="J44" s="2">
        <v>2107840</v>
      </c>
      <c r="K44" s="2">
        <v>4455</v>
      </c>
      <c r="L44" s="2">
        <v>2494800</v>
      </c>
      <c r="M44" s="26">
        <f>Table5417[[#This Row],[ Sales Value actual]]/Table5417[[#This Row],[ Fcast Value]]</f>
        <v>0.84489337822671151</v>
      </c>
    </row>
    <row r="45" spans="1:24" hidden="1" x14ac:dyDescent="0.25">
      <c r="H45" s="2" t="s">
        <v>68</v>
      </c>
      <c r="I45" s="2">
        <v>517</v>
      </c>
      <c r="J45" s="2">
        <v>580311.82000000018</v>
      </c>
      <c r="K45" s="2">
        <v>650</v>
      </c>
      <c r="L45" s="2">
        <v>729599.00000000012</v>
      </c>
      <c r="M45" s="26">
        <f>Table5417[[#This Row],[ Sales Value actual]]/Table5417[[#This Row],[ Fcast Value]]</f>
        <v>0.79538461538461547</v>
      </c>
    </row>
    <row r="46" spans="1:24" x14ac:dyDescent="0.25">
      <c r="M46" s="5"/>
    </row>
    <row r="49" spans="1:5" x14ac:dyDescent="0.25">
      <c r="A49" s="81" t="s">
        <v>63</v>
      </c>
    </row>
    <row r="50" spans="1:5" x14ac:dyDescent="0.25">
      <c r="A50" s="160" t="s">
        <v>71</v>
      </c>
      <c r="B50" s="160"/>
      <c r="C50" s="160"/>
      <c r="D50" s="160"/>
      <c r="E50" s="160"/>
    </row>
    <row r="51" spans="1:5" x14ac:dyDescent="0.25">
      <c r="A51" s="161" t="s">
        <v>111</v>
      </c>
      <c r="B51" s="161"/>
      <c r="C51" s="75"/>
      <c r="D51" s="75"/>
      <c r="E51" s="75"/>
    </row>
    <row r="52" spans="1:5" x14ac:dyDescent="0.25">
      <c r="A52" s="162" t="s">
        <v>72</v>
      </c>
      <c r="B52" s="162"/>
      <c r="C52" s="162"/>
      <c r="D52" s="162"/>
      <c r="E52" s="162"/>
    </row>
  </sheetData>
  <mergeCells count="9">
    <mergeCell ref="A50:E50"/>
    <mergeCell ref="A51:B51"/>
    <mergeCell ref="A52:E52"/>
    <mergeCell ref="D8:O8"/>
    <mergeCell ref="V11:X11"/>
    <mergeCell ref="A12:A18"/>
    <mergeCell ref="U13:U18"/>
    <mergeCell ref="G22:H23"/>
    <mergeCell ref="A27:A36"/>
  </mergeCells>
  <dataValidations count="6">
    <dataValidation type="list" allowBlank="1" showInputMessage="1" showErrorMessage="1" sqref="S13:S18 S28:S36">
      <formula1>$AH$2:$AH$5</formula1>
    </dataValidation>
    <dataValidation type="list" allowBlank="1" showInputMessage="1" showErrorMessage="1" sqref="B8">
      <formula1>$AB$1:$AB$3</formula1>
    </dataValidation>
    <dataValidation type="list" allowBlank="1" showInputMessage="1" showErrorMessage="1" sqref="E2">
      <formula1>$AD$2:$AD$9</formula1>
    </dataValidation>
    <dataValidation type="list" allowBlank="1" showInputMessage="1" showErrorMessage="1" sqref="G2">
      <formula1>$AE$2:$AE$9</formula1>
    </dataValidation>
    <dataValidation type="list" allowBlank="1" showInputMessage="1" showErrorMessage="1" sqref="I2">
      <formula1>$AG$2:$AG$5</formula1>
    </dataValidation>
    <dataValidation type="list" allowBlank="1" showInputMessage="1" showErrorMessage="1" sqref="K2">
      <formula1>$AF$2:$AF$6</formula1>
    </dataValidation>
  </dataValidations>
  <pageMargins left="0.7" right="0.7" top="0.75" bottom="0.75" header="0.3" footer="0.3"/>
  <pageSetup paperSize="9" orientation="portrait" verticalDpi="0" r:id="rId1"/>
  <legacy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B57"/>
  <sheetViews>
    <sheetView topLeftCell="A37" workbookViewId="0">
      <selection activeCell="G56" sqref="G56"/>
    </sheetView>
  </sheetViews>
  <sheetFormatPr defaultRowHeight="15" x14ac:dyDescent="0.25"/>
  <cols>
    <col min="1" max="1" width="14.5703125" style="3" bestFit="1" customWidth="1"/>
    <col min="2" max="2" width="22.42578125" style="3" bestFit="1" customWidth="1"/>
    <col min="3" max="3" width="10.7109375" style="3" customWidth="1"/>
    <col min="4" max="4" width="9.7109375" style="3" customWidth="1"/>
    <col min="5" max="5" width="11" style="3" customWidth="1"/>
    <col min="6" max="6" width="10.5703125" style="3" bestFit="1" customWidth="1"/>
    <col min="7" max="7" width="10.140625" style="3" customWidth="1"/>
    <col min="8" max="8" width="9.140625" style="3"/>
    <col min="9" max="9" width="10.42578125" style="3" customWidth="1"/>
    <col min="10" max="10" width="11.28515625" style="3" customWidth="1"/>
    <col min="11" max="15" width="9.140625" style="3"/>
    <col min="16" max="16" width="4.42578125" style="3" bestFit="1" customWidth="1"/>
    <col min="17" max="17" width="15" style="3" bestFit="1" customWidth="1"/>
    <col min="18" max="18" width="23.140625" style="3" bestFit="1" customWidth="1"/>
    <col min="19" max="16384" width="9.140625" style="3"/>
  </cols>
  <sheetData>
    <row r="1" spans="1:28" x14ac:dyDescent="0.25">
      <c r="A1" s="31" t="s">
        <v>31</v>
      </c>
      <c r="B1" s="32" t="s">
        <v>0</v>
      </c>
      <c r="C1" s="33"/>
      <c r="D1" s="34" t="s">
        <v>33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5"/>
      <c r="W1" s="3">
        <v>2019</v>
      </c>
      <c r="X1" s="3" t="s">
        <v>30</v>
      </c>
      <c r="Z1" s="27" t="s">
        <v>42</v>
      </c>
      <c r="AA1" s="27" t="s">
        <v>39</v>
      </c>
      <c r="AB1" s="27" t="s">
        <v>40</v>
      </c>
    </row>
    <row r="2" spans="1:28" ht="30" x14ac:dyDescent="0.25">
      <c r="A2" s="36"/>
      <c r="B2" s="21" t="s">
        <v>1</v>
      </c>
      <c r="D2" s="23" t="s">
        <v>34</v>
      </c>
      <c r="E2" s="24" t="s">
        <v>37</v>
      </c>
      <c r="F2" s="23" t="s">
        <v>5</v>
      </c>
      <c r="G2" s="23" t="s">
        <v>13</v>
      </c>
      <c r="H2" s="23" t="s">
        <v>3</v>
      </c>
      <c r="I2" s="23"/>
      <c r="S2" s="37"/>
      <c r="W2" s="3">
        <v>2020</v>
      </c>
      <c r="X2" s="3">
        <v>100</v>
      </c>
      <c r="Z2" s="27" t="s">
        <v>43</v>
      </c>
      <c r="AA2" s="27" t="s">
        <v>46</v>
      </c>
      <c r="AB2" s="28">
        <v>-1</v>
      </c>
    </row>
    <row r="3" spans="1:28" x14ac:dyDescent="0.25">
      <c r="A3" s="36"/>
      <c r="B3" s="21" t="s">
        <v>2</v>
      </c>
      <c r="S3" s="37"/>
      <c r="W3" s="3">
        <v>2021</v>
      </c>
      <c r="Z3" s="27" t="s">
        <v>44</v>
      </c>
      <c r="AA3" s="27" t="s">
        <v>47</v>
      </c>
      <c r="AB3" s="28">
        <v>-0.9</v>
      </c>
    </row>
    <row r="4" spans="1:28" x14ac:dyDescent="0.25">
      <c r="A4" s="36"/>
      <c r="S4" s="37"/>
      <c r="Z4" s="27" t="s">
        <v>45</v>
      </c>
      <c r="AA4" s="27"/>
      <c r="AB4" s="28">
        <v>-0.8</v>
      </c>
    </row>
    <row r="5" spans="1:28" x14ac:dyDescent="0.25">
      <c r="A5" s="36"/>
      <c r="S5" s="37"/>
      <c r="Z5" s="27"/>
      <c r="AA5" s="27"/>
      <c r="AB5" s="28">
        <v>-0.7</v>
      </c>
    </row>
    <row r="6" spans="1:28" ht="30" customHeight="1" x14ac:dyDescent="0.25">
      <c r="A6" s="38" t="s">
        <v>8</v>
      </c>
      <c r="B6" s="8">
        <v>2019</v>
      </c>
      <c r="D6" s="159" t="str">
        <f>"View for Jan"&amp;" "&amp; B6</f>
        <v>View for Jan 2019</v>
      </c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S6" s="37"/>
      <c r="Z6" s="27"/>
      <c r="AA6" s="27"/>
      <c r="AB6" s="28">
        <v>-0.6</v>
      </c>
    </row>
    <row r="7" spans="1:28" s="11" customFormat="1" x14ac:dyDescent="0.25">
      <c r="A7" s="39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2"/>
      <c r="S7" s="40"/>
      <c r="Z7" s="27"/>
      <c r="AA7" s="27"/>
      <c r="AB7" s="28">
        <v>-0.5</v>
      </c>
    </row>
    <row r="8" spans="1:28" x14ac:dyDescent="0.25">
      <c r="A8" s="36"/>
      <c r="D8" s="13" t="s">
        <v>3</v>
      </c>
      <c r="Q8" s="4" t="s">
        <v>14</v>
      </c>
      <c r="S8" s="37"/>
      <c r="Z8" s="27"/>
      <c r="AA8" s="27"/>
      <c r="AB8" s="28">
        <v>-0.4</v>
      </c>
    </row>
    <row r="9" spans="1:28" x14ac:dyDescent="0.25">
      <c r="A9" s="36"/>
      <c r="D9" s="6">
        <f>B6</f>
        <v>2019</v>
      </c>
      <c r="E9" s="13" t="s">
        <v>12</v>
      </c>
      <c r="Q9" s="16" t="s">
        <v>38</v>
      </c>
      <c r="S9" s="37"/>
      <c r="Z9" s="27"/>
      <c r="AA9" s="27"/>
      <c r="AB9" s="28">
        <v>-0.3</v>
      </c>
    </row>
    <row r="10" spans="1:28" x14ac:dyDescent="0.25">
      <c r="A10" s="188" t="s">
        <v>62</v>
      </c>
      <c r="B10" s="2" t="s">
        <v>4</v>
      </c>
      <c r="C10" s="2" t="s">
        <v>13</v>
      </c>
      <c r="D10" s="2" t="s">
        <v>15</v>
      </c>
      <c r="E10" s="2" t="s">
        <v>16</v>
      </c>
      <c r="F10" s="2" t="s">
        <v>17</v>
      </c>
      <c r="G10" s="2" t="s">
        <v>18</v>
      </c>
      <c r="H10" s="2" t="s">
        <v>19</v>
      </c>
      <c r="I10" s="2" t="s">
        <v>20</v>
      </c>
      <c r="J10" s="2" t="s">
        <v>21</v>
      </c>
      <c r="K10" s="2" t="s">
        <v>22</v>
      </c>
      <c r="L10" s="2" t="s">
        <v>23</v>
      </c>
      <c r="M10" s="2" t="s">
        <v>24</v>
      </c>
      <c r="N10" s="2" t="s">
        <v>25</v>
      </c>
      <c r="O10" s="2" t="s">
        <v>26</v>
      </c>
      <c r="Q10" s="17" t="s">
        <v>64</v>
      </c>
      <c r="S10" s="37"/>
      <c r="Z10" s="27"/>
      <c r="AA10" s="27"/>
      <c r="AB10" s="28">
        <v>-0.2</v>
      </c>
    </row>
    <row r="11" spans="1:28" x14ac:dyDescent="0.25">
      <c r="A11" s="188"/>
      <c r="B11" s="1" t="s">
        <v>9</v>
      </c>
      <c r="C11" s="2" t="s">
        <v>27</v>
      </c>
      <c r="D11" s="20">
        <v>100</v>
      </c>
      <c r="E11" s="2">
        <v>101</v>
      </c>
      <c r="F11" s="2">
        <v>102</v>
      </c>
      <c r="G11" s="2">
        <v>103</v>
      </c>
      <c r="H11" s="2">
        <v>104</v>
      </c>
      <c r="I11" s="2">
        <v>105</v>
      </c>
      <c r="J11" s="2">
        <v>106</v>
      </c>
      <c r="K11" s="2">
        <v>107</v>
      </c>
      <c r="L11" s="2">
        <v>108</v>
      </c>
      <c r="M11" s="2">
        <v>109</v>
      </c>
      <c r="N11" s="2">
        <v>110</v>
      </c>
      <c r="O11" s="2">
        <v>111</v>
      </c>
      <c r="P11" s="14" t="s">
        <v>32</v>
      </c>
      <c r="Q11" s="18">
        <f>SUM(D11:O11)</f>
        <v>1266</v>
      </c>
      <c r="R11" s="49">
        <f>Q11*10%</f>
        <v>126.60000000000001</v>
      </c>
      <c r="S11" s="37"/>
      <c r="Z11" s="27"/>
      <c r="AA11" s="27"/>
      <c r="AB11" s="28">
        <v>-0.1</v>
      </c>
    </row>
    <row r="12" spans="1:28" x14ac:dyDescent="0.25">
      <c r="A12" s="188"/>
      <c r="B12" s="1" t="s">
        <v>9</v>
      </c>
      <c r="C12" s="2" t="s">
        <v>7</v>
      </c>
      <c r="D12" s="2"/>
      <c r="E12" s="2">
        <v>0</v>
      </c>
      <c r="F12" s="2">
        <v>1</v>
      </c>
      <c r="G12" s="2">
        <v>0</v>
      </c>
      <c r="H12" s="2">
        <v>0</v>
      </c>
      <c r="I12" s="2">
        <v>4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14" t="s">
        <v>32</v>
      </c>
      <c r="Q12" s="18">
        <f t="shared" ref="Q12:Q16" si="0">SUM(D12:O12)</f>
        <v>5</v>
      </c>
      <c r="S12" s="37"/>
      <c r="Z12" s="27"/>
      <c r="AA12" s="27"/>
      <c r="AB12" s="28">
        <v>0</v>
      </c>
    </row>
    <row r="13" spans="1:28" x14ac:dyDescent="0.25">
      <c r="A13" s="188"/>
      <c r="B13" s="1" t="s">
        <v>10</v>
      </c>
      <c r="C13" s="2" t="s">
        <v>6</v>
      </c>
      <c r="D13" s="20">
        <v>200</v>
      </c>
      <c r="E13" s="2">
        <v>201</v>
      </c>
      <c r="F13" s="2">
        <v>202</v>
      </c>
      <c r="G13" s="2">
        <v>203</v>
      </c>
      <c r="H13" s="2">
        <v>204</v>
      </c>
      <c r="I13" s="2">
        <v>205</v>
      </c>
      <c r="J13" s="2">
        <v>206</v>
      </c>
      <c r="K13" s="2">
        <v>207</v>
      </c>
      <c r="L13" s="2">
        <v>208</v>
      </c>
      <c r="M13" s="2">
        <v>209</v>
      </c>
      <c r="N13" s="2">
        <v>210</v>
      </c>
      <c r="O13" s="2">
        <v>211</v>
      </c>
      <c r="P13" s="14" t="s">
        <v>32</v>
      </c>
      <c r="Q13" s="18">
        <f t="shared" si="0"/>
        <v>2466</v>
      </c>
      <c r="S13" s="37"/>
      <c r="Z13" s="27"/>
      <c r="AA13" s="27"/>
      <c r="AB13" s="28">
        <v>0.1</v>
      </c>
    </row>
    <row r="14" spans="1:28" x14ac:dyDescent="0.25">
      <c r="A14" s="188"/>
      <c r="B14" s="1" t="s">
        <v>10</v>
      </c>
      <c r="C14" s="2" t="s">
        <v>7</v>
      </c>
      <c r="D14" s="2">
        <v>0</v>
      </c>
      <c r="E14" s="2">
        <v>0</v>
      </c>
      <c r="F14" s="2">
        <v>0</v>
      </c>
      <c r="G14" s="2">
        <v>2</v>
      </c>
      <c r="H14" s="2">
        <v>0</v>
      </c>
      <c r="I14" s="2">
        <v>0</v>
      </c>
      <c r="J14" s="2">
        <v>5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14" t="s">
        <v>32</v>
      </c>
      <c r="Q14" s="18">
        <f t="shared" si="0"/>
        <v>7</v>
      </c>
      <c r="S14" s="37"/>
      <c r="Z14" s="27"/>
      <c r="AA14" s="27"/>
      <c r="AB14" s="28">
        <v>0.2</v>
      </c>
    </row>
    <row r="15" spans="1:28" x14ac:dyDescent="0.25">
      <c r="A15" s="188"/>
      <c r="B15" s="1" t="s">
        <v>11</v>
      </c>
      <c r="C15" s="2" t="s">
        <v>6</v>
      </c>
      <c r="D15" s="20">
        <v>300</v>
      </c>
      <c r="E15" s="2">
        <v>301</v>
      </c>
      <c r="F15" s="2">
        <v>302</v>
      </c>
      <c r="G15" s="2">
        <v>303</v>
      </c>
      <c r="H15" s="2">
        <v>304</v>
      </c>
      <c r="I15" s="2">
        <v>305</v>
      </c>
      <c r="J15" s="2">
        <v>306</v>
      </c>
      <c r="K15" s="2">
        <v>307</v>
      </c>
      <c r="L15" s="2">
        <v>308</v>
      </c>
      <c r="M15" s="2">
        <v>309</v>
      </c>
      <c r="N15" s="2">
        <v>310</v>
      </c>
      <c r="O15" s="2">
        <v>311</v>
      </c>
      <c r="P15" s="14" t="s">
        <v>32</v>
      </c>
      <c r="Q15" s="18">
        <f t="shared" si="0"/>
        <v>3666</v>
      </c>
      <c r="S15" s="37"/>
      <c r="Z15" s="27"/>
      <c r="AA15" s="27"/>
      <c r="AB15" s="28">
        <v>0.3</v>
      </c>
    </row>
    <row r="16" spans="1:28" x14ac:dyDescent="0.25">
      <c r="A16" s="188"/>
      <c r="B16" s="1" t="s">
        <v>11</v>
      </c>
      <c r="C16" s="2" t="s">
        <v>7</v>
      </c>
      <c r="D16" s="2">
        <v>0</v>
      </c>
      <c r="E16" s="2">
        <v>0</v>
      </c>
      <c r="F16" s="2">
        <v>0</v>
      </c>
      <c r="G16" s="2">
        <v>0</v>
      </c>
      <c r="H16" s="2">
        <v>3</v>
      </c>
      <c r="I16" s="2">
        <v>0</v>
      </c>
      <c r="J16" s="2">
        <v>0</v>
      </c>
      <c r="K16" s="2">
        <v>6</v>
      </c>
      <c r="L16" s="2">
        <v>0</v>
      </c>
      <c r="M16" s="2">
        <v>0</v>
      </c>
      <c r="N16" s="2">
        <v>0</v>
      </c>
      <c r="O16" s="2">
        <v>0</v>
      </c>
      <c r="P16" s="14" t="s">
        <v>32</v>
      </c>
      <c r="Q16" s="18">
        <f t="shared" si="0"/>
        <v>9</v>
      </c>
      <c r="S16" s="37"/>
      <c r="Z16" s="27"/>
      <c r="AA16" s="27"/>
      <c r="AB16" s="28">
        <v>0.4</v>
      </c>
    </row>
    <row r="17" spans="1:28" x14ac:dyDescent="0.25">
      <c r="A17" s="36"/>
      <c r="S17" s="37"/>
      <c r="Z17" s="27"/>
      <c r="AA17" s="27"/>
      <c r="AB17" s="28">
        <v>0.5</v>
      </c>
    </row>
    <row r="18" spans="1:28" ht="30" customHeight="1" x14ac:dyDescent="0.25">
      <c r="A18" s="36"/>
      <c r="B18" s="186" t="s">
        <v>73</v>
      </c>
      <c r="C18" s="186"/>
      <c r="D18" s="186"/>
      <c r="E18" s="3" t="s">
        <v>84</v>
      </c>
      <c r="S18" s="37"/>
      <c r="Z18" s="27"/>
      <c r="AA18" s="27"/>
      <c r="AB18" s="28">
        <v>0.6</v>
      </c>
    </row>
    <row r="19" spans="1:28" x14ac:dyDescent="0.25">
      <c r="A19" s="36" t="s">
        <v>87</v>
      </c>
      <c r="B19" s="30" t="s">
        <v>75</v>
      </c>
      <c r="C19" s="184" t="s">
        <v>43</v>
      </c>
      <c r="D19" s="184"/>
      <c r="S19" s="37"/>
      <c r="Z19" s="27"/>
      <c r="AA19" s="27"/>
      <c r="AB19" s="28">
        <v>0.7</v>
      </c>
    </row>
    <row r="20" spans="1:28" x14ac:dyDescent="0.25">
      <c r="A20" s="36" t="s">
        <v>86</v>
      </c>
      <c r="B20" s="30" t="s">
        <v>76</v>
      </c>
      <c r="C20" s="184" t="s">
        <v>46</v>
      </c>
      <c r="D20" s="184"/>
      <c r="S20" s="37"/>
      <c r="Z20" s="27"/>
      <c r="AA20" s="27"/>
      <c r="AB20" s="28">
        <v>0.8</v>
      </c>
    </row>
    <row r="21" spans="1:28" x14ac:dyDescent="0.25">
      <c r="A21" s="36" t="s">
        <v>86</v>
      </c>
      <c r="B21" s="30" t="s">
        <v>40</v>
      </c>
      <c r="C21" s="185">
        <v>-0.3</v>
      </c>
      <c r="D21" s="185"/>
      <c r="S21" s="37"/>
      <c r="Z21" s="27"/>
      <c r="AA21" s="27"/>
      <c r="AB21" s="28">
        <v>0.9</v>
      </c>
    </row>
    <row r="22" spans="1:28" x14ac:dyDescent="0.25">
      <c r="A22" s="36"/>
      <c r="B22" s="30" t="s">
        <v>41</v>
      </c>
      <c r="C22" s="184" t="s">
        <v>74</v>
      </c>
      <c r="D22" s="184"/>
      <c r="S22" s="37"/>
      <c r="Z22" s="27"/>
      <c r="AA22" s="27"/>
      <c r="AB22" s="28">
        <v>1</v>
      </c>
    </row>
    <row r="23" spans="1:28" x14ac:dyDescent="0.25">
      <c r="A23" s="36"/>
      <c r="S23" s="37"/>
    </row>
    <row r="24" spans="1:28" x14ac:dyDescent="0.25">
      <c r="A24" s="36"/>
      <c r="S24" s="37"/>
    </row>
    <row r="25" spans="1:28" x14ac:dyDescent="0.25">
      <c r="A25" s="36"/>
      <c r="S25" s="37"/>
    </row>
    <row r="26" spans="1:28" x14ac:dyDescent="0.25">
      <c r="A26" s="36"/>
      <c r="S26" s="37"/>
    </row>
    <row r="27" spans="1:28" x14ac:dyDescent="0.25">
      <c r="A27" s="36"/>
      <c r="S27" s="37"/>
    </row>
    <row r="28" spans="1:28" s="19" customFormat="1" x14ac:dyDescent="0.25">
      <c r="A28" s="41"/>
      <c r="S28" s="42"/>
    </row>
    <row r="29" spans="1:28" s="19" customFormat="1" x14ac:dyDescent="0.25">
      <c r="A29" s="41"/>
      <c r="S29" s="42"/>
    </row>
    <row r="30" spans="1:28" x14ac:dyDescent="0.25">
      <c r="A30" s="36"/>
      <c r="B30" s="15" t="s">
        <v>35</v>
      </c>
      <c r="D30" s="13" t="s">
        <v>3</v>
      </c>
      <c r="Q30" s="4" t="s">
        <v>14</v>
      </c>
      <c r="S30" s="37"/>
    </row>
    <row r="31" spans="1:28" x14ac:dyDescent="0.25">
      <c r="A31" s="36"/>
      <c r="D31" s="6">
        <f>B6</f>
        <v>2019</v>
      </c>
      <c r="E31" s="13" t="s">
        <v>12</v>
      </c>
      <c r="S31" s="37"/>
    </row>
    <row r="32" spans="1:28" x14ac:dyDescent="0.25">
      <c r="A32" s="36"/>
      <c r="B32" s="2" t="s">
        <v>4</v>
      </c>
      <c r="C32" s="2" t="s">
        <v>13</v>
      </c>
      <c r="D32" s="2" t="s">
        <v>15</v>
      </c>
      <c r="E32" s="2" t="s">
        <v>16</v>
      </c>
      <c r="F32" s="2" t="s">
        <v>17</v>
      </c>
      <c r="G32" s="2" t="s">
        <v>18</v>
      </c>
      <c r="H32" s="2" t="s">
        <v>19</v>
      </c>
      <c r="I32" s="2" t="s">
        <v>20</v>
      </c>
      <c r="J32" s="2" t="s">
        <v>21</v>
      </c>
      <c r="K32" s="2" t="s">
        <v>22</v>
      </c>
      <c r="L32" s="2" t="s">
        <v>23</v>
      </c>
      <c r="M32" s="2" t="s">
        <v>24</v>
      </c>
      <c r="N32" s="2" t="s">
        <v>25</v>
      </c>
      <c r="O32" s="2" t="s">
        <v>26</v>
      </c>
      <c r="Q32" s="16" t="s">
        <v>38</v>
      </c>
      <c r="S32" s="37"/>
    </row>
    <row r="33" spans="1:19" x14ac:dyDescent="0.25">
      <c r="A33" s="36"/>
      <c r="B33" s="1" t="s">
        <v>9</v>
      </c>
      <c r="C33" s="2" t="s">
        <v>27</v>
      </c>
      <c r="D33" s="20">
        <v>100</v>
      </c>
      <c r="E33" s="2">
        <v>101</v>
      </c>
      <c r="F33" s="2">
        <v>102</v>
      </c>
      <c r="G33" s="2">
        <v>103</v>
      </c>
      <c r="H33" s="2">
        <v>104</v>
      </c>
      <c r="I33" s="2">
        <v>105</v>
      </c>
      <c r="J33" s="2">
        <v>106</v>
      </c>
      <c r="K33" s="2">
        <v>107</v>
      </c>
      <c r="L33" s="2">
        <v>108</v>
      </c>
      <c r="M33" s="2">
        <v>109</v>
      </c>
      <c r="N33" s="2">
        <v>110</v>
      </c>
      <c r="O33" s="2">
        <v>111</v>
      </c>
      <c r="Q33" s="17" t="s">
        <v>64</v>
      </c>
      <c r="S33" s="37"/>
    </row>
    <row r="34" spans="1:19" x14ac:dyDescent="0.25">
      <c r="A34" s="36"/>
      <c r="B34" s="1" t="s">
        <v>9</v>
      </c>
      <c r="C34" s="2" t="s">
        <v>7</v>
      </c>
      <c r="D34" s="2"/>
      <c r="E34" s="2">
        <v>0</v>
      </c>
      <c r="F34" s="2">
        <v>1</v>
      </c>
      <c r="G34" s="2">
        <v>0</v>
      </c>
      <c r="H34" s="2">
        <v>0</v>
      </c>
      <c r="I34" s="2">
        <v>4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Q34" s="18">
        <f>SUM(D34:O34)</f>
        <v>5</v>
      </c>
      <c r="S34" s="37"/>
    </row>
    <row r="35" spans="1:19" x14ac:dyDescent="0.25">
      <c r="A35" s="36"/>
      <c r="B35" s="1" t="s">
        <v>9</v>
      </c>
      <c r="C35" s="2" t="s">
        <v>29</v>
      </c>
      <c r="D35" s="2">
        <f t="shared" ref="D35:O35" si="1">D33*$X$2</f>
        <v>10000</v>
      </c>
      <c r="E35" s="2">
        <f t="shared" si="1"/>
        <v>10100</v>
      </c>
      <c r="F35" s="2">
        <f t="shared" si="1"/>
        <v>10200</v>
      </c>
      <c r="G35" s="2">
        <f t="shared" si="1"/>
        <v>10300</v>
      </c>
      <c r="H35" s="2">
        <f t="shared" si="1"/>
        <v>10400</v>
      </c>
      <c r="I35" s="2">
        <f t="shared" si="1"/>
        <v>10500</v>
      </c>
      <c r="J35" s="2">
        <f t="shared" si="1"/>
        <v>10600</v>
      </c>
      <c r="K35" s="2">
        <f t="shared" si="1"/>
        <v>10700</v>
      </c>
      <c r="L35" s="2">
        <f t="shared" si="1"/>
        <v>10800</v>
      </c>
      <c r="M35" s="2">
        <f t="shared" si="1"/>
        <v>10900</v>
      </c>
      <c r="N35" s="2">
        <f t="shared" si="1"/>
        <v>11000</v>
      </c>
      <c r="O35" s="2">
        <f t="shared" si="1"/>
        <v>11100</v>
      </c>
      <c r="Q35" s="18">
        <f>SUM(D35:O35)</f>
        <v>126600</v>
      </c>
      <c r="S35" s="37"/>
    </row>
    <row r="36" spans="1:19" x14ac:dyDescent="0.25">
      <c r="A36" s="36"/>
      <c r="B36" s="1" t="s">
        <v>10</v>
      </c>
      <c r="C36" s="2" t="s">
        <v>6</v>
      </c>
      <c r="D36" s="20">
        <v>200</v>
      </c>
      <c r="E36" s="2">
        <v>201</v>
      </c>
      <c r="F36" s="2">
        <v>202</v>
      </c>
      <c r="G36" s="2">
        <v>203</v>
      </c>
      <c r="H36" s="2">
        <v>204</v>
      </c>
      <c r="I36" s="2">
        <v>205</v>
      </c>
      <c r="J36" s="2">
        <v>206</v>
      </c>
      <c r="K36" s="2">
        <v>207</v>
      </c>
      <c r="L36" s="2">
        <v>208</v>
      </c>
      <c r="M36" s="2">
        <v>209</v>
      </c>
      <c r="N36" s="2">
        <v>210</v>
      </c>
      <c r="O36" s="2">
        <v>211</v>
      </c>
      <c r="Q36" s="18">
        <f>SUM(D36:O36)</f>
        <v>2466</v>
      </c>
      <c r="S36" s="37"/>
    </row>
    <row r="37" spans="1:19" x14ac:dyDescent="0.25">
      <c r="A37" s="36"/>
      <c r="B37" s="1" t="s">
        <v>10</v>
      </c>
      <c r="C37" s="2" t="s">
        <v>7</v>
      </c>
      <c r="D37" s="2">
        <v>0</v>
      </c>
      <c r="E37" s="2">
        <v>0</v>
      </c>
      <c r="F37" s="2">
        <v>0</v>
      </c>
      <c r="G37" s="2">
        <v>2</v>
      </c>
      <c r="H37" s="2">
        <v>0</v>
      </c>
      <c r="I37" s="2">
        <v>0</v>
      </c>
      <c r="J37" s="2">
        <v>5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Q37" s="18">
        <f>SUM(D37:O37)</f>
        <v>7</v>
      </c>
      <c r="S37" s="37"/>
    </row>
    <row r="38" spans="1:19" x14ac:dyDescent="0.25">
      <c r="A38" s="36"/>
      <c r="B38" s="1" t="s">
        <v>10</v>
      </c>
      <c r="C38" s="2" t="s">
        <v>29</v>
      </c>
      <c r="D38" s="2">
        <f t="shared" ref="D38:O38" si="2">D36*$X$2</f>
        <v>20000</v>
      </c>
      <c r="E38" s="2">
        <f t="shared" si="2"/>
        <v>20100</v>
      </c>
      <c r="F38" s="2">
        <f t="shared" si="2"/>
        <v>20200</v>
      </c>
      <c r="G38" s="2">
        <f t="shared" si="2"/>
        <v>20300</v>
      </c>
      <c r="H38" s="2">
        <f t="shared" si="2"/>
        <v>20400</v>
      </c>
      <c r="I38" s="2">
        <f t="shared" si="2"/>
        <v>20500</v>
      </c>
      <c r="J38" s="2">
        <f t="shared" si="2"/>
        <v>20600</v>
      </c>
      <c r="K38" s="2">
        <f t="shared" si="2"/>
        <v>20700</v>
      </c>
      <c r="L38" s="2">
        <f t="shared" si="2"/>
        <v>20800</v>
      </c>
      <c r="M38" s="2">
        <f t="shared" si="2"/>
        <v>20900</v>
      </c>
      <c r="N38" s="2">
        <f t="shared" si="2"/>
        <v>21000</v>
      </c>
      <c r="O38" s="2">
        <f t="shared" si="2"/>
        <v>21100</v>
      </c>
      <c r="Q38" s="18">
        <f>Q36*$X$2</f>
        <v>246600</v>
      </c>
      <c r="S38" s="37"/>
    </row>
    <row r="39" spans="1:19" x14ac:dyDescent="0.25">
      <c r="A39" s="36"/>
      <c r="B39" s="1" t="s">
        <v>11</v>
      </c>
      <c r="C39" s="2" t="s">
        <v>6</v>
      </c>
      <c r="D39" s="20">
        <v>300</v>
      </c>
      <c r="E39" s="2">
        <v>301</v>
      </c>
      <c r="F39" s="2">
        <v>302</v>
      </c>
      <c r="G39" s="2">
        <v>303</v>
      </c>
      <c r="H39" s="2">
        <v>304</v>
      </c>
      <c r="I39" s="2">
        <v>305</v>
      </c>
      <c r="J39" s="2">
        <v>306</v>
      </c>
      <c r="K39" s="2">
        <v>307</v>
      </c>
      <c r="L39" s="2">
        <v>308</v>
      </c>
      <c r="M39" s="2">
        <v>309</v>
      </c>
      <c r="N39" s="2">
        <v>310</v>
      </c>
      <c r="O39" s="2">
        <v>311</v>
      </c>
      <c r="Q39" s="18">
        <f>SUM(D39:O39)</f>
        <v>3666</v>
      </c>
      <c r="S39" s="37"/>
    </row>
    <row r="40" spans="1:19" x14ac:dyDescent="0.25">
      <c r="A40" s="36"/>
      <c r="B40" s="1" t="s">
        <v>11</v>
      </c>
      <c r="C40" s="2" t="s">
        <v>7</v>
      </c>
      <c r="D40" s="2">
        <v>0</v>
      </c>
      <c r="E40" s="2">
        <v>0</v>
      </c>
      <c r="F40" s="2">
        <v>0</v>
      </c>
      <c r="G40" s="2">
        <v>0</v>
      </c>
      <c r="H40" s="2">
        <v>3</v>
      </c>
      <c r="I40" s="2">
        <v>0</v>
      </c>
      <c r="J40" s="2">
        <v>0</v>
      </c>
      <c r="K40" s="2">
        <v>6</v>
      </c>
      <c r="L40" s="2">
        <v>0</v>
      </c>
      <c r="M40" s="2">
        <v>0</v>
      </c>
      <c r="N40" s="2">
        <v>0</v>
      </c>
      <c r="O40" s="2">
        <v>0</v>
      </c>
      <c r="Q40" s="18">
        <f>SUM(D40:O40)</f>
        <v>9</v>
      </c>
      <c r="S40" s="37"/>
    </row>
    <row r="41" spans="1:19" x14ac:dyDescent="0.25">
      <c r="A41" s="36"/>
      <c r="B41" s="1" t="s">
        <v>11</v>
      </c>
      <c r="C41" s="2" t="s">
        <v>29</v>
      </c>
      <c r="D41" s="2">
        <f t="shared" ref="D41:O41" si="3">D39*$X$2</f>
        <v>30000</v>
      </c>
      <c r="E41" s="2">
        <f t="shared" si="3"/>
        <v>30100</v>
      </c>
      <c r="F41" s="2">
        <f t="shared" si="3"/>
        <v>30200</v>
      </c>
      <c r="G41" s="2">
        <f t="shared" si="3"/>
        <v>30300</v>
      </c>
      <c r="H41" s="2">
        <f t="shared" si="3"/>
        <v>30400</v>
      </c>
      <c r="I41" s="2">
        <f t="shared" si="3"/>
        <v>30500</v>
      </c>
      <c r="J41" s="2">
        <f t="shared" si="3"/>
        <v>30600</v>
      </c>
      <c r="K41" s="2">
        <f t="shared" si="3"/>
        <v>30700</v>
      </c>
      <c r="L41" s="2">
        <f t="shared" si="3"/>
        <v>30800</v>
      </c>
      <c r="M41" s="2">
        <f t="shared" si="3"/>
        <v>30900</v>
      </c>
      <c r="N41" s="2">
        <f t="shared" si="3"/>
        <v>31000</v>
      </c>
      <c r="O41" s="2">
        <f t="shared" si="3"/>
        <v>31100</v>
      </c>
      <c r="Q41" s="18">
        <f>Q39*$X$2</f>
        <v>366600</v>
      </c>
      <c r="S41" s="37"/>
    </row>
    <row r="42" spans="1:19" s="22" customFormat="1" x14ac:dyDescent="0.25">
      <c r="A42" s="43"/>
      <c r="S42" s="44"/>
    </row>
    <row r="43" spans="1:19" s="22" customFormat="1" x14ac:dyDescent="0.25">
      <c r="A43" s="43"/>
      <c r="S43" s="44"/>
    </row>
    <row r="44" spans="1:19" x14ac:dyDescent="0.25">
      <c r="A44" s="36"/>
      <c r="B44" s="7" t="s">
        <v>33</v>
      </c>
      <c r="S44" s="37"/>
    </row>
    <row r="45" spans="1:19" ht="30" x14ac:dyDescent="0.25">
      <c r="A45" s="36"/>
      <c r="B45" s="23" t="s">
        <v>34</v>
      </c>
      <c r="C45" s="24" t="s">
        <v>37</v>
      </c>
      <c r="D45" s="24" t="s">
        <v>65</v>
      </c>
      <c r="E45" s="23" t="s">
        <v>13</v>
      </c>
      <c r="F45" s="23" t="s">
        <v>3</v>
      </c>
      <c r="G45" s="23" t="s">
        <v>50</v>
      </c>
      <c r="S45" s="37"/>
    </row>
    <row r="46" spans="1:19" x14ac:dyDescent="0.25">
      <c r="A46" s="36"/>
      <c r="S46" s="37"/>
    </row>
    <row r="47" spans="1:19" ht="30" x14ac:dyDescent="0.25">
      <c r="A47" s="36"/>
      <c r="E47" s="25" t="s">
        <v>4</v>
      </c>
      <c r="F47" s="25" t="s">
        <v>69</v>
      </c>
      <c r="G47" s="25" t="s">
        <v>70</v>
      </c>
      <c r="H47" s="25" t="s">
        <v>6</v>
      </c>
      <c r="I47" s="25" t="s">
        <v>48</v>
      </c>
      <c r="J47" s="25" t="s">
        <v>49</v>
      </c>
      <c r="S47" s="37"/>
    </row>
    <row r="48" spans="1:19" x14ac:dyDescent="0.25">
      <c r="A48" s="36"/>
      <c r="E48" s="2" t="s">
        <v>66</v>
      </c>
      <c r="F48" s="2">
        <v>63</v>
      </c>
      <c r="G48" s="2">
        <v>199332</v>
      </c>
      <c r="H48" s="2">
        <v>69</v>
      </c>
      <c r="I48" s="2">
        <v>218316</v>
      </c>
      <c r="J48" s="26">
        <v>0.91304347826086951</v>
      </c>
      <c r="S48" s="37"/>
    </row>
    <row r="49" spans="1:19" x14ac:dyDescent="0.25">
      <c r="A49" s="36"/>
      <c r="E49" s="2" t="s">
        <v>67</v>
      </c>
      <c r="F49" s="2">
        <v>3764</v>
      </c>
      <c r="G49" s="2">
        <v>2107840</v>
      </c>
      <c r="H49" s="2">
        <v>4455</v>
      </c>
      <c r="I49" s="2">
        <v>2494800</v>
      </c>
      <c r="J49" s="26">
        <v>0.84489337822671151</v>
      </c>
      <c r="S49" s="37"/>
    </row>
    <row r="50" spans="1:19" x14ac:dyDescent="0.25">
      <c r="A50" s="36"/>
      <c r="E50" s="2" t="s">
        <v>68</v>
      </c>
      <c r="F50" s="2">
        <v>517</v>
      </c>
      <c r="G50" s="2">
        <v>580311.82000000018</v>
      </c>
      <c r="H50" s="2">
        <v>650</v>
      </c>
      <c r="I50" s="2">
        <v>729599.00000000012</v>
      </c>
      <c r="J50" s="26">
        <v>0.79538461538461547</v>
      </c>
      <c r="S50" s="37"/>
    </row>
    <row r="51" spans="1:19" x14ac:dyDescent="0.25">
      <c r="A51" s="36"/>
      <c r="J51" s="5"/>
      <c r="S51" s="37"/>
    </row>
    <row r="52" spans="1:19" x14ac:dyDescent="0.25">
      <c r="A52" s="36"/>
      <c r="S52" s="37"/>
    </row>
    <row r="53" spans="1:19" x14ac:dyDescent="0.25">
      <c r="A53" s="36"/>
      <c r="S53" s="37"/>
    </row>
    <row r="54" spans="1:19" x14ac:dyDescent="0.25">
      <c r="A54" s="36" t="s">
        <v>63</v>
      </c>
      <c r="S54" s="37"/>
    </row>
    <row r="55" spans="1:19" x14ac:dyDescent="0.25">
      <c r="A55" s="189" t="s">
        <v>71</v>
      </c>
      <c r="B55" s="160"/>
      <c r="S55" s="37"/>
    </row>
    <row r="56" spans="1:19" x14ac:dyDescent="0.25">
      <c r="A56" s="183" t="s">
        <v>72</v>
      </c>
      <c r="B56" s="162"/>
      <c r="S56" s="37"/>
    </row>
    <row r="57" spans="1:19" ht="15.75" thickBot="1" x14ac:dyDescent="0.3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7"/>
    </row>
  </sheetData>
  <mergeCells count="10">
    <mergeCell ref="B18:D18"/>
    <mergeCell ref="D6:O6"/>
    <mergeCell ref="C7:O7"/>
    <mergeCell ref="A10:A16"/>
    <mergeCell ref="A55:B55"/>
    <mergeCell ref="A56:B56"/>
    <mergeCell ref="C22:D22"/>
    <mergeCell ref="C19:D19"/>
    <mergeCell ref="C20:D20"/>
    <mergeCell ref="C21:D21"/>
  </mergeCells>
  <dataValidations count="4">
    <dataValidation type="list" allowBlank="1" showInputMessage="1" showErrorMessage="1" sqref="B6">
      <formula1>$W$1:$W$3</formula1>
    </dataValidation>
    <dataValidation type="list" allowBlank="1" showInputMessage="1" showErrorMessage="1" sqref="C19">
      <formula1>$Z$2:$Z$4</formula1>
    </dataValidation>
    <dataValidation type="list" allowBlank="1" showInputMessage="1" showErrorMessage="1" sqref="C20">
      <formula1>$AA$2:$AA$3</formula1>
    </dataValidation>
    <dataValidation type="list" allowBlank="1" showInputMessage="1" showErrorMessage="1" sqref="C21">
      <formula1>$AB$2:$AB$22</formula1>
    </dataValidation>
  </dataValidations>
  <pageMargins left="0.7" right="0.7" top="0.75" bottom="0.75" header="0.3" footer="0.3"/>
  <pageSetup paperSize="9" orientation="portrait" verticalDpi="0" r:id="rId1"/>
  <legacyDrawing r:id="rId2"/>
  <tableParts count="3"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X52"/>
  <sheetViews>
    <sheetView workbookViewId="0">
      <selection activeCell="C13" sqref="C13"/>
    </sheetView>
  </sheetViews>
  <sheetFormatPr defaultRowHeight="15" x14ac:dyDescent="0.25"/>
  <cols>
    <col min="1" max="1" width="14.5703125" style="3" bestFit="1" customWidth="1"/>
    <col min="2" max="2" width="22.42578125" style="3" bestFit="1" customWidth="1"/>
    <col min="3" max="3" width="10.7109375" style="3" customWidth="1"/>
    <col min="4" max="4" width="9.7109375" style="3" customWidth="1"/>
    <col min="5" max="5" width="11" style="3" customWidth="1"/>
    <col min="6" max="6" width="10.5703125" style="3" bestFit="1" customWidth="1"/>
    <col min="7" max="7" width="10.140625" style="3" customWidth="1"/>
    <col min="8" max="8" width="9.140625" style="3"/>
    <col min="9" max="9" width="10.42578125" style="3" customWidth="1"/>
    <col min="10" max="10" width="11.28515625" style="3" customWidth="1"/>
    <col min="11" max="15" width="9.140625" style="3"/>
    <col min="16" max="16" width="4.42578125" style="3" bestFit="1" customWidth="1"/>
    <col min="17" max="17" width="15" style="3" bestFit="1" customWidth="1"/>
    <col min="18" max="18" width="23.140625" style="3" bestFit="1" customWidth="1"/>
    <col min="19" max="16384" width="9.140625" style="3"/>
  </cols>
  <sheetData>
    <row r="1" spans="1:24" x14ac:dyDescent="0.25">
      <c r="A1" s="10" t="s">
        <v>31</v>
      </c>
      <c r="B1" s="21" t="s">
        <v>0</v>
      </c>
      <c r="D1" s="7" t="s">
        <v>33</v>
      </c>
      <c r="W1" s="3">
        <v>2019</v>
      </c>
      <c r="X1" s="3" t="s">
        <v>30</v>
      </c>
    </row>
    <row r="2" spans="1:24" ht="30" x14ac:dyDescent="0.25">
      <c r="B2" s="21" t="s">
        <v>1</v>
      </c>
      <c r="D2" s="23" t="s">
        <v>34</v>
      </c>
      <c r="E2" s="24" t="s">
        <v>37</v>
      </c>
      <c r="F2" s="23" t="s">
        <v>5</v>
      </c>
      <c r="G2" s="23" t="s">
        <v>13</v>
      </c>
      <c r="H2" s="23" t="s">
        <v>3</v>
      </c>
      <c r="I2" s="23" t="s">
        <v>50</v>
      </c>
      <c r="W2" s="3">
        <v>2020</v>
      </c>
      <c r="X2" s="3">
        <v>100</v>
      </c>
    </row>
    <row r="3" spans="1:24" x14ac:dyDescent="0.25">
      <c r="B3" s="21" t="s">
        <v>2</v>
      </c>
      <c r="W3" s="3">
        <v>2021</v>
      </c>
    </row>
    <row r="6" spans="1:24" ht="30" customHeight="1" x14ac:dyDescent="0.25">
      <c r="A6" s="9" t="s">
        <v>8</v>
      </c>
      <c r="B6" s="8">
        <v>2019</v>
      </c>
      <c r="D6" s="159" t="str">
        <f>"View for Jan"&amp;" "&amp; B6</f>
        <v>View for Jan 2019</v>
      </c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</row>
    <row r="7" spans="1:24" s="11" customFormat="1" x14ac:dyDescent="0.25"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2"/>
    </row>
    <row r="8" spans="1:24" x14ac:dyDescent="0.25">
      <c r="D8" s="13" t="s">
        <v>3</v>
      </c>
      <c r="Q8" s="4" t="s">
        <v>14</v>
      </c>
    </row>
    <row r="9" spans="1:24" x14ac:dyDescent="0.25">
      <c r="D9" s="6">
        <f>B6</f>
        <v>2019</v>
      </c>
      <c r="E9" s="13" t="s">
        <v>12</v>
      </c>
      <c r="Q9" s="16" t="s">
        <v>38</v>
      </c>
    </row>
    <row r="10" spans="1:24" x14ac:dyDescent="0.25">
      <c r="A10" s="164" t="s">
        <v>62</v>
      </c>
      <c r="B10" s="2" t="s">
        <v>4</v>
      </c>
      <c r="C10" s="2" t="s">
        <v>13</v>
      </c>
      <c r="D10" s="2" t="s">
        <v>15</v>
      </c>
      <c r="E10" s="2" t="s">
        <v>16</v>
      </c>
      <c r="F10" s="2" t="s">
        <v>17</v>
      </c>
      <c r="G10" s="2" t="s">
        <v>18</v>
      </c>
      <c r="H10" s="2" t="s">
        <v>19</v>
      </c>
      <c r="I10" s="2" t="s">
        <v>20</v>
      </c>
      <c r="J10" s="2" t="s">
        <v>21</v>
      </c>
      <c r="K10" s="2" t="s">
        <v>22</v>
      </c>
      <c r="L10" s="2" t="s">
        <v>23</v>
      </c>
      <c r="M10" s="2" t="s">
        <v>24</v>
      </c>
      <c r="N10" s="2" t="s">
        <v>25</v>
      </c>
      <c r="O10" s="2" t="s">
        <v>26</v>
      </c>
      <c r="Q10" s="17" t="s">
        <v>64</v>
      </c>
    </row>
    <row r="11" spans="1:24" x14ac:dyDescent="0.25">
      <c r="A11" s="164"/>
      <c r="B11" s="1" t="s">
        <v>9</v>
      </c>
      <c r="C11" s="2" t="s">
        <v>27</v>
      </c>
      <c r="D11" s="20">
        <v>100</v>
      </c>
      <c r="E11" s="2">
        <v>101</v>
      </c>
      <c r="F11" s="2">
        <v>102</v>
      </c>
      <c r="G11" s="2">
        <v>103</v>
      </c>
      <c r="H11" s="2">
        <v>104</v>
      </c>
      <c r="I11" s="2">
        <v>105</v>
      </c>
      <c r="J11" s="2">
        <v>106</v>
      </c>
      <c r="K11" s="2">
        <v>107</v>
      </c>
      <c r="L11" s="2">
        <v>108</v>
      </c>
      <c r="M11" s="2">
        <v>109</v>
      </c>
      <c r="N11" s="2">
        <v>110</v>
      </c>
      <c r="O11" s="2">
        <v>111</v>
      </c>
      <c r="P11" s="14" t="s">
        <v>32</v>
      </c>
      <c r="Q11" s="48">
        <f>SUM(D11:O11)</f>
        <v>1266</v>
      </c>
    </row>
    <row r="12" spans="1:24" x14ac:dyDescent="0.25">
      <c r="A12" s="164"/>
      <c r="B12" s="1" t="s">
        <v>9</v>
      </c>
      <c r="C12" s="2" t="s">
        <v>7</v>
      </c>
      <c r="D12" s="2"/>
      <c r="E12" s="2">
        <v>0</v>
      </c>
      <c r="F12" s="2">
        <v>1</v>
      </c>
      <c r="G12" s="2">
        <v>0</v>
      </c>
      <c r="H12" s="2">
        <v>0</v>
      </c>
      <c r="I12" s="2">
        <v>4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14" t="s">
        <v>32</v>
      </c>
      <c r="Q12" s="48">
        <f t="shared" ref="Q12:Q16" si="0">SUM(D12:O12)</f>
        <v>5</v>
      </c>
    </row>
    <row r="13" spans="1:24" x14ac:dyDescent="0.25">
      <c r="A13" s="164"/>
      <c r="B13" s="1" t="s">
        <v>10</v>
      </c>
      <c r="C13" s="2" t="s">
        <v>6</v>
      </c>
      <c r="D13" s="20">
        <v>200</v>
      </c>
      <c r="E13" s="2">
        <v>201</v>
      </c>
      <c r="F13" s="2">
        <v>202</v>
      </c>
      <c r="G13" s="2">
        <v>203</v>
      </c>
      <c r="H13" s="2">
        <v>204</v>
      </c>
      <c r="I13" s="2">
        <v>205</v>
      </c>
      <c r="J13" s="2">
        <v>206</v>
      </c>
      <c r="K13" s="2">
        <v>207</v>
      </c>
      <c r="L13" s="2">
        <v>208</v>
      </c>
      <c r="M13" s="2">
        <v>209</v>
      </c>
      <c r="N13" s="2">
        <v>210</v>
      </c>
      <c r="O13" s="2">
        <v>211</v>
      </c>
      <c r="P13" s="14" t="s">
        <v>32</v>
      </c>
      <c r="Q13" s="48">
        <f t="shared" si="0"/>
        <v>2466</v>
      </c>
    </row>
    <row r="14" spans="1:24" x14ac:dyDescent="0.25">
      <c r="A14" s="164"/>
      <c r="B14" s="1" t="s">
        <v>10</v>
      </c>
      <c r="C14" s="2" t="s">
        <v>7</v>
      </c>
      <c r="D14" s="2">
        <v>0</v>
      </c>
      <c r="E14" s="2">
        <v>0</v>
      </c>
      <c r="F14" s="2">
        <v>0</v>
      </c>
      <c r="G14" s="2">
        <v>2</v>
      </c>
      <c r="H14" s="2">
        <v>0</v>
      </c>
      <c r="I14" s="2">
        <v>0</v>
      </c>
      <c r="J14" s="2">
        <v>5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14" t="s">
        <v>32</v>
      </c>
      <c r="Q14" s="48">
        <f t="shared" si="0"/>
        <v>7</v>
      </c>
    </row>
    <row r="15" spans="1:24" x14ac:dyDescent="0.25">
      <c r="A15" s="164"/>
      <c r="B15" s="1" t="s">
        <v>11</v>
      </c>
      <c r="C15" s="2" t="s">
        <v>6</v>
      </c>
      <c r="D15" s="20">
        <v>300</v>
      </c>
      <c r="E15" s="2">
        <v>301</v>
      </c>
      <c r="F15" s="2">
        <v>302</v>
      </c>
      <c r="G15" s="2">
        <v>303</v>
      </c>
      <c r="H15" s="2">
        <v>304</v>
      </c>
      <c r="I15" s="2">
        <v>305</v>
      </c>
      <c r="J15" s="2">
        <v>306</v>
      </c>
      <c r="K15" s="2">
        <v>307</v>
      </c>
      <c r="L15" s="2">
        <v>308</v>
      </c>
      <c r="M15" s="2">
        <v>309</v>
      </c>
      <c r="N15" s="2">
        <v>310</v>
      </c>
      <c r="O15" s="2">
        <v>311</v>
      </c>
      <c r="P15" s="14" t="s">
        <v>32</v>
      </c>
      <c r="Q15" s="48">
        <f t="shared" si="0"/>
        <v>3666</v>
      </c>
    </row>
    <row r="16" spans="1:24" x14ac:dyDescent="0.25">
      <c r="A16" s="164"/>
      <c r="B16" s="1" t="s">
        <v>11</v>
      </c>
      <c r="C16" s="2" t="s">
        <v>7</v>
      </c>
      <c r="D16" s="2">
        <v>0</v>
      </c>
      <c r="E16" s="2">
        <v>0</v>
      </c>
      <c r="F16" s="2">
        <v>0</v>
      </c>
      <c r="G16" s="2">
        <v>0</v>
      </c>
      <c r="H16" s="2">
        <v>3</v>
      </c>
      <c r="I16" s="2">
        <v>0</v>
      </c>
      <c r="J16" s="2">
        <v>0</v>
      </c>
      <c r="K16" s="2">
        <v>6</v>
      </c>
      <c r="L16" s="2">
        <v>0</v>
      </c>
      <c r="M16" s="2">
        <v>0</v>
      </c>
      <c r="N16" s="2">
        <v>0</v>
      </c>
      <c r="O16" s="2">
        <v>0</v>
      </c>
      <c r="P16" s="14" t="s">
        <v>32</v>
      </c>
      <c r="Q16" s="48">
        <f t="shared" si="0"/>
        <v>9</v>
      </c>
    </row>
    <row r="18" spans="2:17" s="19" customFormat="1" x14ac:dyDescent="0.25"/>
    <row r="19" spans="2:17" s="19" customFormat="1" x14ac:dyDescent="0.25"/>
    <row r="20" spans="2:17" x14ac:dyDescent="0.25">
      <c r="B20" s="15" t="s">
        <v>35</v>
      </c>
      <c r="D20" s="13" t="s">
        <v>3</v>
      </c>
      <c r="Q20" s="4" t="s">
        <v>14</v>
      </c>
    </row>
    <row r="21" spans="2:17" x14ac:dyDescent="0.25">
      <c r="D21" s="6">
        <f>B6</f>
        <v>2019</v>
      </c>
      <c r="E21" s="13" t="s">
        <v>12</v>
      </c>
    </row>
    <row r="22" spans="2:17" x14ac:dyDescent="0.25">
      <c r="B22" s="2" t="s">
        <v>4</v>
      </c>
      <c r="C22" s="2" t="s">
        <v>13</v>
      </c>
      <c r="D22" s="2" t="s">
        <v>15</v>
      </c>
      <c r="E22" s="2" t="s">
        <v>16</v>
      </c>
      <c r="F22" s="2" t="s">
        <v>17</v>
      </c>
      <c r="G22" s="2" t="s">
        <v>18</v>
      </c>
      <c r="H22" s="2" t="s">
        <v>19</v>
      </c>
      <c r="I22" s="2" t="s">
        <v>20</v>
      </c>
      <c r="J22" s="2" t="s">
        <v>21</v>
      </c>
      <c r="K22" s="2" t="s">
        <v>22</v>
      </c>
      <c r="L22" s="2" t="s">
        <v>23</v>
      </c>
      <c r="M22" s="2" t="s">
        <v>24</v>
      </c>
      <c r="N22" s="2" t="s">
        <v>25</v>
      </c>
      <c r="O22" s="2" t="s">
        <v>26</v>
      </c>
      <c r="Q22" s="16" t="s">
        <v>38</v>
      </c>
    </row>
    <row r="23" spans="2:17" x14ac:dyDescent="0.25">
      <c r="B23" s="1" t="s">
        <v>9</v>
      </c>
      <c r="C23" s="2" t="s">
        <v>27</v>
      </c>
      <c r="D23" s="20">
        <v>100</v>
      </c>
      <c r="E23" s="2">
        <v>101</v>
      </c>
      <c r="F23" s="2">
        <v>102</v>
      </c>
      <c r="G23" s="2">
        <v>103</v>
      </c>
      <c r="H23" s="2">
        <v>104</v>
      </c>
      <c r="I23" s="2">
        <v>105</v>
      </c>
      <c r="J23" s="2">
        <v>106</v>
      </c>
      <c r="K23" s="2">
        <v>107</v>
      </c>
      <c r="L23" s="2">
        <v>108</v>
      </c>
      <c r="M23" s="2">
        <v>109</v>
      </c>
      <c r="N23" s="2">
        <v>110</v>
      </c>
      <c r="O23" s="2">
        <v>111</v>
      </c>
      <c r="Q23" s="17" t="s">
        <v>64</v>
      </c>
    </row>
    <row r="24" spans="2:17" x14ac:dyDescent="0.25">
      <c r="B24" s="1" t="s">
        <v>9</v>
      </c>
      <c r="C24" s="2" t="s">
        <v>79</v>
      </c>
      <c r="D24" s="2">
        <f t="shared" ref="D24:O24" si="1">D23*$X$2</f>
        <v>10000</v>
      </c>
      <c r="E24" s="2">
        <f t="shared" si="1"/>
        <v>10100</v>
      </c>
      <c r="F24" s="2">
        <f t="shared" si="1"/>
        <v>10200</v>
      </c>
      <c r="G24" s="2">
        <f t="shared" si="1"/>
        <v>10300</v>
      </c>
      <c r="H24" s="2">
        <f t="shared" si="1"/>
        <v>10400</v>
      </c>
      <c r="I24" s="2">
        <f t="shared" si="1"/>
        <v>10500</v>
      </c>
      <c r="J24" s="2">
        <f t="shared" si="1"/>
        <v>10600</v>
      </c>
      <c r="K24" s="2">
        <f t="shared" si="1"/>
        <v>10700</v>
      </c>
      <c r="L24" s="2">
        <f t="shared" si="1"/>
        <v>10800</v>
      </c>
      <c r="M24" s="2">
        <f t="shared" si="1"/>
        <v>10900</v>
      </c>
      <c r="N24" s="2">
        <f t="shared" si="1"/>
        <v>11000</v>
      </c>
      <c r="O24" s="2">
        <f t="shared" si="1"/>
        <v>11100</v>
      </c>
      <c r="Q24" s="48">
        <f>SUM(D24:O24)</f>
        <v>126600</v>
      </c>
    </row>
    <row r="25" spans="2:17" x14ac:dyDescent="0.25">
      <c r="B25" s="1" t="s">
        <v>9</v>
      </c>
      <c r="C25" s="2" t="s">
        <v>77</v>
      </c>
      <c r="D25" s="2">
        <v>101</v>
      </c>
      <c r="E25" s="2" t="s">
        <v>80</v>
      </c>
      <c r="F25" s="2" t="s">
        <v>80</v>
      </c>
      <c r="G25" s="2" t="s">
        <v>80</v>
      </c>
      <c r="H25" s="2" t="s">
        <v>80</v>
      </c>
      <c r="I25" s="2" t="s">
        <v>80</v>
      </c>
      <c r="J25" s="2" t="s">
        <v>80</v>
      </c>
      <c r="K25" s="2" t="s">
        <v>80</v>
      </c>
      <c r="L25" s="2" t="s">
        <v>80</v>
      </c>
      <c r="M25" s="2" t="s">
        <v>80</v>
      </c>
      <c r="N25" s="2" t="s">
        <v>80</v>
      </c>
      <c r="O25" s="2" t="s">
        <v>80</v>
      </c>
      <c r="Q25" s="48">
        <f t="shared" ref="Q25:Q37" si="2">SUM(D25:O25)</f>
        <v>101</v>
      </c>
    </row>
    <row r="26" spans="2:17" x14ac:dyDescent="0.25">
      <c r="B26" s="1" t="s">
        <v>9</v>
      </c>
      <c r="C26" s="2" t="s">
        <v>78</v>
      </c>
      <c r="D26" s="2">
        <f>D25*$X$2</f>
        <v>10100</v>
      </c>
      <c r="E26" s="2" t="s">
        <v>80</v>
      </c>
      <c r="F26" s="2" t="s">
        <v>80</v>
      </c>
      <c r="G26" s="2" t="s">
        <v>80</v>
      </c>
      <c r="H26" s="2" t="s">
        <v>80</v>
      </c>
      <c r="I26" s="2" t="s">
        <v>80</v>
      </c>
      <c r="J26" s="2" t="s">
        <v>80</v>
      </c>
      <c r="K26" s="2" t="s">
        <v>80</v>
      </c>
      <c r="L26" s="2" t="s">
        <v>80</v>
      </c>
      <c r="M26" s="2" t="s">
        <v>80</v>
      </c>
      <c r="N26" s="2" t="s">
        <v>80</v>
      </c>
      <c r="O26" s="2" t="s">
        <v>80</v>
      </c>
      <c r="Q26" s="48">
        <f t="shared" si="2"/>
        <v>10100</v>
      </c>
    </row>
    <row r="27" spans="2:17" x14ac:dyDescent="0.25">
      <c r="B27" s="1" t="s">
        <v>9</v>
      </c>
      <c r="C27" s="2" t="s">
        <v>7</v>
      </c>
      <c r="D27" s="2">
        <v>1</v>
      </c>
      <c r="E27" s="2">
        <v>0</v>
      </c>
      <c r="F27" s="2">
        <v>1</v>
      </c>
      <c r="G27" s="2">
        <v>0</v>
      </c>
      <c r="H27" s="2">
        <v>0</v>
      </c>
      <c r="I27" s="2">
        <v>4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Q27" s="48">
        <f t="shared" si="2"/>
        <v>6</v>
      </c>
    </row>
    <row r="28" spans="2:17" x14ac:dyDescent="0.25">
      <c r="B28" s="1" t="s">
        <v>10</v>
      </c>
      <c r="C28" s="2" t="s">
        <v>6</v>
      </c>
      <c r="D28" s="20">
        <v>200</v>
      </c>
      <c r="E28" s="2">
        <v>201</v>
      </c>
      <c r="F28" s="2">
        <v>202</v>
      </c>
      <c r="G28" s="2">
        <v>203</v>
      </c>
      <c r="H28" s="2">
        <v>204</v>
      </c>
      <c r="I28" s="2">
        <v>205</v>
      </c>
      <c r="J28" s="2">
        <v>206</v>
      </c>
      <c r="K28" s="2">
        <v>207</v>
      </c>
      <c r="L28" s="2">
        <v>208</v>
      </c>
      <c r="M28" s="2">
        <v>209</v>
      </c>
      <c r="N28" s="2">
        <v>210</v>
      </c>
      <c r="O28" s="2">
        <v>211</v>
      </c>
      <c r="Q28" s="48">
        <f t="shared" si="2"/>
        <v>2466</v>
      </c>
    </row>
    <row r="29" spans="2:17" x14ac:dyDescent="0.25">
      <c r="B29" s="1" t="s">
        <v>10</v>
      </c>
      <c r="C29" s="2" t="s">
        <v>79</v>
      </c>
      <c r="D29" s="2">
        <f t="shared" ref="D29:O29" si="3">D28*$X$2</f>
        <v>20000</v>
      </c>
      <c r="E29" s="2">
        <f t="shared" si="3"/>
        <v>20100</v>
      </c>
      <c r="F29" s="2">
        <f t="shared" si="3"/>
        <v>20200</v>
      </c>
      <c r="G29" s="2">
        <f t="shared" si="3"/>
        <v>20300</v>
      </c>
      <c r="H29" s="2">
        <f t="shared" si="3"/>
        <v>20400</v>
      </c>
      <c r="I29" s="2">
        <f t="shared" si="3"/>
        <v>20500</v>
      </c>
      <c r="J29" s="2">
        <f t="shared" si="3"/>
        <v>20600</v>
      </c>
      <c r="K29" s="2">
        <f t="shared" si="3"/>
        <v>20700</v>
      </c>
      <c r="L29" s="2">
        <f t="shared" si="3"/>
        <v>20800</v>
      </c>
      <c r="M29" s="2">
        <f t="shared" si="3"/>
        <v>20900</v>
      </c>
      <c r="N29" s="2">
        <f t="shared" si="3"/>
        <v>21000</v>
      </c>
      <c r="O29" s="2">
        <f t="shared" si="3"/>
        <v>21100</v>
      </c>
      <c r="Q29" s="48">
        <f t="shared" si="2"/>
        <v>246600</v>
      </c>
    </row>
    <row r="30" spans="2:17" x14ac:dyDescent="0.25">
      <c r="B30" s="1" t="s">
        <v>10</v>
      </c>
      <c r="C30" s="2" t="s">
        <v>77</v>
      </c>
      <c r="D30" s="2">
        <v>201</v>
      </c>
      <c r="E30" s="2" t="s">
        <v>80</v>
      </c>
      <c r="F30" s="2" t="s">
        <v>80</v>
      </c>
      <c r="G30" s="2" t="s">
        <v>80</v>
      </c>
      <c r="H30" s="2" t="s">
        <v>80</v>
      </c>
      <c r="I30" s="2" t="s">
        <v>80</v>
      </c>
      <c r="J30" s="2" t="s">
        <v>80</v>
      </c>
      <c r="K30" s="2" t="s">
        <v>80</v>
      </c>
      <c r="L30" s="2" t="s">
        <v>80</v>
      </c>
      <c r="M30" s="2" t="s">
        <v>80</v>
      </c>
      <c r="N30" s="2" t="s">
        <v>80</v>
      </c>
      <c r="O30" s="2" t="s">
        <v>80</v>
      </c>
      <c r="Q30" s="48">
        <f t="shared" si="2"/>
        <v>201</v>
      </c>
    </row>
    <row r="31" spans="2:17" x14ac:dyDescent="0.25">
      <c r="B31" s="1" t="s">
        <v>10</v>
      </c>
      <c r="C31" s="2" t="s">
        <v>78</v>
      </c>
      <c r="D31" s="2">
        <f>D30*$X$2</f>
        <v>20100</v>
      </c>
      <c r="E31" s="2" t="s">
        <v>80</v>
      </c>
      <c r="F31" s="2" t="s">
        <v>80</v>
      </c>
      <c r="G31" s="2" t="s">
        <v>80</v>
      </c>
      <c r="H31" s="2" t="s">
        <v>80</v>
      </c>
      <c r="I31" s="2" t="s">
        <v>80</v>
      </c>
      <c r="J31" s="2" t="s">
        <v>80</v>
      </c>
      <c r="K31" s="2" t="s">
        <v>80</v>
      </c>
      <c r="L31" s="2" t="s">
        <v>80</v>
      </c>
      <c r="M31" s="2" t="s">
        <v>80</v>
      </c>
      <c r="N31" s="2" t="s">
        <v>80</v>
      </c>
      <c r="O31" s="2" t="s">
        <v>80</v>
      </c>
      <c r="Q31" s="48">
        <f t="shared" si="2"/>
        <v>20100</v>
      </c>
    </row>
    <row r="32" spans="2:17" x14ac:dyDescent="0.25">
      <c r="B32" s="1" t="s">
        <v>10</v>
      </c>
      <c r="C32" s="2" t="s">
        <v>7</v>
      </c>
      <c r="D32" s="2">
        <v>0</v>
      </c>
      <c r="E32" s="2">
        <v>0</v>
      </c>
      <c r="F32" s="2">
        <v>0</v>
      </c>
      <c r="G32" s="2">
        <v>2</v>
      </c>
      <c r="H32" s="2">
        <v>0</v>
      </c>
      <c r="I32" s="2">
        <v>0</v>
      </c>
      <c r="J32" s="2">
        <v>5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Q32" s="48">
        <f t="shared" si="2"/>
        <v>7</v>
      </c>
    </row>
    <row r="33" spans="2:17" x14ac:dyDescent="0.25">
      <c r="B33" s="1" t="s">
        <v>11</v>
      </c>
      <c r="C33" s="2" t="s">
        <v>6</v>
      </c>
      <c r="D33" s="20">
        <v>300</v>
      </c>
      <c r="E33" s="2">
        <v>301</v>
      </c>
      <c r="F33" s="2">
        <v>302</v>
      </c>
      <c r="G33" s="2">
        <v>303</v>
      </c>
      <c r="H33" s="2">
        <v>304</v>
      </c>
      <c r="I33" s="2">
        <v>305</v>
      </c>
      <c r="J33" s="2">
        <v>306</v>
      </c>
      <c r="K33" s="2">
        <v>307</v>
      </c>
      <c r="L33" s="2">
        <v>308</v>
      </c>
      <c r="M33" s="2">
        <v>309</v>
      </c>
      <c r="N33" s="2">
        <v>310</v>
      </c>
      <c r="O33" s="2">
        <v>311</v>
      </c>
      <c r="Q33" s="48">
        <f t="shared" si="2"/>
        <v>3666</v>
      </c>
    </row>
    <row r="34" spans="2:17" x14ac:dyDescent="0.25">
      <c r="B34" s="1" t="s">
        <v>11</v>
      </c>
      <c r="C34" s="2" t="s">
        <v>79</v>
      </c>
      <c r="D34" s="2">
        <f t="shared" ref="D34:O34" si="4">D33*$X$2</f>
        <v>30000</v>
      </c>
      <c r="E34" s="2">
        <f t="shared" si="4"/>
        <v>30100</v>
      </c>
      <c r="F34" s="2">
        <f t="shared" si="4"/>
        <v>30200</v>
      </c>
      <c r="G34" s="2">
        <f t="shared" si="4"/>
        <v>30300</v>
      </c>
      <c r="H34" s="2">
        <f t="shared" si="4"/>
        <v>30400</v>
      </c>
      <c r="I34" s="2">
        <f t="shared" si="4"/>
        <v>30500</v>
      </c>
      <c r="J34" s="2">
        <f t="shared" si="4"/>
        <v>30600</v>
      </c>
      <c r="K34" s="2">
        <f t="shared" si="4"/>
        <v>30700</v>
      </c>
      <c r="L34" s="2">
        <f t="shared" si="4"/>
        <v>30800</v>
      </c>
      <c r="M34" s="2">
        <f t="shared" si="4"/>
        <v>30900</v>
      </c>
      <c r="N34" s="2">
        <f t="shared" si="4"/>
        <v>31000</v>
      </c>
      <c r="O34" s="2">
        <f t="shared" si="4"/>
        <v>31100</v>
      </c>
      <c r="Q34" s="48">
        <f t="shared" si="2"/>
        <v>366600</v>
      </c>
    </row>
    <row r="35" spans="2:17" x14ac:dyDescent="0.25">
      <c r="B35" s="1" t="s">
        <v>11</v>
      </c>
      <c r="C35" s="2" t="s">
        <v>77</v>
      </c>
      <c r="D35" s="2">
        <v>301</v>
      </c>
      <c r="E35" s="2" t="s">
        <v>80</v>
      </c>
      <c r="F35" s="2" t="s">
        <v>80</v>
      </c>
      <c r="G35" s="2" t="s">
        <v>80</v>
      </c>
      <c r="H35" s="2" t="s">
        <v>80</v>
      </c>
      <c r="I35" s="2" t="s">
        <v>80</v>
      </c>
      <c r="J35" s="2" t="s">
        <v>80</v>
      </c>
      <c r="K35" s="2" t="s">
        <v>80</v>
      </c>
      <c r="L35" s="2" t="s">
        <v>80</v>
      </c>
      <c r="M35" s="2" t="s">
        <v>80</v>
      </c>
      <c r="N35" s="2" t="s">
        <v>80</v>
      </c>
      <c r="O35" s="2" t="s">
        <v>80</v>
      </c>
      <c r="Q35" s="48">
        <f t="shared" si="2"/>
        <v>301</v>
      </c>
    </row>
    <row r="36" spans="2:17" x14ac:dyDescent="0.25">
      <c r="B36" s="1" t="s">
        <v>11</v>
      </c>
      <c r="C36" s="2" t="s">
        <v>78</v>
      </c>
      <c r="D36" s="2">
        <f>D35*$X$2</f>
        <v>30100</v>
      </c>
      <c r="E36" s="2" t="s">
        <v>80</v>
      </c>
      <c r="F36" s="2" t="s">
        <v>80</v>
      </c>
      <c r="G36" s="2" t="s">
        <v>80</v>
      </c>
      <c r="H36" s="2" t="s">
        <v>80</v>
      </c>
      <c r="I36" s="2" t="s">
        <v>80</v>
      </c>
      <c r="J36" s="2" t="s">
        <v>80</v>
      </c>
      <c r="K36" s="2" t="s">
        <v>80</v>
      </c>
      <c r="L36" s="2" t="s">
        <v>80</v>
      </c>
      <c r="M36" s="2" t="s">
        <v>80</v>
      </c>
      <c r="N36" s="2" t="s">
        <v>80</v>
      </c>
      <c r="O36" s="2" t="s">
        <v>80</v>
      </c>
      <c r="Q36" s="48">
        <f t="shared" si="2"/>
        <v>30100</v>
      </c>
    </row>
    <row r="37" spans="2:17" x14ac:dyDescent="0.25">
      <c r="B37" s="1" t="s">
        <v>11</v>
      </c>
      <c r="C37" s="2" t="s">
        <v>7</v>
      </c>
      <c r="D37" s="2">
        <v>0</v>
      </c>
      <c r="E37" s="2">
        <v>0</v>
      </c>
      <c r="F37" s="2">
        <v>0</v>
      </c>
      <c r="G37" s="2">
        <v>0</v>
      </c>
      <c r="H37" s="2">
        <v>3</v>
      </c>
      <c r="I37" s="2">
        <v>0</v>
      </c>
      <c r="J37" s="2">
        <v>0</v>
      </c>
      <c r="K37" s="2">
        <v>6</v>
      </c>
      <c r="L37" s="2">
        <v>0</v>
      </c>
      <c r="M37" s="2">
        <v>0</v>
      </c>
      <c r="N37" s="2">
        <v>0</v>
      </c>
      <c r="O37" s="2">
        <v>0</v>
      </c>
      <c r="Q37" s="48">
        <f t="shared" si="2"/>
        <v>9</v>
      </c>
    </row>
    <row r="38" spans="2:17" s="22" customFormat="1" x14ac:dyDescent="0.25"/>
    <row r="39" spans="2:17" s="22" customFormat="1" x14ac:dyDescent="0.25"/>
    <row r="40" spans="2:17" x14ac:dyDescent="0.25">
      <c r="B40" s="7" t="s">
        <v>33</v>
      </c>
    </row>
    <row r="41" spans="2:17" ht="30" x14ac:dyDescent="0.25">
      <c r="B41" s="23" t="s">
        <v>34</v>
      </c>
      <c r="C41" s="24" t="s">
        <v>37</v>
      </c>
      <c r="D41" s="24" t="s">
        <v>65</v>
      </c>
      <c r="E41" s="23" t="s">
        <v>13</v>
      </c>
      <c r="F41" s="23" t="s">
        <v>3</v>
      </c>
      <c r="G41" s="23" t="s">
        <v>50</v>
      </c>
    </row>
    <row r="43" spans="2:17" ht="30" x14ac:dyDescent="0.25">
      <c r="E43" s="25" t="s">
        <v>4</v>
      </c>
      <c r="F43" s="25" t="s">
        <v>69</v>
      </c>
      <c r="G43" s="25" t="s">
        <v>70</v>
      </c>
      <c r="H43" s="25" t="s">
        <v>6</v>
      </c>
      <c r="I43" s="25" t="s">
        <v>48</v>
      </c>
      <c r="J43" s="25" t="s">
        <v>49</v>
      </c>
    </row>
    <row r="44" spans="2:17" x14ac:dyDescent="0.25">
      <c r="E44" s="2" t="s">
        <v>66</v>
      </c>
      <c r="F44" s="2">
        <v>63</v>
      </c>
      <c r="G44" s="2">
        <v>199332</v>
      </c>
      <c r="H44" s="2">
        <v>69</v>
      </c>
      <c r="I44" s="2">
        <v>218316</v>
      </c>
      <c r="J44" s="26">
        <v>0.91304347826086951</v>
      </c>
    </row>
    <row r="45" spans="2:17" x14ac:dyDescent="0.25">
      <c r="E45" s="2" t="s">
        <v>67</v>
      </c>
      <c r="F45" s="2">
        <v>3764</v>
      </c>
      <c r="G45" s="2">
        <v>2107840</v>
      </c>
      <c r="H45" s="2">
        <v>4455</v>
      </c>
      <c r="I45" s="2">
        <v>2494800</v>
      </c>
      <c r="J45" s="26">
        <v>0.84489337822671151</v>
      </c>
    </row>
    <row r="46" spans="2:17" x14ac:dyDescent="0.25">
      <c r="E46" s="2" t="s">
        <v>68</v>
      </c>
      <c r="F46" s="2">
        <v>517</v>
      </c>
      <c r="G46" s="2">
        <v>580311.82000000018</v>
      </c>
      <c r="H46" s="2">
        <v>650</v>
      </c>
      <c r="I46" s="2">
        <v>729599.00000000012</v>
      </c>
      <c r="J46" s="26">
        <v>0.79538461538461547</v>
      </c>
    </row>
    <row r="47" spans="2:17" x14ac:dyDescent="0.25">
      <c r="J47" s="5"/>
    </row>
    <row r="50" spans="1:2" x14ac:dyDescent="0.25">
      <c r="A50" s="3" t="s">
        <v>63</v>
      </c>
    </row>
    <row r="51" spans="1:2" x14ac:dyDescent="0.25">
      <c r="A51" s="160" t="s">
        <v>71</v>
      </c>
      <c r="B51" s="160"/>
    </row>
    <row r="52" spans="1:2" x14ac:dyDescent="0.25">
      <c r="A52" s="162" t="s">
        <v>72</v>
      </c>
      <c r="B52" s="162"/>
    </row>
  </sheetData>
  <mergeCells count="5">
    <mergeCell ref="D6:O6"/>
    <mergeCell ref="C7:O7"/>
    <mergeCell ref="A10:A16"/>
    <mergeCell ref="A51:B51"/>
    <mergeCell ref="A52:B52"/>
  </mergeCells>
  <dataValidations count="1">
    <dataValidation type="list" allowBlank="1" showInputMessage="1" showErrorMessage="1" sqref="B6">
      <formula1>$W$1:$W$3</formula1>
    </dataValidation>
  </dataValidations>
  <pageMargins left="0.7" right="0.7" top="0.75" bottom="0.75" header="0.3" footer="0.3"/>
  <pageSetup paperSize="9" orientation="portrait" verticalDpi="0" r:id="rId1"/>
  <legacy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CVTL &amp; COM view</vt:lpstr>
      <vt:lpstr>End user view</vt:lpstr>
      <vt:lpstr>Sheet1</vt:lpstr>
      <vt:lpstr>Sheet2</vt:lpstr>
      <vt:lpstr>Estimation</vt:lpstr>
      <vt:lpstr>TBC</vt:lpstr>
      <vt:lpstr>End user view (2)</vt:lpstr>
      <vt:lpstr>KAM view old</vt:lpstr>
      <vt:lpstr>CVTL &amp; COM view-Opt 2</vt:lpstr>
      <vt:lpstr>product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Saxena, Neha [JANIE NON-J&amp;J]</dc:creator>
  <cp:lastModifiedBy>Bose, Vikas</cp:lastModifiedBy>
  <dcterms:created xsi:type="dcterms:W3CDTF">2019-05-23T08:42:08Z</dcterms:created>
  <dcterms:modified xsi:type="dcterms:W3CDTF">2019-09-06T13:49:16Z</dcterms:modified>
</cp:coreProperties>
</file>