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kas\Re-apprppriation Orders\"/>
    </mc:Choice>
  </mc:AlternateContent>
  <xr:revisionPtr revIDLastSave="0" documentId="13_ncr:1_{4498C74B-4A7F-43C7-9CCA-AE509F6D16D3}" xr6:coauthVersionLast="36" xr6:coauthVersionMax="36" xr10:uidLastSave="{00000000-0000-0000-0000-000000000000}"/>
  <bookViews>
    <workbookView xWindow="0" yWindow="0" windowWidth="28800" windowHeight="11805" xr2:uid="{56A00B33-10D8-4D0C-8CE3-47E31D8DDB22}"/>
  </bookViews>
  <sheets>
    <sheet name="Sheet2" sheetId="2" r:id="rId1"/>
  </sheets>
  <definedNames>
    <definedName name="_xlnm._FilterDatabase" localSheetId="0" hidden="1">Sheet2!$C:$C</definedName>
    <definedName name="_xlnm.Criteria" localSheetId="0">Sheet2!$C:$C</definedName>
    <definedName name="_xlnm.Extract" localSheetId="0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L5" i="2"/>
  <c r="F16" i="2"/>
  <c r="A16" i="2"/>
  <c r="O3" i="2" l="1"/>
  <c r="O4" i="2"/>
  <c r="O2" i="2"/>
  <c r="L3" i="2"/>
  <c r="L4" i="2"/>
  <c r="L2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F2" i="2"/>
</calcChain>
</file>

<file path=xl/sharedStrings.xml><?xml version="1.0" encoding="utf-8"?>
<sst xmlns="http://schemas.openxmlformats.org/spreadsheetml/2006/main" count="25" uniqueCount="22">
  <si>
    <t>S.No</t>
  </si>
  <si>
    <t>Re-appropriation number</t>
  </si>
  <si>
    <t>From Head</t>
  </si>
  <si>
    <t>Amount</t>
  </si>
  <si>
    <t>To Head</t>
  </si>
  <si>
    <t>20242025/79/14</t>
  </si>
  <si>
    <t>20242025/79/13</t>
  </si>
  <si>
    <t>20242025/79/12</t>
  </si>
  <si>
    <t>20242025/79/11</t>
  </si>
  <si>
    <t>20242025/79/10</t>
  </si>
  <si>
    <t>20242025/79/9</t>
  </si>
  <si>
    <t>20242025/79/8</t>
  </si>
  <si>
    <t>20242025/79/7</t>
  </si>
  <si>
    <t>20242025/79/6</t>
  </si>
  <si>
    <t>20242025/79/5</t>
  </si>
  <si>
    <t>20242025/79/4</t>
  </si>
  <si>
    <t>20242025/79/3</t>
  </si>
  <si>
    <t>20242025/79/2</t>
  </si>
  <si>
    <t>20242025/79/1</t>
  </si>
  <si>
    <t>Amount reappropriated from</t>
  </si>
  <si>
    <t>Amount Re-appropriated to</t>
  </si>
  <si>
    <t>20242025/79/15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</si>
</sst>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BC13-90E3-40C3-B288-DF9DB624BA4C}">
  <dimension ref="A1:P16"/>
  <sheetViews>
    <sheetView tabSelected="1" workbookViewId="0">
      <selection activeCell="M9" sqref="M9"/>
    </sheetView>
  </sheetViews>
  <sheetFormatPr defaultRowHeight="15" x14ac:dyDescent="0.25"/>
  <cols>
    <col min="1" max="1" width="9.28515625" style="1" bestFit="1" customWidth="1"/>
    <col min="2" max="2" width="16.5703125" style="1" customWidth="1"/>
    <col min="3" max="3" width="18.42578125" style="1" bestFit="1" customWidth="1"/>
    <col min="4" max="4" width="9.28515625" style="1" bestFit="1" customWidth="1"/>
    <col min="5" max="5" width="18.42578125" style="1" bestFit="1" customWidth="1"/>
    <col min="6" max="6" width="9.28515625" style="1" bestFit="1" customWidth="1"/>
    <col min="7" max="10" width="9.140625" style="1"/>
    <col min="11" max="11" width="16.140625" style="1" bestFit="1" customWidth="1"/>
    <col min="12" max="12" width="20.28515625" style="1" customWidth="1"/>
    <col min="13" max="13" width="9.140625" style="1"/>
    <col min="14" max="14" width="16.140625" style="1" bestFit="1" customWidth="1"/>
    <col min="15" max="15" width="15.85546875" style="1" customWidth="1"/>
    <col min="16" max="16384" width="9.140625" style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K1" s="7" t="s">
        <v>2</v>
      </c>
      <c r="L1" s="7" t="s">
        <v>19</v>
      </c>
      <c r="M1" s="7"/>
      <c r="N1" s="7" t="s">
        <v>4</v>
      </c>
      <c r="O1" s="7" t="s">
        <v>20</v>
      </c>
      <c r="P1" s="6"/>
    </row>
    <row r="2" spans="1:16" x14ac:dyDescent="0.25">
      <c r="A2" s="3">
        <v>1</v>
      </c>
      <c r="B2" s="4" t="s">
        <v>18</v>
      </c>
      <c r="C2" s="5">
        <v>255200799080135</v>
      </c>
      <c r="D2" s="3">
        <v>13769</v>
      </c>
      <c r="E2" s="5">
        <v>280105190010135</v>
      </c>
      <c r="F2" s="3">
        <f>D2</f>
        <v>13769</v>
      </c>
      <c r="K2" s="5">
        <v>255200799080135</v>
      </c>
      <c r="L2" s="8">
        <f>SUMIF(_xlnm.Criteria,K2,D:D)</f>
        <v>1970748</v>
      </c>
      <c r="M2" s="8"/>
      <c r="N2" s="5">
        <v>280105190010135</v>
      </c>
      <c r="O2" s="8">
        <f>SUMIF(E:E,N2,F:F)</f>
        <v>1970748</v>
      </c>
    </row>
    <row r="3" spans="1:16" x14ac:dyDescent="0.25">
      <c r="A3" s="3">
        <f>A2+1</f>
        <v>2</v>
      </c>
      <c r="B3" s="4" t="s">
        <v>17</v>
      </c>
      <c r="C3" s="5">
        <v>255200799080135</v>
      </c>
      <c r="D3" s="3">
        <v>102956</v>
      </c>
      <c r="E3" s="5">
        <v>280105190010135</v>
      </c>
      <c r="F3" s="3">
        <f t="shared" ref="F3:F15" si="0">D3</f>
        <v>102956</v>
      </c>
      <c r="K3" s="5">
        <v>255200799050128</v>
      </c>
      <c r="L3" s="8">
        <f>SUMIF(_xlnm.Criteria,K3,D:D)</f>
        <v>500000</v>
      </c>
      <c r="M3" s="8"/>
      <c r="N3" s="5">
        <v>280105001040128</v>
      </c>
      <c r="O3" s="8">
        <f t="shared" ref="O3:O5" si="1">SUMIF(E:E,N3,F:F)</f>
        <v>500000</v>
      </c>
    </row>
    <row r="4" spans="1:16" x14ac:dyDescent="0.25">
      <c r="A4" s="3">
        <f t="shared" ref="A4:A16" si="2">A3+1</f>
        <v>3</v>
      </c>
      <c r="B4" s="4" t="s">
        <v>16</v>
      </c>
      <c r="C4" s="5">
        <v>255200799080135</v>
      </c>
      <c r="D4" s="3">
        <v>371100</v>
      </c>
      <c r="E4" s="5">
        <v>280105190010135</v>
      </c>
      <c r="F4" s="3">
        <f t="shared" si="0"/>
        <v>371100</v>
      </c>
      <c r="K4" s="5">
        <v>255200799050135</v>
      </c>
      <c r="L4" s="8">
        <f>SUMIF(_xlnm.Criteria,K4,D:D)</f>
        <v>7220000</v>
      </c>
      <c r="M4" s="8"/>
      <c r="N4" s="5">
        <v>280105001040135</v>
      </c>
      <c r="O4" s="8">
        <f t="shared" si="1"/>
        <v>7220000</v>
      </c>
    </row>
    <row r="5" spans="1:16" x14ac:dyDescent="0.25">
      <c r="A5" s="3">
        <f t="shared" si="2"/>
        <v>4</v>
      </c>
      <c r="B5" s="4" t="s">
        <v>15</v>
      </c>
      <c r="C5" s="5">
        <v>255200799050128</v>
      </c>
      <c r="D5" s="3">
        <v>500000</v>
      </c>
      <c r="E5" s="5">
        <v>280105001040128</v>
      </c>
      <c r="F5" s="3">
        <f t="shared" si="0"/>
        <v>500000</v>
      </c>
      <c r="K5" s="5">
        <v>255200799050335</v>
      </c>
      <c r="L5" s="8">
        <f>SUMIF(_xlnm.Criteria,K5,D:D)</f>
        <v>2000000</v>
      </c>
      <c r="N5" s="5">
        <v>280105001050135</v>
      </c>
      <c r="O5" s="8">
        <f t="shared" si="1"/>
        <v>2000000</v>
      </c>
    </row>
    <row r="6" spans="1:16" x14ac:dyDescent="0.25">
      <c r="A6" s="3">
        <f t="shared" si="2"/>
        <v>5</v>
      </c>
      <c r="B6" s="4" t="s">
        <v>14</v>
      </c>
      <c r="C6" s="5">
        <v>255200799050135</v>
      </c>
      <c r="D6" s="3">
        <v>7220000</v>
      </c>
      <c r="E6" s="5">
        <v>280105001040135</v>
      </c>
      <c r="F6" s="3">
        <f t="shared" si="0"/>
        <v>7220000</v>
      </c>
    </row>
    <row r="7" spans="1:16" x14ac:dyDescent="0.25">
      <c r="A7" s="3">
        <f t="shared" si="2"/>
        <v>6</v>
      </c>
      <c r="B7" s="4" t="s">
        <v>13</v>
      </c>
      <c r="C7" s="5">
        <v>255200799080135</v>
      </c>
      <c r="D7" s="3">
        <v>14189</v>
      </c>
      <c r="E7" s="5">
        <v>280105190010135</v>
      </c>
      <c r="F7" s="3">
        <f t="shared" si="0"/>
        <v>14189</v>
      </c>
    </row>
    <row r="8" spans="1:16" x14ac:dyDescent="0.25">
      <c r="A8" s="3">
        <f t="shared" si="2"/>
        <v>7</v>
      </c>
      <c r="B8" s="4" t="s">
        <v>12</v>
      </c>
      <c r="C8" s="5">
        <v>255200799080135</v>
      </c>
      <c r="D8" s="3">
        <v>154425</v>
      </c>
      <c r="E8" s="5">
        <v>280105190010135</v>
      </c>
      <c r="F8" s="3">
        <f t="shared" si="0"/>
        <v>154425</v>
      </c>
    </row>
    <row r="9" spans="1:16" x14ac:dyDescent="0.25">
      <c r="A9" s="3">
        <f t="shared" si="2"/>
        <v>8</v>
      </c>
      <c r="B9" s="4" t="s">
        <v>11</v>
      </c>
      <c r="C9" s="5">
        <v>255200799080135</v>
      </c>
      <c r="D9" s="3">
        <v>171031</v>
      </c>
      <c r="E9" s="5">
        <v>280105190010135</v>
      </c>
      <c r="F9" s="3">
        <f t="shared" si="0"/>
        <v>171031</v>
      </c>
    </row>
    <row r="10" spans="1:16" x14ac:dyDescent="0.25">
      <c r="A10" s="3">
        <f t="shared" si="2"/>
        <v>9</v>
      </c>
      <c r="B10" s="4" t="s">
        <v>10</v>
      </c>
      <c r="C10" s="5">
        <v>255200799080135</v>
      </c>
      <c r="D10" s="3">
        <v>14111</v>
      </c>
      <c r="E10" s="5">
        <v>280105190010135</v>
      </c>
      <c r="F10" s="3">
        <f t="shared" si="0"/>
        <v>14111</v>
      </c>
    </row>
    <row r="11" spans="1:16" x14ac:dyDescent="0.25">
      <c r="A11" s="3">
        <f t="shared" si="2"/>
        <v>10</v>
      </c>
      <c r="B11" s="4" t="s">
        <v>9</v>
      </c>
      <c r="C11" s="5">
        <v>255200799080135</v>
      </c>
      <c r="D11" s="3">
        <v>110696</v>
      </c>
      <c r="E11" s="5">
        <v>280105190010135</v>
      </c>
      <c r="F11" s="3">
        <f t="shared" si="0"/>
        <v>110696</v>
      </c>
    </row>
    <row r="12" spans="1:16" x14ac:dyDescent="0.25">
      <c r="A12" s="3">
        <f t="shared" si="2"/>
        <v>11</v>
      </c>
      <c r="B12" s="4" t="s">
        <v>8</v>
      </c>
      <c r="C12" s="5">
        <v>255200799080135</v>
      </c>
      <c r="D12" s="3">
        <v>263271</v>
      </c>
      <c r="E12" s="5">
        <v>280105190010135</v>
      </c>
      <c r="F12" s="3">
        <f t="shared" si="0"/>
        <v>263271</v>
      </c>
    </row>
    <row r="13" spans="1:16" x14ac:dyDescent="0.25">
      <c r="A13" s="3">
        <f t="shared" si="2"/>
        <v>12</v>
      </c>
      <c r="B13" s="4" t="s">
        <v>7</v>
      </c>
      <c r="C13" s="5">
        <v>255200799080135</v>
      </c>
      <c r="D13" s="3">
        <v>357000</v>
      </c>
      <c r="E13" s="5">
        <v>280105190010135</v>
      </c>
      <c r="F13" s="3">
        <f t="shared" si="0"/>
        <v>357000</v>
      </c>
    </row>
    <row r="14" spans="1:16" x14ac:dyDescent="0.25">
      <c r="A14" s="3">
        <f t="shared" si="2"/>
        <v>13</v>
      </c>
      <c r="B14" s="4" t="s">
        <v>6</v>
      </c>
      <c r="C14" s="5">
        <v>255200799080135</v>
      </c>
      <c r="D14" s="3">
        <v>75000</v>
      </c>
      <c r="E14" s="5">
        <v>280105190010135</v>
      </c>
      <c r="F14" s="3">
        <f t="shared" si="0"/>
        <v>75000</v>
      </c>
    </row>
    <row r="15" spans="1:16" x14ac:dyDescent="0.25">
      <c r="A15" s="3">
        <f t="shared" si="2"/>
        <v>14</v>
      </c>
      <c r="B15" s="4" t="s">
        <v>5</v>
      </c>
      <c r="C15" s="5">
        <v>255200799080135</v>
      </c>
      <c r="D15" s="3">
        <v>323200</v>
      </c>
      <c r="E15" s="5">
        <v>280105190010135</v>
      </c>
      <c r="F15" s="3">
        <f t="shared" si="0"/>
        <v>323200</v>
      </c>
    </row>
    <row r="16" spans="1:16" x14ac:dyDescent="0.25">
      <c r="A16" s="3">
        <f t="shared" si="2"/>
        <v>15</v>
      </c>
      <c r="B16" s="4" t="s">
        <v>21</v>
      </c>
      <c r="C16" s="5">
        <v>255200799050335</v>
      </c>
      <c r="D16" s="3">
        <v>2000000</v>
      </c>
      <c r="E16" s="5">
        <v>280105001050135</v>
      </c>
      <c r="F16" s="3">
        <f t="shared" ref="F16" si="3">D16</f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2024-09-24T09:14:20Z</dcterms:created>
  <dcterms:modified xsi:type="dcterms:W3CDTF">2024-09-25T07:08:07Z</dcterms:modified>
</cp:coreProperties>
</file>