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HCL\1SITEAPIAUTOMATION\1Site_API\src\main\java\"/>
    </mc:Choice>
  </mc:AlternateContent>
  <xr:revisionPtr revIDLastSave="0" documentId="13_ncr:1_{43077F39-633B-44AF-B0C6-4E5AD4A90500}" xr6:coauthVersionLast="47" xr6:coauthVersionMax="47" xr10:uidLastSave="{00000000-0000-0000-0000-000000000000}"/>
  <bookViews>
    <workbookView xWindow="-110" yWindow="-110" windowWidth="19420" windowHeight="10420" firstSheet="68" activeTab="70" xr2:uid="{00000000-000D-0000-FFFF-FFFF00000000}"/>
  </bookViews>
  <sheets>
    <sheet name="TestData" sheetId="22" r:id="rId1"/>
    <sheet name="WCS_SSO_Authentication" sheetId="5" r:id="rId2"/>
    <sheet name="WCS_ByCollectionLocation" sheetId="24" r:id="rId3"/>
    <sheet name="WCS_ByAddress" sheetId="20" r:id="rId4"/>
    <sheet name="WCS_ByServiceType" sheetId="26" r:id="rId5"/>
    <sheet name="WCS_ProfileLookup" sheetId="4" r:id="rId6"/>
    <sheet name="WCS_PriceByPartNumber" sheetId="27" r:id="rId7"/>
    <sheet name="WCS_AddUpdateTrolley" sheetId="6" r:id="rId8"/>
    <sheet name="CCPAPI" sheetId="38" r:id="rId9"/>
    <sheet name="WCS_ShortSummary" sheetId="10" r:id="rId10"/>
    <sheet name="WCS_MediumSummary" sheetId="11" r:id="rId11"/>
    <sheet name="WCS_SyncValidation" sheetId="59" r:id="rId12"/>
    <sheet name="WCS_AutoPromo" sheetId="71" r:id="rId13"/>
    <sheet name="WCS_DetailSummary" sheetId="12" r:id="rId14"/>
    <sheet name="WCS_COLToCCP" sheetId="31" r:id="rId15"/>
    <sheet name="WCS_CCPToCOL" sheetId="35" r:id="rId16"/>
    <sheet name="WCS_UserAddresses" sheetId="30" r:id="rId17"/>
    <sheet name="WCS_BlockedAddress" sheetId="37" r:id="rId18"/>
    <sheet name="WCS_AddressServiceability" sheetId="39" r:id="rId19"/>
    <sheet name="COLToCCPAddressAdditionSync" sheetId="40" r:id="rId20"/>
    <sheet name="COLToCCPAddressRemoveSync" sheetId="41" r:id="rId21"/>
    <sheet name="COLToCCPAddressUpdateSync" sheetId="44" r:id="rId22"/>
    <sheet name="WCS_CCPToCOLAddAddressSync" sheetId="42" r:id="rId23"/>
    <sheet name="WCS_ByFullAddress" sheetId="43" r:id="rId24"/>
    <sheet name="WCS_ByFullRDAddress" sheetId="45" r:id="rId25"/>
    <sheet name="WCS_ByRDAddress" sheetId="100" r:id="rId26"/>
    <sheet name="WCS_OrderProfileAttributes" sheetId="46" r:id="rId27"/>
    <sheet name="WCS_GetSlotsLctn_Public" sheetId="47" r:id="rId28"/>
    <sheet name="WCS_GetSlotsLctn_Private" sheetId="70" r:id="rId29"/>
    <sheet name="WCS_GetSlotsAdd_Private" sheetId="49" r:id="rId30"/>
    <sheet name="WCS_GetSlotsAdd_Public" sheetId="57" r:id="rId31"/>
    <sheet name="WCS_OrderProcess" sheetId="51" r:id="rId32"/>
    <sheet name="OrderSubmit" sheetId="52" r:id="rId33"/>
    <sheet name="Promotion" sheetId="53" r:id="rId34"/>
    <sheet name="WCS_SlotReservation" sheetId="55" r:id="rId35"/>
    <sheet name="WCS_SlotReservationSubServices" sheetId="56" r:id="rId36"/>
    <sheet name="WCS_DeleteSavedCard" sheetId="61" r:id="rId37"/>
    <sheet name="WCS_SavePaymentCard" sheetId="58" r:id="rId38"/>
    <sheet name="WCS_SavePayment_PayPal" sheetId="69" r:id="rId39"/>
    <sheet name="WCS_3ds_InitiateAuthentication" sheetId="62" r:id="rId40"/>
    <sheet name="WCS_3ds_ProceedAuthentication" sheetId="83" r:id="rId41"/>
    <sheet name="WCS_3ds_finalCall" sheetId="85" r:id="rId42"/>
    <sheet name="WCS_GetSubscriptionDtls" sheetId="63" r:id="rId43"/>
    <sheet name="WCS_DeleteSubscription" sheetId="64" r:id="rId44"/>
    <sheet name="WCS_PaymentHistory" sheetId="65" r:id="rId45"/>
    <sheet name="WCS_AddMemberSegment" sheetId="66" r:id="rId46"/>
    <sheet name="WCS_EditSubscription" sheetId="82" r:id="rId47"/>
    <sheet name="WCS_InitiateSubscription" sheetId="88" r:id="rId48"/>
    <sheet name="WCS_ColesPlusMOV" sheetId="90" r:id="rId49"/>
    <sheet name="WCS_ColesPlusFullWeight" sheetId="98" r:id="rId50"/>
    <sheet name="WCS_ApplyPromoCode" sheetId="67" r:id="rId51"/>
    <sheet name="WCS_RemovePromoCode" sheetId="68" r:id="rId52"/>
    <sheet name="WCS_CustomerCredit" sheetId="72" r:id="rId53"/>
    <sheet name="WCS_EnhaceProfileLookup" sheetId="75" r:id="rId54"/>
    <sheet name="WCS_OrderProcessEnhancement" sheetId="78" r:id="rId55"/>
    <sheet name="WCS_EditSubscription3dsSuccess" sheetId="81" r:id="rId56"/>
    <sheet name="WCS_CompleteSubscription" sheetId="86" r:id="rId57"/>
    <sheet name="WCS_ColesPlusLiteWeight" sheetId="89" r:id="rId58"/>
    <sheet name="WCS_ColesPlusMediumWeight" sheetId="92" r:id="rId59"/>
    <sheet name="WCS_PhoneNumberUpdate" sheetId="93" r:id="rId60"/>
    <sheet name="WCS_CancelOrder" sheetId="94" r:id="rId61"/>
    <sheet name="WCS_GetOrderItems" sheetId="95" r:id="rId62"/>
    <sheet name="WCS_ViewOrderDetails" sheetId="97" r:id="rId63"/>
    <sheet name="WCS_AddressContactUpdate" sheetId="99" r:id="rId64"/>
    <sheet name="WCS_CartAttributeRD" sheetId="101" r:id="rId65"/>
    <sheet name="WCS_FullOrderSummary_RD" sheetId="102" r:id="rId66"/>
    <sheet name="WCS_GetRDSlotsLctn_Private" sheetId="103" r:id="rId67"/>
    <sheet name="WCS_GetRDSlotsLctn_Public" sheetId="104" r:id="rId68"/>
    <sheet name="WCS_NativeInvoicePDF" sheetId="105" r:id="rId69"/>
    <sheet name="WCS_NativeInvoiceJSON" sheetId="106" r:id="rId70"/>
    <sheet name="WCS_GetOrderDetails" sheetId="107" r:id="rId71"/>
  </sheets>
  <externalReferences>
    <externalReference r:id="rId72"/>
    <externalReference r:id="rId73"/>
  </externalReferences>
  <definedNames>
    <definedName name="_xlnm._FilterDatabase" localSheetId="45" hidden="1">WCS_AddMemberSegment!$A$1:$S$16</definedName>
    <definedName name="_xlnm._FilterDatabase" localSheetId="64" hidden="1">WCS_CartAttributeRD!$A$1:$U$26</definedName>
    <definedName name="_xlnm._FilterDatabase" localSheetId="49" hidden="1">WCS_ColesPlusFullWeight!$A$1:$X$17</definedName>
    <definedName name="_xlnm._FilterDatabase" localSheetId="48" hidden="1">WCS_ColesPlusMOV!$A$1:$R$14</definedName>
    <definedName name="_xlnm._FilterDatabase" localSheetId="43" hidden="1">WCS_DeleteSubscription!$A$1:$V$15</definedName>
    <definedName name="_xlnm._FilterDatabase" localSheetId="46" hidden="1">WCS_EditSubscription!$A$1:$U$17</definedName>
    <definedName name="_xlnm._FilterDatabase" localSheetId="28" hidden="1">WCS_GetSlotsLctn_Private!$A$1:$Y$23</definedName>
    <definedName name="_xlnm._FilterDatabase" localSheetId="27" hidden="1">WCS_GetSlotsLctn_Public!$A$1:$Y$17</definedName>
    <definedName name="_xlnm._FilterDatabase" localSheetId="42" hidden="1">WCS_GetSubscriptionDtls!$A$1:$T$16</definedName>
    <definedName name="_xlnm._FilterDatabase" localSheetId="47" hidden="1">WCS_InitiateSubscription!$A$1:$S$14</definedName>
    <definedName name="_xlnm._FilterDatabase" localSheetId="44" hidden="1">WCS_PaymentHistory!$A$1:$R$15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30" i="49" l="1"/>
  <c r="O30" i="49" s="1"/>
  <c r="N29" i="49"/>
  <c r="O29" i="49" s="1"/>
  <c r="N28" i="49"/>
  <c r="O28" i="49" s="1"/>
  <c r="N27" i="49"/>
  <c r="O27" i="49" s="1"/>
  <c r="N26" i="49"/>
  <c r="O26" i="49" s="1"/>
  <c r="N25" i="49"/>
  <c r="O25" i="49" s="1"/>
  <c r="N24" i="49"/>
  <c r="O24" i="49" s="1"/>
  <c r="N23" i="49"/>
  <c r="O23" i="49" s="1"/>
  <c r="N22" i="49"/>
  <c r="O22" i="49" s="1"/>
  <c r="N21" i="49"/>
  <c r="O21" i="49" s="1"/>
  <c r="N20" i="49"/>
  <c r="O20" i="49" s="1"/>
  <c r="N19" i="49"/>
  <c r="O19" i="49" s="1"/>
  <c r="N18" i="49"/>
  <c r="O18" i="49" s="1"/>
  <c r="N17" i="49"/>
  <c r="O17" i="49" s="1"/>
  <c r="N16" i="49"/>
  <c r="O16" i="49" s="1"/>
  <c r="N15" i="49"/>
  <c r="O15" i="49" s="1"/>
  <c r="N14" i="49"/>
  <c r="O14" i="49" s="1"/>
  <c r="N13" i="49"/>
  <c r="O13" i="49" s="1"/>
  <c r="N12" i="49"/>
  <c r="O12" i="49" s="1"/>
  <c r="N11" i="49"/>
  <c r="O11" i="49" s="1"/>
  <c r="N10" i="49"/>
  <c r="O10" i="49" s="1"/>
  <c r="N9" i="49"/>
  <c r="O9" i="49" s="1"/>
  <c r="N8" i="49"/>
  <c r="O8" i="49" s="1"/>
  <c r="N7" i="49"/>
  <c r="O7" i="49" s="1"/>
  <c r="N6" i="49"/>
  <c r="O6" i="49" s="1"/>
  <c r="N5" i="49"/>
  <c r="O5" i="49" s="1"/>
  <c r="N4" i="49"/>
  <c r="O4" i="49" s="1"/>
  <c r="N3" i="49"/>
  <c r="O3" i="49" s="1"/>
  <c r="N2" i="49"/>
  <c r="O2" i="49" s="1"/>
  <c r="Q25" i="70"/>
  <c r="R25" i="70" s="1"/>
  <c r="Q24" i="70"/>
  <c r="R24" i="70" s="1"/>
  <c r="Q23" i="70"/>
  <c r="R23" i="70" s="1"/>
  <c r="Q22" i="70"/>
  <c r="R22" i="70" s="1"/>
  <c r="Q21" i="70"/>
  <c r="R21" i="70" s="1"/>
  <c r="Q20" i="70"/>
  <c r="R20" i="70" s="1"/>
  <c r="Q19" i="70"/>
  <c r="R19" i="70" s="1"/>
  <c r="Q18" i="70"/>
  <c r="R18" i="70" s="1"/>
  <c r="Q17" i="70"/>
  <c r="R17" i="70" s="1"/>
  <c r="Q16" i="70"/>
  <c r="R16" i="70" s="1"/>
  <c r="Q15" i="70"/>
  <c r="R15" i="70" s="1"/>
  <c r="Q14" i="70"/>
  <c r="R14" i="70" s="1"/>
  <c r="Q13" i="70"/>
  <c r="R13" i="70" s="1"/>
  <c r="Q12" i="70"/>
  <c r="R12" i="70" s="1"/>
  <c r="Q11" i="70"/>
  <c r="R11" i="70" s="1"/>
  <c r="Q10" i="70"/>
  <c r="R10" i="70" s="1"/>
  <c r="Q9" i="70"/>
  <c r="R9" i="70" s="1"/>
  <c r="Q8" i="70"/>
  <c r="R8" i="70" s="1"/>
  <c r="Q7" i="70"/>
  <c r="R7" i="70" s="1"/>
  <c r="Q6" i="70"/>
  <c r="R6" i="70" s="1"/>
  <c r="Q5" i="70"/>
  <c r="R5" i="70" s="1"/>
  <c r="Q4" i="70"/>
  <c r="R4" i="70" s="1"/>
  <c r="Q3" i="70"/>
  <c r="R3" i="70" s="1"/>
  <c r="Q2" i="70"/>
  <c r="R2" i="70" s="1"/>
  <c r="Q13" i="104"/>
  <c r="Q12" i="104"/>
  <c r="Q11" i="104"/>
  <c r="Q10" i="104"/>
  <c r="Q9" i="104"/>
  <c r="Q8" i="104"/>
  <c r="Q7" i="104"/>
  <c r="Q6" i="104"/>
  <c r="Q5" i="104"/>
  <c r="Q4" i="104"/>
  <c r="Q3" i="104"/>
  <c r="Q2" i="104"/>
  <c r="Q20" i="103"/>
  <c r="Q19" i="103"/>
  <c r="Q18" i="103"/>
  <c r="Q17" i="103"/>
  <c r="Q16" i="103"/>
  <c r="Q15" i="103"/>
  <c r="Q14" i="103"/>
  <c r="Q13" i="103"/>
  <c r="Q12" i="103"/>
  <c r="Q11" i="103"/>
  <c r="Q10" i="103"/>
  <c r="Q9" i="103"/>
  <c r="R8" i="103"/>
  <c r="Q8" i="103"/>
  <c r="Q7" i="103"/>
  <c r="Q6" i="103"/>
  <c r="Q5" i="103"/>
  <c r="Q4" i="103"/>
  <c r="Q3" i="103"/>
  <c r="Q2" i="103"/>
  <c r="G20" i="24"/>
  <c r="G19" i="24"/>
  <c r="G20" i="20"/>
  <c r="H23" i="6"/>
  <c r="H31" i="6"/>
  <c r="H30" i="6"/>
  <c r="H29" i="6"/>
  <c r="H28" i="6"/>
  <c r="H27" i="6"/>
  <c r="H26" i="6"/>
  <c r="G17" i="20"/>
  <c r="D31" i="6"/>
  <c r="D30" i="6"/>
  <c r="L16" i="57"/>
  <c r="M16" i="57" s="1"/>
  <c r="L15" i="57"/>
  <c r="M15" i="57" s="1"/>
  <c r="L14" i="57"/>
  <c r="M14" i="57" s="1"/>
  <c r="L13" i="57"/>
  <c r="M13" i="57" s="1"/>
  <c r="L12" i="57"/>
  <c r="M12" i="57" s="1"/>
  <c r="L11" i="57"/>
  <c r="M11" i="57" s="1"/>
  <c r="L10" i="57"/>
  <c r="M10" i="57" s="1"/>
  <c r="L9" i="57"/>
  <c r="M9" i="57" s="1"/>
  <c r="L8" i="57"/>
  <c r="M8" i="57" s="1"/>
  <c r="L7" i="57"/>
  <c r="M7" i="57" s="1"/>
  <c r="L6" i="57"/>
  <c r="M6" i="57" s="1"/>
  <c r="L5" i="57"/>
  <c r="M5" i="57" s="1"/>
  <c r="L4" i="57"/>
  <c r="M4" i="57" s="1"/>
  <c r="L3" i="57"/>
  <c r="M3" i="57" s="1"/>
  <c r="L2" i="57"/>
  <c r="M2" i="57" s="1"/>
  <c r="G9" i="5"/>
  <c r="Q11" i="47"/>
  <c r="R11" i="47" s="1"/>
  <c r="Q19" i="47"/>
  <c r="R19" i="47" s="1"/>
  <c r="Q18" i="47"/>
  <c r="R18" i="47" s="1"/>
  <c r="Q17" i="47"/>
  <c r="R17" i="47" s="1"/>
  <c r="Q16" i="47"/>
  <c r="R16" i="47" s="1"/>
  <c r="Q15" i="47"/>
  <c r="R15" i="47" s="1"/>
  <c r="Q14" i="47"/>
  <c r="R14" i="47" s="1"/>
  <c r="Q13" i="47"/>
  <c r="R13" i="47" s="1"/>
  <c r="Q12" i="47"/>
  <c r="R12" i="47" s="1"/>
  <c r="Q10" i="47"/>
  <c r="R10" i="47" s="1"/>
  <c r="Q9" i="47"/>
  <c r="R9" i="47" s="1"/>
  <c r="Q8" i="47"/>
  <c r="R8" i="47" s="1"/>
  <c r="Q7" i="47"/>
  <c r="R7" i="47" s="1"/>
  <c r="Q6" i="47"/>
  <c r="R6" i="47" s="1"/>
  <c r="Q5" i="47"/>
  <c r="R5" i="47" s="1"/>
  <c r="Q4" i="47"/>
  <c r="R4" i="47" s="1"/>
  <c r="Q3" i="47"/>
  <c r="R3" i="47" s="1"/>
  <c r="Q2" i="47"/>
  <c r="R2" i="47" s="1"/>
  <c r="E19" i="12"/>
  <c r="E18" i="12"/>
  <c r="E17" i="12"/>
  <c r="E16" i="12"/>
  <c r="G15" i="24"/>
  <c r="G16" i="20"/>
  <c r="Q17" i="24"/>
  <c r="G21" i="20"/>
  <c r="G6" i="20"/>
  <c r="G18" i="20"/>
  <c r="G15" i="20"/>
  <c r="G14" i="20"/>
  <c r="G11" i="20"/>
  <c r="G10" i="20"/>
  <c r="G8" i="20"/>
  <c r="G7" i="20"/>
  <c r="G5" i="20"/>
  <c r="G4" i="20"/>
  <c r="G3" i="20"/>
  <c r="G2" i="20"/>
  <c r="G16" i="24"/>
  <c r="G14" i="24"/>
  <c r="G17" i="24"/>
  <c r="G8" i="24"/>
  <c r="G9" i="24"/>
  <c r="G7" i="24"/>
  <c r="G6" i="24"/>
  <c r="G5" i="24"/>
  <c r="G4" i="24"/>
  <c r="G3" i="24"/>
  <c r="G2" i="24"/>
</calcChain>
</file>

<file path=xl/sharedStrings.xml><?xml version="1.0" encoding="utf-8"?>
<sst xmlns="http://schemas.openxmlformats.org/spreadsheetml/2006/main" count="20967" uniqueCount="2111">
  <si>
    <t>StatusCode</t>
  </si>
  <si>
    <t>TestMethodName</t>
  </si>
  <si>
    <t>RequestType</t>
  </si>
  <si>
    <t>BasePath</t>
  </si>
  <si>
    <t>POST</t>
  </si>
  <si>
    <t>200</t>
  </si>
  <si>
    <t>GET</t>
  </si>
  <si>
    <t>404</t>
  </si>
  <si>
    <t>/wcs/resources/store/{storeId}/authenticate/auth</t>
  </si>
  <si>
    <t>500</t>
  </si>
  <si>
    <t>504</t>
  </si>
  <si>
    <t>204</t>
  </si>
  <si>
    <t>400</t>
  </si>
  <si>
    <t>403</t>
  </si>
  <si>
    <t>validRequestSuccess</t>
  </si>
  <si>
    <t>PUT</t>
  </si>
  <si>
    <t>TestType</t>
  </si>
  <si>
    <t>Header1Key</t>
  </si>
  <si>
    <t>Header1Value</t>
  </si>
  <si>
    <t>Header2Key</t>
  </si>
  <si>
    <t>Header2Value</t>
  </si>
  <si>
    <t>IncorrectMethodOperation</t>
  </si>
  <si>
    <t>valid</t>
  </si>
  <si>
    <t>user-jwt-token</t>
  </si>
  <si>
    <t>sia</t>
  </si>
  <si>
    <t>10503</t>
  </si>
  <si>
    <t>IncorrectEndPoint</t>
  </si>
  <si>
    <t>/wcs/resources/store/{storeId}/authenticate/</t>
  </si>
  <si>
    <t>SystemUndergoingAnOutage</t>
  </si>
  <si>
    <t>InternalServerError</t>
  </si>
  <si>
    <t>TimeoutOccurs</t>
  </si>
  <si>
    <t>MandatoryParameterMissing</t>
  </si>
  <si>
    <t>invalid</t>
  </si>
  <si>
    <t>Functional</t>
  </si>
  <si>
    <t>storeId</t>
  </si>
  <si>
    <t>Mandatory parameter is missing</t>
  </si>
  <si>
    <t>wasToken</t>
  </si>
  <si>
    <t>InvalidRequestTimeOtOccurs</t>
  </si>
  <si>
    <t>ImproperDataTypes</t>
  </si>
  <si>
    <t>ImproperFormat</t>
  </si>
  <si>
    <t>AuthorizationCriteriaNotPass</t>
  </si>
  <si>
    <t>COLRS-ERR-BAD-REQ-001</t>
  </si>
  <si>
    <t>COLRS-ERR-USER-BAD-REQ-001</t>
  </si>
  <si>
    <t>DataProvider</t>
  </si>
  <si>
    <t>Generic</t>
  </si>
  <si>
    <t>TokenStructureIncorrect</t>
  </si>
  <si>
    <t>ExpiredUserLevelToken</t>
  </si>
  <si>
    <t>IssuerValueInTokenIsIncorrect</t>
  </si>
  <si>
    <t>AudienceValueInTokenIsIncorrect</t>
  </si>
  <si>
    <t>ScopeValueInTokenIsIncorrect</t>
  </si>
  <si>
    <t>UserNotFound</t>
  </si>
  <si>
    <t>UserProfileIsDisabled</t>
  </si>
  <si>
    <t>YZGvsvvE6O2NF126uIBVFvX/L/RQstwN</t>
  </si>
  <si>
    <t>Improper data format provided for request parameter</t>
  </si>
  <si>
    <t>RequestBody</t>
  </si>
  <si>
    <t>Improper data type provided for request parameter</t>
  </si>
  <si>
    <t>YZGvsvvE6O2NF126uIBVFvX/L/RQstw</t>
  </si>
  <si>
    <t>Invalid authorization header in the request</t>
  </si>
  <si>
    <t xml:space="preserve">YZGvsvvE6O2NF126uIBVFvX/L/RQstwN </t>
  </si>
  <si>
    <t>PathParamKey1</t>
  </si>
  <si>
    <t>PathParamValue1</t>
  </si>
  <si>
    <t>PathParamKey2</t>
  </si>
  <si>
    <t>PathParamValue2</t>
  </si>
  <si>
    <t>JwtToken</t>
  </si>
  <si>
    <t>StoreId</t>
  </si>
  <si>
    <t>SEVERE</t>
  </si>
  <si>
    <t>colToken</t>
  </si>
  <si>
    <t>ErrorMessage</t>
  </si>
  <si>
    <t>ErrorLevel/Priority</t>
  </si>
  <si>
    <t>Token validation failed. channel is missing or empty in request header</t>
  </si>
  <si>
    <t>Description</t>
  </si>
  <si>
    <t>ReasonCode</t>
  </si>
  <si>
    <t>RunMode</t>
  </si>
  <si>
    <t>yes</t>
  </si>
  <si>
    <t>https://wcssitint.cmltd.net.au:27901/wcs/resources/store/10503/authenticate/auth</t>
  </si>
  <si>
    <t>https://wcssitint.cmltd.net.au:27901/wcs/resources/store/10503/authenticate/</t>
  </si>
  <si>
    <t>https://wcssitint.cmltd.net.au:27901/wcs/resources/store/authenticate/auth</t>
  </si>
  <si>
    <t>ValidateUserJWTAuthentication</t>
  </si>
  <si>
    <t>ValidateIfChannelIsMissing</t>
  </si>
  <si>
    <t>UserLevelTokenMissing</t>
  </si>
  <si>
    <t>ErrorCode</t>
  </si>
  <si>
    <t>DateOfBirth</t>
  </si>
  <si>
    <t>Email1</t>
  </si>
  <si>
    <t>Phone1Type</t>
  </si>
  <si>
    <t>Phone1</t>
  </si>
  <si>
    <t>COLRS-ERR-BAD-REQ-002</t>
  </si>
  <si>
    <t>COLRS-ERR-BAD-REQ-003</t>
  </si>
  <si>
    <t>No</t>
  </si>
  <si>
    <t>COLRS-ERR-NTW-OUT-001</t>
  </si>
  <si>
    <t>COLRS-ERR-WAS-AUT-INV-002</t>
  </si>
  <si>
    <t>MPN</t>
  </si>
  <si>
    <t>ChangeDeliveryAddress</t>
  </si>
  <si>
    <t>locationId</t>
  </si>
  <si>
    <t>AddNewDeliveryAddress</t>
  </si>
  <si>
    <t>InvalidAddress</t>
  </si>
  <si>
    <t>ImproperDataFormat</t>
  </si>
  <si>
    <t>WASTokenMissing</t>
  </si>
  <si>
    <t>WASTokenHeaderValidationFails</t>
  </si>
  <si>
    <t>Country</t>
  </si>
  <si>
    <t>PostCode</t>
  </si>
  <si>
    <t>Suburb</t>
  </si>
  <si>
    <t>State</t>
  </si>
  <si>
    <t>Invalid or inactive locationId provided</t>
  </si>
  <si>
    <t>COLRS-ERR-LOCLSTN-INV-LOC-002</t>
  </si>
  <si>
    <t>A downstream system is undergoing an outage</t>
  </si>
  <si>
    <t>COLRS-ERR-SRV-OUT-001</t>
  </si>
  <si>
    <t>The response json contains unexpected format for some fields</t>
  </si>
  <si>
    <t>COLRS-ERR-INV-RESP-002</t>
  </si>
  <si>
    <t>Invalid addressId provided</t>
  </si>
  <si>
    <t>COLRS-ERR-LOCLSTN-INV-ADD-001</t>
  </si>
  <si>
    <t>BlockedAddress</t>
  </si>
  <si>
    <t>Blocked address selecte</t>
  </si>
  <si>
    <t>COLRS-ERR-LOCLSTN-BLOCKED-ADD-003</t>
  </si>
  <si>
    <t>{
  "orderItem": [
    {
      "partNumber": "3034348",
      "quantity": "2",
      "orderItemId": "4703335626"
    }
  ]
}</t>
  </si>
  <si>
    <t>improperFormat</t>
  </si>
  <si>
    <t>orderId</t>
  </si>
  <si>
    <t>colWebstoreId</t>
  </si>
  <si>
    <t>catalogId</t>
  </si>
  <si>
    <t>serviceType</t>
  </si>
  <si>
    <t>ccLocationId</t>
  </si>
  <si>
    <t>dlAddressId</t>
  </si>
  <si>
    <t>partNumber</t>
  </si>
  <si>
    <t>qty</t>
  </si>
  <si>
    <t>orderSubTotal</t>
  </si>
  <si>
    <t>Invalid</t>
  </si>
  <si>
    <t>Unable to reach server due to network timeout</t>
  </si>
  <si>
    <t>User is not authorized to perform this operation</t>
  </si>
  <si>
    <t>COLRS-ERR-AUT-FBD-001</t>
  </si>
  <si>
    <t>InvalidPathParameter</t>
  </si>
  <si>
    <t>Invalid storeId provided</t>
  </si>
  <si>
    <t>COLRS-ERR-SRV-ERR-004</t>
  </si>
  <si>
    <t>Valid</t>
  </si>
  <si>
    <t>MandatoryParametePassedNoResponseBody</t>
  </si>
  <si>
    <t>TheResponseJsoCcontainsFieldsThatDoNotAdhereToTheFormatsSpecified</t>
  </si>
  <si>
    <t>Internal Server Error</t>
  </si>
  <si>
    <t>COLRS-ERR-SRV-ERR-003</t>
  </si>
  <si>
    <t>QueryParameterKey</t>
  </si>
  <si>
    <t>QueryParameterValue</t>
  </si>
  <si>
    <t>partNumbers</t>
  </si>
  <si>
    <t>MandatoryParameterMissingStoreID</t>
  </si>
  <si>
    <t>COLRS-ERR-SSO-BAD-REQ-003</t>
  </si>
  <si>
    <t>Token validation failed. Authentication token(user-jwt-token) is missing or empty in request header</t>
  </si>
  <si>
    <t>OutOfStock</t>
  </si>
  <si>
    <t>Validrequest</t>
  </si>
  <si>
    <t>no</t>
  </si>
  <si>
    <t>OutOfRange</t>
  </si>
  <si>
    <t>NotValidPrice</t>
  </si>
  <si>
    <t>Product is out of range</t>
  </si>
  <si>
    <t>COLRS-ERR-TRL-PRD-OOR-001</t>
  </si>
  <si>
    <t>Product is out of stock</t>
  </si>
  <si>
    <t>COLRS-ERR-TRL-PRD-OOS-002</t>
  </si>
  <si>
    <t>NotBuyable</t>
  </si>
  <si>
    <t>Product is not buyable</t>
  </si>
  <si>
    <t>COLRS-ERR-TRL-PRD-NOT-BUYABLE-003</t>
  </si>
  <si>
    <t>Product's price is not valid</t>
  </si>
  <si>
    <t>COLRS-ERR-TRL-PRD-INVALID-PRICE-004</t>
  </si>
  <si>
    <t>ContextAttribute</t>
  </si>
  <si>
    <t>Yes</t>
  </si>
  <si>
    <t>COLRS-ERR-WAS-BAD-REQ-001</t>
  </si>
  <si>
    <t>abhishek.dhawan@coles.com.au</t>
  </si>
  <si>
    <t>validateOutOfRangeProduct</t>
  </si>
  <si>
    <t>validateResponseWithInvalidProductNumber</t>
  </si>
  <si>
    <t>/wcs/resources/store/{storeId}/productview/enrichment/partnumbers</t>
  </si>
  <si>
    <t>/wcs/resources/store/20503/person/email</t>
  </si>
  <si>
    <t>/wcs/resources/store--/20503/person/email</t>
  </si>
  <si>
    <t>/wcs/resources/store/person/email</t>
  </si>
  <si>
    <t>[]</t>
  </si>
  <si>
    <t>0412345678</t>
  </si>
  <si>
    <t>eyJhbGciOiJSUzI1NiIsInR5cGUiOiJqd3QifQ.eyJodHRwczovL2NjcC9wcm9maWxlSWQiOiI3M2RiOTkxOS01NDE2LTQzNTgtYjk0OS02YWM0NDQzYTJjMjMiLCJpc3MiOiJodHRwczovL2NvbGVzLXNpdC5hdS5hdXRoMC5jb20vIiwic3ViIjoiYXV0aDB8NzNkYjk5MTktNTQxNi00MzU4LWI5NDktNmFjNDQ0M2EyYzIzIiwiYXVkIjpbImN1c3RvbWVyLXNlcnZpY2VzIiwiaHR0cHM6Ly9jb2xlcy1zaXQuYXUuYXV0aDAuY29tL3VzZXJpbmZvIl0sImlhdCI6MTYyMjU0MDQ2NCwiZXhwIjoxNjY1NzQwNDY0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ifQ.RPZl9hr-IkbncQl33HbTkIRuuYlX-rAWNSG2NMMgNfOo8iAI7WldVJcS-9oJXa19d5MXDSHAg2iuUeKrZDQwYJyqmutREvWUWBMc80Kxdr3dHmhfOqRaEb2-44_3VDaqzsWhzLFfqDrwPBpoUPgyOSrroP_ey000eYZqpxRucdCMa788r2LHVyyuLz_of8Pv4oWfWpNw9aEkhpKbgH40xNPy4sLgLk8RoDSjoV_mxpPm_ovcwSKbvyuGGEyAv5_D1Ap3QHb0zyBqU0OxyU_JUGDjJdEDr1wS4fxTDi5Ei8iyfYfdjLLuE5-snmL4fgZkcTOY5OIsKSORBah7x9IjJQ</t>
  </si>
  <si>
    <t>fd637640-98b0-3a56-87a3-9869f0109a9f</t>
  </si>
  <si>
    <t>eyJhbGciOiJSUzI1NiIsInR5cGUiOiJqd3QifQ.eyJodHRwczovL2NjcC9wcm9maWxlSWQiOiIxZWI2NjVhMS1hYTg2LTQwNjktOTI0NS03NTg2ODgzMWVjMWEiLCJpc3MiOiJodHRwczovL2NvbGVzLXNpdC5hdS5hdXRoMC5jb20vIiwic3ViIjoiYXV0aDB8MWViNjY1YTEtYWE4Ni00MDY5LTkyNDUtNzU4Njg4MzFlYzFhIiwiYXVkIjpbImN1c3RvbWVyLXNlcnZpY2VzIiwiaHR0cHM6Ly9jb2xlcy1zaXQuYXUuYXV0aDAuY29tL3VzZXJpbmZvIl0sImlhdCI6MTYyMjUyNzcxOSwiZXhwIjoxNjgwMTI3NzE5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ifQ.Go5qqpFoarq5K4cNyUoOCejyZhaK9-NaUAjBzwAA4NBjpRo4jw07bYQfoj-_VqVX4aooxzmVbxmTVSR_l2Y_I_hghvyrS22ZWPKBfaYLLd_ETWWMzvY_oC_ZA-XPkc6iD_8kv0t0ORq4mbY14lY4iMhqmf50IJYYih87uHpK1ODs2eRaIyvYigpyKH5cCu83Kv_hmAO28sIEVAR366Is46CBSOliuVBp3UYxm_STuWRhdZOfeLBE9WA1eErziVvxaYEDUIcENKqCuwX9RW_Y8trkBzGD0onxrlZZHhhkQR2SExjT3kYdkJIAE_nAKE4HIrCEo2fskiCDav_8zVk_4g</t>
  </si>
  <si>
    <t>User profile ccpProfileId (1eb665a1-aa86-4069-9245-75868831ec1a) is disabled</t>
  </si>
  <si>
    <t>COLRS-ERR-USER-USR-INACT-009</t>
  </si>
  <si>
    <t>eyJhbGciOiJSUzI1NiIsInR5cGUiOiJqd3QifQ.</t>
  </si>
  <si>
    <t>Token signature validation has failed. Invalid token (Unable to decode jwt token)</t>
  </si>
  <si>
    <t>COLRS-ERR-USER-AUT-INV-TOK-001</t>
  </si>
  <si>
    <t>eyJhbGciOiJSUzI1NiIsInR5cGUiOiJqd3QifQ.eyJodHRwczovL2NjcC9wcm9maWxlSWQiOiIxZWI2NjVhMS1hYTg2LTQwNjktOTI0NS03NTg2ODgzMWVjMWEiLCJpc3MiOiJodHRwczovL2NvbGVzLXNpdC5hdS5hdXRoMC5jb20vIiwic3ViIjoiYXV0aDB8MWViNjY1YTEtYWE4Ni00MDY5LTkyNDUtNzU4Njg4MzFlYzFhIiwiYXVkIjpbImN1c3RvbWVyLXNlcnZpY2VzIiwiaHR0cHM6Ly9jb2xlcy1zaXQuYXUuYXV0aDAuY29tL3VzZXJpbmZvIl0sImlhdCI6MTYyMjQ1NDEzNywiZXhwIjoxNjIyNDYxMzM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Btl2a779DCiurQj0vhVE0L2xNMEXWI3RxBRMLWtSK9g7dxT-ZiA0h-Ea6AN0mNG5L3MYhbA-6mUjGV3B45Swdhoosy8YH5jOHHRO-qlGFAQcamJFVwS79zRZvAartp70fKOPCN4io92j88dU7wroK0FFNeHgs_AMwcmmzW8_S9q5OEQZMJ0OVfTgqzo_0NjGRE4FfagZoimIEbTk28Juaj-FQm8rVQzU_qWMgX_fnL9bazPvS6J588WleaXRNdNP-AVT2K46aVLiM7zKXUksO9od-bk2OH_J5H0qJWazgrSPprur2L-rnPtdCgnm8AhFaBZewBHGLqtYXA3vKM8wRA</t>
  </si>
  <si>
    <t>Expired user level token received</t>
  </si>
  <si>
    <t>COLRS-ERR-USER-AUT-INV-TOK-003</t>
  </si>
  <si>
    <t>eyJhbGciOiJSUzI1NiIsInR5cGUiOiJqd3QifQ.eyJodHRwczovL2NjcC9wcm9maWxlSWQiOiIwMzEyOGVmNy0zNDllLTQwYTEtOTMzZi02NWQ3OTU5ZDM1YzAxIiwiaXNzIjoiaHR0cHM6Ly9jb2xlcy1wcm9kLmF1LmF1dGgwLmNvbS8iLCJzdWIiOiJhdXRoMHwwMzEyOGVmNy0zNDllLTQwYTEtOTMzZi02NWQ3OTU5ZDM1YzAxIiwiYXVkIjpbImN1c3RvbWVyLXNlcnZpY2VzIiwiaHR0cHM6Ly9jb2xlcy1zaXQuYXUuYXV0aDAuY29tL3VzZXJpbmZvIl0sImlhdCI6MTYyMTUwNzgxNiwiZXhwIjoxNjIxNTE1MDE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jiGf0GTNNx16_IAOTuTdKv7QIDdyP5EBElUZnP0Kjppuezse_PvQgG9C1JgJUDF69dRrMpgYgqCk_OxG5NjQIeQEVJkRKr6p0QEIKUYKOZfbDWvrc3Kqfh8ibervtYOqKEGD_CzK0N8R6W4ElMITq1THovGUhDrsHFaJbvzqdaDA9q9LczdiblxiGd7gsQ5Ct78aJoBEAKaNCWd0-O7Bhbf34fzdHpDMwOcRcXcFl85wg0hh-F83qmIsjkK-qMbw9-5YYKWArE9Ymtn-l79qf9__OFwqYAYrWUtJ1pKeHAXc6-mjGtAqyCKXV-3CyEcP4KbXttHEDGopnDedP1k4zA</t>
  </si>
  <si>
    <t>Issuer value (https://coles-prod.au.auth0.com/) in the token is incorrect</t>
  </si>
  <si>
    <t>COLRS-ERR-USER-AUT-INV-TOK-004</t>
  </si>
  <si>
    <t>eyJhbGciOiJSUzI1NiIsImtpZCI6ImZOYjZUODJ6OHhDS09Kd19jMmMwZSIsInR5cGUiOiJqd3QifQ.eyJodHRwczovL2NjcC9wcm9maWxlSWQiOiIwMzEyOGVmNy0zNDllLTQwYTEtOTMzZi02NWQ3OTU5ZDM1YzA0IiwiaXNzIjoiaHR0cHM6Ly9jb2xlcy1zaXQuYXUuYXV0aDAuY29tLyIsInN1YiI6ImF1dGgwfDAzMTI4ZWY3LTM0OWUtNDBhMS05MzNmLTY1ZDc5NTlkMzVjMDQiLCJhdWQiOlsiY3VzdG9tZXItc2VydmljZXMxIiwiaHR0cHM6Ly9jb2xlcy1zaXQuYXUuYXV0aDAuY29tL3VzZXJpbmZvIl0sImlhdCI6MTYyMjUzMDkzMSwiZXhwIjoxNjIyNTM3MTc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6Zidsdffe4R8VssakO02Nr_uVLbb81Sn2vYH_V058RrpYx4ot4qKHDjqK09UHYHF6HyL4xLKT82pgNJFS1u8eRWTygm6OOabgAE7LLyA_rcFevSmtx4cP9T4PfqtymeK1gtb4key_bTiooJ9PgdFZLm1NQfXZZwbj7TVqNlbwZkVETem1N1y4xGhxbdwmoXRTS7D3HUsePQF-isJzLpsMItjuQGimwf9oy6Nr2tjkwjhg6i7BCQELlAKzB_NRYEAm5KkYo3zRHkzt2xCk1n6bDov7wM5PspQTlGypNMI1W84YNohlHNGTl-8Vs1_rFujVinDLi59uxvzlFExB_BOw</t>
  </si>
  <si>
    <t>Audience value ([customer-services1, https://coles-sit.au.auth0.com/userinfo]) in the token is incorrect</t>
  </si>
  <si>
    <t>COLRS-ERR-USER-AUT-INV-TOK-005</t>
  </si>
  <si>
    <t>eyJhbGciOiJSUzI1NiIsInR5cGUiOiJqd3QifQ.eyJodHRwczovL2NjcC9wcm9maWxlSWQiOiJkNDE4OTNkYS0xZDBiLTRiNjUtYjRiZC04NzJjMTc1YjNiNmMiLCJpc3MiOiJodHRwczovL2NvbGVzLXNpdC5hdS5hdXRoMC5jb20vIiwic3ViIjoiYXV0aDB8ZDQxODkzZGEtMWQwYi00YjY1LWI0YmQtODcyYzE3NWIzYjZjIiwiYXVkIjpbImN1c3RvbWVyLXNlcnZpY2VzIiwiaHR0cHM6Ly9jb2xlcy1zaXQuYXUuYXV0aDAuY29tL3VzZXJpbmZvIl0sImlhdCI6MTYyMjUyNzA0NSwiZXhwIjoxNjgwMTI3MDQ1LCJhenAiOiJuWTY5eGlmNzIyRzRvRzhNcEpZeUhwTnJuMzk5TlcxWCIsInNjb3BlIjoib3BlbmlkIHN0IHVwZGF0ZTpsb3lhbHR5LWFjY291bnQgcmVhZDpsb3lhbHR5LWFjY291bnQgb2ZmbGluZV9hY2Nlc3MifQ.MPZBbZQ6Vlem5wXJuqLgbjVqKa7jpmUJLAmQQH6kXkdXOpS8rZQAmdhcfI37O55Ollas31daWCNFBZAoFB5vQnCr0uzmZWCT1sPKEhh_Jyfihy1th0Neusv0rjxzIyKZYOugZ3gtpVqxiF81s3iPibLNMSAm0ayUH6VO7bDoJKjwshDzOlezUfaRLY67ZRNEstTcldm_YhDmM3i9FRA6D1owlFl5MY7azA5WtDqKhaBBmwVRJdtdPklQQo9KYnpaMiLLHpiuDLggsprTX-EclXRk5-oTzFxwPxX65Uw6FhwEAiUBJzdTp5jnpLl7lFw0uaxCM9cgOYLoBK_k6MwQCA</t>
  </si>
  <si>
    <t>Scope value (openid st update:loyalty-account read:loyalty-account offline_access) in the token is incorrect</t>
  </si>
  <si>
    <t>COLRS-ERR-USER-AUT-INV-TOK-006</t>
  </si>
  <si>
    <t>COLRS-ERR-USER-USR-MISS-008</t>
  </si>
  <si>
    <t>validateAttributesOfPartNumber</t>
  </si>
  <si>
    <t>Access-Token</t>
  </si>
  <si>
    <t>0496</t>
  </si>
  <si>
    <t>8150288,8048033,3208879,254971,1027080</t>
  </si>
  <si>
    <t>validateProduct_cooOfPartNumber</t>
  </si>
  <si>
    <t>401</t>
  </si>
  <si>
    <t>webstoreId</t>
  </si>
  <si>
    <t>latitude</t>
  </si>
  <si>
    <t>longitude</t>
  </si>
  <si>
    <t>20509</t>
  </si>
  <si>
    <t>0884CC0884</t>
  </si>
  <si>
    <t>AU</t>
  </si>
  <si>
    <t>2103</t>
  </si>
  <si>
    <t>MONA VALE</t>
  </si>
  <si>
    <t>NSW</t>
  </si>
  <si>
    <t>114949002</t>
  </si>
  <si>
    <t>0884</t>
  </si>
  <si>
    <t>20504</t>
  </si>
  <si>
    <t>CC</t>
  </si>
  <si>
    <t>18052</t>
  </si>
  <si>
    <t>0748SD0748</t>
  </si>
  <si>
    <t>2614</t>
  </si>
  <si>
    <t>MACQUARIE</t>
  </si>
  <si>
    <t>ACT</t>
  </si>
  <si>
    <t>0748</t>
  </si>
  <si>
    <t>46101</t>
  </si>
  <si>
    <t>123</t>
  </si>
  <si>
    <t>Token validation failed. Authentication token(Access-Token) is missing or empty in request header</t>
  </si>
  <si>
    <t>YZGvsvvE6O2</t>
  </si>
  <si>
    <t>https://wcssitint.cmltd.net.au:27901/wcs/resources/store/20509/localisation/byLocationIdentifier/0748SD0748</t>
  </si>
  <si>
    <t>https://wcssitint.cmltd.net.au:27901/wcs/resources/store/20509/localisation/byLocationIdentifier/0748SD0748/123</t>
  </si>
  <si>
    <t>https://wcssitint.cmltd.net.au:27901/wcs/resources/store/20509/localisation/byLocationIdentifier/</t>
  </si>
  <si>
    <t>99999</t>
  </si>
  <si>
    <t>0748SD0752</t>
  </si>
  <si>
    <t>CWXFR0260E: The following exception occurred in method com.ibm.commerce.foundation.client.facade.bod.AbstractBusinessObjectDocumentFacadeClient.internalSendBusinessObjectDocument(AbstractBusinessObjectDocumentFacadeClient.java:827): java.lang.RuntimeException: com.ibm.commerce.exception.ECSystemException: Store ID 99999 is not defined..</t>
  </si>
  <si>
    <t>colAddressId</t>
  </si>
  <si>
    <t>4207</t>
  </si>
  <si>
    <t>EAGLEBY</t>
  </si>
  <si>
    <t>QLD</t>
  </si>
  <si>
    <t>4835</t>
  </si>
  <si>
    <t>20505</t>
  </si>
  <si>
    <t>HD</t>
  </si>
  <si>
    <t>70801</t>
  </si>
  <si>
    <t>-27.698153</t>
  </si>
  <si>
    <t>153.2194</t>
  </si>
  <si>
    <t>59150527</t>
  </si>
  <si>
    <t>4217</t>
  </si>
  <si>
    <t>SURFERS PARADISE</t>
  </si>
  <si>
    <t>4390</t>
  </si>
  <si>
    <t>27601</t>
  </si>
  <si>
    <t>-28.001661</t>
  </si>
  <si>
    <t>153.42293</t>
  </si>
  <si>
    <t>12345</t>
  </si>
  <si>
    <t>Blocked address selected</t>
  </si>
  <si>
    <t>https://wcssitint.cmltd.net.au:27901/wcs/resources/store/20509/localisation/byAddressIdentifier/</t>
  </si>
  <si>
    <t>/wcs/resources/store/{storeId}/localisation/byAddressIdentifier/{colAddressId}</t>
  </si>
  <si>
    <t>/wcs/resources/store/{storeId}/localisation/byAddressIdentifier/{colAddressId}/123</t>
  </si>
  <si>
    <t xml:space="preserve">/wcs/resources/store/{storeId}/localisation/byAddressIdentifier/{colAddressId}  </t>
  </si>
  <si>
    <t>InvalidStoreId</t>
  </si>
  <si>
    <t>/wcs/resources/store/{storeId}/localisation/byLocationIdentifier/{locationId}</t>
  </si>
  <si>
    <t>InvalidLocation</t>
  </si>
  <si>
    <t>userJWTMissing</t>
  </si>
  <si>
    <t>UserJWTTokenStructureIncorrect</t>
  </si>
  <si>
    <t>UserJWTTokenIssuerIncorrect</t>
  </si>
  <si>
    <t>UserJWTTokenExpired</t>
  </si>
  <si>
    <t>UserJWTTokenAudienceIncorrect</t>
  </si>
  <si>
    <t>UserJWTTokenScopeIncorrect</t>
  </si>
  <si>
    <t>/wcs/resources/store/{storeId}/localisation/byLocationIdentifier/{locationId}/123</t>
  </si>
  <si>
    <t>validatePricesOfPartNumber</t>
  </si>
  <si>
    <t>validatePartNumber</t>
  </si>
  <si>
    <t>8150288,8048033,3208879,254971,1027080,6426446</t>
  </si>
  <si>
    <t>validateRedemptionsOfPartNumber</t>
  </si>
  <si>
    <t>validateRestrictionOfPartNumber</t>
  </si>
  <si>
    <t>MandatoryParameterMissingAccess-Token</t>
  </si>
  <si>
    <t>validateProduct_unitPriceDisplayOfPartNumber</t>
  </si>
  <si>
    <t>validateProduct_temporarilyUnavailable</t>
  </si>
  <si>
    <t>9999999999,1234567890</t>
  </si>
  <si>
    <t>8150288,8048033P</t>
  </si>
  <si>
    <t>InvalidFormatPathParameter</t>
  </si>
  <si>
    <t>0496A</t>
  </si>
  <si>
    <t>MandatoryParameterMissingPartnumber</t>
  </si>
  <si>
    <t xml:space="preserve">IncorrectEndPoint </t>
  </si>
  <si>
    <t>049612</t>
  </si>
  <si>
    <t>CWXFR0260E: The following exception occurred in method com.ibm.commerce.foundation.client.facade.bod.AbstractBusinessObjectDocumentFacadeClient.internalSendBusinessObjectDocument(AbstractBusinessObjectDocumentFacadeClient.java:827): java.lang.RuntimeException: com.ibm.commerce.exception.ECSystemException: Store ID 49612 is not defined..</t>
  </si>
  <si>
    <t>CWXFR0260E: The following exception occurred in method java.lang.NumberFormatException.forInputString(NumberFormatException.java:76): java.lang.NumberFormatException: For input string: "0496A".</t>
  </si>
  <si>
    <t>/wcs/resources/store/{storeId}/--productview/enrichment/partnumbers</t>
  </si>
  <si>
    <t>59.144064</t>
  </si>
  <si>
    <t>ErrorKey</t>
  </si>
  <si>
    <t>COLRS_ERR_BAD_REQ_MISSING_MANDATORY_PARAMETER.SYSTEM</t>
  </si>
  <si>
    <t>COLRS_ERR_BAD_REQUEST_IMPROPER_DATATYPE_OF_PARAMETER.SYSTEM</t>
  </si>
  <si>
    <t>7606</t>
  </si>
  <si>
    <t>1134487</t>
  </si>
  <si>
    <t>{"email" :                                                             "abc_100061092@example.com"}</t>
  </si>
  <si>
    <t>https://wcssitint.cmltd.net.au:27901/wcs/resources/store/20503/person/email</t>
  </si>
  <si>
    <t>https://wcssitint.cmltd.net.au:27901/wcs/resources/store--/20503/person/email</t>
  </si>
  <si>
    <t>{"email" :                                                          }</t>
  </si>
  <si>
    <t>https://wcssitint.cmltd.net.au:27901/wcs/resources/store/person/email</t>
  </si>
  <si>
    <t>{"email" :                                                             "abc_100061092#example.com"}</t>
  </si>
  <si>
    <t>AccessTokenMissing</t>
  </si>
  <si>
    <t>AccessTokenHeaderValidationFails</t>
  </si>
  <si>
    <t>{ "email" :                                                               "abhishek.dhawan@coles.com.au" }</t>
  </si>
  <si>
    <t>{ "email" :                                                               "comautouser+7ac4436e@mailinator.com" }</t>
  </si>
  <si>
    <t>eyJhbGciOiJSUzI1NiIsImtpZCI6ImZOYjZUODJ6OHhDS09Kd19jMmMwZSIsInR5cGUiOiJqd3QifQ.eyJodHRwczovL2NjcC9wcm9maWxlSWQiOiI5OWMzODBlNC02NzdlLTRjMDctYmVjYS1mZjliMWIxODQyNjkiLCJpc3MiOiJodHRwczovL2NvbGVzLXNpdC5hdS5hdXRoMC5jb20vIiwic3ViIjoiYXV0aDB8OTljMzgwZTQtNjc3ZS00YzA3LWJlY2EtZmY5YjFiMTg0MjY5IiwiYXVkIjpbImN1c3RvbWVyLXNlcnZpY2VzIiwiaHR0cHM6Ly9jb2xlcy1zaXQuYXUuYXV0aDAuY29tL3VzZXJpbmZvIl0sImlhdCI6MTYyNDQyMjI0MywiZXhwIjoxNjM5OTc0MjQ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gc3NvOmNvbCJ9.DA3HXLEhuQn0OR2uG8FZmmbDBD4SD_KgaLwlOlda8AGfiSxTFfM7-E43bawm7iI5EPcDEzAZtSUFlPm4dko7d7pFIfU457VXF2zODgLHior5mY4eaDHbIYqjy46PmF9Jr0yY0JK7oA8a4UNuD3Quo4yXm61rVFW1U2vRYFggxEvBsmreTJj-TjBi1E6nr8-7e9yWBX-l7TCCk11lemeyUqE44OnWSXjklxt9UVw1xMjo29CNT-Zr9Hd7oArmhlgywlPdNl8rKw_x_fHN7QzJXK8gCsB3obrFw60xrjpsaqe8qHbwwQKcmBZMaMXeQRdX0DsOd7CozweACbOKdrRafg</t>
  </si>
  <si>
    <t xml:space="preserve"> 0748SD0751</t>
  </si>
  <si>
    <t>AccessTokenValidationFails</t>
  </si>
  <si>
    <t>YZGvsvvE6O</t>
  </si>
  <si>
    <t>validateTicketType_Dollar_Dazzler</t>
  </si>
  <si>
    <t>validateTicketType_New</t>
  </si>
  <si>
    <t>validateTicketType_Down_Down</t>
  </si>
  <si>
    <t>validateTicketType_Special</t>
  </si>
  <si>
    <t>validateTicketType_EveryDay</t>
  </si>
  <si>
    <t>/wcs/resources/store/{storeId}/person/@colself/contact/addresses</t>
  </si>
  <si>
    <t>userId</t>
  </si>
  <si>
    <t>lastName</t>
  </si>
  <si>
    <t>country</t>
  </si>
  <si>
    <t>nickName</t>
  </si>
  <si>
    <t>addressType</t>
  </si>
  <si>
    <t>postcode</t>
  </si>
  <si>
    <t>addressLine</t>
  </si>
  <si>
    <t>addressId</t>
  </si>
  <si>
    <t>phone1</t>
  </si>
  <si>
    <t>phone1Type</t>
  </si>
  <si>
    <t>firstName</t>
  </si>
  <si>
    <t>email1</t>
  </si>
  <si>
    <t>selfAddress</t>
  </si>
  <si>
    <t>suburb</t>
  </si>
  <si>
    <t>state</t>
  </si>
  <si>
    <t>primary</t>
  </si>
  <si>
    <t>SB</t>
  </si>
  <si>
    <t>0</t>
  </si>
  <si>
    <t>RD</t>
  </si>
  <si>
    <t>User</t>
  </si>
  <si>
    <t>0822</t>
  </si>
  <si>
    <t>Test</t>
  </si>
  <si>
    <t>DALY RIVER</t>
  </si>
  <si>
    <t>NT</t>
  </si>
  <si>
    <t>validateUserAddresses_RD</t>
  </si>
  <si>
    <t>validateUserAddresses_HD</t>
  </si>
  <si>
    <t>validateUserwith_NoAddresses</t>
  </si>
  <si>
    <t>Header1_Key</t>
  </si>
  <si>
    <t>Header1_Value</t>
  </si>
  <si>
    <t>Header2_Key</t>
  </si>
  <si>
    <t>Header2_Value</t>
  </si>
  <si>
    <t xml:space="preserve">  59144064</t>
  </si>
  <si>
    <t>PathParameterValue2</t>
  </si>
  <si>
    <t>PathParameterKey2</t>
  </si>
  <si>
    <t>PathParameterValue1</t>
  </si>
  <si>
    <t>PathParameterKey1</t>
  </si>
  <si>
    <t>/wcs/resources/store/{storeId}/cart/@self/updateOrderItemByPartnumber</t>
  </si>
  <si>
    <t>0909</t>
  </si>
  <si>
    <t>{
  "orderItem": [
    {
      "partNumber": "3034348",
      "quantity": "2"
    }
  ]
}</t>
  </si>
  <si>
    <t>https://wcssitint.cmltd.net.au:27901/wcs/resources/store/0909/cart/@self/updateOrderItemByPartnumber</t>
  </si>
  <si>
    <t>ERROR</t>
  </si>
  <si>
    <t>/wcs/resources/store/{storeId}/cart/@self/updateOrderItemByPartnumber/123</t>
  </si>
  <si>
    <t>https://wcssitint.cmltd.net.au:27901/wcs/resources/store/0909/cart/@self/updateOrderItemByPartnumber/123</t>
  </si>
  <si>
    <t>MandatoryParameterMissing_StoreId</t>
  </si>
  <si>
    <t>https://wcssitint.cmltd.net.au:27901/wcs/resources/store/cart/@self/updateOrderItemByPartnumber</t>
  </si>
  <si>
    <t>MandatoryParameterMissing_PartNumber</t>
  </si>
  <si>
    <t>{
    "orderItem": [
        {
            "partNumber": "",
            "quantity": "3"
        }
    ]
}</t>
  </si>
  <si>
    <t>MandatoryParameterMissing_Quantity</t>
  </si>
  <si>
    <t>{
    "orderItem": [
        {
            "partNumber": "120104",
            "quantity": ""
        }
    ]
}</t>
  </si>
  <si>
    <t>improperDataTypes_PartNumber</t>
  </si>
  <si>
    <t>{
    "orderItem": [
        {
            "partNumber": "wwww",
            "quantity": "3"
        }
    ]
}</t>
  </si>
  <si>
    <t>improperDataTypes_Quantity</t>
  </si>
  <si>
    <t>{
    "orderItem": [
        {
            "partNumber": "120104",
            "quantity": "%@#$%"
        }
    ]
}</t>
  </si>
  <si>
    <t>{
    "orderItem": 
        {
            "partNumber": "120104",
            "quantity": "3"
        }
}</t>
  </si>
  <si>
    <t>YZGvsvvE6O2NF126uIBVFvX</t>
  </si>
  <si>
    <t>UserJWTMissing</t>
  </si>
  <si>
    <t>YZGvsvvE6O2NF126uIBVFv</t>
  </si>
  <si>
    <t>changeHDAddress</t>
  </si>
  <si>
    <t>addNewHDAddress</t>
  </si>
  <si>
    <t>selectLocation</t>
  </si>
  <si>
    <t>changeLocation</t>
  </si>
  <si>
    <t>eyJhbGciOiJSUzI1NiIsInR5cGUiOiJqd3QifQ.eyJodHRwczovL2NjcC9wcm9maWxlSWQiOiI2Mjg3NWY5ZC0xMGFjLTQyZGMtYjMxYy0xMTE0Zjc1ZTUiLCJpc3MiOiJodHRwczovL2NvbGVzLXNpdC5hdS5hdXRoMC5jb20vIiwic3ViIjoiYXV0aDB8NjI4NzVmOWQtMTBhYy00MmRjLWIzMWMtMTExNGY3NWU1IiwiYXVkIjpbImN1c3RvbWVyLXNlcnZpY2VzIiwiaHR0cHM6Ly9jb2xlcy1zaXQuYXUuYXV0aDAuY29tL3VzZXJpbmZvIl0sImlhdCI6MTYyNDk0MDU0NCwiZXhwIjoxNjI3NTMyNTQ0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cEeM9fvxZtEC46KzQLZ5B2-GZJBLRBsJm5vAdqzh4ZPCfdsnZWiXGGOCI7Au0Ho-VVKsKdI8ZTot0549dUxgOUoUmVIihi4azWswPhWU2CzzaYyKNO1M62KmwAMH2F-OEE0hwxtWwReyq2CPshORG2a2LkN4OH8F7RVidl9VxYTS2uBjzcmzNRo0bC_r3m10Cfg123kmiavQT1yOuM006iEPl26aqY7tpAfLeC-fwtgeKgdeukL7wNOGtFzTj-RZ5kVamJej4E4M31g6osGqaCkhMeH4OUp3p9oNjBoR-I5AAwUU-ylPaI8HrjK2GuLnL4lbczrulu9tka9VHFUZgQ</t>
  </si>
  <si>
    <t>{
  "orderItem": [
    {
      "partNumber": "447829",
      "quantity": "2"  
  }
  ]
}</t>
  </si>
  <si>
    <t>{
  "orderItem": [
    {
      "partNumber": "1168966",
      "quantity": "2"
    }
  ]
}</t>
  </si>
  <si>
    <t>pathParameterKey</t>
  </si>
  <si>
    <t>pathParameterValue</t>
  </si>
  <si>
    <t>0404</t>
  </si>
  <si>
    <t>SignedInstruction</t>
  </si>
  <si>
    <t>UnattendedInstruction</t>
  </si>
  <si>
    <t>/wcs/resources/store/{storeId}/person/@colself/contact/addresses/123</t>
  </si>
  <si>
    <t>20503</t>
  </si>
  <si>
    <t>https://wcssitint.cmltd.net.au:27901/wcs/resources/store/20503/person/@colself/contact/addresses</t>
  </si>
  <si>
    <t>https://wcssitint.cmltd.net.au:27901/wcs/resources/store/20503/person/@colself/contact/addresses/123</t>
  </si>
  <si>
    <t>https://wcssitint.cmltd.net.au:27901/wcs/resources/store/person/@colself/contact/addresses</t>
  </si>
  <si>
    <t>personTitle</t>
  </si>
  <si>
    <t>email2</t>
  </si>
  <si>
    <t>phone2Type</t>
  </si>
  <si>
    <t>UserLDAPSync</t>
  </si>
  <si>
    <t>eyJhbGciOiJSUzI1NiIsInR5cGUiOiJqd3QifQ.eyJodHRwczovL2NjcC9wcm9maWxlSWQiOiJiMzMwZWM0Yy1iNmFhLTQyNWMtYjlmMy0wYmUxODc4Y2IzNjYiLCJpc3MiOiJodHRwczovL2NvbGVzLXNpdC5hdS5hdXRoMC5jb20vIiwic3ViIjoiYXV0aDB8YjMzMGVjNGMtYjZhYS00MjVjLWI5ZjMtMGJlMTg3OGNiMzY2IiwiYXVkIjpbImN1c3RvbWVyLXNlcnZpY2VzIiwiaHR0cHM6Ly9jb2xlcy1zaXQuYXUuYXV0aDAuY29tL3VzZXJpbmZvIl0sImlhdCI6MTYyNDQzMjcwOSwiZXhwIjoxNjI3MDI0NzA5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RHm9WljvoxCpY_F2jTuXk7TH3nzPqIWZdzwMR3CaVT_gqjTlOtSJnvfvdfm5fRGd1b8vSnFMVo9F8rpMQRqH9mW2tg6MH3q2Ci9tPa3shSCVulxT7EZPHfjhOUk7qUOErY7kcZgE66kbuPeyB81VUANqs5r4040p6Xkio9J578haOUWkaW-nFCawK5Wrjy9l7Bou7ibviA_Qk74Eou3l1A4QxPl_Tq6DL8grN_XtMM3FZumP0g9oh5LEodKLYJKo1xHxPzNiCyi4S_bnTzItwLDwtAlwL9OfAXHTyXEfxv0Gfh1TVTS_10M4fzrDUzjeXr_7X9NgCQZ9gK4CcKoB8w</t>
  </si>
  <si>
    <t>362de636-aa44-33fb-9d7a-6795364c15ab</t>
  </si>
  <si>
    <t>3013279,8588992,2445530,9794912,3018024</t>
  </si>
  <si>
    <t>9837742,7579770,6542902,5833943,5847020</t>
  </si>
  <si>
    <t>5900530,4628676,7265535,5111654,4580208</t>
  </si>
  <si>
    <t>1198468,3091159,8864976</t>
  </si>
  <si>
    <t>FlyBuy50</t>
  </si>
  <si>
    <t>FlyBuy</t>
  </si>
  <si>
    <t>FB50</t>
  </si>
  <si>
    <t>FB75</t>
  </si>
  <si>
    <t>FB100</t>
  </si>
  <si>
    <t>FB125</t>
  </si>
  <si>
    <t>FB150</t>
  </si>
  <si>
    <t>FB175</t>
  </si>
  <si>
    <t>FB200</t>
  </si>
  <si>
    <t>FB250</t>
  </si>
  <si>
    <t>FB300</t>
  </si>
  <si>
    <t>FB350</t>
  </si>
  <si>
    <t>FB400</t>
  </si>
  <si>
    <t>FB450</t>
  </si>
  <si>
    <t>FB500</t>
  </si>
  <si>
    <t>FB550</t>
  </si>
  <si>
    <t>FB600</t>
  </si>
  <si>
    <t>FB700</t>
  </si>
  <si>
    <t>FB750</t>
  </si>
  <si>
    <t>FB800</t>
  </si>
  <si>
    <t>FB900</t>
  </si>
  <si>
    <t>FB1000</t>
  </si>
  <si>
    <t>FlyBuy75</t>
  </si>
  <si>
    <t>FlyBuy100</t>
  </si>
  <si>
    <t>FlyBuy125</t>
  </si>
  <si>
    <t>FlyBuy150</t>
  </si>
  <si>
    <t>FlyBuy175</t>
  </si>
  <si>
    <t>FlyBuy200</t>
  </si>
  <si>
    <t>FlyBuy250</t>
  </si>
  <si>
    <t>FlyBuy300</t>
  </si>
  <si>
    <t>FlyBuy350</t>
  </si>
  <si>
    <t>FlyBuy400</t>
  </si>
  <si>
    <t>FlyBuy450</t>
  </si>
  <si>
    <t>FlyBuy500</t>
  </si>
  <si>
    <t>FlyBuy550</t>
  </si>
  <si>
    <t>FlyBuy600</t>
  </si>
  <si>
    <t>FlyBuy700</t>
  </si>
  <si>
    <t>FlyBuy750</t>
  </si>
  <si>
    <t>FlyBuy800</t>
  </si>
  <si>
    <t>FlyBuy900</t>
  </si>
  <si>
    <t>FlyBuy1000</t>
  </si>
  <si>
    <t>8582103</t>
  </si>
  <si>
    <t>1824816</t>
  </si>
  <si>
    <t>3660866</t>
  </si>
  <si>
    <t>3583652</t>
  </si>
  <si>
    <t>1173194</t>
  </si>
  <si>
    <t>2237667</t>
  </si>
  <si>
    <t>2277253</t>
  </si>
  <si>
    <t>2672214</t>
  </si>
  <si>
    <t>2649278</t>
  </si>
  <si>
    <t>2277912</t>
  </si>
  <si>
    <t>1991793</t>
  </si>
  <si>
    <t>5865350</t>
  </si>
  <si>
    <t>8799998</t>
  </si>
  <si>
    <t>3359885</t>
  </si>
  <si>
    <t>3055257</t>
  </si>
  <si>
    <t>7340120</t>
  </si>
  <si>
    <t>5749086</t>
  </si>
  <si>
    <t>3513318</t>
  </si>
  <si>
    <t>8445011</t>
  </si>
  <si>
    <t>1257068</t>
  </si>
  <si>
    <t>TicketType</t>
  </si>
  <si>
    <t>GraphicCode</t>
  </si>
  <si>
    <t>1stShout</t>
  </si>
  <si>
    <t>50 Bonus Points</t>
  </si>
  <si>
    <t>75 Bonus Points</t>
  </si>
  <si>
    <t>100 Bonus Points</t>
  </si>
  <si>
    <t>125 Bonus Points</t>
  </si>
  <si>
    <t>150 Bonus Points</t>
  </si>
  <si>
    <t>175 Bonus Points</t>
  </si>
  <si>
    <t>200 Bonus Points</t>
  </si>
  <si>
    <t>250 Bonus Points</t>
  </si>
  <si>
    <t>300 Bonus Points</t>
  </si>
  <si>
    <t>350 Bonus Points</t>
  </si>
  <si>
    <t>400 Bonus Points</t>
  </si>
  <si>
    <t>450 Bonus Points</t>
  </si>
  <si>
    <t>500 Bonus Points</t>
  </si>
  <si>
    <t>550 Bonus Points</t>
  </si>
  <si>
    <t>600 Bonus Points</t>
  </si>
  <si>
    <t>700 Bonus Points</t>
  </si>
  <si>
    <t>750 Bonus Points</t>
  </si>
  <si>
    <t>800 Bonus Points</t>
  </si>
  <si>
    <t>900 Bonus Points</t>
  </si>
  <si>
    <t>Double points</t>
  </si>
  <si>
    <t>Triple points</t>
  </si>
  <si>
    <t>FB50_0</t>
  </si>
  <si>
    <t>FB75_0</t>
  </si>
  <si>
    <t>FB100_0</t>
  </si>
  <si>
    <t>FB125_0</t>
  </si>
  <si>
    <t>FB150_0</t>
  </si>
  <si>
    <t>FB175_0</t>
  </si>
  <si>
    <t>FB200_0</t>
  </si>
  <si>
    <t>FB250_0</t>
  </si>
  <si>
    <t>FB300_0</t>
  </si>
  <si>
    <t>FB350_0</t>
  </si>
  <si>
    <t>FB400_0</t>
  </si>
  <si>
    <t>FB450_0</t>
  </si>
  <si>
    <t>FB500_0</t>
  </si>
  <si>
    <t>FB550_0</t>
  </si>
  <si>
    <t>FB600_0</t>
  </si>
  <si>
    <t>FB700_0</t>
  </si>
  <si>
    <t>FB750_0</t>
  </si>
  <si>
    <t>FB800_0</t>
  </si>
  <si>
    <t>FB900_0</t>
  </si>
  <si>
    <t>FB1000_0</t>
  </si>
  <si>
    <t>2_0</t>
  </si>
  <si>
    <t>3_0</t>
  </si>
  <si>
    <t>TicketType_SI</t>
  </si>
  <si>
    <t>2</t>
  </si>
  <si>
    <t>3</t>
  </si>
  <si>
    <t>1,000 Bonus Points</t>
  </si>
  <si>
    <t>N_0</t>
  </si>
  <si>
    <t>D_0</t>
  </si>
  <si>
    <t>X_0</t>
  </si>
  <si>
    <t>S_0</t>
  </si>
  <si>
    <t>S</t>
  </si>
  <si>
    <t>X</t>
  </si>
  <si>
    <t>N</t>
  </si>
  <si>
    <t>D</t>
  </si>
  <si>
    <t>2ndShout</t>
  </si>
  <si>
    <t>5292118,5369052,1013675</t>
  </si>
  <si>
    <t>validateTicketType_Special50</t>
  </si>
  <si>
    <t>2859066</t>
  </si>
  <si>
    <t>S50_0</t>
  </si>
  <si>
    <t>S50</t>
  </si>
  <si>
    <t>1/2 Price</t>
  </si>
  <si>
    <t>validateTicketType_MultiSaveSingleSKU</t>
  </si>
  <si>
    <t>M</t>
  </si>
  <si>
    <t>validateTicketType_MultiSaveMultiSKU</t>
  </si>
  <si>
    <t>validateTicketType_MixMatchSaveMultibuy</t>
  </si>
  <si>
    <t>5850895,2103172</t>
  </si>
  <si>
    <t>https://wcssitint.cmltd.net.au:27901/wcs/resources/store/productview/enrichment/partnumbers?partNumbers=</t>
  </si>
  <si>
    <t>https://wcssitint.cmltd.net.au:27901/wcs/resources/store/0496/productview/enrichment/partnumbers?partNumbers=</t>
  </si>
  <si>
    <t>https://wcssitint.cmltd.net.au:27901/wcs/resources/store/0496/--productview/enrichment/partnumbers?partNumbers=</t>
  </si>
  <si>
    <t>{
    "orderItem": [
        {
            "partNumber": "3729226",
            "quantity": "3"
        }
    ]
}</t>
  </si>
  <si>
    <t>orderShipping</t>
  </si>
  <si>
    <t>orderSaving</t>
  </si>
  <si>
    <t>eyJhbGciOiJSUzI1NiIsInR5cGUiOiJqd3QifQ.eyJodHRwczovL2NjcC9wcm9maWxlSWQiOiI2Mjg3NWY5ZC0xMGFjLTQyZGMtYjMxYy0xMTE0Zjc1ZTA4IiwiaXNzIjoiaHR0cHM6Ly9jb2xlcy1zaXQuYXUuYXV0aDAuY29tLyIsInN1YiI6ImF1dGgwfDYyODc1ZjlkLTEwYWMtNDJkYy1iMzFjLTExMTRmNzVlMDgiLCJhdWQiOlsiY3VzdG9tZXItc2VydmljZXMiLCJodHRwczovL2NvbGVzLXNpdC5hdS5hdXRoMC5jb20vdXNlcmluZm8iXSwiaWF0IjoxNjI1MTM2NTEyLCJleHAiOjE2Mjc3Mjg1MTIsImF6cCI6Im5ZNjl4aWY3MjJHNG9HOE1wSll5SHBOcm4zOTlOVzFYIiwic2NvcGUiOiJzY29wZT1vcGVuaWQgcmVhZDpmaWxlIHJlYWQ6cHJlZmVyZW5jZXMgdXBkYXRlOnBhc3N3b3JkIHVwZGF0ZTpwcmVmZXJlbmNlcyB1cGRhdGU6cHJvZHVjdC1saXN0IHJlYWQ6cHJvZHVjdC1saXN0IHVwZGF0ZTpsb3lhbHR5LWFjY291bnQgcmVhZDpsb3lhbHR5LWFjY291bnQgb2ZmbGluZV9hY2Nlc3MgcmVhZDpjb2wgdXBkYXRlOmNvbCBzc286Y29sIn0.ZmAk-iyInv7tpkPggcSfuhpNw3WEAEHijrPBV9nYxC0R0whzOJ0-Kk41L64eAwsPQEXZ8CZ0gZUCMnkx3JYklTa7IiJ_rs95Z6LtLdvxMJ7-_J8GWX6fE-mlAwzCz93gwQy5OzhSWgMJqDqGdVG9SkcZq1xE-BIFwGOHhwForP6m7BacSI3cs6Sof_8764YTlpYi0eIgloPvL4pL-YoOApLYZYE763rkri7p2lOp5qSss2KXRsZJQYIktztnr4Uv_rEqa898wo4mLEgxmw6vuotiGeujdJykoZGJiJH3RbGBcmAWi_LAWAuOCV4WszXoJUJggzYOMzMTs3QlZU_FFA</t>
  </si>
  <si>
    <t>totalQty</t>
  </si>
  <si>
    <t>OrderId</t>
  </si>
  <si>
    <t>PartNumber</t>
  </si>
  <si>
    <t>Qty</t>
  </si>
  <si>
    <t>validateTicketType_Special40</t>
  </si>
  <si>
    <t>validateTicketType_Special10</t>
  </si>
  <si>
    <t>validateTicketType_Special15</t>
  </si>
  <si>
    <t>validateTicketType_Special20</t>
  </si>
  <si>
    <t>validateTicketType_Special25</t>
  </si>
  <si>
    <t>validateTicketType_Special30</t>
  </si>
  <si>
    <t>S10</t>
  </si>
  <si>
    <t>S15</t>
  </si>
  <si>
    <t>S20</t>
  </si>
  <si>
    <t>S25</t>
  </si>
  <si>
    <t>S30</t>
  </si>
  <si>
    <t>S40</t>
  </si>
  <si>
    <t>S10_0</t>
  </si>
  <si>
    <t>S15_0</t>
  </si>
  <si>
    <t>S20_0</t>
  </si>
  <si>
    <t>S25_0</t>
  </si>
  <si>
    <t>S30_0</t>
  </si>
  <si>
    <t>S40_0</t>
  </si>
  <si>
    <t>9639319,1033628</t>
  </si>
  <si>
    <t>1758609,7863592</t>
  </si>
  <si>
    <t>7549350,5704317</t>
  </si>
  <si>
    <t>6835015,9615900</t>
  </si>
  <si>
    <t>validateTicketType_BigPackValue</t>
  </si>
  <si>
    <t>BVP</t>
  </si>
  <si>
    <t>BVP_0</t>
  </si>
  <si>
    <t>5863445,6865300,7308081</t>
  </si>
  <si>
    <t>validateTicketType_Online_Special</t>
  </si>
  <si>
    <t>S_1</t>
  </si>
  <si>
    <t>3342044</t>
  </si>
  <si>
    <t>validateTicketType_Online_Special10</t>
  </si>
  <si>
    <t>validateTicketType_Online_Special15</t>
  </si>
  <si>
    <t>validateTicketType_Online_Special20</t>
  </si>
  <si>
    <t>validateTicketType_Online_Special25</t>
  </si>
  <si>
    <t>validateTicketType_Online_Special30</t>
  </si>
  <si>
    <t>validateTicketType_Online_Special40</t>
  </si>
  <si>
    <t>validateTicketType_Online_Special50</t>
  </si>
  <si>
    <t>S10_1</t>
  </si>
  <si>
    <t>S15_1</t>
  </si>
  <si>
    <t>S20_1</t>
  </si>
  <si>
    <t>S25_1</t>
  </si>
  <si>
    <t>S30_1</t>
  </si>
  <si>
    <t>S40_1</t>
  </si>
  <si>
    <t>S50_1</t>
  </si>
  <si>
    <t>3498509</t>
  </si>
  <si>
    <t>3516338</t>
  </si>
  <si>
    <t>3516065</t>
  </si>
  <si>
    <t>7878294</t>
  </si>
  <si>
    <t>9043363</t>
  </si>
  <si>
    <t>8737185</t>
  </si>
  <si>
    <t>FlyBuyOnline</t>
  </si>
  <si>
    <t>3571711</t>
  </si>
  <si>
    <t>7002605</t>
  </si>
  <si>
    <t>5147414</t>
  </si>
  <si>
    <t>3308997</t>
  </si>
  <si>
    <t>3571992</t>
  </si>
  <si>
    <t>5147403</t>
  </si>
  <si>
    <t>2649584</t>
  </si>
  <si>
    <t>3571686</t>
  </si>
  <si>
    <t>229828</t>
  </si>
  <si>
    <t>5121057</t>
  </si>
  <si>
    <t>9825685</t>
  </si>
  <si>
    <t>9903009</t>
  </si>
  <si>
    <t>1039205</t>
  </si>
  <si>
    <t>1016505</t>
  </si>
  <si>
    <t>8731236</t>
  </si>
  <si>
    <t>8731258</t>
  </si>
  <si>
    <t>2202232</t>
  </si>
  <si>
    <t>3609268</t>
  </si>
  <si>
    <t>329607</t>
  </si>
  <si>
    <t>450550</t>
  </si>
  <si>
    <t>2531551</t>
  </si>
  <si>
    <t>FB50_1</t>
  </si>
  <si>
    <t>FB75_1</t>
  </si>
  <si>
    <t>FB100_1</t>
  </si>
  <si>
    <t>FB125_1</t>
  </si>
  <si>
    <t>FB150_1</t>
  </si>
  <si>
    <t>FB175_1</t>
  </si>
  <si>
    <t>FB200_1</t>
  </si>
  <si>
    <t>FB250_1</t>
  </si>
  <si>
    <t>FB300_1</t>
  </si>
  <si>
    <t>FB350_1</t>
  </si>
  <si>
    <t>FB400_1</t>
  </si>
  <si>
    <t>FB450_1</t>
  </si>
  <si>
    <t>FB500_1</t>
  </si>
  <si>
    <t>FB550_1</t>
  </si>
  <si>
    <t>FB600_1</t>
  </si>
  <si>
    <t>FB700_1</t>
  </si>
  <si>
    <t>FB750_1</t>
  </si>
  <si>
    <t>FB800_1</t>
  </si>
  <si>
    <t>FB900_1</t>
  </si>
  <si>
    <t>FB1000_1</t>
  </si>
  <si>
    <t>2_1</t>
  </si>
  <si>
    <t>3_1</t>
  </si>
  <si>
    <t>validateTicketType_WhileStockLast</t>
  </si>
  <si>
    <t>W</t>
  </si>
  <si>
    <t>W_0</t>
  </si>
  <si>
    <t>7308048,329072,8544829</t>
  </si>
  <si>
    <t>validateTicketType_Online_MultiSaveSingleSKU</t>
  </si>
  <si>
    <t>validateTicketType_Online_MultiSaveMultiSKU</t>
  </si>
  <si>
    <t>6027622</t>
  </si>
  <si>
    <t>3216709</t>
  </si>
  <si>
    <t>40% Off</t>
  </si>
  <si>
    <t>Special</t>
  </si>
  <si>
    <t>Special_Online</t>
  </si>
  <si>
    <t>OnlineFlyBuy50</t>
  </si>
  <si>
    <t>OnlineFlyBuy75</t>
  </si>
  <si>
    <t>OnlineFlyBuy100</t>
  </si>
  <si>
    <t>OnlineFlyBuy125</t>
  </si>
  <si>
    <t>OnlineFlyBuy150</t>
  </si>
  <si>
    <t>OnlineFlyBuy175</t>
  </si>
  <si>
    <t>OnlineFlyBuy200</t>
  </si>
  <si>
    <t>OnlineFlyBuy250</t>
  </si>
  <si>
    <t>OnlineFlyBuy300</t>
  </si>
  <si>
    <t>OnlineFlyBuy350</t>
  </si>
  <si>
    <t>OnlineFlyBuy400</t>
  </si>
  <si>
    <t>OnlineFlyBuy450</t>
  </si>
  <si>
    <t>OnlineFlyBuy500</t>
  </si>
  <si>
    <t>OnlineFlyBuy550</t>
  </si>
  <si>
    <t>OnlineFlyBuy600</t>
  </si>
  <si>
    <t>OnlineFlyBuy700</t>
  </si>
  <si>
    <t>OnlineFlyBuy750</t>
  </si>
  <si>
    <t>OnlineFlyBuy800</t>
  </si>
  <si>
    <t>OnlineFlyBuy900</t>
  </si>
  <si>
    <t>OnlineFlyBuy1000</t>
  </si>
  <si>
    <t>OnlineFlyBuyCode2</t>
  </si>
  <si>
    <t>OnlineFlyBuyCode3</t>
  </si>
  <si>
    <t>8679588,3091046</t>
  </si>
  <si>
    <t>9224153</t>
  </si>
  <si>
    <t>3208482,6238990,9388660</t>
  </si>
  <si>
    <t>2876870,476022,8693170</t>
  </si>
  <si>
    <t>1809266,1809277,4569216</t>
  </si>
  <si>
    <t>OrderSubTotal</t>
  </si>
  <si>
    <t>OrderSaving</t>
  </si>
  <si>
    <t>TotalQty</t>
  </si>
  <si>
    <t>UnitPrice</t>
  </si>
  <si>
    <t>ItemTotal</t>
  </si>
  <si>
    <t>ItemSaving</t>
  </si>
  <si>
    <t>FirstName</t>
  </si>
  <si>
    <t>LastName</t>
  </si>
  <si>
    <t>streetAddr</t>
  </si>
  <si>
    <t>Nickname</t>
  </si>
  <si>
    <t>15 Bayview</t>
  </si>
  <si>
    <t>Bayview</t>
  </si>
  <si>
    <t>0820</t>
  </si>
  <si>
    <t>4790801,8682505</t>
  </si>
  <si>
    <t>8668741,3224933</t>
  </si>
  <si>
    <t>4501</t>
  </si>
  <si>
    <t>0456789123</t>
  </si>
  <si>
    <t>SolarAPI</t>
  </si>
  <si>
    <t>//search/resources/store/20503/productview/byPartNumbers?responseTemplate=2&amp;catalogId=37101&amp;profileName=ECOMM_findProductByPartNumbers_Summary</t>
  </si>
  <si>
    <t>//search/resources/store/20510/productview/byPartNumbers?responseTemplate=2&amp;catalogId=11051&amp;profileName=ECOMM_findProductByPartNumbers_Summary</t>
  </si>
  <si>
    <t>5070637,7010250</t>
  </si>
  <si>
    <t>/wcs/resources/store/{storeId}/cart/@self/syncValidateOrder</t>
  </si>
  <si>
    <t>{ }</t>
  </si>
  <si>
    <t>/wcs/resources/store/{storeId}/cart/@self/syncValidateOrder111</t>
  </si>
  <si>
    <t>false</t>
  </si>
  <si>
    <t>true</t>
  </si>
  <si>
    <t>0.0</t>
  </si>
  <si>
    <t>OrderShipping</t>
  </si>
  <si>
    <t>ActionRequired</t>
  </si>
  <si>
    <t>HasValidPhone</t>
  </si>
  <si>
    <t>DwSlotValid</t>
  </si>
  <si>
    <t>HasValidAddress</t>
  </si>
  <si>
    <t>MinimumOrderValueMet</t>
  </si>
  <si>
    <t>MaxItemsLimitMet</t>
  </si>
  <si>
    <t>OrderItemsInSync</t>
  </si>
  <si>
    <t>OrderItemsValid</t>
  </si>
  <si>
    <t>AutomationTest</t>
  </si>
  <si>
    <t>validateUpdateProfile</t>
  </si>
  <si>
    <t>UserName</t>
  </si>
  <si>
    <t>Password</t>
  </si>
  <si>
    <t>ccpnewprofile301@mailinator.com</t>
  </si>
  <si>
    <t>passw0rd</t>
  </si>
  <si>
    <t>validateUpdateContact</t>
  </si>
  <si>
    <t>ccpnewprofile300@mailinator.com</t>
  </si>
  <si>
    <t>validateCreateAndDeleteContact</t>
  </si>
  <si>
    <t>validateSecurityLevelPreference</t>
  </si>
  <si>
    <t>validateCreateProfile</t>
  </si>
  <si>
    <t>COLRS_ERR_BAD_REQUEST_IMPROPER_FORMAT_OF_PARAMETER.SYSTEM</t>
  </si>
  <si>
    <t>InvalidOrderItemID</t>
  </si>
  <si>
    <t>{
    "additionalDataRequired": false,
    "orderItem": [
        {
            "partNumber": "8850814",
            "quantity": "1",
            "orderItemId": "115233013"
        }
    ]
}</t>
  </si>
  <si>
    <t>_ERR_FINDER_EXCEPTION</t>
  </si>
  <si>
    <t>The following finder exception has occurred during processing: "115,233,013".</t>
  </si>
  <si>
    <t>COLRS-ERR-OTB-CMN0411E</t>
  </si>
  <si>
    <t>OrderItemIDPresentInTrolleyThenRemoved</t>
  </si>
  <si>
    <t>_ERR_INVALID_ORDER_ITEM_ID</t>
  </si>
  <si>
    <t>There is an invalid order item ID.</t>
  </si>
  <si>
    <t>COLRS-ERR-OTB-CMN1228E</t>
  </si>
  <si>
    <t>OrderItemIDAssociatedWithAnotherUSer</t>
  </si>
  <si>
    <t>_ERR_USER_AUTHORITY</t>
  </si>
  <si>
    <t>The user does not have the authority to run this command "com.ibm.commerce.orderitems.commands.OrderItemUpdateCmd".</t>
  </si>
  <si>
    <t>COLRS-ERR-OTB-</t>
  </si>
  <si>
    <t>OrderItemIDStatusOtherThanP</t>
  </si>
  <si>
    <t>InvalidPartNumber</t>
  </si>
  <si>
    <t>{
    "additionalDataRequired": false,
    "orderItem": [
        {
            "partNumber": "8850111814",
            "quantity": "1"
        }
    ]
}</t>
  </si>
  <si>
    <t>_ERR_PROD_NOT_EXISTING</t>
  </si>
  <si>
    <t>The following SKU number is not valid: 8850111814. Revise your entry.</t>
  </si>
  <si>
    <t>COLRS-ERR-OTB-CMN1032E</t>
  </si>
  <si>
    <t>MobileNo</t>
  </si>
  <si>
    <t>ccpnewprofile303@mailinator.com</t>
  </si>
  <si>
    <t>ccpnewprofile302@mailinator.com</t>
  </si>
  <si>
    <t>0345656799</t>
  </si>
  <si>
    <t>HomeNo</t>
  </si>
  <si>
    <t>Comments</t>
  </si>
  <si>
    <t>ccpnewprofile304@mailinator.com</t>
  </si>
  <si>
    <t>This account must have mobile number deleted and Home Number added</t>
  </si>
  <si>
    <t>This account must have verified Mobile Number</t>
  </si>
  <si>
    <t>validateEmptyTrolley</t>
  </si>
  <si>
    <t>[[attributeValue:[storeId:20503, value:], attributeName:MemberStepUpPreference]]</t>
  </si>
  <si>
    <t>7677328</t>
  </si>
  <si>
    <t>20510</t>
  </si>
  <si>
    <t>11051</t>
  </si>
  <si>
    <t>Header_Key</t>
  </si>
  <si>
    <t>Header_Value</t>
  </si>
  <si>
    <t>totalNum</t>
  </si>
  <si>
    <t>numOfBlockedAddresses</t>
  </si>
  <si>
    <t>numOfNonBlockedAddresses</t>
  </si>
  <si>
    <t>qasAddressId</t>
  </si>
  <si>
    <t>isBlockedAddress</t>
  </si>
  <si>
    <t>CCPProfileID</t>
  </si>
  <si>
    <t>JWT</t>
  </si>
  <si>
    <t>DOB</t>
  </si>
  <si>
    <t>HDAddress1</t>
  </si>
  <si>
    <t>HDAddress2</t>
  </si>
  <si>
    <t>RDAddress1</t>
  </si>
  <si>
    <t>ecommpsaut001@mailinator.com</t>
  </si>
  <si>
    <t>ecommpsaut002@mailinator.com</t>
  </si>
  <si>
    <t>ecommpsaut003@mailinator.com</t>
  </si>
  <si>
    <t>ecommpsaut004@mailinator.com</t>
  </si>
  <si>
    <t>ecommpsaut005@mailinator.com</t>
  </si>
  <si>
    <t>ecommpsaut006@mailinator.com</t>
  </si>
  <si>
    <t>ecommpsaut007@mailinator.com</t>
  </si>
  <si>
    <t>ecommpsaut008@mailinator.com</t>
  </si>
  <si>
    <t>27d35b9d-17bc-4a6d-a433-fc069eb1067c</t>
  </si>
  <si>
    <t>4e3ae939-1ac2-40ea-a59c-cb3b8701e720</t>
  </si>
  <si>
    <t>79658da1-a5d8-43f3-965b-c6a18a7b396f</t>
  </si>
  <si>
    <t>2a41c971-43f6-4526-97f3-b3b0e6d34381</t>
  </si>
  <si>
    <t>eaef4083-7e8c-4acb-8a9a-b81fd051eb62</t>
  </si>
  <si>
    <t>ecommpsaut009@mailinator.com</t>
  </si>
  <si>
    <t>ecommpsaut010@mailinator.com</t>
  </si>
  <si>
    <t>ecommpsaut011@mailinator.com</t>
  </si>
  <si>
    <t>ecommpsaut012@mailinator.com</t>
  </si>
  <si>
    <t>ecommpsaut013@mailinator.com</t>
  </si>
  <si>
    <t>ecommpsaut014@mailinator.com</t>
  </si>
  <si>
    <t>ecommpsaut015@mailinator.com</t>
  </si>
  <si>
    <t>user</t>
  </si>
  <si>
    <t>eyJhbGciOiJSUzI1NiIsImtpZCI6ImZOYjZUODJ6OHhDS09Kd19jMmMwZSIsInR5cGUiOiJqd3QifQ.eyJodHRwczovL2NjcC9wcm9maWxlSWQiOiIyYTQxYzk3MS00M2Y2LTQ1MjYtOTdmMy1iM2IwZTZkMzQzODEiLCJpc3MiOiJodHRwczovL2NvbGVzLXNpdC5hdS5hdXRoMC5jb20vIiwic3ViIjoiYXV0aDB8MmE0MWM5NzEtNDNmNi00NTI2LTk3ZjMtYjNiMGU2ZDM0MzgxIiwiYXVkIjpbImN1c3RvbWVyLXNlcnZpY2VzIiwiaHR0cHM6Ly9jb2xlcy1zaXQuYXUuYXV0aDAuY29tL3VzZXJpbmZvIl0sImlhdCI6MTYzMjgxODUxOCwiZXhwIjoxNjY0MzU0NTE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iE47GDcntcnmfr4SOhTRIYCkrfIYjipUGhZpdPDQE_JIQ8nGautpWORs05rQ9zCibdF1-8KFw07YM8doEjOxUKyJzdWfDZT_OBnBF1jAJBnWJJRjxIDUdzdk5x0sV9iGFtlAfrZi8BByr869WzVrlc4vStyDGg1_wffcw4XuQ7722oDSbRZHpA4S7_P6zgndwjq4bTFo8nhFlmTAdXTJxY5oL4dCLneotVImYvZ3lvIj1LpuqdslCyNzg9O8j-J-JgDrzh18SZ3RbSPnGEyE1WVjqq4o7uqNtYIlmlhHjJbRRz-lWvrqjlcYJ5oXkRvX_E9HIr2ZmwmkZGuEmX7xGw</t>
  </si>
  <si>
    <t>eyJhbGciOiJSUzI1NiIsImtpZCI6ImZOYjZUODJ6OHhDS09Kd19jMmMwZSIsInR5cGUiOiJqd3QifQ.eyJodHRwczovL2NjcC9wcm9maWxlSWQiOiI3OTY1OGRhMS1hNWQ4LTQzZjMtOTY1Yi1jNmExOGE3YjM5NmYiLCJpc3MiOiJodHRwczovL2NvbGVzLXNpdC5hdS5hdXRoMC5jb20vIiwic3ViIjoiYXV0aDB8Nzk2NThkYTEtYTVkOC00M2YzLTk2NWItYzZhMThhN2IzOTZmIiwiYXVkIjpbImN1c3RvbWVyLXNlcnZpY2VzIiwiaHR0cHM6Ly9jb2xlcy1zaXQuYXUuYXV0aDAuY29tL3VzZXJpbmZvIl0sImlhdCI6MTYzMjgxODUxOCwiZXhwIjoxNjY0MzU0NTE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MiPdjcwxXEtkYWUisMjW3WlA_HRoVdqo2EOoXVgefXEzS4glAEUWM0mJ5mXyD8aR3wCA-Xh1nhspr7nCzVcoHLzQ6NNZ3pYSGQvtw_YBnjoarjW0n79JdeCN4NSR6srmibP_ns1tk02xWNCoCzt9pWBzNitnRY7948IoJlO0SLCDi6VLkFK1wHl5aYKrG3H1_8A-tHoU1g6iWam5NjYLoOyzgiMH0eiJ1SV3KyIzjD9jkGYRSGr2PUZ2BTOHHp-EiMg72ajbrhKPd9TmcRiMXyLBZlr-r7eigkUIdec8Ae_tT4uC9_OZZWD8YwRNrwXpprthecJfnwI1uFDRZYkv3w</t>
  </si>
  <si>
    <t>eyJhbGciOiJSUzI1NiIsImtpZCI6ImZOYjZUODJ6OHhDS09Kd19jMmMwZSIsInR5cGUiOiJqd3QifQ.eyJodHRwczovL2NjcC9wcm9maWxlSWQiOiJlYWVmNDA4My03ZThjLTRhY2ItOGE5YS1iODFmZDA1MWViNjIiLCJpc3MiOiJodHRwczovL2NvbGVzLXNpdC5hdS5hdXRoMC5jb20vIiwic3ViIjoiYXV0aDB8ZWFlZjQwODMtN2U4Yy00YWNiLThhOWEtYjgxZmQwNTFlYjYyIiwiYXVkIjpbImN1c3RvbWVyLXNlcnZpY2VzIiwiaHR0cHM6Ly9jb2xlcy1zaXQuYXUuYXV0aDAuY29tL3VzZXJpbmZvIl0sImlhdCI6MTYzMjgxODUxOCwiZXhwIjoxNjY0MzU0NTE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iL9RIN2GnarYgze1f2sQvnfYKDDnIbn__xCq4mi69x3YkKiQoj7OIuGPBA5TakJ2OB85uxBE3JpOV2dSX9o0BcneFvX1ePUeb445PCR73Rk19_u5eK-OxRVZVZ_HnGloDudiqpvvB9MsLbW91cEcdsvVGoVlVRpjRJv3pK05VMEbFwwdQUrqHeRA98fJKPKMvGeFWn-VZu_OMuxGakEeJzghU0UrJOW2HdkffOH_nkZa2JvD-h_LRYoHX3D28cC4aoQFoxiCbfdKnIgq2d-9-2YbXliqDIXV7jZrn09AABc2wEHuddiS-eiFmt_C7GH8lJzGOB52pqBCPHIZTrVc0A</t>
  </si>
  <si>
    <t>eyJhbGciOiJSUzI1NiIsImtpZCI6ImZOYjZUODJ6OHhDS09Kd19jMmMwZSIsInR5cGUiOiJqd3QifQ.eyJodHRwczovL2NjcC9wcm9maWxlSWQiOiI0ZTNhZTkzOS0xYWMyLTQwZWEtYTU5Yy1jYjNiODcwMWU3MjAiLCJpc3MiOiJodHRwczovL2NvbGVzLXNpdC5hdS5hdXRoMC5jb20vIiwic3ViIjoiYXV0aDB8NGUzYWU5MzktMWFjMi00MGVhLWE1OWMtY2IzYjg3MDFlNzIwIiwiYXVkIjpbImN1c3RvbWVyLXNlcnZpY2VzIiwiaHR0cHM6Ly9jb2xlcy1zaXQuYXUuYXV0aDAuY29tL3VzZXJpbmZvIl0sImlhdCI6MTYzMjgxODUxOCwiZXhwIjoxNjY0MzU0NTE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AGm1uhHjGjQsZYFSdnzPwFMd8ZllOPbtmhFWj5015uL0y5HCioNlb4Tpj9Kh4vIyi1Rj6arSv-sdjiIIrJY41q0CnntIpCh0xkp6x7OoJgUiRhvHzftdFm9-_j2qZKQXUjeW23AWq-kf4z4-lTFWHu45xNoRrpqkxj-ODBxaqR_KJl7q-0e_tPej9MHJ-N7DJKu5V8Nmh555DZoPAjAHycF7htRiGkr6bJB9oXzT6G8UWJw2MLRSA9oX1I9OlFdJkjQOshO7mxNGvYM0EK_PhLuNrP8NkfQ1Ers4wHKcpuBeCGlwdbWeCK6nPI0gDqLMpBgv0K1GqlqiXQRtlbxVeg</t>
  </si>
  <si>
    <t>4946456d-c7ee-46f5-892e-bd01ae6f4239</t>
  </si>
  <si>
    <t>2fe97533-6d98-431b-ae37-f4656bcd61ea</t>
  </si>
  <si>
    <t>9f138634-4e54-4aae-94ad-f8d8b76e9780</t>
  </si>
  <si>
    <t>73d9e3ca-2723-4e46-b197-8af79379e22a</t>
  </si>
  <si>
    <t>7aadb617-b328-4199-9b96-d6dd1082bf1b</t>
  </si>
  <si>
    <t>349ff93c-5804-4a4b-8a3c-0560c3d30163</t>
  </si>
  <si>
    <t>bcb5341f-b1fd-4d5c-8a95-8597a2e7caff</t>
  </si>
  <si>
    <t>eyJhbGciOiJSUzI1NiIsImtpZCI6ImZOYjZUODJ6OHhDS09Kd19jMmMwZSIsInR5cGUiOiJqd3QifQ.eyJodHRwczovL2NjcC9wcm9maWxlSWQiOiI0OTQ2NDU2ZC1jN2VlLTQ2ZjUtODkyZS1iZDAxYWU2ZjQyMzkiLCJpc3MiOiJodHRwczovL2NvbGVzLXNpdC5hdS5hdXRoMC5jb20vIiwic3ViIjoiYXV0aDB8NDk0NjQ1NmQtYzdlZS00NmY1LTg5MmUtYmQwMWFlNmY0MjM5IiwiYXVkIjpbImN1c3RvbWVyLXNlcnZpY2VzIiwiaHR0cHM6Ly9jb2xlcy1zaXQuYXUuYXV0aDAuY29tL3VzZXJpbmZvIl0sImlhdCI6MTYzMjgyMDYyMSwiZXhwIjoxNjY0MzU2NjI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Ua3urP2RVJibNrETeeKag1E2G1uDw_pE94LdFg8ydF9iMVWP0jXQaau5QPdE9y29XpsOEnjpOvOongrVYJ2CJZ3GCF7C7Qtp2_bTTfPNL2Vc0jmKu6r4L3E-iybi-POWjKyEh-9ZD_pVvALx3glQIRCfCHRZD8YuvitPbQ1NYNkd0kbEOLdfoRp3wggF-N_Nyb80oTi0PJracWYABdnCk7yDOG6X43aOqjTTNdA3x1ZgHkHSA6Ll98hWwo65GzyeFZLqgEC3Aqd5DZRl9j2MTjEu6ykbxa4YKRt7Yr2UeyyYsB3meWxo84pNvNbisuu9R8zAktG19pYJubk5idBpNw</t>
  </si>
  <si>
    <t>eyJhbGciOiJSUzI1NiIsImtpZCI6ImZOYjZUODJ6OHhDS09Kd19jMmMwZSIsInR5cGUiOiJqd3QifQ.eyJodHRwczovL2NjcC9wcm9maWxlSWQiOiIyZmU5NzUzMy02ZDk4LTQzMWItYWUzNy1mNDY1NmJjZDYxZWEiLCJpc3MiOiJodHRwczovL2NvbGVzLXNpdC5hdS5hdXRoMC5jb20vIiwic3ViIjoiYXV0aDB8MmZlOTc1MzMtNmQ5OC00MzFiLWFlMzctZjQ2NTZiY2Q2MWVhIiwiYXVkIjpbImN1c3RvbWVyLXNlcnZpY2VzIiwiaHR0cHM6Ly9jb2xlcy1zaXQuYXUuYXV0aDAuY29tL3VzZXJpbmZvIl0sImlhdCI6MTYzMjgyMDYyMiwiZXhwIjoxNjY0MzU2NjI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cs77puI-bO0LOQBiGzrJbTtPFkph7TYyVbzL634KISDqYw5LqIhs17gU2e-k9FvBuGbS8wD4R3btEjLw_vtxEqO0uS5kFaTHQ2UVt8UZLkq81D0LgePrHy-wUcUaLqZfaqaKetODnOU4fBfbutSFLSzDhIZBc5qLAvcYOH6d8sEUT4zGMYELe-_vP754WZBO31-7qCWekigdM7MdEi9Ph5ZybH8x7wZBPYeNef6xuYgYoCoQ2MR0Qx_6LGdg_CcfMNPGmMpSmY2bWgEBfksc6C197pmCH9FwmAgLedtGZ97Zkez7bJiehCYSn2cvdLqWgznl7--tnUsMJ8xiYH0fGQ</t>
  </si>
  <si>
    <t>eyJhbGciOiJSUzI1NiIsImtpZCI6ImZOYjZUODJ6OHhDS09Kd19jMmMwZSIsInR5cGUiOiJqd3QifQ.eyJodHRwczovL2NjcC9wcm9maWxlSWQiOiI5ZjEzODYzNC00ZTU0LTRhYWUtOTRhZC1mOGQ4Yjc2ZTk3ODAiLCJpc3MiOiJodHRwczovL2NvbGVzLXNpdC5hdS5hdXRoMC5jb20vIiwic3ViIjoiYXV0aDB8OWYxMzg2MzQtNGU1NC00YWFlLTk0YWQtZjhkOGI3NmU5NzgwIiwiYXVkIjpbImN1c3RvbWVyLXNlcnZpY2VzIiwiaHR0cHM6Ly9jb2xlcy1zaXQuYXUuYXV0aDAuY29tL3VzZXJpbmZvIl0sImlhdCI6MTYzMjgyMDYyMiwiZXhwIjoxNjY0MzU2NjI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GLfd_C7gPBuLG9Y2aW_GDEBkkEiOl_uT6Ge6J77kML4w6dM4V1f8FMpRqYGgFSDns2FGR7tFdCr1uVSBQqHXY_LUruThEHDQRKdGV_tpkl8_PZ34X5LkoIPYgmiUx5n_2pymOYO75e1JTmfCoaF3qYZxkmM1GH23yjqK2A9bNQJcahLkMYTB1MCkQJx1JJM3CAI1vkb6AeeFVsW5WABqUBsbX4IwFSSZOCOfMVnEusUmCetGyWq_rPnnlGXXCtT7Jj2F5nW8rJBMM-2GH0OiqsLdmxNSFYoI6MUBtw2uiQjky62JRCcxDfMNwshONE7f0_HDM5IibHYPomGWHSt9Q</t>
  </si>
  <si>
    <t>eyJhbGciOiJSUzI1NiIsImtpZCI6ImZOYjZUODJ6OHhDS09Kd19jMmMwZSIsInR5cGUiOiJqd3QifQ.eyJodHRwczovL2NjcC9wcm9maWxlSWQiOiI3M2Q5ZTNjYS0yNzIzLTRlNDYtYjE5Ny04YWY3OTM3OWUyMmEiLCJpc3MiOiJodHRwczovL2NvbGVzLXNpdC5hdS5hdXRoMC5jb20vIiwic3ViIjoiYXV0aDB8NzNkOWUzY2EtMjcyMy00ZTQ2LWIxOTctOGFmNzkzNzllMjJhIiwiYXVkIjpbImN1c3RvbWVyLXNlcnZpY2VzIiwiaHR0cHM6Ly9jb2xlcy1zaXQuYXUuYXV0aDAuY29tL3VzZXJpbmZvIl0sImlhdCI6MTYzMjgyMDYyMiwiZXhwIjoxNjY0MzU2NjI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h69xfvVzFMkZnml8hPR6CFs2PK5tdmVyigMloZZpLwa4DP_O-Lx6b9P4joJk3B3FgMY6KQWHwCKNU9rEcZb2nWFq1WCwHGx1XkwtCdHq1OLD80IiDzoDHeM1FmUm21dDphI_eUosK2snDIOp89ShNqfIaM9yLQ1Kxi_hiwcbY-5QtchJ2uQ_dZ4ud1TWtDD5q01tyE6WlY5mcHiGykt4wlhFiWdlMENToEUIQ0g8nHDpckHdmVfNMSNR6Mq36UYlX0Sza4EHgwnB3cWW3F3kdHlhGG2RoBcjfhgyT9u9-0y5lSi-kgD0sHQSPs7kdQ705uZXll3mF48wW0-dgMkZDg</t>
  </si>
  <si>
    <t>eyJhbGciOiJSUzI1NiIsImtpZCI6ImZOYjZUODJ6OHhDS09Kd19jMmMwZSIsInR5cGUiOiJqd3QifQ.eyJodHRwczovL2NjcC9wcm9maWxlSWQiOiI3YWFkYjYxNy1iMzI4LTQxOTktOWI5Ni1kNmRkMTA4MmJmMWIiLCJpc3MiOiJodHRwczovL2NvbGVzLXNpdC5hdS5hdXRoMC5jb20vIiwic3ViIjoiYXV0aDB8N2FhZGI2MTctYjMyOC00MTk5LTliOTYtZDZkZDEwODJiZjFiIiwiYXVkIjpbImN1c3RvbWVyLXNlcnZpY2VzIiwiaHR0cHM6Ly9jb2xlcy1zaXQuYXUuYXV0aDAuY29tL3VzZXJpbmZvIl0sImlhdCI6MTYzMjgyMDYyMiwiZXhwIjoxNjY0MzU2NjI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gV9r65N6VFvEiA3TlKTrA9QN5QgxSgBfxY14J3_YcYwhx3TgXsisqYQMlpR_6t9FzEJOoQQ9GZZ8O-01RBsY4s7gnOikLiK7gxsyUeKSM0xE9qK04gua0XxvdlFxmFBryYTgtiEK38cDlN8k8SAQir95J4TdN7yFCxTOw1yb4Sv3S3i35R-e5Pmd_baRmH6sY34sOowDX9Zxus1TkmqFce8oMViHLEQMywx0B-hqhAT9xJmTmTpZVrWMTZkojn909FUbA5xKrzxd9mealIaSAXKAn55JdbA-GxUCOklUDxeFL4wgtcJ_3QjPvSjaYYZtVLIEyLPE9Si-QivIMJ3hNg</t>
  </si>
  <si>
    <t>eyJhbGciOiJSUzI1NiIsImtpZCI6ImZOYjZUODJ6OHhDS09Kd19jMmMwZSIsInR5cGUiOiJqd3QifQ.eyJodHRwczovL2NjcC9wcm9maWxlSWQiOiIzNDlmZjkzYy01ODA0LTRhNGItOGEzYy0wNTYwYzNkMzAxNjMiLCJpc3MiOiJodHRwczovL2NvbGVzLXNpdC5hdS5hdXRoMC5jb20vIiwic3ViIjoiYXV0aDB8MzQ5ZmY5M2MtNTgwNC00YTRiLThhM2MtMDU2MGMzZDMwMTYzIiwiYXVkIjpbImN1c3RvbWVyLXNlcnZpY2VzIiwiaHR0cHM6Ly9jb2xlcy1zaXQuYXUuYXV0aDAuY29tL3VzZXJpbmZvIl0sImlhdCI6MTYzMjgyMDYyMiwiZXhwIjoxNjY0MzU2NjI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xQ4Th6Re1ceVtgkLE7dttsw9rKeNAUPHKh45Fxbk5JSnlhsfNpeRCWJ8a_KM6BPRRLwyz4hbxzRulngEtoHt7-qlnAJk12i-RiPqAEGeaMrrMH5Ye2_sK_9rhqCoM-ba8osxW69O52jF00itK1FFks9Xg2fK8cEFEX9DL3yuLO19S0FQX3VPT6D07T_l0L2PP3XPk7Qyw3-puVStlagKXT6I5LGzmBLgHD5tyIMnWnQx08ZmztNWlcClasHcx19N-MfmEKCnuYff3yKNVWwrzIxoixLhPutgo5ReYGmTXKFPvbnbpInIc4l5e6lbR1JBKOH1qN9ABvPgabV__Csmw</t>
  </si>
  <si>
    <t>eyJhbGciOiJSUzI1NiIsImtpZCI6ImZOYjZUODJ6OHhDS09Kd19jMmMwZSIsInR5cGUiOiJqd3QifQ.eyJodHRwczovL2NjcC9wcm9maWxlSWQiOiJiY2I1MzQxZi1iMWZkLTRkNWMtOGE5NS04NTk3YTJlN2NhZmYiLCJpc3MiOiJodHRwczovL2NvbGVzLXNpdC5hdS5hdXRoMC5jb20vIiwic3ViIjoiYXV0aDB8YmNiNTM0MWYtYjFmZC00ZDVjLThhOTUtODU5N2EyZTdjYWZmIiwiYXVkIjpbImN1c3RvbWVyLXNlcnZpY2VzIiwiaHR0cHM6Ly9jb2xlcy1zaXQuYXUuYXV0aDAuY29tL3VzZXJpbmZvIl0sImlhdCI6MTYzMjgyMDYyMiwiZXhwIjoxNjY0MzU2NjI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v00Q503BL5y9elJ5pbBOJYbnApC9VZMwO70svIeSN0h19BF--HYx9FDl4Muoyi2SsFGyXntvvvWOF6bRTRMwnhmHyESp3ITx2OilIpqTL10ygPowLsZFBZesqQ8ebnVCE6oEAlTKd1nwfPfZHG835SKFbLuVhnm4zKaFjdltwlTdb2V6abyIhaKuw6_gq1Bx3r56V-Kp4utBFWekA-krXNj-wmlJUaL_bJmvEwYy97kwWcO3H0lqNF97_G-hBTcfzNF2JzQb2xshKQ1nQ8bnJTiETWarNjfq5Q83zDpoDIMsKRcy4_bgioYjKcShE1d6wvu7M3xfrcv5rHuQJha6g</t>
  </si>
  <si>
    <t>eyJhbGciOiJSUzI1NiIsImtpZCI6ImZOYjZUODJ6OHhDS09Kd19jMmMwZSIsInR5cGUiOiJqd3QifQ.eyJodHRwczovL2NjcC9wcm9maWxlSWQiOiIyN2QzNWI5ZC0xN2JjLTRhNmQtYTQzMy1mYzA2OWViMTA2N2MiLCJpc3MiOiJodHRwczovL2NvbGVzLXNpdC5hdS5hdXRoMC5jb20vIiwic3ViIjoiYXV0aDB8MjdkMzViOWQtMTdiYy00YTZkLWE0MzMtZmMwNjllYjEwNjdjIiwiYXVkIjpbImN1c3RvbWVyLXNlcnZpY2VzIiwiaHR0cHM6Ly9jb2xlcy1zaXQuYXUuYXV0aDAuY29tL3VzZXJpbmZvIl0sImlhdCI6MTYzMjgyMTI5NiwiZXhwIjoxNjY0MzU3Mj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wXfMBZFcW6L6Mha02Ahjd2-lblZyvTCyFhmk4aWNae5CEhVuc_Fz8IGrrnHbjzTylzLvEjt8PrW5splBjcPuPx-OLElYFAIdHOplaX0N9S5VGxOThrMP9OGHEgYtMerCjHQnwYDHAMbj5svJ2V6tm4ujeAWdzutxMtijtG3EUbhVCcX39KnSSdo1p4Yk3wyqgYor0-rcMhgGbOe0HxeZDlOz0dDSWxA8TzIgLBBYQ2o2InGbQvefCEBTsOkLg34Z3Jif4EHGEPuufIHAXFLmQoNkfAg8IscPlBynsealmktRfKOX_uQf9PdtT0GZU04Et1PIraectghekb3xibBrg</t>
  </si>
  <si>
    <t>Comment</t>
  </si>
  <si>
    <t>Expired JWT</t>
  </si>
  <si>
    <t>ecommpsaut016@mailinator.com</t>
  </si>
  <si>
    <t>ecommpsaut017@mailinator.com</t>
  </si>
  <si>
    <t>ecommpsaut018@mailinator.com</t>
  </si>
  <si>
    <t>ecommpsaut019@mailinator.com</t>
  </si>
  <si>
    <t>115398027</t>
  </si>
  <si>
    <t>UserNotAvailable</t>
  </si>
  <si>
    <t>27d35b9d-17bc-4a6d-a433-fc069eb1067x</t>
  </si>
  <si>
    <t>eyJhbGciOiJSUzI1NiIsImtpZCI6ImZOYjZUODJ6OHhDS09Kd19jMmMwZSIsInR5cGUiOiJqd3QifQ.eyJodHRwczovL2NjcC9wcm9maWxlSWQiOiIyN2QzNWI5ZC0xN2JjLTRhNmQtYTQzMy1mYzA2OWViMTA2N3giLCJpc3MiOiJodHRwczovL2NvbGVzLXNpdC5hdS5hdXRoMC5jb20vIiwic3ViIjoiYXV0aDB8MjdkMzViOWQtMTdiYy00YTZkLWE0MzMtZmMwNjllYjEwNjd4IiwiYXVkIjpbImN1c3RvbWVyLXNlcnZpY2VzIiwiaHR0cHM6Ly9jb2xlcy1zaXQuYXUuYXV0aDAuY29tL3VzZXJpbmZvIl0sImlhdCI6MTYzMjgyNjY1MCwiZXhwIjoxNjY0MzYyNj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_56o0_UmYQ7I9UmBq_5DGTsy8kWyGsjiKffuK4IzZXa2TsGVEILGoxEp__e1KYC-T_1cmbqvrBD8KmD_RjJ4GqxPhrIRCV_M6S587Tpicf-OTcY60Et8qZpRlPskBhBIXuiKtCnh2z32AmslonwI6wuqO4ha3h8WtjK-Njzt2O80-0UbmtLL_CR3AxtG95Kwsw_3a399hWMOCkb-YKzDjSpo_bG9uXh2a8Toc_KxqBfxoOOHMSXeh-QqvdvfCGsz5GgCZCO_uHYiR0mbhndD3NhjLQ2BPTABeprBhSkeLoATJQZbeKNJ6Iu5n4VitbnDYcRx29KN6jXMIMMylAURg</t>
  </si>
  <si>
    <t>eyJhbGciOiJSUzI1NiIsImtpZCI6ImZOYjZUODJ6OHhDS09Kd19jMmMwZSIsInR5cGUiOiJqd3QifQ.eyJodHRwczovL2NjcC9wcm9maWxlSWQiOiI0ZTNhZTkzOS0xYWMyLTQwZWEtYTU5Yy1jYjNiODcwMWU3MjAiLCJpc3MiOiJodHRwczovL2NvbGVzLXNpdC5hdS5hdXRoMC5jb20vIiwic3ViIjoiYXV0aDB8NGUzYWU5MzktMWFjMi00MGVhLWE1OWMtY2IzYjg3MDFlNzIwIiwiYXVkIjpbImN1c3RvbWVyLXNlcnZpY2VzIiwiaHR0cHM6Ly9jb2xlcy1zaXQuYXUuYXV0aDAuY29tL3VzZXJpbmZvIl0sImlhdCI6MTYzMjgyNjY1MiwiZXhwIjoxNjMyODI2Nj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POdYsaHS4dwKQnpuk8nZkDBX1dbQs8XxK7dGyRuozlny59RFnxTEiAK54gO5ts8jCzrljs9u4mbHzdIdGzyNlCfIj8EZpPjaCt8Mq0AkLNhTVu1ecNVePzvW5HixkaIboHF5yUPOViy_0Y2X9Uu1bYRSQwX2hjhAUNk2oJGT358ZWISArcBOjNkX0GrgU_QTl5dtvEQHg80xWjg_X8fY7_cdkGZvKhBKHVhgUDGg7Ws5IhajFKgb3og9r9NB10ku_1mj0QDqyzccPBtLy2hGd0YN5HenZgF9YItwpenm9quw8Cj6hTD8BM8JVW_IlHMmqZx3HaExawYIZIRdknYaA</t>
  </si>
  <si>
    <t>ScopeIncorrect</t>
  </si>
  <si>
    <t>AudienceValueIncorrect</t>
  </si>
  <si>
    <t>eyJhbGciOiJSUzI1NiIsImtpZCI6ImZOYjZUODJ6OHhDS09Kd19jMmMwZSIsInR5cGUiOiJqd3QifQ.eyJodHRwczovL2NjcC9wcm9maWxlSWQiOiI0ZTNhZTkzOS0xYWMyLTQwZWEtYTU5Yy1jYjNiODcwMWU3MjAiLCJpc3MiOiJpbmNvcnJlY3Rpc3N1ZXIvaHR0cHM6Ly9jb2xlcy1zaXQuYXUuYXV0aDAuY29tLyIsInN1YiI6ImF1dGgwfDRlM2FlOTM5LTFhYzItNDBlYS1hNTljLWNiM2I4NzAxZTcyMCIsImF1ZCI6WyJjdXN0b21lci1zZXJ2aWNlcyIsImh0dHBzOi8vY29sZXMtc2l0LmF1LmF1dGgwLmNvbS91c2VyaW5mbyJdLCJpYXQiOjE2MzI4Mjg3NDYsImV4cCI6MTYzMjgyODc2N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GAELQJD5JzzVbdy8Px7-60yaN0E1NXo6leJOkxCNWedtH_ZqJqQxmJWN5H6CWGzLpxggvfmO1zDBWHdycR-7afyINGz9pxhx3AeaDFEpg71clBSAGzLtqnMf-DviOz_GXBOpz-UZhgHDyufn4hqsh1ePiwt_3XQas_sQ66ikUF9risrCGme_qFVTZDvND1VwargkV0IL21c3iGoaURLepV2QY_P03kkjpGEsOSTWkbB870PjbVmcqMxH8Q_7QZhzx_bjbGoCCFw98Ile9YJS9nCNGopOpcM_nB1AF34FdTs8snpixDCXx_nWMCuETIelH65Zwoz8lcfqrvrwzkH48w</t>
  </si>
  <si>
    <t>IssuerValueIncorrect</t>
  </si>
  <si>
    <t>59317036</t>
  </si>
  <si>
    <t>https://wcssitint.cmltd.net.au:27901/wcs/resources/store/20509/localisation/byAddressIdentifier/59317036</t>
  </si>
  <si>
    <t>https://wcssitint.cmltd.net.au:27901/wcs/resources/store/20509/localisation/byAddressIdentifier/59317036/123</t>
  </si>
  <si>
    <t>User not found for given ccpProfileId (27d35b9d-17bc-4a6d-a433-fc069eb1067x)</t>
  </si>
  <si>
    <t>AddressID</t>
  </si>
  <si>
    <t>59310531</t>
  </si>
  <si>
    <t>THIS MODULE IS OUT OF SCOPE FOR NOW</t>
  </si>
  <si>
    <t>eyJhbGciOiJSUzI1NiIsInR5cGUiOiJqd3QifQ.eyJodHRwczovL2NjcC9wcm9maWxlSWQiOiI5ZjEzODYzNC00ZTU0LTRhYWUtOTRhZC1mOGQ4Yjc2ZTk3ODAiLCJpc3MiOiJodHRwczovL2NvbGVzLXNpdC5hdS5hdXRoMC5jb20vIiwic3ViIjoiYXV0aDB8OWYxMzg2MzQtNGU1NC00YWFlLTk0YWQtZjhkOGI3NmU5NzgwIiwiYXVkIjpbImN1c3RvbWVyLXNlcnZpY2VzIiwiaHR0cHM6Ly9jb2xlcy1zaXQuYXUuYXV0aDAuY29tL3VzZXJpbmZvIl0sImlhdCI6MTYzMjgyNjI5MywiZXhwIjoxNjY0MzYyMjkzLCJhenAiOiJuWTY5eGlmNzIyRzRvRzhNcEpZeUhwTnJuMzk5TlcxWCIsInNjb3BlIjoib3BlbmlkICJ9.MJi5GvchDSW1zgclIwCxmlJmm23J1gTU7AMxFEKn88JIC5cDnrEkcCLBellkFdK8mS2E-AqRi-o2jijnl6KbpypwleN00Go1tca8yevWM5itXkHDUvHWxWIpTkZelZAN_ejgN2yLw9ncJlC6pZCocdwMaif8ecF3EvqSikh1vnHpYxBDC9ebxK4sYp7xMQYhueFnGu9SNpVviRMsa3G82WNhK8TGzV3jA-BZxE-odyXCg4avmk_AwOjciCCLtWQZv41duxHF6SFjZ9Se632__P2NrgbqhoIsiddj32coqYa8xIN_QT-Nqw2rdBome-SQU6NQfDqEIdarsxi36TPq4Q</t>
  </si>
  <si>
    <t>eyJhbGciOiJSUzI1NiIsInR5cGUiOiJqd3QifQ.eyJodHRwczovL2NjcC9wcm9maWxlSWQiOiI5ZjEzODYzNC00ZTU0LTRhYWUtOTRhZC1mOGQ4Yjc2ZTkwMDAiLCJpc3MiOiJodHRwczovL2NvbGVzLXNpdC5hdS5hdXRoMC5jb20vIiwic3ViIjoiYXV0aDB8OWYxMzg2MzQtNGU1NC00YWFlLTk0YWQtZjhkOGI3NmU5MDAwIiwiYXVkIjpbImN1c3RvbWVyLXNlcnZpY2VzIiwiaHR0cHM6Ly9jb2xlcy1zaXQuYXUuYXV0aDAuY29tL3VzZXJpbmZvIl0sImlhdCI6MTYzMjgyNDg0NSwiZXhwIjoxNjY0MzYwODQ1LCJhenAiOiJuWTY5eGlmNzIyRzRvRzhNcEpZeUhwTnJuMzk5TlcxWCIsInNjb3BlIjoib3BlbmlkIHJlYWQ6ZmlsZSByZWFkOnByZWZlcmVuY2VzIHVwZGF0ZTpwYXNzd29yZCB1cGRhdGU6cHJlZmVyZW5jZXMgdXBkYXRlOnByb2R1Y3QtbGlzdCByZWFkOnByb2R1Y3QtbGlzdCB1cGRhdGU6bG95YWx0eS1hY2NvdW50IHJlYWQ6bG95YWx0eS1hY2NvdW50IG9mZmxpbmVfYWNjZXNzIHJlYWQ6Y29sIHVwZGF0ZTpjb2wifQ.kkD1XNmTjmYeZB1Fw0w0fSYqK4o-o3dtYe72e4pgXjr7o0hSIiOM57gaTwaauw8eZaTr8kyPIWAes7g8hIBk34yM0rlnoqZAvIiqru7e4zpikW1Ur218T_6EMSzJ-tYm7KVAZmOxz_z6-VkML9seHYT7V5ejyUfNYaYv3x-TD8YJ8eY1zq06X17lgwzBkpdN_TTX_1f0DiiUuOpIvUNI0XhWMHJONhxAG5-UFLZROjda-5MA4LvhGbdCx6dX3wPUD3rB9pOtwPkWwd9Y5fp3XSHKZ_fhofYlJtMCi0EugEQ8heRxEBA8WYy7XbsddBD8R257SLv-ZAfT3fBdHDfG0Q</t>
  </si>
  <si>
    <t>User not found for given ccpProfileId (9f138634-4e54-4aae-94ad-f8d8b76e9000)</t>
  </si>
  <si>
    <t>eyJhbGciOiJSUzI1NiIsInR5cGUiOiJqd3QifQ.eyJodHRwczovL2NjcC9wcm9maWxlSWQiOiI5ZjEzODYzNC00ZTU0LTRhYWUtOTRhZC1mOGQ4Yjc2ZTk3ODAiLCJpc3MiOiJodHRwczovL2NvbGVzLXNpdC5hdS5hdXRoMC5jb20vIiwic3ViIjoiYXV0aDB8OWYxMzg2MzQtNGU1NC00YWFlLTk0YWQtZjhkOGI3NmU5NzgwIiwiYXVkIjpbImN1c3RvbWVyLXNlcnZpY2VzIiwiaHR0cHM6Ly9jb2xlcy1zaXQuYXUuYXV0aDAuY29tL3VzZXJpbmZvIl0sImlhdCI6MTYzMjgzMjY3NSwiZXhwIjoxNjY0MzY4Njc1LCJhenAiOiJuWTY5eGlmNzIyRzRvRzhNcEpZeUhwTnJuMzk5TlcxWCIsInNjb3BlIjoib3BlbmlkIHJlYWQ6ZmlsZSByZWFkOnByZWZlcmVuY2VzIHVwZGF0ZTpwYXNzd29yZCB1cGRhdGU6cHJlZmVyZW5jZXMgdXBkYXRlOnByb2R1Y3QtbGlzdCByZWFkOnByb2R1Y3QtbGlzdCB1cGRhdGU6bG95YWx0eS1hY2NvdW50IHJlYWQ6bG95YWx0eS1hY2NvdW50IG9mZmxpbmVfYWNjZXNzIHJlYWQ6Y29sIHVwZGF0ZTpjb2wifQ.D4IQH4JWRDk57T0fOhazkW5Dql8OnBQkJnlyZUuTCA5AU1LRn6zLSWhwg6AapHv_IyqPuKQVsRTtrksKOUDz1rHAwzszrJA4f0QASukyiTv8cJUe6kNxSD-8tyb8LWPT4duM2FqDERbj7QnRyzXz5JJCviWEPQXHQZ6cPDWQXIxWi0Re2uERds3qWTmK2h5ZboVPqwDUFcJ7hi-ezo-D06p7kD8LNJAbqD8U6a6Q3XKHnlKh7ZrDwp-PjRaLPyS7hXJ_1ymAk4UfxyS4y9b-6u5qEtRVecWr1Hdt6Fg5akNmDzj6hczrxnT7V6SCo4mfKWF7TkqFEGFmRWx6RQT6CQ</t>
  </si>
  <si>
    <t>115397014</t>
  </si>
  <si>
    <t>115396026</t>
  </si>
  <si>
    <t>03128ef7-349e-40a1-933f-65d7959d35c04</t>
  </si>
  <si>
    <t>UserId</t>
  </si>
  <si>
    <t>555469556</t>
  </si>
  <si>
    <t>555469557</t>
  </si>
  <si>
    <t>555470538</t>
  </si>
  <si>
    <t>HD Address</t>
  </si>
  <si>
    <t>No Addresss</t>
  </si>
  <si>
    <t>RD Address</t>
  </si>
  <si>
    <t>555469558</t>
  </si>
  <si>
    <t>HD QLD</t>
  </si>
  <si>
    <t>[149 Wooliana Rd, null, null]</t>
  </si>
  <si>
    <t>59318539</t>
  </si>
  <si>
    <t>eyJhbGciOiJSUzI1NiIsImtpZCI6ImZOYjZUODJ6OHhDS09Kd19jMmMwZSIsInR5cGUiOiJqd3QifQ.eyJodHRwczovL2NjcC9wcm9maWxlSWQiOiI0ZTNhZTkzOS0xYWMyLTQwZWEtYTU5Yy1jYjNiODcwMWU3MjAiLCJpc3MiOiJodHRwczovL2NvbGVzLXNpdC5hdS5hdXRoMC5jb20vIiwic3ViIjoiYXV0aDB8NGUzYWU5MzktMWFjMi00MGVhLWE1OWMtY2IzYjg3MDFlNzIwIiwiYXVkIjpbImN1c3RvbWVyLXNlcnZpY2VzIiwiIl0sImlhdCI6MTYzMjg5NjYzMSwiZXhwIjoxNjY0NDMyNjMxLCJhenAiOiJuWTY5eGlmNzIyRzRvRzhNcEpZeUhwTnJuMzk5TlcxWCIsInNjb3BlIjoib3BlbmlkIHN0IHVwZGF0ZTpsb3lhbHR5LWFjY291bnQgcmVhZDpsb3lhbHR5LWFjY291bnQgb2ZmbGluZV9hY2Nlc3MifQ.Tt37Xp67Adi_8ntNiIUdK2EY2n2bIOQe1na2HZ-x80KQiCWiD6mIV3JKNflzfj9-FHBeFavhOC-8r4vgqfmeco1h0KgSscsJM5FF5dw2RUfO-lGbJJwGGPRS8OWUT6tkY3FhznPFU-QNCy3FoHE60ymf1Io1ZXYgAKOIM3nEIxnK4eS4YJbvxpuDwbHZ4ddL7DBojAGqKvygZqVtgle-QT6VPsPMYlNgdCdFXMFeZxH62rrGVdZyHnCakaCOSIO1CJGdoVjj2mrgj8AGQOfkyng_dm3TYCkeN5ejJmOc-I1zvP4_iUs9-YniyufE4tNk_9-hYpfgswWctmPDk29L8A</t>
  </si>
  <si>
    <t>9.0</t>
  </si>
  <si>
    <t>eyJhbGciOiJSUzI1NiIsImtpZCI6ImZOYjZUODJ6OHhDS09Kd19jMmMwZSIsInR5cGUiOiJqd3QifQ.eyJodHRwczovL2NjcC9wcm9maWxlSWQiOiIyZTNjN2NiOS1kMjM2LTQxZGMtODg1Zi01NWMzMmZiOTVmYWQiLCJpc3MiOiJodHRwczovL2NvbGVzLXNpdC5hdS5hdXRoMC5jb20vIiwic3ViIjoiYXV0aDB8MmUzYzdjYjktZDIzNi00MWRjLTg4NWYtNTVjMzJmYjk1ZmFkIiwiYXVkIjpbImN1c3RvbWVyLXNlcnZpY2VzIiwiaHR0cHM6Ly9jb2xlcy1zaXQuYXUuYXV0aDAuY29tL3VzZXJpbmZvIl0sImlhdCI6MTYzMjgyMTE1MiwiZXhwIjoxNjQzMTg5M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QbCkHuZNm-11ph9eTH2V6ieb1-pLWQnoTdGrYkXQB4HZf8u-waWApo8pKeWyVwhn96GNmKLU0pwULVuA7CDan6exuAUMxBPSkg7ee83fLjWuFFpPCel7NoH3LUEuewCEPJXEunv9GU5bloLPXJtmdnV18eGod3TbR57dTLS-At2GTc6-_8a4BGbJHgd7c4RJYcK8CdfXXNAFn7YO_P5uMzRr-1lv6JN2WNFa1Yjju3E1D4JW26k1S53ifNoNsuGYAqog9duhV_Te6qKlDyknWFZbgV1VWzPYfyf2V8vPuqQ6tgVtyJ563vPUwbSZ0nVIIo1vhGQ7_1eCp35wlOcubA</t>
  </si>
  <si>
    <t>{
    "additionalDataRequired": false,
    "orderItem": [
        {
            "partNumber": "4575321",
            "quantity": "0",
            "orderItemId": "4670225023"
        }
    ]
}</t>
  </si>
  <si>
    <t>{
    "additionalDataRequired": false,
    "orderItem": [
        {
            "partNumber": "4575321",
            "quantity": "1",
            "orderItemId": "4670255027"
        }
    ]
}</t>
  </si>
  <si>
    <t>{
    "additionalDataRequired": false,
    "orderItem": [
        {
            "partNumber": "8850814",
            "quantity": "1",
            "orderItemId": "4670195101"
        }
    ]
}</t>
  </si>
  <si>
    <t>getAddress</t>
  </si>
  <si>
    <t>{"email" :                                                             "ecommpsaut001@mailinator.com"}</t>
  </si>
  <si>
    <t>1990-01-01</t>
  </si>
  <si>
    <t>QueryParamKey</t>
  </si>
  <si>
    <t>QueryParamValue</t>
  </si>
  <si>
    <t>ver</t>
  </si>
  <si>
    <t>0456767876</t>
  </si>
  <si>
    <t>validateGetUserAddressDetails</t>
  </si>
  <si>
    <t>BTypeProfile</t>
  </si>
  <si>
    <t>SBTypeProfile</t>
  </si>
  <si>
    <t>userDoesNotExistInWCSButExistsInLDAP</t>
  </si>
  <si>
    <t>AddressLine</t>
  </si>
  <si>
    <t>NickName</t>
  </si>
  <si>
    <t>ServiceType</t>
  </si>
  <si>
    <t>1-23 Eagleby Rd</t>
  </si>
  <si>
    <t>/wcs/resources/store/{storeId}/utility/blockedAddress</t>
  </si>
  <si>
    <t>https://wcssitint.cmltd.net.au:27901/wcs/resources/store/20503/utility/blockedAddress</t>
  </si>
  <si>
    <t>/wcs/resources/store/{storeId}/utility/blockedAddress123</t>
  </si>
  <si>
    <t>https://wcssitint.cmltd.net.au:27901/wcs/resources/store/20503/utility/blockedAddress123</t>
  </si>
  <si>
    <t>https://wcssitint.cmltd.net.au:27901/wcs/resources/store/utility/blockedAddress</t>
  </si>
  <si>
    <t>ValidRequest_Blocked Address</t>
  </si>
  <si>
    <t>PathParameterKey</t>
  </si>
  <si>
    <t>PathParameterValue</t>
  </si>
  <si>
    <t>serviceTypecountry</t>
  </si>
  <si>
    <t>zoneId</t>
  </si>
  <si>
    <t>id</t>
  </si>
  <si>
    <t>serviceable</t>
  </si>
  <si>
    <t>/wcs/resources/store/{storeId}/utility/serviceability/location</t>
  </si>
  <si>
    <t xml:space="preserve">{
    "locations": [
        {
            "suburb": "MORNINGSIDE",
            "postcode": "4170",
            "referenceId": "8234"
        },
        {
            "suburb": "THE BLUFF",
            "postcode": "4340",
            "referenceId": "8235"
        },
        {
            "suburb": "NOOK",
            "postcode": "7306",
            "referenceId": "8236"
        }
    ]
}
</t>
  </si>
  <si>
    <t>https://wcssitint.cmltd.net.au:27901/wcs/resources/store/20503/utility/serviceability/location</t>
  </si>
  <si>
    <t>/wcs/resources/store/{storeId}/utility/serviceability/location--</t>
  </si>
  <si>
    <t>https://wcssitint.cmltd.net.au:27901/wcs/resources/store/20503/utility/serviceability/location--</t>
  </si>
  <si>
    <t>Mandatory parameter is missing</t>
  </si>
  <si>
    <t>Success_Serviceability</t>
  </si>
  <si>
    <t>{
    "locations": [
        {
            "suburb": "MORNINGSIDE",
            "postcode": "4170",
            "referenceId": "8234"
        }
    ]
}</t>
  </si>
  <si>
    <t>MORNINGSIDE</t>
  </si>
  <si>
    <t>4671HD</t>
  </si>
  <si>
    <t>StreetAddress</t>
  </si>
  <si>
    <t>Postcode</t>
  </si>
  <si>
    <t>validateAddressAdditionSync_ExistingUser</t>
  </si>
  <si>
    <t>ccpaddaddress001@mailinator.com</t>
  </si>
  <si>
    <t>1 Elizabeth St</t>
  </si>
  <si>
    <t>BLAIR ATHOL</t>
  </si>
  <si>
    <t>5084</t>
  </si>
  <si>
    <t>SA</t>
  </si>
  <si>
    <t>0456787678</t>
  </si>
  <si>
    <t>validateRemoveAddressSync</t>
  </si>
  <si>
    <t>verifyaddAddressSync</t>
  </si>
  <si>
    <t>ecomm</t>
  </si>
  <si>
    <t>test</t>
  </si>
  <si>
    <t>New</t>
  </si>
  <si>
    <t>Street Address</t>
  </si>
  <si>
    <t>12 Bayview Boulevard</t>
  </si>
  <si>
    <t>Testing</t>
  </si>
  <si>
    <t>validateUpdateAddressFields</t>
  </si>
  <si>
    <t>apiautomation01@mailinator.com</t>
  </si>
  <si>
    <t>HOME</t>
  </si>
  <si>
    <t>validateUpdateAddressFields_NickName</t>
  </si>
  <si>
    <t>apiautomation02@mailinator.com</t>
  </si>
  <si>
    <t>0465767876</t>
  </si>
  <si>
    <t>validateUpdateAddressLine</t>
  </si>
  <si>
    <t>apiautomation03@mailinator.com</t>
  </si>
  <si>
    <t>0456789098</t>
  </si>
  <si>
    <t>validateTrolleyLocalisedByFulladdress</t>
  </si>
  <si>
    <t xml:space="preserve">
ecommpsuser01@mailinator.com</t>
  </si>
  <si>
    <t>eyJhbGciOiJSUzI1NiIsInR5cGUiOiJqd3QifQ.eyJodHRwczovL2NjcC9wcm9maWxlSWQiOiJiMmQ2ZWE4YS0zYzViLTQ2MzAtOWY4Ny1jOTI2YTBmOTJiYmEiLCJpc3MiOiJodHRwczovL2NvbGVzLXNpdC5hdS5hdXRoMC5jb20vIiwic3ViIjoiYXV0aDB8YjJkNmVhOGEtM2M1Yi00NjMwLTlmODctYzkyNmEwZjkyYmJhIiwiYXVkIjpbImN1c3RvbWVyLXNlcnZpY2VzIiwiaHR0cHM6Ly9jb2xlcy1zaXQuYXUuYXV0aDAuY29tL3VzZXJpbmZvIl0sImlhdCI6MTYzODM2NDc2OSwiZXhwIjoxNzI0NzY0NzY5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M1II1aThde_gJi_dQ2opr5iJmPuEteuyk07-lKfxQpNqDxpGLm9vjHCdb2Yqj1qjmi8sG43UQanEW7TJ-fTjwml6xp-QV7GbH7jgz_8jX-40yKK0qRZAWRCbcdJxS5R3rfSzYFWHuBUHrkLAVDFUwE7Sxcb7NCTXy98Wy_YfIhPlvXYmQ9Vq4TYrX6NW8DaqwtKFs_hcO70vnDwc9N1zciCsdOqnN-giiMQoiguJd4A_Kw4gvzRREZxmSNg5v92yzDVNr5Zluh-lBjWbUbNaYiO8tnDuYXT2ezsudWYPe_dp-HNj9CcxvzA0mlpSCviabt61qKJrhtDOcDW3gI8VHQ</t>
  </si>
  <si>
    <t>b2d6ea8a-3c5b-4630-9f87-c926a0f92bba</t>
  </si>
  <si>
    <t>QueryParameterKey1</t>
  </si>
  <si>
    <t>QueryParameterValue1</t>
  </si>
  <si>
    <t>QueryParameterKey2</t>
  </si>
  <si>
    <t>QueryParameterValue2</t>
  </si>
  <si>
    <t>QueryParameterKey3</t>
  </si>
  <si>
    <t>QueryParameterValue3</t>
  </si>
  <si>
    <t>QueryParameterKey4</t>
  </si>
  <si>
    <t>QueryParameterValue4</t>
  </si>
  <si>
    <t>QueryParameterKey5</t>
  </si>
  <si>
    <t>QueryParameterValue5</t>
  </si>
  <si>
    <t>QueryParameterKey6</t>
  </si>
  <si>
    <t>QueryParameterValue6</t>
  </si>
  <si>
    <t>QueryParameterKey7</t>
  </si>
  <si>
    <t>QueryParameterValue7</t>
  </si>
  <si>
    <t>ccpAddressId</t>
  </si>
  <si>
    <t>/wcs/resources/store/{storeId}/localisation/byAddress</t>
  </si>
  <si>
    <t>eyJhbGciOiJSUzI1NiIsImtpZCI6ImZOYjZUODJ6OHhDS09Kd19jMmMwZSIsInR5cGUiOiJqd3QifQ.eyJodHRwczovL2NjcC9wcm9maWxlSWQiOiJjZWY3YTIwMi05YjM2LTQxY2ItODYzMi0wODg1ZjVkZDdjNWQiLCJpc3MiOiJodHRwczovL2NvbGVzLXNpdC5hdS5hdXRoMC5jb20vIiwic3ViIjoiYXV0aDB8Y2VmN2EyMDItOWIzNi00MWNiLTg2MzItMDg4NWY1ZGQ3YzVkIiwiYXVkIjpbImN1c3RvbWVyLXNlcnZpY2VzIiwiaHR0cHM6Ly9jb2xlcy1zaXQuYXUuYXV0aDAuY29tL3VzZXJpbmZvIl0sImlhdCI6MTYzNzIxMDc3MywiZXhwIjoxNjQ3NTc4Nzc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RLGPeQenl2GciXBjNIIAecWsHcnOZ0rtKDIjFuZbp0B_JOC5t-W6oCNIg7CdeGLeIKREvhBOdDvuWULbyms_Tn3aRiDjOEaisd5OqhtewCUd6mfxroIXfdxjWxAxiQ1X7cc_sGAAY0XiQ2rFCrctCgGesu6N54-ukiV2JCEqeQaGC40fcF4vQGNOdX7g7Wbor3hj0WQMcJkQs5YPmL-oqx1W3E0wzXQuq9BSe2fgwiNejSAtnyfNuI6c-KQhJ00u5C9dY2eB1D1Ru-q_yyF-AAA02SivaE4ri7PBUodwjk0KRAlIT5N64wkU8jITO-SQig4lyhzLhbDaFNElEffzCg</t>
  </si>
  <si>
    <t>verificationId</t>
  </si>
  <si>
    <t>CC_Address</t>
  </si>
  <si>
    <t>5453</t>
  </si>
  <si>
    <t>CLARE</t>
  </si>
  <si>
    <t>Invalid/Unserviceable address provided</t>
  </si>
  <si>
    <t>COLRS-ERR-LOCLSTN-UNSERVICEABLE-ADDRESS-004</t>
  </si>
  <si>
    <t>3121</t>
  </si>
  <si>
    <t>RICHMOND</t>
  </si>
  <si>
    <t>GANT_716242164</t>
  </si>
  <si>
    <t>aa71d79f-6d1a-40b9-8532-90ad1da885xx</t>
  </si>
  <si>
    <t>Success_HD_CCPAddressIdDoesNotCorrespondsToColAddressId</t>
  </si>
  <si>
    <t>GAVIC414868468</t>
  </si>
  <si>
    <t>aa71d79f-6d1a-40b9-8532</t>
  </si>
  <si>
    <t>125007148</t>
  </si>
  <si>
    <t>-37.820335</t>
  </si>
  <si>
    <t>VIC</t>
  </si>
  <si>
    <t>145.00246</t>
  </si>
  <si>
    <t>0482</t>
  </si>
  <si>
    <t>27101</t>
  </si>
  <si>
    <t>Success_HD_CCPAddressIdCorrespondsToColAddressId</t>
  </si>
  <si>
    <t>GANT_716699765</t>
  </si>
  <si>
    <t>aa71d79f-6d1a-40b9-8532-90ad1da8852a</t>
  </si>
  <si>
    <t>59400538</t>
  </si>
  <si>
    <t>PostcodeLengthNotEqualsTo4</t>
  </si>
  <si>
    <t>545</t>
  </si>
  <si>
    <t>PostcodeStartsWith9</t>
  </si>
  <si>
    <t>9000</t>
  </si>
  <si>
    <t>ADELAIDE</t>
  </si>
  <si>
    <t>Unexpected value provided for request parameter</t>
  </si>
  <si>
    <t>COLRS-ERR-BAD-REQ-004</t>
  </si>
  <si>
    <t>UnServiceableAddress</t>
  </si>
  <si>
    <t>2020</t>
  </si>
  <si>
    <t>CountryISNotAU</t>
  </si>
  <si>
    <t>AUS</t>
  </si>
  <si>
    <t>HDAddress_CCPAddressIdCorrespondsToColAddressId</t>
  </si>
  <si>
    <t>https://wcssitint.cmltd.net.au:27901/wcs/resources/store/20509/localisation/byAddress?postcode=3121&amp;suburb=RICHMOND&amp;country=&amp;verificationId=&amp;latitude=&amp;longitude=&amp;ccpAddressId=</t>
  </si>
  <si>
    <t>/wcs/resources/store--/{storeId}/localisation/byAddress</t>
  </si>
  <si>
    <t>"3121"</t>
  </si>
  <si>
    <t>125050088</t>
  </si>
  <si>
    <t>0.55</t>
  </si>
  <si>
    <t>66f73df6-9154-4a86-8314-87385df6f9fc</t>
  </si>
  <si>
    <t xml:space="preserve">
ecommpsuser02@mailinator.com</t>
  </si>
  <si>
    <t>eyJhbGciOiJSUzI1NiIsInR5cGUiOiJqd3QifQ.eyJodHRwczovL2NjcC9wcm9maWxlSWQiOiI2NmY3M2RmNi05MTU0LTRhODYtODMxNC04NzM4NWRmNmY5ZmMiLCJpc3MiOiJodHRwczovL2NvbGVzLXNpdC5hdS5hdXRoMC5jb20vIiwic3ViIjoiYXV0aDB8NjZmNzNkZjYtOTE1NC00YTg2LTgzMTQtODczODVkZjZmOWZjIiwiYXVkIjpbImN1c3RvbWVyLXNlcnZpY2VzIiwiaHR0cHM6Ly9jb2xlcy1zaXQuYXUuYXV0aDAuY29tL3VzZXJpbmZvIl0sImlhdCI6MTYzODg3MTc4MywiZXhwIjoxNzI1MjcxNzgz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Rz1NFKP6k19ak1gM96qVDfdEB2CbMpRng-qK8fbKBI--nyhEvEUW0VTIl7TerOKjpvoHdIxV0_pl59Vvb8i-Ey1Pg1t1oXEQ9QAvhbbSqn3YtBY20Po_tTqYWA4gtoepZAp51MGIp1YKybiTVCTFkA_YTFOOlzxAFFJ1yOawK43z-OTcRbQ9SgxgPnJ6qxDKKx7U6WMay85cGvl8Sl-K76ikOi5jfcqN2QmAnEzW4emzwIfWuAzxubjHZfro-RlvSEXR6VFgV8gn7eMeXDrWbdy9V22kpbL7LdeQrx81ERRo0XVCQ4FeQiTYqeVGQR13zUMtLjhrg7YJwusspbwCCw</t>
  </si>
  <si>
    <t>125068386</t>
  </si>
  <si>
    <t>56.98</t>
  </si>
  <si>
    <t>59420028</t>
  </si>
  <si>
    <t>21.23</t>
  </si>
  <si>
    <t>p</t>
  </si>
  <si>
    <t>validateTrolleyLocalisedBySuburbPostcode</t>
  </si>
  <si>
    <t>17.7</t>
  </si>
  <si>
    <t>validateTrolleyLocalisedByRDSuburbPostcode</t>
  </si>
  <si>
    <t>validateTrolleyLocalisedByRDFulladdress</t>
  </si>
  <si>
    <t>eyJhbGciOiJSUzI1NiIsInR5cGUiOiJqd3QifQ.eyJodHRwczovL2NjcC9wcm9maWxlSWQiOiI0ZmMwZWQyYS1lOGFhLTRkODEtODdjYy0yZTM5MTU0ZDUwYWMiLCJpc3MiOiJodHRwczovL2NvbGVzLXNpdC5hdS5hdXRoMC5jb20vIiwic3ViIjoiYXV0aDB8NGZjMGVkMmEtZThhYS00ZDgxLTg3Y2MtMmUzOTE1NGQ1MGFjIiwiYXVkIjpbImN1c3RvbWVyLXNlcnZpY2VzIiwiaHR0cHM6Ly9jb2xlcy1zaXQuYXUuYXV0aDAuY29tL3VzZXJpbmZvIl0sImlhdCI6MTYzODk0NDQ3MywiZXhwIjoxNzI1MzQ0NDcz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fY85-vDUix6fl9rfpKVI1is8T_qLOBYRDu9RWz4eqlX5ODcCMmSsGSw9GMjWvn18CeiC1EftGCaGlU7oeo7GaYbnj73KgcMz1NI1_cx2dtGYq72ySdCYJd9hT_3E-sKU7VJkJq9uHzKObK5tGkM0CSbOreRNArHb85ZTSvy__zVkyPslXCKNtKL5QePByU_vwe1iBjZFA2uByLCBvq0-0wW_VJZ1YEt5eWJpX6-cjZNpWhO0ptfTagfCYMCBXf6IdOmus0Wa40RXTwLzRvgiAps3_2bkkZdUba4cbiIwCEcJK5YR64eFwXDoM98I-y8u87XaeBR2xLCGJHq1aCfItw</t>
  </si>
  <si>
    <t xml:space="preserve">
ecommpsuser04@mailinator.com</t>
  </si>
  <si>
    <t xml:space="preserve">
ecommpsuser03@mailinator.com</t>
  </si>
  <si>
    <t>eyJhbGciOiJSUzI1NiIsInR5cGUiOiJqd3QifQ.eyJodHRwczovL2NjcC9wcm9maWxlSWQiOiJkZmI2ZjgyYy1iYTkzLTQzYTktYTliNS0wYjAxNzYzZjM1NmUiLCJpc3MiOiJodHRwczovL2NvbGVzLXNpdC5hdS5hdXRoMC5jb20vIiwic3ViIjoiYXV0aDB8ZGZiNmY4MmMtYmE5My00M2E5LWE5YjUtMGIwMTc2M2YzNTZlIiwiYXVkIjpbImN1c3RvbWVyLXNlcnZpY2VzIiwiaHR0cHM6Ly9jb2xlcy1zaXQuYXUuYXV0aDAuY29tL3VzZXJpbmZvIl0sImlhdCI6MTYzODk0NDQ3MywiZXhwIjoxNzI1MzQ0NDcz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W3ZmkF3i-5sua8-SV4iAIjyPzWhNXh2Wev7on0mWFNgoBU03HMq9ztJJDTteXUfDleNK3maBU1RzW1-v-5Whht9nOw3KwYclPQC-4bFp8A_z8jE_3DmyQNb3x7aIteDI1cMNa5ek3PdNKfikBHieYp1M_SFgpJIfJfcaCwZQYC3FHNFY9YRogdNIfOhOLmgaucD3fw69nOz9-9VsJmEiJ3hDo8tYNdWrMUQjlUW4WnxucneR95jnlE0znGoDEQJX1jB4EaOae-Px4-mRVNnBrBd7lMD9bCXcwzLa3Ril0VH6Nw82O8SMml2P8Y-gGZHNTID1OYavzpwD_r2Okm7RrA</t>
  </si>
  <si>
    <t>dfb6f82c-ba93-43a9-a9b5-0b01763f356e</t>
  </si>
  <si>
    <t>4fc0ed2a-e8aa-4d81-87cc-2e39154d50ac</t>
  </si>
  <si>
    <t>125069007</t>
  </si>
  <si>
    <t>48.18</t>
  </si>
  <si>
    <t>125070002</t>
  </si>
  <si>
    <t>30.1</t>
  </si>
  <si>
    <t>Light Order Summary Trolley</t>
  </si>
  <si>
    <t>13.2</t>
  </si>
  <si>
    <t>4671370244</t>
  </si>
  <si>
    <t>1</t>
  </si>
  <si>
    <t>1849307</t>
  </si>
  <si>
    <t>6.5</t>
  </si>
  <si>
    <t>3.35</t>
  </si>
  <si>
    <t>4671395020</t>
  </si>
  <si>
    <t>116322</t>
  </si>
  <si>
    <t>4671395026</t>
  </si>
  <si>
    <t>69696</t>
  </si>
  <si>
    <t>2.3</t>
  </si>
  <si>
    <t>4671390031</t>
  </si>
  <si>
    <t>4938243</t>
  </si>
  <si>
    <t>unitPrice</t>
  </si>
  <si>
    <t>itemTotal</t>
  </si>
  <si>
    <t>itemSaving</t>
  </si>
  <si>
    <t>orderItemId</t>
  </si>
  <si>
    <t>https://wcssitint.cmltd.net.au:27901/wcs/resources/store--/20509/localisation/byAddress?postcode=3121&amp;suburb=RICHMOND&amp;country=&amp;verificationId=&amp;latitude=&amp;longitude=&amp;ccpAddressId=</t>
  </si>
  <si>
    <t>HDAddressThatCorrespondsToColAddressId</t>
  </si>
  <si>
    <t>R1 Update</t>
  </si>
  <si>
    <t>/wcs/resources/store/{storeId}/localisation/byLocationIdentifier/0748SD0748</t>
  </si>
  <si>
    <t>/wcs/resources/store/{storeId}/cart/@self/orderDetailsMediumweight</t>
  </si>
  <si>
    <t>/wcs/resources/store/{storeId}/cart/@self/orderDetailsMediumweight111</t>
  </si>
  <si>
    <t>/wcs/resources/store/{storeId}/cart/@self/orderDetailsLightweight</t>
  </si>
  <si>
    <t>/wcs/resources/store/{storeId}/cart/@self/orderDetailsLightweight44</t>
  </si>
  <si>
    <t>https://wcssitint.cmltd.net.au:27901/wcs/resources/store/4390/cart/@self/orderDetailsLightweight</t>
  </si>
  <si>
    <t>https://wcssitint.cmltd.net.au:27901/wcs/resources/store/4390/cart/@self/orderDetailsLightweight44</t>
  </si>
  <si>
    <t>https://wcssitint.cmltd.net.au:27901/wcs/resources/store/cart/@self/orderDetailsLightweight</t>
  </si>
  <si>
    <t>eyJhbGciOiJSUzI1NiIsImtpZCI6ImZOYjZUODJ6OHhDS09Kd19jMmMwZSIsInR5cGUiOiJqd3QifQ.eyJodHRwczovL2NjcC9wcm9maWxlSWQiOiJiMWY5OTFmZS1lNGJiLTQ2YzAtOWVhYS01ZGI1ZWU4YzVlNDYiLCJpc3MiOiJodHRwczovL2NvbGVzLXNpdC5hdS5hdXRoMC5jb20vIiwic3ViIjoiYXV0aDB8YjFmOTkxZmUtZTRiYi00NmMwLTllYWEtNWRiNWVlOGM1ZTQ2IiwiYXVkIjpbImN1c3RvbWVyLXNlcnZpY2VzIiwiaHR0cHM6Ly9jb2xlcy1zaXQuYXUuYXV0aDAuY29tL3VzZXJpbmZvLyJdLCJpYXQiOjE2MzM3MDA1NDgsImV4cCI6MTY2NTIzNjU0OC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F0wXfShO1uaQmZSTY79sggodSpO57nmzIbJ3hlfU_vHRm21WFeNJYd6P-5CM4cQWzxGnu2DvMMOLuEG3FQqTltXHNaDOnY2GWAPv-wfxDhUJ0jcrbnLqlUhDkkVum9F2P6GvuLJVwijuSYRvWj9QHuC_P3FTCle4h2nMcvkDltoq17BJzkLa8t4C3Vb-kBqTvtBdfzXjmhNiv6o5S2HlgDNQg9VKxNTX52E0ieOnkRS3PNYjuqyVCWRmbjzMRWOqsmyGv1X0J-S0nMCya1Umtf2A3yC48fAwTnnj2F0oumyLzNaylrLggmyeg3bOCWbmulb1TAAKEBNXYlFZ_VZXRw</t>
  </si>
  <si>
    <t>115397017</t>
  </si>
  <si>
    <t>8.0</t>
  </si>
  <si>
    <t>0404CC0404</t>
  </si>
  <si>
    <t>11.0</t>
  </si>
  <si>
    <t>0.04</t>
  </si>
  <si>
    <t>{
"additionalDataRequired": true,
    "orderItem": [
        {
           "partNumber": "6414618", 
            "quantity": "2"
        }
    ]
}</t>
  </si>
  <si>
    <t>{
"additionalDataRequired": false,
    "orderItem": [
        {
           "partNumber": "6414618", 
            "quantity": "2"
        }
    ]
}</t>
  </si>
  <si>
    <t>4.0</t>
  </si>
  <si>
    <t>0312</t>
  </si>
  <si>
    <t>13.0</t>
  </si>
  <si>
    <t>eyJhbGciOiJSUzI1NiIsImtpZCI6ImZOYjZUODJ6OHhDS09Kd19jMmMwZSIsInR5cGUiOiJqd3QifQ.eyJodHRwczovL2NjcC9wcm9maWxlSWQiOiIxYTMxM2M4Ny04NjRlLTRmYzMtOGU1Ni1lMjNhZDc2NzE4MmMiLCJpc3MiOiJodHRwczovL2NvbGVzLXNpdC5hdS5hdXRoMC5jb20vIiwic3ViIjoiYXV0aDB8MWEzMTNjODctODY0ZS00ZmMzLThlNTYtZTIzYWQ3NjcxODJjIiwiYXVkIjpbImN1c3RvbWVyLXNlcnZpY2VzIiwiaHR0cHM6Ly9jb2xlcy1zaXQuYXUuYXV0aDAuY29tL3VzZXJpbmZvIl0sImlhdCI6MTYzNzY0MzM0NCwiZXhwIjoxNjM4ODUyOTQ0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Xa_fdo_GKYxr74nb40Su3mvsMVXbmF25r2gekLosFRPahk6sabfXNGY7qn0re5BPDo7bd3c0JSbFBaIcOxQb6dsmLGNTlMQycvBcXmEdwevKnJ5sQPQ5lDKrHPB0QbcqTfsmT1JaFEf-USe76hAzCUVXcSNqTlmvXQZb1na6bvS-FAWAsYXEN6nllh0ApeZBwej2Pex2c7z8BvIuMp0DXr6BSU-PbGsWGsjqUQCd4DWXoYIB2ynQxNHC7YsWnZA98fEyysAHMBcVf_zFSr3moDQ130cWJ4huSP81E7O0KCWf43SXHoKYiduWjLFNl3swpQEgejsLitTZvIZbG5FFeg</t>
  </si>
  <si>
    <t>0872</t>
  </si>
  <si>
    <t>IMANPA</t>
  </si>
  <si>
    <t>0a790178-5389-47e1-b29e-7f63134bbc31</t>
  </si>
  <si>
    <t>087</t>
  </si>
  <si>
    <t>GANT_71705777</t>
  </si>
  <si>
    <t>9872</t>
  </si>
  <si>
    <t>IMANPA1</t>
  </si>
  <si>
    <t>RDAddres_CCPAddressIdDoesNotCorrespondsToColAddressId</t>
  </si>
  <si>
    <t>0a790178-5389-47e1-b29e-7f63134bbc33</t>
  </si>
  <si>
    <t>115581014</t>
  </si>
  <si>
    <t>-25.096792</t>
  </si>
  <si>
    <t>132.57065</t>
  </si>
  <si>
    <t>No Record Found</t>
  </si>
  <si>
    <t>0418</t>
  </si>
  <si>
    <t>11052</t>
  </si>
  <si>
    <t>RDAddress_CCPAddressIdCorrespondsToColAddressId</t>
  </si>
  <si>
    <t>59386049</t>
  </si>
  <si>
    <t>validateTrolleyMultiSaveSingleSKU</t>
  </si>
  <si>
    <t>115445012</t>
  </si>
  <si>
    <t>8</t>
  </si>
  <si>
    <t>2.01</t>
  </si>
  <si>
    <t>4671390039</t>
  </si>
  <si>
    <t>4</t>
  </si>
  <si>
    <t>407755</t>
  </si>
  <si>
    <t>726960889</t>
  </si>
  <si>
    <t>MultibuySingleSku</t>
  </si>
  <si>
    <t>2 for $4</t>
  </si>
  <si>
    <t>validateTrolleyMultiSaveMultiSKU</t>
  </si>
  <si>
    <t>125069005</t>
  </si>
  <si>
    <t>21.8</t>
  </si>
  <si>
    <t>4671680007</t>
  </si>
  <si>
    <t>3208482</t>
  </si>
  <si>
    <t>726974384</t>
  </si>
  <si>
    <t>MultibuyMultiSku</t>
  </si>
  <si>
    <t>Any 2 $16</t>
  </si>
  <si>
    <t>validateTrolleyWithCustomerMOV</t>
  </si>
  <si>
    <t>validateTrolleyWithSlotMOV</t>
  </si>
  <si>
    <t>0263</t>
  </si>
  <si>
    <t>125114008</t>
  </si>
  <si>
    <t>20531</t>
  </si>
  <si>
    <t>30601</t>
  </si>
  <si>
    <t>10.8</t>
  </si>
  <si>
    <t>9.4</t>
  </si>
  <si>
    <t>4671605012</t>
  </si>
  <si>
    <t>5901329</t>
  </si>
  <si>
    <t>726988884</t>
  </si>
  <si>
    <t>2 for $8</t>
  </si>
  <si>
    <t>validateTrolleyWithSiteMOV</t>
  </si>
  <si>
    <t>eyJhbGciOiJSUzI1NiIsInR5cGUiOiJqd3QifQ.eyJodHRwczovL2NjcC9wcm9maWxlSWQiOiJhZjNlNDlmYS0zZmJmLTRmZGItOWQ2OS04NmJjNjQxYjY2ZGEiLCJpc3MiOiJodHRwczovL2NvbGVzLXNpdC5hdS5hdXRoMC5jb20vIiwic3ViIjoiYXV0aDB8YWYzZTQ5ZmEtM2ZiZi00ZmRiLTlkNjktODZiYzY0MWI2NmRhIiwiYXVkIjpbImN1c3RvbWVyLXNlcnZpY2VzIiwiaHR0cHM6Ly9jb2xlcy1zaXQuYXUuYXV0aDAuY29tL3VzZXJpbmZvIl0sImlhdCI6MTYzOTQ3NTYzOCwiZXhwIjoxNjcxMDExNjM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sz1cYtx5tFQOSOsOHhCZ7WALFeX5EjKOfn3cLsUMeahFMUia8lGkXnoMeIZnztqDR0gkw8S5w_JlYzgIiEJrtuS0g1KHy1tZUjUZBNJt1Ks2AmOiBSaMWqzKcNUh9zUzJ5DnLd4rx8yGI2Q2nDi4nRym7wPQhEW-5vGEQqp3F8zs2a5Wy4qrABBh8Ad7XGkAy_4qgccfNiVj5yD-iPTMboY7QQRWvDKgM3DWKZPevx_pUA7lZIAYs5wpOEaQVnGQLob5Lv13lYYMZkOGn6KRrBlVeCRQ3wHNRLXk1HcJ8OtxmlHig7qxL5HnA3GeLg9Agq0ECLXVCrvmiPNxb-guw</t>
  </si>
  <si>
    <t>eyJhbGciOiJSUzI1NiIsInR5cGUiOiJqd3QifQ.eyJodHRwczovL2NjcC9wcm9maWxlSWQiOiIwNGQwYjBiMS04ZDJiLTQ0M2QtOTM2MC01ZGE5OWFhNjhiZDUiLCJpc3MiOiJodHRwczovL2NvbGVzLXNpdC5hdS5hdXRoMC5jb20vIiwic3ViIjoiYXV0aDB8MDRkMGIwYjEtOGQyYi00NDNkLTkzNjAtNWRhOTlhYTY4YmQ1IiwiYXVkIjpbImN1c3RvbWVyLXNlcnZpY2VzIiwiaHR0cHM6Ly9jb2xlcy1zaXQuYXUuYXV0aDAuY29tL3VzZXJpbmZvIl0sImlhdCI6MTYzODc4MzI1OCwiZXhwIjoxNjcwMzE5MjU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M9wCqD27aW7H6h8bXpLFS1kWRdD6V4bTykpiE_3d2ljQzcagKBPMDIPuJhI0Gtl_E03B_YXZMrBAWmF1MFhEbH8HauXvtpCGhu2iNz3jnZYodrkn3Z0iHNmqVhT8fDlZjd1ecvUVf5Eg4mEnzwRNdwDWJQyjj1JGOcokMxGOkSAMWIsvzknTpLOeXmMpNyHHz-bCDXPzEzX-f_NPPBe3sSWtOxYBg3Ff0463gM7B1wRrKw7IBMhNzf3WfMyJEFfb05DCDDlR15hPeMXmRuVaoIJdWNICUL1vMACOAOO7B-lAN82aV1O0zwcAEo_KYruU7Gel6g-PTh-BDHt7u1ablg</t>
  </si>
  <si>
    <t>eyJhbGciOiJSUzI1NiIsInR5cGUiOiJqd3QifQ.eyJodHRwczovL2NjcC9wcm9maWxlSWQiOiIyNjVlODZhMC01MDk5LTQzMTEtOThmNC03OWM1YTE0YmI1ZjkiLCJpc3MiOiJodHRwczovL2NvbGVzLXNpdC5hdS5hdXRoMC5jb20vIiwic3ViIjoiYXV0aDB8MjY1ZTg2YTAtNTA5OS00MzExLTk4ZjQtNzljNWExNGJiNWY5IiwiYXVkIjpbImN1c3RvbWVyLXNlcnZpY2VzIiwiaHR0cHM6Ly9jb2xlcy1zaXQuYXUuYXV0aDAuY29tL3VzZXJpbmZvIl0sImlhdCI6MTYzOTY0MjEwOCwiZXhwIjoxNjcxMTc4MTA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Qp_KtBg22Ef4OojAGLP1D4u6vkIDRyZR9ARc5Z7r5lOzLIrC3FJjyIkr8Tp_gOHAjkEoUmA2_0EQ_ZTPyRNiSUX3PwPaclYDQFLtf-9k92tjZpymJvyWwIg9odE2wC3i3mkecVr19vsAOCWlgDWhsyVqAO6b3CoxY07ZiPjravqf-wGRO_e5MfHAaL8tiWv3hCt-7CYYzguc0-yrMZj1Fq-wPFMaRcMUB77RQavvio_CtO1tiy9NJ1gjcJNoVFSEs-yhgVsAZmIx3up3Q-18l4cRjjOICMKIiCcROK9nlPWay0Z1dzYjaskvskCSDQ-bi3RY3I5ZDlVneiVttn2Zw</t>
  </si>
  <si>
    <t>16.0</t>
  </si>
  <si>
    <t>multibuyPromoMinQty</t>
  </si>
  <si>
    <t>multibuyPromoId</t>
  </si>
  <si>
    <t>multibuyPromoType</t>
  </si>
  <si>
    <t>multibuyPromoReward</t>
  </si>
  <si>
    <t>multibuyDesc</t>
  </si>
  <si>
    <t>overallMOV</t>
  </si>
  <si>
    <t>isR2Changes</t>
  </si>
  <si>
    <t>36.0</t>
  </si>
  <si>
    <t>22.0</t>
  </si>
  <si>
    <t>2.0</t>
  </si>
  <si>
    <t>50</t>
  </si>
  <si>
    <t>12.0</t>
  </si>
  <si>
    <t>LocationId</t>
  </si>
  <si>
    <t>/wcs/resources/store/{storeId}/cart/@self/orderDetailsFullweight</t>
  </si>
  <si>
    <t>1.1</t>
  </si>
  <si>
    <t>https://wcssitint.cmltd.net.au:27901/wcs/resources/store/0404/cart/@self/orderDetailsFullweight?ver=1.1</t>
  </si>
  <si>
    <t>/wcs/resources/store/{storeId}/cart/@self/orderDetailsFull</t>
  </si>
  <si>
    <t>https://wcssitint.cmltd.net.au:443/wcs/resources/store/cart/@self/orderDetailsFullweight?ver=1.1</t>
  </si>
  <si>
    <t>Store ID 9999 is not defined..</t>
  </si>
  <si>
    <t>validateEmptyTrolley_HD</t>
  </si>
  <si>
    <t>Home</t>
  </si>
  <si>
    <t>eyJhbGciOiJSUzI1NiIsImtpZCI6ImZOYjZUODJ6OHhDS09Kd19jMmMwZSIsInR5cGUiOiJqd3QifQ.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DhlcBWCqpV6VdnSKhARsrurkChcvVghTt8yoLlgQoJvREPTP8jsxVRg_4xF4836jZDdhmwOzbsIb65q1aOqMXCEryQdcvccnvgzjqk98Hcj23tUDyP0XDEh9Yz-AHmZtjYs7doFRPkb9psDUXXnr5IyiJrxjgt709iJXzi0T8FmkgH0m6Mj_5W1gfdz8T24Pb-lVRlYfhGQ1nS0ghcEvDUtQL1T0Wu_hBnvGePll6Ou0SZ_sW3k6xC9TRd6dpdbb9r6gr4RslxNPcYaNGiqgI9r-x2fNBeWcOdfN_2IvkfPRIj2NVr-o2aSz9A1xr88xq5-E3SAwo33CopcvkZvYA</t>
  </si>
  <si>
    <t>validateEmptyTrolley_RD</t>
  </si>
  <si>
    <t>validateEmptyTrolley_CC</t>
  </si>
  <si>
    <t>validateOrderItems</t>
  </si>
  <si>
    <t>validateMultiBuyOrderItems</t>
  </si>
  <si>
    <t>validateAgeGateViewedFlag</t>
  </si>
  <si>
    <t>validateCCPAttributes</t>
  </si>
  <si>
    <t>trolleyaut001@mailinator.com</t>
  </si>
  <si>
    <t>Full Order Summary Trolley</t>
  </si>
  <si>
    <t>7fcea06a-162a-442e-bc32-e417a4321d90</t>
  </si>
  <si>
    <t>trolleyaut002@mailinator.com</t>
  </si>
  <si>
    <t>orderID</t>
  </si>
  <si>
    <t>member_id</t>
  </si>
  <si>
    <t>OrderBaggingOptions</t>
  </si>
  <si>
    <t>signedType</t>
  </si>
  <si>
    <t>unattendedType</t>
  </si>
  <si>
    <t>orderSubServiceType</t>
  </si>
  <si>
    <t>profileBaggingPreference</t>
  </si>
  <si>
    <t>profileUnattendedPreference</t>
  </si>
  <si>
    <t>DeliveryInstruction</t>
  </si>
  <si>
    <t>isBaggingOptionSaved</t>
  </si>
  <si>
    <t>baggingOptionErrorCode</t>
  </si>
  <si>
    <t>isUnattendedTypeSaved</t>
  </si>
  <si>
    <t>unattendedTypeErrorCode</t>
  </si>
  <si>
    <t>isDeliveryInstructionSaved</t>
  </si>
  <si>
    <t>deliveryInstructionCode</t>
  </si>
  <si>
    <t>/wcs/resources/store/{storeId}/cart/cartAttributes</t>
  </si>
  <si>
    <t xml:space="preserve"> {
"attributes": [
{"name":"baggingOption",
"value": "2"
},
{"name":"unattendedType",
"value": "2"
},
{"name":"deliveryInstruction",
"value": "delivery instruction for unattended type order"
}
],
"persistBaggingOptionAtProfile": true,
"persistUnattendedTypeAtProfile": true
}</t>
  </si>
  <si>
    <t>https://wcssitint.cmltd.net.au:27901/wcs/resources/store/20503/cart/cartAttributes</t>
  </si>
  <si>
    <t>/wcs/resources/store/{storeId}/cart/cartAttributesss</t>
  </si>
  <si>
    <t xml:space="preserve"> {
"attributes": [
{"name":"baggingOption",
"value": "2"
},
{"name":"unattendedType",
"value": "2"
},
{"name":"deliveryInstruction",
"value": "delivery instruction for unattended type order"
}
],
"persistBaggingOptionAtProfile": true,
"persistUnattendedTypeAtProfile": true
}</t>
  </si>
  <si>
    <t>https://wcssitint.cmltd.net.au:27901/wcs/resources/store/20503/cart/cartAttributesss</t>
  </si>
  <si>
    <t>BaggingWithUDAndDeliveryInst</t>
  </si>
  <si>
    <t>eyJhbGciOiJSUzI1NiIsInR5cGUiOiJqd3QifQ.eyJodHRwczovL2NjcC9wcm9maWxlSWQiOiI0NTI2YTJkOC1kZDA4LTRlNmItOTk0YS1kODNmNDk2ZDNhZGYiLCJpc3MiOiJodHRwczovL2NvbGVzLXNpdC5hdS5hdXRoMC5jb20vIiwic3ViIjoiYXV0aDB8NDUyNmEyZDgtZGQwOC00ZTZiLTk5NGEtZDgzZjQ5NmQzYWRmIiwiYXVkIjpbImN1c3RvbWVyLXNlcnZpY2VzIiwiaHR0cHM6Ly9jb2xlcy1zaXQuYXUuYXV0aDAuY29tL3VzZXJpbmZvIl0sImlhdCI6MTY0MTQ1MDEwMCwiZXhwIjoxNjcyOTg2MTA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LxVbAEQyvqacP_pWUd-zlS6vZprL2GvsdeumuIHQwysGWNHd3uIYPjiS9gOXY5HZSWGDZSIh4FY2yHx4jqLipbGKQCJ9wIGxLgc4X8wZAJ4lUhIIPadobH_EzuF0pKNKKu7AMr0KCFVfQdHcrYfPd8uDMO7tG20hwx9xhqTJeNV47JeXK-_jGzBcKAKFXwRhe76C7Qmjnny5IQo1lnVrFzQbindVeYH9uxuXsB8zAqUmct-sz9bbiWQb3xHYy0kf4RKgKbBbK14CUR84n-1y7bvfm-w4Wd9FuuBTI7nqShbMBJAl0NSTjoRVpwxcCizryKIP4QmNufKhTkB-5Bx1w</t>
  </si>
  <si>
    <t xml:space="preserve"> {
"attributes": [
{"name":"baggingOption",
"value": "2"
},
{"name":"unattendedType",
"value": "2"
},
{"name":"deliveryInstruction",
"value": "Test Delivery Instruction"
}
],
"persistBaggingOptionAtProfile": true,
"persistUnattendedTypeAtProfile": true
}</t>
  </si>
  <si>
    <t>125252561</t>
  </si>
  <si>
    <t>555635530</t>
  </si>
  <si>
    <t>UD</t>
  </si>
  <si>
    <t>Test Delivery Instruction</t>
  </si>
  <si>
    <t>BaggingWithHDAndDeliveryInst</t>
  </si>
  <si>
    <t xml:space="preserve"> {
"attributes": [
{"name":"baggingOption",
"value": "2"
},
{"name":"unattendedType",
"value": "1"
},
{"name":"deliveryInstruction",
"value": "Test Delivery Instruction"
}
],
"persistBaggingOptionAtProfile": true,
"persistUnattendedTypeAtProfile": true
}</t>
  </si>
  <si>
    <t>UDAndDeliveryInst</t>
  </si>
  <si>
    <t xml:space="preserve"> {
"attributes": [
{"name":"unattendedType",
"value": "2"
},
{"name":"deliveryInstruction",
"value": "Test Delivery Instruction"
}
],
"persistUnattendedTypeAtProfile": true
}</t>
  </si>
  <si>
    <t>HDAndDeliveryInst</t>
  </si>
  <si>
    <t xml:space="preserve"> {
"attributes": [
{"name":"baggingOption",
"value": "1"
},
{"name":"unattendedType",
"value": "1"
},
{"name":"deliveryInstruction",
"value": "Test Delivery Instruction"
}
],
"persistBaggingOptionAtProfile": true,
"persistUnattendedTypeAtProfile": true
}</t>
  </si>
  <si>
    <t>IncorrectRequestBaggingValue</t>
  </si>
  <si>
    <t xml:space="preserve"> {
"attributes": [
{"name":"baggingOption",
"value": "2112"
},
{"name":"unattendedType",
"value": "2"
},
{"name":"deliveryInstruction",
"value": "Test Delivery Instruction"
}
],
"persistBaggingOptionAtProfile": true,
"persistUnattendedTypeAtProfile": true
}</t>
  </si>
  <si>
    <t>IncorrectRequestUnattendedValue</t>
  </si>
  <si>
    <t>ProfileValuesWithoutAttributes</t>
  </si>
  <si>
    <t xml:space="preserve"> {
"attributes": [],
"persistBaggingOptionAtProfile": true,
"persistUnattendedTypeAtProfile": true
}</t>
  </si>
  <si>
    <t>206</t>
  </si>
  <si>
    <t>DeliveryInstWithoutSubserviceType</t>
  </si>
  <si>
    <t>eyJhbGciOiJSUzI1NiIsInR5cGUiOiJqd3QifQ.eyJodHRwczovL2NjcC9wcm9maWxlSWQiOiJjMWRkZmM4NC04ZGRmLTQ0M2YtYWI5Zi03NGQzMzE2MWExMjciLCJpc3MiOiJodHRwczovL2NvbGVzLXNpdC5hdS5hdXRoMC5jb20vIiwic3ViIjoiYXV0aDB8YzFkZGZjODQtOGRkZi00NDNmLWFiOWYtNzRkMzMxNjFhMTI3IiwiYXVkIjpbImN1c3RvbWVyLXNlcnZpY2VzIiwiaHR0cHM6Ly9jb2xlcy1zaXQuYXUuYXV0aDAuY29tL3VzZXJpbmZvIl0sImlhdCI6MTY0MTQ2MTU0OCwiZXhwIjoxNjcyOTk3NTQ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hdFynl1ZLPNDsJBN3AspDAL4TlYR1DPihrcfolg6QFysWUlWsu8h_pIovBNidPZtGQBTFRgRM65GDvBBGWPmvoMwrNZS9lpkJCoZHzYzPUgJL944TITqqzTOu3S-lA8zCjigyH_1LL7IpV-QOYBMqnK4xuj0Ew-o8I5H4HTgzsJXEIjGFPhB-B5cb27w7PHmBlrS20N99rQuWNMJ8kxaA4JGyTL_V_8r9V3Wvv2SQ8xsLp9ou4efHe_vjBbGZVihQU8YWg95QyjmRmDA_fwKZCJNZp4KCgkATP-t0efQrmwJcxXfS5pjuixq82n4TVxN1bGN9LHCZElSLUnzmSS5bw</t>
  </si>
  <si>
    <t>{
"attributes": [
{"name":"baggingOption",
"value": "2"
},
{"name":"deliveryInstruction",
"value": "delivery instruction for unattended type order"
}
]
}</t>
  </si>
  <si>
    <t>125197021</t>
  </si>
  <si>
    <t>Delivery Instructions are invalid for anything other than Delivery</t>
  </si>
  <si>
    <t>BagProfileValueAndDeliveryInstWithoutAttributesAndSubserviceType</t>
  </si>
  <si>
    <t>{
"attributes": [
{"name":"deliveryInstruction",
"value": "delivery instruction for unattended type order"
}
],
"persistBaggingOptionAtProfile": true
}</t>
  </si>
  <si>
    <t>baggingOption is a mandatory parameter to send, while opting to save it on the profile</t>
  </si>
  <si>
    <t>BagProfileValueWithoutAttributes</t>
  </si>
  <si>
    <t>{
"attributes": [
{"name":"deliveryInstruction",
"value": "delivery instruction for unattended type order"
}
],
"persistBaggingOptionAtProfile": true,
"persistUnattendedTypeAtProfile": false
}</t>
  </si>
  <si>
    <t>UnattendedProfileValueWithoutAttributes</t>
  </si>
  <si>
    <t>{
"attributes": [
{"name":"baggingOption",
"value": "2"
},
{"name":"deliveryInstruction",
"value": "Test Delivery Instruction"
}
],
"persistBaggingOptionAtProfile": true,
"persistUnattendedTypeAtProfile": true
}</t>
  </si>
  <si>
    <t>unattendedType is a mandatory parameter to send, while opting to save it on the profile</t>
  </si>
  <si>
    <t>eyJhbGciOiJSUzI1NiIsImtpZCI6ImZOYjZUODJ6OHhDS09Kd19jMmMwZSIsInR5cGUiOiJqd3QifQ.eyJodHRwczovL2NjcC9wcm9maWxlSWQiOiJmODFlMmNhZi0zNjkxLTRjNWMtOTQzNy05OGFmMWJlZGVhOGMiLCJpc3MiOiJodHRwczovL2NvbGVzLXNpdC5hdS5hdXRoMC5jb20vIiwic3ViIjoiYXV0aDB8ZjgxZTJjYWYtMzY5MS00YzVjLTk0MzctOThhZjFiZWRlYThjIiwiYXVkIjpbImN1c3RvbWVyLXNlcnZpY2VzIiwiaHR0cHM6Ly9jb2xlcy1zaXQuYXUuYXV0aDAuY29tL3VzZXJpbmZvIl0sImlhdCI6MTY0NTE3NzI1MiwiZXhwIjoxNjU1NTQ1Mj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HUb4nkW_aGw0w9X12p9FPZXuecH-Kv_W455SJLvQoac3MsOdvcA9EpLdO1MhWakgSJDv_q-Krq8E5RVNIcHR1RrYtGJEjpP-ezAIHawwFIlotyT7kjwFooNhn12LzOziHikLuzK-397NYxA0LgvdIkjBdXeJVOwzD3yyCiG8oTcu0QXpDYFZHYChnw4oI1notbwC-nsH6OJMbrw0-uAPAFt1dhHbzF-x52PUjK725YKABqRE_IGkyZK2AnxL9EyuwQM4IH53dnhg9Wztpvea7oLiIJYemSuMZdJQL0mzQJYiLoYjuWSMMlIs_YczvNpj2WdFneHCyhYC57gt8c8YIQ</t>
  </si>
  <si>
    <t>QueryParamKey1</t>
  </si>
  <si>
    <t>QueryParamvalue1</t>
  </si>
  <si>
    <t>RB1</t>
  </si>
  <si>
    <t>SampleBody</t>
  </si>
  <si>
    <t>/wcs/resources/store/{storeId}/slots/collection/{collectionPointId}/details</t>
  </si>
  <si>
    <t>eyJhbGciOiJSUzI1NiIsInR5cGUiOiJqd3QifQ.eyJodHRwczovL2NjcC9wcm9maWxlSWQiOiIxOWQwMTA2ZS03ODkxLTQzNTgtYjdhZC1kNDhjYjYyYzM3MzQiLCJpc3MiOiJodHRwczovL2NvbGVzLXNpdC5hdS5hdXRoMC5jb20vIiwic3ViIjoiYXV0aDB8MTlkMDEwNmUtNzg5MS00MzU4LWI3YWQtZDQ4Y2I2MmMzNzM0IiwiYXVkIjpbImN1c3RvbWVyLXNlcnZpY2VzIiwiaHR0cHM6Ly9jb2xlcy1zaXQuYXUuYXV0aDAuY29tL3VzZXJpbmZvIl0sImlhdCI6MTY0MjM5NzUzMiwiZXhwIjoxNjczOTMzNTM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VVYoPjZba3y7yZ4PiRBuP7k8zIVzJtB0B8L3rh8G59fnrDRCmOGZvb7e1tatUNMfhr_2fdSD8AqfKClLO8UElawD7wa4y9Xj9k0OBVkQwVNHDMIk6CZLxZjFV6YCa2SCJ4DdGQaykNYv37ze__eL9iiEiHi90FGSYb6cimclco5LGAilAdhavjnEX31WLvwMQyafwbmjxgE6z7t3Rhh5Xl3TAsSB7bATn-igFJ_maYvtogX6ryE2kkxTIoCWe2RKsZIC7O5bzIAGlb_gIVrF3_GhONQxg5-SdXFc0vdWlKsmZ5GaC326PLn4aiaWPES00hopAQZ_8qRC4-K2sifrSw</t>
  </si>
  <si>
    <t>collectionPointId</t>
  </si>
  <si>
    <t>{
    "daysForward": 1,
    "daysSpan": 1,
    "sortBy": "1",
    "slotsChannel": 1,
    "windowType": "ALL",
    "ccpAddressId": "1f032d53-345c-4ec4-8a3b-577bf2518952",
    "ccpProfileId": "19d0106e-7891-4358-b7ad-d48cb62c3734",
    "startDateTimeUTC": "2022-02-08T00:00:00",
    "endDateTimeUTC": "2022-02-08T23:59:59"
}</t>
  </si>
  <si>
    <t>https://wcssitint.cmltd.net.au:27901/wcs/resources/store/slots/collection/0404CC0404/details</t>
  </si>
  <si>
    <t>{
    "daysForward": 1,
    "daysSpan": 1,
    "sortBy": "1",
    "slotsChannel": "1",
    "windowType": "ALL",
    "ccpAddressId": "1f032d53-345c-4ec4-8a3b-577bf2518952",
    "ccpProfileId": "19d0106e-7891-4358-b7ad-d48cb62c3734",
    "startDateTimeUTC": "2022-02-08T00:00:00",
    "endDateTimeUTC": "2022-02-08T23:59:59"
}</t>
  </si>
  <si>
    <t>7675</t>
  </si>
  <si>
    <t>CWXFR0260E: The following exception occurred in method com.ibm.commerce.foundation.client.facade.bod.AbstractBusinessObjectDocumentFacadeClient.internalSendBusinessObjectDocument(AbstractBusinessObjectDocumentFacadeClient.java:827): java.lang.RuntimeException: com.ibm.commerce.exception.ECSystemException: Store ID 7675 is not defined..</t>
  </si>
  <si>
    <t>COLRS-ERR-INVALID-STORE-001</t>
  </si>
  <si>
    <t>https://wcssitint.cmltd.net.au:27901/wcs/resources/store/0404/slots/collection/0404CC0404/details</t>
  </si>
  <si>
    <t>No message</t>
  </si>
  <si>
    <t>COLRS-ERR-NOT-FND-001</t>
  </si>
  <si>
    <t>/wcs/resources/store/{storeId}/slots/collection/{collectionPointId}/detailss</t>
  </si>
  <si>
    <t>https://wcssitint.cmltd.net.au:27901/wcs/resources/store/0404/slots/collection/0404CC0404/detailss</t>
  </si>
  <si>
    <t>COLRS-ERR-INC-ENDP-002</t>
  </si>
  <si>
    <t>validateDaySection</t>
  </si>
  <si>
    <t>validateMaximumItems</t>
  </si>
  <si>
    <t>validateIncorrectWindowtype</t>
  </si>
  <si>
    <t>{
    "daysForward": 1,
    "daysSpan": 1,
    "sortBy": "1",
    "slotsChannel": 1,
    "windowType": "nul",
    "ccpAddressId": "1f032d53-345c-4ec4-8a3b-577bf2518952",
    "ccpProfileId": "19d0106e-7891-4358-b7ad-d48cb62c3734",
    "startDateTimeUTC": "2022-02-08T00:00:00",
    "endDateTimeUTC": "2022-02-08T23:59:59"
}</t>
  </si>
  <si>
    <t>User not found for given ccpProfileId (03128ef7-349e-40a1-933f-65d7959d35c01)</t>
  </si>
  <si>
    <t>YZGvsvvE6O2NF</t>
  </si>
  <si>
    <t>Productvalue</t>
  </si>
  <si>
    <t>/wcs/resources/store/{storeId}/slots/collection/{collectionPointId}/details/self</t>
  </si>
  <si>
    <t>https://wcssitint.cmltd.net.au:27901/wcs/resources/store/slots/collection/0404CC0404/details/self</t>
  </si>
  <si>
    <t>https://wcssitint.cmltd.net.au:27901/wcs/resources/store/0404/slots/collection/0404CC0404/details/self</t>
  </si>
  <si>
    <t>/wcs/resources/store/{storeId}/slots/collection/{collectionPointId}/details/self--</t>
  </si>
  <si>
    <t>https://wcssitint.cmltd.net.au:27901/wcs/resources/store/0404/slots/collection/0404CC0404/details/self--</t>
  </si>
  <si>
    <t>validateMovFreeShipChargeColesPlusMember</t>
  </si>
  <si>
    <t>validateMovFreeShipChargeNonColesPlusMember</t>
  </si>
  <si>
    <t>validateShipChargeSaving</t>
  </si>
  <si>
    <t>validateReservedSlotId</t>
  </si>
  <si>
    <t>slotIdGet</t>
  </si>
  <si>
    <t>eyJhbGciOiJSUzI1NiIsImtpZCI6ImZOYjZUODJ6OHhDS09Kd19jMmMwZSIsInR5cGUiOiJqd3QifQ.eyJodHRwczovL2NjcC9wcm9maWxlSWQiOiJhM2EyYTFlMy1iZWI5LTQyMjEtOWJjNy1hMGMwYjFjNmUxMWEiLCJpc3MiOiJodHRwczovL2NvbGVzLXNpdC5hdS5hdXRoMC5jb20vIiwic3ViIjoiYXV0aDB8YTNhMmExZTMtYmViOS00MjIxLTliYzctYTBjMGIxYzZlMTFhIiwiYXVkIjpbImN1c3RvbWVyLXNlcnZpY2VzIiwiaHR0cHM6Ly9jb2xlcy1zaXQuYXUuYXV0aDAuY29tL3VzZXJpbmZvIl0sImlhdCI6MTY0NDgyOTMxNywiZXhwIjoxNjc2MzY1MzE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LmAHKXEqaAVsSysXzryQt7oOVEOYOKVIEoOE4zjedA8c9EBC7wnj3FKD6hCWejspPybvBtI3lTqWoZBCcSadafTGm-NkcDQ-DZ8DjsrRz0IRvRBp1ZaTyuYlSJ253CvV1XhDFgF7TLeAcr6bVYLKIJDZAVIjFHVYyoPIW9M99XxAZR_kx4MghL-cigZpQ2YVCc8ibdjTNj2570RroxdaeoSd164yFAQPrVoTPBfXmU5SJy0-Ej5juw9WSGtYK8ZQAEdJ23LtQ2idCTgjLj67wem19OzD75XQ6u-xbbj8T_H8PzeN-EHzMnzkOKfDfgox1vS5AuobwaYZ7xf4v-cu0Q</t>
  </si>
  <si>
    <t>/wcs/resources/store/{storeId}/slots/delivery/address/self</t>
  </si>
  <si>
    <t>{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"2022-02-17T00:39:03.298Z",
  "endDateTimeUTC": "2022-02-17T23:39:03.298Z"
}</t>
  </si>
  <si>
    <t>https://wcssitint.cmltd.net.au:27901/wcs/resources/store/slots/delivery/address/self</t>
  </si>
  <si>
    <t>{
  "daysForward": 0,
  "daysSpan": 1,
  "sortBy": "1",
  "slotsChannel": 1,
  "windowType": "ALL",
  "addressLine": "1 Bayview Bvd",
  "suburb": 1,
  "postcode": "0820",
  "state": "NT",
  "country": "AU",
  "longitude": "144.97151",
  "latitude": "-37.82505",
  "ccpAddressId": "4c1788f3-a6fb-4f07-985c-c06eb359322c",
  "ccpProfileId": "a3a2a1e3-beb9-4221-9bc7-a0c0b1c6e11a",
  "startDateTimeUTC": "2022-02-17T00:39:03.298Z",
  "endDateTimeUTC": "2022-02-17T23:39:03.298Z"
}</t>
  </si>
  <si>
    <t>{
  "daysForward": 0,
  "daysSpan": 1,
  "sortBy": "1",
  "slotsChannel": 1,
  "windowType": "ALL",
  "addressLine": "1 Bayview Bvd",
  "suburb": "Bayview",
  "postcode": "08201",
  "state": "NT",
  "country": "AU",
  "longitude": "144.97151",
  "latitude": "-37.82505",
  "ccpAddressId": "4c1788f3-a6fb-4f07-985c-c06eb359322c",
  "ccpProfileId": "a3a2a1e3-beb9-4221-9bc7-a0c0b1c6e11a",
  "startDateTimeUTC": "2022-02-17T00:39:03.298Z",
  "endDateTimeUTC": "2022-02-17T23:39:03.298Z"
}</t>
  </si>
  <si>
    <t>CWXFR0260E: The following exception occurred in method com.ibm.commerce.foundation.client.facade.bod.AbstractBusinessObjectDocumentFacadeClient.internalSendBusinessObjectDocument(AbstractBusinessObjectDocumentFacadeClient.java:827): java.lang.RuntimeException: com.ibm.commerce.exception.ECSystemException: Store ID 12345 is not defined..</t>
  </si>
  <si>
    <t>https://wcssitint.cmltd.net.au:27901/wcs/resources/store/0404/slots/delivery/address/self</t>
  </si>
  <si>
    <t>/wcs/resources/store/{storeId}/slots/delivery/address/selfs</t>
  </si>
  <si>
    <t>https://wcssitint.cmltd.net.au:27901/wcs/resources/store/0404/slots/delivery/address/selfs</t>
  </si>
  <si>
    <t>{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"2022-02-24T00:00:03",
  "endDateTimeUTC": "2022-02-24T23:39:03"
}</t>
  </si>
  <si>
    <t>{
  "daysForward": 0,
  "daysSpan": 1,
  "sortBy": "1",
  "slotsChannel": 1,
  "windowType": "AII",
  "addressLine": "1 Bayview Bvd",
  "suburb": "Bayview",
  "postcode": "0820",
  "state": "NT",
  "country": "AU",
  "longitude": "144.97151",
  "latitude": "-37.82505",
  "ccpAddressId": "4c1788f3-a6fb-4f07-985c-c06eb359322c",
  "ccpProfileId": "a3a2a1e3-beb9-4221-9bc7-a0c0b1c6e11a",
  "startDateTimeUTC": "2022-02-17T00:39:03.298Z",
  "endDateTimeUTC": "2022-02-17T23:39:03.298Z"
}</t>
  </si>
  <si>
    <t>ValidateIncorrectPostcode</t>
  </si>
  <si>
    <t>{
  "daysForward": 0,
  "daysSpan": 1,
  "sortBy": "1",
  "slotsChannel": 1,
  "windowType": "ALL",
  "addressLine": "1 Bayview Bvd",
  "suburb": "Bayview",
  "postcode": "9820",
  "state": "NT",
  "country": "AU",
  "longitude": "144.97151",
  "latitude": "-37.82505",
  "ccpAddressId": "4c1788f3-a6fb-4f07-985c-c06eb359322c",
  "ccpProfileId": "a3a2a1e3-beb9-4221-9bc7-a0c0b1c6e11a",
  "startDateTimeUTC": "2022-02-17T00:39:03.298Z",
  "endDateTimeUTC": "2022-02-17T23:39:03.298Z"
}</t>
  </si>
  <si>
    <t>{
  "daysForward": 0,
  "daysSpan": 1,
  "sortBy": "1",
  "slotsChannel": 1,
  "windowType": "ALL",
  "addressLine": "1 Bayview Bvd",
  "suburb": "Bayview",
  "postcode": "0820",
  "state": "NT",
  "country": "AB",
  "longitude": "144.97151",
  "latitude": "-37.82505",
  "ccpAddressId": "4c1788f3-a6fb-4f07-985c-c06eb359322c",
  "ccpProfileId": "a3a2a1e3-beb9-4221-9bc7-a0c0b1c6e11a",
  "startDateTimeUTC": "2022-02-17T00:39:03.298Z",
  "endDateTimeUTC": "2022-02-17T23:39:03.298Z"
}</t>
  </si>
  <si>
    <t>{
  "daysForward": 0,
  "daysSpan": 1,
  "sortBy": "1",
  "slotsChannel": 1,
  "windowType": "ALL",
  "addressLine": "1 Bayview Bvd",
  "suburb": "Bayview",
  "postcode": "0820",
  "state": "NI",
  "country": "AU",
  "longitude": "144.97151",
  "latitude": "-37.82505",
  "ccpAddressId": "4c1788f3-a6fb-4f07-985c-c06eb359322c",
  "ccpProfileId": "a3a2a1e3-beb9-4221-9bc7-a0c0b1c6e11a",
  "startDateTimeUTC": "2022-02-17T00:39:03.298Z",
  "endDateTimeUTC": "2022-02-17T23:39:03.298Z"
}</t>
  </si>
  <si>
    <t>YZGvsvvE6O2NF126uIB/RQstwN</t>
  </si>
  <si>
    <t>{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"2022-02-24T00:00:00",
  "endDateTimeUTC": "2022-02-24T23:59:00"
}</t>
  </si>
  <si>
    <t>validateDisplayEndtime</t>
  </si>
  <si>
    <t>Header_access-token</t>
  </si>
  <si>
    <t>Header_user-jwt-token</t>
  </si>
  <si>
    <t>PathParam_sotreId</t>
  </si>
  <si>
    <t>QueryParam_ver</t>
  </si>
  <si>
    <t>/wcs/resources/store/{storeId}/cart/@self/process</t>
  </si>
  <si>
    <t>https://wcssitint.cmltd.net.au:27901/wcs/resources/store/20503/cart/@self/process?ver=1.1</t>
  </si>
  <si>
    <t>/wcs/resources/store/{storeId}/cart/@self/process3333</t>
  </si>
  <si>
    <t>https://wcssitint.cmltd.net.au:27901/wcs/resources/store/20503/cart/@self/process3333?ver=1.1</t>
  </si>
  <si>
    <t>https://wcssitint.cmltd.net.au:27901/wcs/resources/store/cart/@self/process?ver=1.1</t>
  </si>
  <si>
    <t>COLRS_ERR_VAL_FAIL_INVLD_ADDID.SYSTEM</t>
  </si>
  <si>
    <t>COLRS-ERR-OSUB-DELADD-INVLD-001</t>
  </si>
  <si>
    <t>Header_channel</t>
  </si>
  <si>
    <t>functional</t>
  </si>
  <si>
    <t>Body</t>
  </si>
  <si>
    <t>{
  "salesChannel": "sia",
  "flybuysNum": "",
  "staffDiscountNum": ""
}</t>
  </si>
  <si>
    <t>/wcs/resources/store/{storeId}/cart/@self/submit</t>
  </si>
  <si>
    <t>/wcs/resources/store/{storeId}/cart/@self/submit_incorrectendpoint</t>
  </si>
  <si>
    <t>https://wcssitint.cmltd.net.au:27901/wcs/resources/store/cart/@self/submit?ver=1</t>
  </si>
  <si>
    <t>https://wcssitint.cmltd.net.au:27901/wcs/resources/store/20503/cart/@self/submit?ver=1</t>
  </si>
  <si>
    <t>https://wcssitint.cmltd.net.au:27901/wcs/resources/store/20503/cart/@self/submit_incorrectendpoint?ver=1</t>
  </si>
  <si>
    <t>COLRS_ERR_VAL_FAIL_INVLD_PAYMNT.SYSTEM</t>
  </si>
  <si>
    <t>COLRS-ERR-OSUB-PAYMNT-INVLD-001</t>
  </si>
  <si>
    <t>validateInvalidPaymentError</t>
  </si>
  <si>
    <t>validateProcessAPIError</t>
  </si>
  <si>
    <t>20501</t>
  </si>
  <si>
    <t>ordersubmit001@mailinator.com</t>
  </si>
  <si>
    <t>PathParam_storeId</t>
  </si>
  <si>
    <t>eyJhbGciOiJSUzI1NiIsImtpZCI6ImZOYjZUODJ6OHhDS09Kd19jMmMwZSIsInR5cGUiOiJqd3QifQ.eyJodHRwczovL2NjcC9wcm9maWxlSWQiOiJiYmNiNjY2Ni02ZDQ2LTQ2YmEtYTJlZC0xODFlODEzNzBhYzIiLCJpc3MiOiJodHRwczovL2NvbGVzLXNpdC5hdS5hdXRoMC5jb20vIiwic3ViIjoiYXV0aDB8YmJjYjY2NjYtNmQ0Ni00NmJhLWEyZWQtMTgxZTgxMzcwYWMyIiwiYXVkIjpbImN1c3RvbWVyLXNlcnZpY2VzIiwiaHR0cHM6Ly9jb2xlcy1zaXQuYXUuYXV0aDAuY29tL3VzZXJpbmZvIl0sImlhdCI6MTY0NzM1MjYwMywiZXhwIjoxNjc4NDU2NjA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gdCMmcukKI2KgE26XMQUIF60mUrKDm8oBp2SSGfmGTzNUTYfVQsjJizV0qYivqTPivLhdUwONIrAOobwdu18R3YzKZSFUgyfgQzt9ncv59PSXyq_JRc777wbAthirZQPfAapDsdjRlCyzM0yzW3vh9te_WvXEBOEZM_AQLYdsmAx7Zbntg7P-exaYqjcEgZuczXCOeE6AswLD2Y_P5PsHiZ3b17OPaDYfDIaEGjUv6uR2_v38orYIpMkkq1bi-78ZstSYTLuOW7tHiRJJcIE-bxUK0XRGxbjgWMlBcYab1vintAwkCcNtCnDI4czmttiXj5GE5IIuLbNCs76rmNnnA</t>
  </si>
  <si>
    <t>COLRS_ERR_VAL_FAIL_ORDPROC-FAIL.SYSTEM</t>
  </si>
  <si>
    <t>COLRS-ERR-OSUB-ORDPROC-FAIL-001</t>
  </si>
  <si>
    <t>ordersubmit002@mailinator.com</t>
  </si>
  <si>
    <t>eyJhbGciOiJSUzI1NiIsImtpZCI6ImZOYjZUODJ6OHhDS09Kd19jMmMwZSIsInR5cGUiOiJqd3QifQ.eyJodHRwczovL2NjcC9wcm9maWxlSWQiOiI1ODc1ZDA5Zi1jY2Q4LTQ1ZTItYWFmNC1kMWE2ZDJjNTYwMTMiLCJpc3MiOiJodHRwczovL2NvbGVzLXNpdC5hdS5hdXRoMC5jb20vIiwic3ViIjoiYXV0aDB8NTg3NWQwOWYtY2NkOC00NWUyLWFhZjQtZDFhNmQyYzU2MDEzIiwiYXVkIjpbImN1c3RvbWVyLXNlcnZpY2VzIiwiaHR0cHM6Ly9jb2xlcy1zaXQuYXUuYXV0aDAuY29tL3VzZXJpbmZvIl0sImlhdCI6MTY0NzM1MzU0NywiZXhwIjoxNjc4NDU3NTQ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PHT0_L5VPGYrTKHp0PFHDjNrmDQPoYuS6HSLmp_HgYnw-PwnRBu9yDHPtQR0XR8HoTxqZFlWOtdr4ZWkl4LQfT3zB5chMTKxJS5Dy9GM0vRJ-3U4XohoMmjvuPvkRv4I1ZXaawBoZaIWmRNdZGOteCaCIO_i50hlYVjqA-N_JFsj0EL4CNAfWEN0ufevmZAlz1-Ouo-2eJcEqcDN3WPIQNtydo1zHdNF47y55HwUs4JSBFEEXrxQQILBYD2wSgis73hmwrJrD453mPeI32_YorsPubwZANOjO3Jy6_iZljfKtIMHOJac1QdvX_0px2F5CzmwxyGnthBVCDuOyDggbA</t>
  </si>
  <si>
    <t>/wcs/resources/store/{storeId}/productview/enrichment/promotion/{promotionId}</t>
  </si>
  <si>
    <t>ImproperDataType</t>
  </si>
  <si>
    <t>PathParam_promotionId</t>
  </si>
  <si>
    <t>/wcs/resources/store/{storeId}/productview/enrichmentinccorectendpoint/promotion/{promotionId}</t>
  </si>
  <si>
    <t>eyJhbGciOiJSUzI1NiIsImtpZCI6ImZOYjZUODJ6OHhDS09Kd19jMmMwZSIsInR5cGUiOiJqd3QifQ.eyJodHRwczovL2NjcC9wcm9maWxlSWQiOiI4MWQ1NzY4MS1hYTQyLTRmN2YtOGZhMy1lMDY1OWZjZmM4Y2MiLCJpc3MiOiJodHRwczovL2NvbGVzLXNpdC5hdS5hdXRoMC5jb20vIiwic3ViIjoiYXV0aDB8ODFkNTc2ODEtYWE0Mi00ZjdmLThmYTMtZTA2NTlmY2ZjOGNjIiwiYXVkIjpbImN1c3RvbWVyLXNlcnZpY2VzIiwiaHR0cHM6Ly9jb2xlcy1zaXQuYXUuYXV0aDAuY29tL3VzZXJpbmZvIl0sImlhdCI6MTY0NzQxODQwOCwiZXhwIjoxNjc4NTIyNDA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XU0okZSCs4r0Fy3AG1I3I1Yqm7a9FuU6GyzBanNyvvnc4OESTZFsRHXOD36RFUhLY4h0fyTFY66bGSdiCIwifYsWJn4PaJzPa4e6r6uyuNH-2NmlXgR4ewur-y-c1DZC7O-_EZXfox2JS-AsROkFuSACPnxUiSTqGuLSc42HWjx_W4ykms1aThVb-kJQVLYDEN9FFuTx9SpZnzuK3WAeLcJoqEDKI-UrsY4Ki_vuHO6S9j5OjF0sy0raNYE1TLo5K72hDE4dcZPjyREu1zecyLXAW8CGww2vw6278HLCz6viIP2jz30OJdeSb21-b77WQT7BQBMPSbc9s3Nlv4dIYQ</t>
  </si>
  <si>
    <t>orderprocess001@mailinator.com</t>
  </si>
  <si>
    <t>validOrderProcess</t>
  </si>
  <si>
    <t>DELZONE_NAME</t>
  </si>
  <si>
    <t>/wcs/resources/store/{storeId}/slots/reserve</t>
  </si>
  <si>
    <t>eyJhbGciOiJSUzI1NiIsImtpZCI6ImZOYjZUODJ6OHhDS09Kd19jMmMwZSIsInR5cGUiOiJqd3QifQ.eyJodHRwczovL2NjcC9wcm9maWxlSWQiOiI0Y2QxMGNmMC1kZTVjLTQ3ODEtYmI2Zi0yMjYxMjY5ODFhZDIiLCJpc3MiOiJodHRwczovL2NvbGVzLXNpdC5hdS5hdXRoMC5jb20vIiwic3ViIjoiYXV0aDB8NGNkMTBjZjAtZGU1Yy00NzgxLWJiNmYtMjI2MTI2OTgxYWQyIiwiYXVkIjpbImN1c3RvbWVyLXNlcnZpY2VzIiwiaHR0cHM6Ly9jb2xlcy1zaXQuYXUuYXV0aDAuY29tL3VzZXJpbmZvIl0sImlhdCI6MTY0MjA2Mjg1MywiZXhwIjoxNjQzMjcyNDU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BMk0b6t4iULjvFut6FvBioidN4aASExzeTUYw1JCy9oGR2xJSJtRXn8EzJxTwPAHJqTj7H1nGIRVRnfTPMpdoNj_AQW1_oIj6lkt8N_EnfQnrFh6JYTrrXJC-9ESJoA1X2BlQpVLAwldxplgGrjwkcZ1epiNSYlX2yQjt81nLdIQg8MN-TreJz3FEemsDOQJFoXo2bdp3x4KvQvT8s_kuXqxz72TCRzP0GRi9yS3hQhJbnlKUyYbWHxlw6FPijQ1Rho0T5w2c7wVwZzSap_wCQfhYSo3Vpb8Nt5ajjxUO-6zti52Ath_QAsxWnJIugBzo7XZEST8hCBq9xFir4l-g</t>
  </si>
  <si>
    <t>{
  "slotId": "string",
  "serviceType": "string",
  "shiftId": "DM-Shift",
  "collectionPointId": "0650CC0650",
  "ccpAddressId": "string"
}</t>
  </si>
  <si>
    <t>https://wcssitint.cmltd.net.au:27901/wcs/resources/store/slots/reserve?ver=1</t>
  </si>
  <si>
    <t>InvalidstoreId</t>
  </si>
  <si>
    <t>https://wcssitint.cmltd.net.au:27901/wcs/resources/store/0404/slots/reserve?ver=1</t>
  </si>
  <si>
    <t>/wcs/resources/store/{storeId}/slots/reserveS</t>
  </si>
  <si>
    <t>https://wcssitint.cmltd.net.au:27901/wcs/resources/store/0404/slots/reserveS?ver=1</t>
  </si>
  <si>
    <t>{
    "slotId" : "47022688",
    "serviceType" : "HD",
    "shiftId" : "DM-SHIFT",
    "collectionPointId" : "59375417",
    "ccpAddressId" : "08af8e0b-4d11-4df9-afa3-dde15eb53bcd"
}</t>
  </si>
  <si>
    <t>{
    "slotId" : "47022872",
    "serviceType" : "HD",
    "shiftId" : "DM-SHIFT",
    "collectionPointId" : "59375417",
    "ccpAddressId" : "08af8e0b-4d11-4df9-afa3-dde15eb53bcd"
}</t>
  </si>
  <si>
    <t>eyJhbGciOiJSUzI1NiIsImtpZCI6ImZOYjZUODJ6OHhDS09</t>
  </si>
  <si>
    <t>validSlotDetailsUpateinDBCC</t>
  </si>
  <si>
    <t>eyJhbGciOiJSUzI1NiIsImtpZCI6ImZOYjZUODJ6OHhDS09Kd19jMmMwZSIsInR5cGUiOiJqd3QifQ.eyJodHRwczovL2NjcC9wcm9maWxlSWQiOiIwZDIyNTFkYy1mZGVhLTQ2YjEtYTViNC1iNDMzYTQzNDdkZTciLCJpc3MiOiJodHRwczovL2NvbGVzLXNpdC5hdS5hdXRoMC5jb20vIiwic3ViIjoiYXV0aDB8MGQyMjUxZGMtZmRlYS00NmIxLWE1YjQtYjQzM2E0MzQ3ZGU3IiwiYXVkIjpbImN1c3RvbWVyLXNlcnZpY2VzIiwiaHR0cHM6Ly9jb2xlcy1zaXQuYXUuYXV0aDAuY29tL3VzZXJpbmZvIl0sImlhdCI6MTY0NTA4ODI3NSwiZXhwIjoxNjc2NjI0Mjc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pL4lMMCuf62iN9H5xvIGfNoGXgW4vJQWvQVZRCzDr4m5w_Uhqd-ESwlYcvC9LbsBNMXIfnDL8WKoA-HtkScni6GgGN6uPUzw-L-8hvEZGs_2mYgt0DT8OC6wl2dSvb7yC_Kx8bm9hPQt6I79yhxPd_tJ5P5LvD8mO-XhEAo_KLjxOyjB_l13EbRvtPhd7KQ6dZgjQKxF7ja7Mgys47eb-BrEwA79A9vcDn5u69ee5JTQWDyGew2H6I0EBu563IfIcI3iVhKOzig_fViDd3k9761I69xrQi8WR827KzyhZAJ8htDFmxOmIW2Zwcrb597fQh75ImIhWX8RCoXsIBUIw</t>
  </si>
  <si>
    <t xml:space="preserve"> {
  "slotId": "47025846",
  "serviceType": "HD",
  "shiftId": "DM-Shift",
  "collectionPointId": "0650CC0650",
  "ccpAddressId": "66243ece-e528-482a-b2c1-03a2ab9b1324"
}</t>
  </si>
  <si>
    <t>BayView</t>
  </si>
  <si>
    <t>customermovCC</t>
  </si>
  <si>
    <t>eyJhbGciOiJSUzI1NiIsImtpZCI6ImZOYjZUODJ6OHhDS09Kd19jMmMwZSIsInR5cGUiOiJqd3QifQ.eyJodHRwczovL2NjcC9wcm9maWxlSWQiOiJlZDIyYmJjOS1hMDhiLTRlNjctODU2ZC0yMzdiNjI4NWIyNDUiLCJpc3MiOiJodHRwczovL2NvbGVzLXNpdC5hdS5hdXRoMC5jb20vIiwic3ViIjoiYXV0aDB8ZWQyMmJiYzktYTA4Yi00ZTY3LTg1NmQtMjM3YjYyODViMjQ1IiwiYXVkIjpbImN1c3RvbWVyLXNlcnZpY2VzIiwiaHR0cHM6Ly9jb2xlcy1zaXQuYXUuYXV0aDAuY29tL3VzZXJpbmZvIl0sImlhdCI6MTY0NTA4ODI3NSwiZXhwIjoxNjc2NjI0Mjc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l00fspGDAuI1sQaJ4fB5wRK7AlJNGDCMliTm-bUQ7_CCZUXOo2CDjssruQaJvWYV01Qlk4FUwkdLSn1mJ108npMYQIkIn0EnchsWNysi3bxeTlaaRkL1wDYJrNwRvqvVBMAhScUH1T-L9AmbIeCD9gYXok42B_VsLIie5Vdp_zedVIeiJDmiTMjWq5MhW6cGsfGGZyd9oggdfHP9rZ1I5ROC3YDxOapJeBemzzF4KMPXTOlxDnW-Xy9RrfvZFTA-2vm_6QOXMH53WDTpRmq6Nm3gv2_sGnMfRxR76CN50s-9RymLOWdBUIoFojX2hIeCYLAc7CAQjXJpKG2hyHbKQ</t>
  </si>
  <si>
    <t>windowmovCC</t>
  </si>
  <si>
    <t>sitemovCC</t>
  </si>
  <si>
    <t>validSlotDetailsUpateinDBHD</t>
  </si>
  <si>
    <t>0404HD</t>
  </si>
  <si>
    <t>testuser5432@mailinator.com</t>
  </si>
  <si>
    <t>123 BAYVIEW</t>
  </si>
  <si>
    <t>validSlotDetailsUpateinDBRD</t>
  </si>
  <si>
    <t>0404RD0002</t>
  </si>
  <si>
    <t>customermovRD</t>
  </si>
  <si>
    <t>windowmovRD</t>
  </si>
  <si>
    <t>sitemovRD</t>
  </si>
  <si>
    <t>customermovHD</t>
  </si>
  <si>
    <t>testuser54321@mailinator.com</t>
  </si>
  <si>
    <t>home 123 BAYVIEW</t>
  </si>
  <si>
    <t>windowmovHD</t>
  </si>
  <si>
    <t>sitemovHD</t>
  </si>
  <si>
    <t>validatesErrorcodeforNoServiceType</t>
  </si>
  <si>
    <t>{
    "slotId" : "47022871",
    "serviceType" : "yy",
    "shiftId" : "DM-SHIFT",
    "collectionPointId" : "59375417",
    "ccpAddressId" : null
}</t>
  </si>
  <si>
    <t>validatesErrorCodefornoccpAddressId</t>
  </si>
  <si>
    <t>{
    "slotId" : "47022871",
    "serviceType" : "HD",
    "shiftId" : "DM-SHIFT",
    "collectionPointId" : "59375417",
    "ccpAddressId" : null
}</t>
  </si>
  <si>
    <t>validatesErrorcodeforNoSlotavailabel</t>
  </si>
  <si>
    <t>Slot unavailable</t>
  </si>
  <si>
    <t>COLRS-ERR-RESSLOT-SLT-UNAVLBL-001</t>
  </si>
  <si>
    <t>validatesforIncorrectccpAddressId</t>
  </si>
  <si>
    <t>CMN3101E The system is unavailable due to "CCPProfileid not found at CCP for given ccpAddressId".</t>
  </si>
  <si>
    <t>COLRS-ERR-OTB-CMN0409E</t>
  </si>
  <si>
    <t>validatesforIncorrectcollectionPointId</t>
  </si>
  <si>
    <t>CMN3101E The system is unavailable due to "collectionPointId must be present in STLOC.identifier".</t>
  </si>
  <si>
    <t>0404ye0404</t>
  </si>
  <si>
    <t>verifyduplicateslotRequest</t>
  </si>
  <si>
    <t>CMN3101E The system is unavailable due to "Duplicate request, Requested slotId already reserved at DM for same order".</t>
  </si>
  <si>
    <t>collectionPointId1</t>
  </si>
  <si>
    <t>subserviceCE</t>
  </si>
  <si>
    <t>0450CE1234</t>
  </si>
  <si>
    <t>subserviceSD</t>
  </si>
  <si>
    <t>subserviceSL</t>
  </si>
  <si>
    <t>0651SL6780</t>
  </si>
  <si>
    <t>subserviceMC</t>
  </si>
  <si>
    <t>subserviceCC</t>
  </si>
  <si>
    <t>subserviceHD</t>
  </si>
  <si>
    <t>subserviceRD</t>
  </si>
  <si>
    <t>RequestBody1</t>
  </si>
  <si>
    <t>{
  "slotsChannel": 1,
  "suburb": "Bayview",
  "postcode": "0820",
  "state": "NT",
  "longitude": "144.97151",
  "latitude": "-37.82505"
}</t>
  </si>
  <si>
    <t>{
  "slotsChannel": "1",
  "suburb": "Bayview",
  "postcode": "0820",
  "state": "NT",
  "longitude": "144.97151",
  "latitude": "-37.82505"
}</t>
  </si>
  <si>
    <t>{
  "slotsChannel": 1,
  "suburb": "Bayview",
  "postcode": "08201",
  "state": "NT",
  "longitude": "144.97151",
  "latitude": "-37.82505"
}</t>
  </si>
  <si>
    <t>{
  "slotsChannel": 1,
  "windowType": "AII",
  "suburb": "BAYVIEW",
  "postcode": "0820",
  "state": "NT",
  "longitude": "144.97151",
  "latitude": "-37.82505"
}</t>
  </si>
  <si>
    <t>{
  "slotsChannel": 1,
  "suburb": "Bayview",
  "postcode": "9820",
  "state": "NT",
  "longitude": "144.97151",
  "latitude": "-37.82505"
}</t>
  </si>
  <si>
    <t>{
  "slotsChannel": 1,
  "suburb": "BAYVIEW",
  "postcode": "0820",
  "state": "NT",
  "country": "AO",
  "longitude": "144.97151",
  "latitude": "-37.82505"
}</t>
  </si>
  <si>
    <t>{
  "slotsChannel": 1,
  "suburb": "Bayview",
  "postcode": "0820",
  "state": "NI",
  "longitude": "144.97151",
  "latitude": "-37.82505"
}</t>
  </si>
  <si>
    <t>/wcs/resources/store/{storeId}/slots/delivery/address</t>
  </si>
  <si>
    <t>https://wcssitint.cmltd.net.au:27901/wcs/resources/store/slots/delivery/address</t>
  </si>
  <si>
    <t>https://wcssitint.cmltd.net.au:27901/wcs/resources/store/0404/slots/delivery/address</t>
  </si>
  <si>
    <t>/wcs/resources/store/{storeId}/slots/delivery/addresss</t>
  </si>
  <si>
    <t>https://wcssitint.cmltd.net.au:27901/wcs/resources/store/0404/slots/delivery/addresss</t>
  </si>
  <si>
    <t>{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"2022-02-24T00:00:00",
  "endDateTimeUTC": "2022-02-24T23:59:59"
}</t>
  </si>
  <si>
    <t>YZGvsvvE6O2NF126uI/L/RQst</t>
  </si>
  <si>
    <t>3333</t>
  </si>
  <si>
    <t>PathParamMissing_PromotionId</t>
  </si>
  <si>
    <t>PathParamMissing_storeId</t>
  </si>
  <si>
    <t>abc</t>
  </si>
  <si>
    <t>invlaidPromotionId</t>
  </si>
  <si>
    <t>COLRS-ERR-PROMOTION-ID-UNAVAILABLE-ERROR-002</t>
  </si>
  <si>
    <t>COLRS_ERR_MPGS_PROMO_ID_UNAVL.SYSTEM</t>
  </si>
  <si>
    <t>https://wcssitint.cmltd.net.au:27901/wcs/resources/store/productview/enrichment/promotion/727003884</t>
  </si>
  <si>
    <t>validateValidPromotionId</t>
  </si>
  <si>
    <t>https://wcssitint.cmltd.net.au:27901/wcs/resources/store/0404/productview/enrichmentinccorectendpoint/promotion/727003884</t>
  </si>
  <si>
    <t>https://wcssitint.cmltd.net.au:27901/wcs/resources/store/0404/productview/enrichment/promotion/727003884</t>
  </si>
  <si>
    <t>Promotion ID does not exist</t>
  </si>
  <si>
    <t>overallMinimumOrderValue</t>
  </si>
  <si>
    <t>validateSlotMaxCapacity</t>
  </si>
  <si>
    <t>eyJhbGciOiJSUzI1NiIsInR5cGUiOiJqd3QifQ.eyJodHRwczovL2NjcC9wcm9maWxlSWQiOiIyNzQxMGY4ZS02ODEwLTQxMjctODkxMC04MzY5ODQwYTQ3ZTAiLCJpc3MiOiJodHRwczovL2NvbGVzLXNpdC5hdS5hdXRoMC5jb20vIiwic3ViIjoiYXV0aDB8Mjc0MTBmOGUtNjgxMC00MTI3LTg5MTAtODM2OTg0MGE0N2UwIiwiYXVkIjpbImN1c3RvbWVyLXNlcnZpY2VzIiwiaHR0cHM6Ly9jb2xlcy1zaXQuYXUuYXV0aDAuY29tL3VzZXJpbmZvIl0sImlhdCI6MTY0NjAyMzkzNSwiZXhwIjoxNjc3NTU5OTM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JlOcIhWoJxskrv_Fxf3eThMqpk21pj1F3vetJIn7NcpNGTlNiu8KM5am3kzxgUggC4AOytro6A_-vonRcq0xbpDMjP37A2UHn3gizdaK4hdIvzdlNyiQKHIJrbwkjBpMeznC9cTEJicYv4K7Xhz_YmNDXaruAACSi11VUzgXpWPmkKXPjHN-qzCNJTdODCP88-U6kps71WyKEQJl7MIOGi_GBEDRPoeF13KWdeZJXuch03ufxNTGZmSoXRBAjz5fh9B_RuLgknkt2xh3-K1SAKdQlFruSGOv8st3ovdsiqxxkUrP06JguWSvB11A7lIlpw8wvm3SgkzvPmEdL-dBtA</t>
  </si>
  <si>
    <t>125438009</t>
  </si>
  <si>
    <t>validateExpiredSlot</t>
  </si>
  <si>
    <t>125388017</t>
  </si>
  <si>
    <t>validateOverallMinimumOrderValue</t>
  </si>
  <si>
    <t>50.0</t>
  </si>
  <si>
    <t>validateValidPhoneNumber</t>
  </si>
  <si>
    <t>validateAgeGate</t>
  </si>
  <si>
    <t>eyJhbGciOiJSUzI1NiIsInR5cGUiOiJqd3QifQ.eyJodHRwczovL2NjcC9wcm9maWxlSWQiOiJlNzE0MGI0My01NGYxLTQ1ODctOTBjMy0xYzg2ODEzNDQyZGUiLCJpc3MiOiJodHRwczovL2NvbGVzLXNpdC5hdS5hdXRoMC5jb20vIiwic3ViIjoiYXV0aDB8ZTcxNDBiNDMtNTRmMS00NTg3LTkwYzMtMWM4NjgxMzQ0MmRlIiwiYXVkIjpbImN1c3RvbWVyLXNlcnZpY2VzIiwiaHR0cHM6Ly9jb2xlcy1zaXQuYXUuYXV0aDAuY29tL3VzZXJpbmZvIl0sImlhdCI6MTY0NjAzOTgwNSwiZXhwIjoxNjc3NTc1ODA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YWw1rInMTkhoUsRKUz0T7rF85vxESDYm_n1JD2rVmq3GHN_oN3P2aYJJGytXQsSbXgONGDsFTGNhyOfx3S6hNCy51SpyyM3H4ECyHuv5kDX_QafHpjJpG3h-4lFermRx6ekhqmI4uAaPz6a2WmZGaucLt99V_YWkFr03Kaquw3lX5rwBi0Mr4Vt-Xmd5g-BoOkSPFQDkJVypgKEi5z79E8745hO1hPA4NXQO-NDtn-dkYfDyhiT1gZGDmIoaS_6Iu7VrthvCZXfAzZqdTfXI-sFyh_hm5P2e_xSIYR1KHhWtEBMoIoqnbJbTQONnxmj-lB72NZT-DWuNDRgO0KbI6w</t>
  </si>
  <si>
    <t>125440018</t>
  </si>
  <si>
    <t>validateSlotRestricted</t>
  </si>
  <si>
    <t>validateIncorrectBaggingOption</t>
  </si>
  <si>
    <t>validateIncorrectAttendedType</t>
  </si>
  <si>
    <t>validateInvalidServiceZone</t>
  </si>
  <si>
    <t>validateUnattendedSlot</t>
  </si>
  <si>
    <t>eyJhbGciOiJSUzI1NiIsInR5cGUiOiJqd3QifQ.eyJodHRwczovL2NjcC9wcm9maWxlSWQiOiJhOTFjYTVlMi0xYzZkLTQwODUtODExYy0wY2Y5YTM1YWNlMzgiLCJpc3MiOiJodHRwczovL2NvbGVzLXNpdC5hdS5hdXRoMC5jb20vIiwic3ViIjoiYXV0aDB8YTkxY2E1ZTItMWM2ZC00MDg1LTgxMWMtMGNmOWEzNWFjZTM4IiwiYXVkIjpbImN1c3RvbWVyLXNlcnZpY2VzIiwiaHR0cHM6Ly9jb2xlcy1zaXQuYXUuYXV0aDAuY29tL3VzZXJpbmZvIl0sImlhdCI6MTY0NjExNzA5OSwiZXhwIjoxNjc3NjUzMDk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YvObF8qXB5C0pxNf15_jRRLFmN3P4Q5FSVv3-q13Ix9U3BmFsuG8yuXq1jkyXBwPn_RUMFUQX4Jnw5a_FtgZvRKCBaltE3AFNfjrK55DDIzZMvjnVdi6Rv6U8WXsEnYNXZQVbcBAIc2Zi-4x1HsmwuBSs4hfjcH_LNYG_wnu2LL87MJAHF4BhzHTcHi5i0BUyugjwxqwFkoh-xoQFlqiG9njNzo_0V1WNmKxyJN2ljh0i-rH2tUHYTX6Kgpi19B_5Mr-I2GccyqVMtTMOnnBRC2OnrJiatqTr917twufvWHnYqaaesEM-iu92WBVF4ppP17opP066XgAp20AxLdzjg</t>
  </si>
  <si>
    <t>125444013</t>
  </si>
  <si>
    <t>validateIncorrectServiceType</t>
  </si>
  <si>
    <t>https://wcssitint.cmltd.net.au:27901/wcs/resources/store/0404/productview/enrichment/promotion/</t>
  </si>
  <si>
    <t>040004</t>
  </si>
  <si>
    <t>Store ID 040004 is not defined</t>
  </si>
  <si>
    <t>/wcs/resources/store/20503/order/payment/method</t>
  </si>
  <si>
    <t>DELETE</t>
  </si>
  <si>
    <t>name</t>
  </si>
  <si>
    <t>SavedCard</t>
  </si>
  <si>
    <t>/wcs/resources/store/20503/order/payment/method1</t>
  </si>
  <si>
    <t>/wcs/resources/store/order/payment/method</t>
  </si>
  <si>
    <t>/wcs/resources/store/99999/order/payment/method</t>
  </si>
  <si>
    <t>validateDeleteSavedCard</t>
  </si>
  <si>
    <t>eyJhbGciOiJSUzI1NiIsImtpZCI6ImZOYjZUODJ6OHhDS09Kd19jMmMwZSIsInR5cGUiOiJqd3QifQ.eyJodHRwczovL2NjcC9wcm9maWxlSWQiOiJmODFlMmNhZi0zNjkxLTRjNWMtOTQzNy05OGFmMWJlZGVhOGMiLCJpc3MiOiJodHRwczovL2NvbGVzLXNpdC5hdS5hdXRoMC5jb20vIiwic3ViIjoiYXV0aDB8ZjgxZTJjYWYtMzY5MS00YzVjLTk0MzctOThhZjFiZWRlYThjIiwiYXVkIjpbImN1c3RvbWVyLXNlcnZpY2VzIiwiaHR0cHM6Ly9jb2xlcy1zaXQuYXUuYXV0aDAuY29tL3VzZXJpbmZvIl0sImlhdCI6MTY0ODEwNzAyOSwiZXhwIjoxNjU4NDc1MDI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RBX8wrk0g2_489S1OToWSKbVD-2qW503tt6fXIVvuAxLmXSQKGssIm-mDHtVCjPoBP2e__1y4Cf6clyeFz_MaqopXi8X-9WYR86zZxnnn8nvgc8-4QECtU0CdZHs9iw6mTUBjj66HoCGxyOuddSSSgzZIA65pPz32RfxzX6_06tT5AYYvu0NAG5AcgaoU7iRIwJgkeWqlMo42sYYhWNglkvkcbxfexu_YUD0ypbMxJTfzfp-8k9ES2AcWxCK59K1gmbdSZRXakUS2bgARuZ-ixAN_FDkYAuJltlDBMmCOthiU5NL6PexAAOrI26GzAkgrv_4VSM9f5Eq4fD9y9rQLg</t>
  </si>
  <si>
    <t>validateDeleteSavedPayPal</t>
  </si>
  <si>
    <t>SavedPayPal</t>
  </si>
  <si>
    <t>https://wcssitint.cmltd.net.au:27901/wcs/resources/store/20503/order/payment/method?name=SavedCard&amp;ver=1</t>
  </si>
  <si>
    <t>https://wcssitint.cmltd.net.au:27901/wcs/resources/store/order/payment/method?name=SavedCard&amp;ver=1</t>
  </si>
  <si>
    <t>https://wcssitint.cmltd.net.au:27901/wcs/resources/store/20503/order/payment/method1?name=SavedCard&amp;ver=1</t>
  </si>
  <si>
    <t>asdf</t>
  </si>
  <si>
    <t>CWXFR0260E: The following exception occurred in method java.lang.NumberFormatException.forInputString(NumberFormatException.java:76): java.lang.NumberFormatException: For input string: "asdf".</t>
  </si>
  <si>
    <t>04    04</t>
  </si>
  <si>
    <t>CWXFR0260E: The following exception occurred in method java.lang.NumberFormatException.forInputString(NumberFormatException.java:76): java.lang.NumberFormatException: For input string: "04    04".</t>
  </si>
  <si>
    <t>CWXFR0260E: The following exception occurred in method com.ibm.commerce.foundation.client.facade.bod.AbstractBusinessObjectDocumentFacadeClient.internalSendBusinessObjectDocument(AbstractBusinessObjectDocumentFacadeClient.java:827): java.lang.RuntimeException: com.ibm.commerce.exception.ECSystemException: Store ID 3333 is not defined..</t>
  </si>
  <si>
    <t>0448SD0448</t>
  </si>
  <si>
    <t>pathParameterKey2</t>
  </si>
  <si>
    <t>pathParameterValue2</t>
  </si>
  <si>
    <t>gatewayRecommendation</t>
  </si>
  <si>
    <t>authenticatePayerRetryInterval</t>
  </si>
  <si>
    <t>authenticatePayerMaxRetryCount</t>
  </si>
  <si>
    <t>/wcs/resources/store/{storeId}/order/{orderId}/payment/authentication/initiate</t>
  </si>
  <si>
    <t>125539036</t>
  </si>
  <si>
    <t>{
  "isSubscriptionOrder": "false"
}</t>
  </si>
  <si>
    <t>https://wcssitint.cmltd.net.au:27901/wcs/resources/store/20501/order/125539036/payment/authentication/initiate</t>
  </si>
  <si>
    <t>/wcs/resources/store/{storeId}/order/{orderId}/payment/authentication/initiateee</t>
  </si>
  <si>
    <t>https://wcssitint.cmltd.net.au:27901/wcs/resources/store/20501/order/125539036/payment/authentication/initiateee</t>
  </si>
  <si>
    <t>OrderNotBelongsToUser</t>
  </si>
  <si>
    <t>eyJhbGciOiJSUzI1NiIsInR5cGUiOiJqd3QifQ.eyJodHRwczovL2NjcC9wcm9maWxlSWQiOiI1NjljOWRhMy00Yjk3LTRjNzUtYjdlOC0zNzYyYjIyZDRiNzUiLCJpc3MiOiJodHRwczovL2NvbGVzLXNpdC5hdS5hdXRoMC5jb20vIiwic3ViIjoiYXV0aDB8NTY5YzlkYTMtNGI5Ny00Yzc1LWI3ZTgtMzc2MmIyMmQ0Yjc1IiwiYXVkIjpbImN1c3RvbWVyLXNlcnZpY2VzIiwiaHR0cHM6Ly9jb2xlcy1zaXQuYXUuYXV0aDAuY29tL3VzZXJpbmZvIl0sImlhdCI6MTY0NzQwMjMwNiwiZXhwIjoxNjc4OTM4MzA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S66_ooIo-2hxhkBSfcJD70Vxzw_XL6efJfNwF0R0lulTCi6QbVR__IhbTe344oSRKnHtvtcNIlk1pAJrtCnylpdbe67k1cex4QFE7WRHozdCcVgu4gkaVxJtqVRxpLpb2lPwQgmTbqa-s76hMIC7wQ02DA_1qDECR_63L-l5yY8TkJJc-BzRpr5U_X1EmfIuURphR0lk5MaDfJMvFnOENTwMGHSjWI20DWa897KFCzuiSJDxsSqk_D8ExY7AE1ii-VNc2DtJ_JmHX5RLBcCJOhxtoVSS8mogLTqK8yIprC3O53pIvJvl_9CJZ24WigDZH52249ue6iGbzvK0oQZSVw</t>
  </si>
  <si>
    <t>125505817</t>
  </si>
  <si>
    <t>_ERR_ORDER_NOT_FOUND</t>
  </si>
  <si>
    <t>CMN3101E The system is unavailable due to 125505817.</t>
  </si>
  <si>
    <t>COLRS-ERR-OTB-CMN1024E</t>
  </si>
  <si>
    <t>OrderIsNotPendingOrder</t>
  </si>
  <si>
    <t>125510120</t>
  </si>
  <si>
    <t>COLRS_ERR_ORDER_PENDING_ORDER_NOT_FOUND.SYSTEM</t>
  </si>
  <si>
    <t>No pending order found.</t>
  </si>
  <si>
    <t>COLRS-ERR-ORD-002</t>
  </si>
  <si>
    <t>OrderIsNotJunkAndRecurringOrder</t>
  </si>
  <si>
    <t>125507017</t>
  </si>
  <si>
    <t>{
  "isSubscriptionOrder": "true"
}</t>
  </si>
  <si>
    <t>COLRS_ERR_SUBSCRIPTION_ORDER_IS_NOT_JUNK_OR_RECURRING.SYSTEM</t>
  </si>
  <si>
    <t>Subscription order is not junk or recurring</t>
  </si>
  <si>
    <t>COLRS-ERR-3DS-SUBSCRIPTION-ORDER-IS-NOT-JUNK-OR-RECURRING-003</t>
  </si>
  <si>
    <t>OrderWithPaymentOtherThanCard</t>
  </si>
  <si>
    <t>eyJhbGciOiJSUzI1NiIsInR5cGUiOiJqd3QifQ.eyJodHRwczovL2NjcC9wcm9maWxlSWQiOiIyY2FhMzc1My1kODVkLTQ4M2ItYWEzOC0xMzM3MjhmMTdhMzciLCJpc3MiOiJodHRwczovL2NvbGVzLXNpdC5hdS5hdXRoMC5jb20vIiwic3ViIjoiYXV0aDB8MmNhYTM3NTMtZDg1ZC00ODNiLWFhMzgtMTMzNzI4ZjE3YTM3IiwiYXVkIjpbImN1c3RvbWVyLXNlcnZpY2VzIiwiaHR0cHM6Ly9jb2xlcy1zaXQuYXUuYXV0aDAuY29tL3VzZXJpbmZvIl0sImlhdCI6MTY0NzQwMjMwNSwiZXhwIjoxNjc4OTM4MzA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4DI6CRcxw9NCvOHqi3vK8P3OgIxLM8u4Zum_0DLXqat7F8yDx7jTpF5_jExpjMUEk70jXVkc3e-W2wqxo5evKLXtM73gCRIi2Ss3SXMzVb4L1aN6-YCJzCwiMPlmQIzVe9XX5YULJCNK_xtKz1w-3sLCtnL1LAP6Uz5-IKDOi6VDjT0RFjZzeqYVbyCzlWUj-_vlLJrX5XyptN_iDyKxNyuTHvY9532oHvwXXdM8vew_Rup6xJagHuWtdX4N1wbXWx-So_CiUVfGYZImrFD1IErnZA6fRwAyfYVTPMkItspFbCPZt_YwSB3wht5f0J3PYiNv2PpzN7Oh1INvIdX_Q</t>
  </si>
  <si>
    <t>COLRS_ERR_PAYMENT_METHOD_IS_NOT_CARD.SYSTEM</t>
  </si>
  <si>
    <t>Payment method on the order is not card</t>
  </si>
  <si>
    <t>COLRS-ERR-3DS-PAYMENT-ON-ORDER-IS-NOT-CARD-001</t>
  </si>
  <si>
    <t>OrderWithSubscriptionTrue</t>
  </si>
  <si>
    <t>125528066</t>
  </si>
  <si>
    <t>PROCEED</t>
  </si>
  <si>
    <t>4000</t>
  </si>
  <si>
    <t>5</t>
  </si>
  <si>
    <t>OrderWithSavedCard</t>
  </si>
  <si>
    <t>eyJhbGciOiJSUzI1NiIsInR5cGUiOiJqd3QifQ.eyJodHRwczovL2NjcC9wcm9maWxlSWQiOiIwMWY2NmI4MS1jZGZmLTRmY2QtOTUzNC1lZWJhYWUwNTg1NGMiLCJpc3MiOiJodHRwczovL2NvbGVzLXNpdC5hdS5hdXRoMC5jb20vIiwic3ViIjoiYXV0aDB8MDFmNjZiODEtY2RmZi00ZmNkLTk1MzQtZWViYWFlMDU4NTRjIiwiYXVkIjpbImN1c3RvbWVyLXNlcnZpY2VzIiwiaHR0cHM6Ly9jb2xlcy1zaXQuYXUuYXV0aDAuY29tL3VzZXJpbmZvIl0sImlhdCI6MTY0NzQwMjMwNiwiZXhwIjoxNjc4OTM4MzA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V7HbnjCQtluTFEnkfMu25f8KZUFI3hFu_dZJwrTtpWgLawfgC5LgR0FF4pIcevPHTPs-MAGOsSoCJ5t6JGt1G_ueSSRUuLA1691HV7uLDUQjLbk4ZAOGFB26n0N0QvV-CvegNPbsMsNL6Xge3jxv-B6JXgojUfTG_FQyKZ9kvZJWYYjpvbHObjWXm0j-twXJXg6h1xQPWTZeECaWiuzoQH3bekzOeLruZJbGjncBLSV0gHV_mlRwNIjZmG4wrQZiWePKAji-XSqdJWoKKLKLBk71OhtI6oBFc_HsvuBM7dCr_JAsCqS51PG4l9G6z46wdfzBMUu5-2ajLVK1xfqPYA</t>
  </si>
  <si>
    <t>125560048</t>
  </si>
  <si>
    <t>SKIP_AUTHENTICATION</t>
  </si>
  <si>
    <t>OrderWithSProceed</t>
  </si>
  <si>
    <t>eyJhbGciOiJSUzI1NiIsInR5cGUiOiJqd3QifQ.eyJodHRwczovL2NjcC9wcm9maWxlSWQiOiI5OTM5NTkyYi1lYmJjLTRkMmQtOWI1NS1lNTFhZDcyMjI2ZDkiLCJpc3MiOiJodHRwczovL2NvbGVzLXNpdC5hdS5hdXRoMC5jb20vIiwic3ViIjoiYXV0aDB8OTkzOTU5MmItZWJiYy00ZDJkLTliNTUtZTUxYWQ3MjIyNmQ5IiwiYXVkIjpbImN1c3RvbWVyLXNlcnZpY2VzIiwiaHR0cHM6Ly9jb2xlcy1zaXQuYXUuYXV0aDAuY29tL3VzZXJpbmZvIl0sImlhdCI6MTY0ODAyNTA1MSwiZXhwIjoxNjc5NTYxMDU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ouByQNXAzuGKRZR6hN9tamRKfIxSTclPFGgU5aXzhu4Uf6gFa4Wrzlv51EcVcIxi8c-gBBv6GLvvKohmT1kfV5eG7kTNUI4WA23nUOKmg4pOnlwGZwltmRgiBlOFVWQqRIrq7P-vKAxXL4SVih_HQytv16f3mGdBZoixVXzfxqRVhfZ-2OZHwQBPOzcRCk_3DuoAyZ6CV4opJno2PRuCGTOZyAxXRSjgnfV5LjWNrP9Dnw4hoLPqDo1QzSN0IuVQLJYi3w8_I0gBhaK2SgGLG9-S0_1ksyQ95NV0JClgsMoyPTRc0n3rL7YyFokmc1euUsBkca1whSk5hVJUFN4yw</t>
  </si>
  <si>
    <t>125533067</t>
  </si>
  <si>
    <t>18.9</t>
  </si>
  <si>
    <t>SaveToProfile</t>
  </si>
  <si>
    <t>/wcs/resources/store/{storeId}/order/payment/method</t>
  </si>
  <si>
    <t>eyJhbGciOiJSUzI1NiIsImtpZCI6ImZOYjZUODJ6OHhDS09Kd19jMmMwZSIsInR5cGUiOiJqd3QifQ.eyJodHRwczovL2NjcC9wcm9maWxlSWQiOiI0MDJjNGJlYS1mOGJiLTQ4ZjAtODk0ZS00YjFlNTdiOWNmZjciLCJpc3MiOiJodHRwczovL2NvbGVzLXNpdC5hdS5hdXRoMC5jb20vIiwic3ViIjoiYXV0aDB8NDAyYzRiZWEtZjhiYi00OGYwLTg5NGUtNGIxZTU3YjljZmY3IiwiYXVkIjpbImN1c3RvbWVyLXNlcnZpY2VzIiwiaHR0cHM6Ly9jb2xlcy1zaXQuYXUuYXV0aDAuY29tL3VzZXJpbmZvIl0sImlhdCI6MTY1MDk2MTIwMCwiZXhwIjoxNjgyMDY1MjA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Tag1X7YMWFHs4jLG-HuNiYzdLFz27MWcxgNwTtZ2N2eCHVW8VixPfTdIVTcZYKu6WTZqFI3gu5sRYkN51wwRutuAewiiCHc9UFFOae3OuqpHJ420mWlcwb_WG78STLXRxoPostFx4h9ngtPbtKh1-ySq46pBphIP3cHLYhQgVlVP1Jk_BTJVf7U0UGvP25bmFnoxWN2gcevLsCf9SCkHyW4GbTd-HqocMHgmgVXXZ-H0ZVL6z5_wvZKQ768GFElw-AZkafGvgzGSfkC-Ncp-Yt940NSU8uSX3jlB2fIM-EsKaiwdmVHzeoYwOruLMeNgFv71s0dHEFFNgTyA6Z3liA</t>
  </si>
  <si>
    <t>Card</t>
  </si>
  <si>
    <t>Member_Id</t>
  </si>
  <si>
    <t>Response</t>
  </si>
  <si>
    <t>/wcs/resources/store/{storeId}/v2/subscriptions</t>
  </si>
  <si>
    <t>https://wcssitint.cmltd.net.au:27901/wcs/resources/store/0404/subscriptions</t>
  </si>
  <si>
    <t>eyJhbGciOiJSUzI1NiIsImtpZCI6ImZOYjZUODJ6OHhDS09Kd19jMmMwZSIsInR5cGUiOiJqd3QifQ.eyJodHRwczovL2NjcC9wcm9maWxlSWQiOiI4NDBlYmYzZS1iODE4LTQxZGYtYTU2MS1lYzhiZmM0NDA3YmYiLCJpc3MiOiJodHRwczovL2NvbGVzLXNpdC5hdS5hdXRoMC5jb20vIiwic3ViIjoiYXV0aDB8ODQwZWJmM2UtYjgxOC00MWRmLWE1NjEtZWM4YmZjNDQwN2JmIiwiYXVkIjpbImN1c3RvbWVyLXNlcnZpY2VzIiwiaHR0cHM6Ly9jb2xlcy1zaXQuYXUuYXV0aDAuY29tL3VzZXJpbmZvIl0sImlhdCI6MTY1MTEyOTc3NiwiZXhwIjoxNjgyNjY1Nzc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8KE3tctwdrIMLYTAfIev8XcrXBiZN6EDdAcrsVkxJtsmO0zVhluIllhY7mHS-9sm-0csjHQCrWE7Ot6AmwGuujLumv5UQg_AiPN2dXWhOHu2FtCCqGsJQFj4kL94CwD2_W_1OnNbmJQ2mTb0Divb_6vHGgDjMENwKtY-7zCzWxTcuZnkZ5nXZLNTb8l3Th701kjsse2slATBkORpDgb7MpXej7NL1sEv6d-rHGFurgfF5MeAPlqrdSJmFe7UzNr278iSsPVJzGRUjZBNXm2xZfpHBRS6D0J8U7W5Oj3zoXXNAZZJJYtMeIqTmnJr3k-2nzC67Jm7MaQlW5oCEfppw</t>
  </si>
  <si>
    <t>https://wcssitint.cmltd.net.au:27901/wcs/resources/store/10401/v2/subscriptions</t>
  </si>
  <si>
    <t>/wcs/resources/store/{storeId}/v2/subscriptions--</t>
  </si>
  <si>
    <t>https://wcssitint.cmltd.net.au:27901/wcs/resources/store/10401/v2/subscriptions--</t>
  </si>
  <si>
    <t>validateAccountDetailsColesPlusMemberCard</t>
  </si>
  <si>
    <t>validateAccountDetailsColesPlusMemberPaypal</t>
  </si>
  <si>
    <t>eyJhbGciOiJSUzI1NiIsImtpZCI6ImZOYjZUODJ6OHhDS09Kd19jMmMwZSIsInR5cGUiOiJqd3QifQ.eyJodHRwczovL2NjcC9wcm9maWxlSWQiOiIzOTc2N2NmZS05NWRhLTQzNmEtYTJkNC0zMTZkMTA0YTk5ZDUiLCJpc3MiOiJodHRwczovL2NvbGVzLXNpdC5hdS5hdXRoMC5jb20vIiwic3ViIjoiYXV0aDB8Mzk3NjdjZmUtOTVkYS00MzZhLWEyZDQtMzE2ZDEwNGE5OWQ1IiwiYXVkIjpbImN1c3RvbWVyLXNlcnZpY2VzIiwiaHR0cHM6Ly9jb2xlcy1zaXQuYXUuYXV0aDAuY29tL3VzZXJpbmZvIl0sImlhdCI6MTY1MTEzMDMzNSwiZXhwIjoxNjgyNjY2MzM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YP5e_Tsl4m3cOFwNJWnxmYFRAj3_McHbguBbyeZpB_hO_41XO2dNVfoStdQN13r_sI_J6QW0cFD9NGf6jejrB8QzYWsI7A2Ar059nfLJZ1OmKLE6Nk7dh9QVbaOqL3bD6aDIKNAH18oYOOqYe2f6Kc-TxkacVdSnh-ewF785hQEwEqboNAtYp8Q2Cro-BhgB2mPm7H_3ceah9CJB2Zm_OfOl1x844W6MT5DxuoNz5r928VQHLSGFJx2P41oq93vxHVBKXTF_v24V48q5urhmNXtXi7kAFJHHs2uzRcsOuJxXkkxKGT64InFy6txr_FohvExJCm95pnwkKuvsiewY4g</t>
  </si>
  <si>
    <t>validateAccountDetailsNonColesPlusMember</t>
  </si>
  <si>
    <t>eyJhbGciOiJSUzI1NiIsImtpZCI6ImZOYjZUODJ6OHhDS09Kd19jMmMwZSIsInR5cGUiOiJqd3QifQ.eyJodHRwczovL2NjcC9wcm9maWxlSWQiOiIwNjJhODI2MC04ZWU0LTQwZTAtYWVmZi1kMTIxY2NiNzllYmQiLCJpc3MiOiJodHRwczovL2NvbGVzLXNpdC5hdS5hdXRoMC5jb20vIiwic3ViIjoiYXV0aDB8MDYyYTgyNjAtOGVlNC00MGUwLWFlZmYtZDEyMWNjYjc5ZWJkIiwiYXVkIjpbImN1c3RvbWVyLXNlcnZpY2VzIiwiaHR0cHM6Ly9jb2xlcy1zaXQuYXUuYXV0aDAuY29tL3VzZXJpbmZvIl0sImlhdCI6MTY1MTEzMTA4OCwiZXhwIjoxNjgyNjY3MDg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tcE205yOuJw67ilvznX-J8MULRr7DUI2ct-RPOsWeh75mC9jMdEp_2zq7ETCw6fbE2nvDHAj6Db611Y4zUHiSHqAiC3Tnprs8tZYOSsJUgFZbLQwe-MMtLeK5dT5qt7ktwn6tewyiZ2nNuMIphCG1vuUAlkG3gvrcvDqhblSNXS8uTlxMzMw5eGzMX26zk7LpLT12weiEXJlCSa2cyTyncvLJ02mvggPCAQ3GgfpQ-WokWZ1Onek3XhArdvGE40imruS9kRrW-wxH2gDxTaRxlSfePak9-X_qq47onZUwJB1RLRC37V2aCKg_De40rTwckkcdRzjZLZxtnR3x9zcg</t>
  </si>
  <si>
    <t>{
    "subscriptions": [
    ]
}</t>
  </si>
  <si>
    <t>validateBaggingOption</t>
  </si>
  <si>
    <t>/wcs/resources/store/{storeId}/v2/subscription/{subscriptionId}/cancel_recurring_or_subscription</t>
  </si>
  <si>
    <t>/wcs/resources/store/{storeId}/v2/subscription/{subscriptionId}/cancel_recurring_or_subscription--</t>
  </si>
  <si>
    <t>https://wcssitint.cmltd.net.au:27901/wcs/resources/store/10401/v2/subscription/871503/cancel_recurring_or_subscription</t>
  </si>
  <si>
    <t>https://wcssitint.cmltd.net.au:27901/wcs/resources/store/10401/v2/subscription/871503/cancel_recurring_or_subscription--</t>
  </si>
  <si>
    <t>subscriptionId</t>
  </si>
  <si>
    <t>validateBaggingOption_Normal</t>
  </si>
  <si>
    <t>validateBaggingOption_PD</t>
  </si>
  <si>
    <t>{
  "daysForward": 0,
  "daysSpan": 1,
  "sortBy": "1",
  "slotsChannel": 1,
  "windowType": "NORMAL",
  "addressLine": "1 Bayview Bvd",
  "suburb": "BAYVIEW",
  "postcode": "0820",
  "state": "NT",
  "country": "AU",
  "longitude": "144.97151",
  "latitude": "-37.82505",
  "ccpAddressId": "4c1788f3-a6fb-4f07-985c-c06eb359322c",
  "ccpProfileId": "a3a2a1e3-beb9-4221-9bc7-a0c0b1c6e11a",
  "startDateTimeUTC": "2022-02-24T00:00:00",
  "endDateTimeUTC": "2022-02-24T23:59:00"
}</t>
  </si>
  <si>
    <t>{
  "daysForward": 0,
  "daysSpan": 1,
  "sortBy": "1",
  "slotsChannel": 1,
  "windowType": "PARTNERDELIVERY",
  "addressLine": "1 Bayview Bvd",
  "suburb": "BAYVIEW",
  "postcode": "0820",
  "state": "NT",
  "country": "AU",
  "longitude": "144.97151",
  "latitude": "-37.82505",
  "ccpAddressId": "4c1788f3-a6fb-4f07-985c-c06eb359322c",
  "ccpProfileId": "a3a2a1e3-beb9-4221-9bc7-a0c0b1c6e11a",
  "startDateTimeUTC": "2022-02-24T00:00:00",
  "endDateTimeUTC": "2022-02-24T23:59:00"
}</t>
  </si>
  <si>
    <t>{
  "slotsChannel": 1,
  "windowType": "NORMAL",
  "suburb": "BAYVIEW",
  "postcode": "0820",
  "state": "NT",
  "longitude": "144.97151",
  "latitude": "-37.82505"
}</t>
  </si>
  <si>
    <t>{
  "slotsChannel": 1,
  "windowType": "PARTNERDELIVERY",
  "suburb": "BAYVIEW",
  "postcode": "0820",
  "state": "NT",
  "longitude": "144.97151",
  "latitude": "-37.82505"
}</t>
  </si>
  <si>
    <t>validateNonAssociatedSubscriptionId</t>
  </si>
  <si>
    <t>eyJhbGciOiJSUzI1NiIsImtpZCI6ImZOYjZUODJ6OHhDS09Kd19jMmMwZSIsInR5cGUiOiJqd3QifQ.eyJodHRwczovL2NjcC9wcm9maWxlSWQiOiI3YTc4YWM1My00YjY1LTQwNmEtODU4ZS04Mjc3NGM3MmRlYTMiLCJpc3MiOiJodHRwczovL2NvbGVzLXNpdC5hdS5hdXRoMC5jb20vIiwic3ViIjoiYXV0aDB8N2E3OGFjNTMtNGI2NS00MDZhLTg1OGUtODI3NzRjNzJkZWEzIiwiYXVkIjpbImN1c3RvbWVyLXNlcnZpY2VzIiwiaHR0cHM6Ly9jb2xlcy1zaXQuYXUuYXV0aDAuY29tL3VzZXJpbmZvIl0sImlhdCI6MTY1MTgyMjgzNSwiZXhwIjoxNjgzMzU4ODM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R1AqKz1Gi10t6AjupA8d1MPblzBsyCj7Hb1jjhUjLhBKCL7H02jlOiZvesL8prN76s0Z7gKB8MEfi0_mmF8-rrX2jgAwlXfFP4wp7g3v3ruhxqnLqQwM0toYHAFWnRbrtQb6Z8BC1P_bYOaUnCr7_wEP9r28e83xb9bHCNP7PBfl5mp82QT0TNrAXPARH5ouyv3iq5MYDHMQo_yr0N-WvtgHwyfMhWc4kcVd7v4OSGZI5UrtEbujbpYaydN_Dv2_HfpE8JlsxKc78yaPab24HySmwtwJ1Ic33kamTGMqMl9aA3ScLjQErJkSwjmgQoaqF71rICPWtUj_9ipbBWWAdQ</t>
  </si>
  <si>
    <t>Wrong SubscriptionID</t>
  </si>
  <si>
    <t>COLRS-ERR-DELSUB-WRNG-SUBID-001</t>
  </si>
  <si>
    <t>Inactive Subscription</t>
  </si>
  <si>
    <t>COLRS-ERR-DELSUB-INACTIVE-SUB-001</t>
  </si>
  <si>
    <t>validateInactiveSubscription</t>
  </si>
  <si>
    <t>/wcs/resources/store/{storeId}/v2/subscriptions/history</t>
  </si>
  <si>
    <t>/wcs/resources/store/{storeId}/v2/subscriptions/history--</t>
  </si>
  <si>
    <t>https://wcssitint.cmltd.net.au:27901/wcs/resources/store/10401/v2/subscriptions/history--</t>
  </si>
  <si>
    <t>https://wcssitint.cmltd.net.au:27901/wcs/resources/store/10401/v2/subscriptions/history</t>
  </si>
  <si>
    <t>TestUser</t>
  </si>
  <si>
    <t>validateAddRemoveItems</t>
  </si>
  <si>
    <t>5748855</t>
  </si>
  <si>
    <t>validateAdditionalDataRequiredFlase</t>
  </si>
  <si>
    <t>validLiquorExclusionOrder</t>
  </si>
  <si>
    <t>-35.25315</t>
  </si>
  <si>
    <t>149.07036</t>
  </si>
  <si>
    <t>-33.67597</t>
  </si>
  <si>
    <t>151.30490</t>
  </si>
  <si>
    <t>/wcs/resources/store/{storeId}/v2/subscription/member/segment</t>
  </si>
  <si>
    <t>/wcs/resources/store/{storeId}/v2/subscription/member/segment--</t>
  </si>
  <si>
    <t>{
  "name": "RetainColesPlusMembershipGroup"
}</t>
  </si>
  <si>
    <t>https://wcssitint.cmltd.net.au:27901/wcs/resources/store/4390/cart/@self/syncValidateOrder?ver=</t>
  </si>
  <si>
    <t>https://wcssitint.cmltd.net.au:27901/wcs/resources/store/4390/cart/@self/syncValidateOrder111?ver=</t>
  </si>
  <si>
    <t>https://wcssitint.cmltd.net.au:27901/wcs/resources/store/cart/@self/syncValidateOrder?ver=</t>
  </si>
  <si>
    <t>validateMemberAlreadyAddedSegment</t>
  </si>
  <si>
    <t>Promotion Used</t>
  </si>
  <si>
    <t>COLRS-ERR-PRMTN-USED-SUB-001</t>
  </si>
  <si>
    <t>validateCancelledMemberAddedSegment</t>
  </si>
  <si>
    <t>validateInactiveColesPlusMember</t>
  </si>
  <si>
    <t>Header_Authorization</t>
  </si>
  <si>
    <t>Header_UserAuthorization</t>
  </si>
  <si>
    <t>QueryParam_storeId</t>
  </si>
  <si>
    <t>validateSchema_MediumSummary_HD</t>
  </si>
  <si>
    <t>4405</t>
  </si>
  <si>
    <t>validateSchema_MediumSummary_CC</t>
  </si>
  <si>
    <t>0651</t>
  </si>
  <si>
    <t>eyJhbGciOiJSUzI1NiIsInR5cGUiOiJqd3QifQ.eyJodHRwczovL2NjcC9wcm9maWxlSWQiOiI3NzZiMGVkNy0xMzhhLTQ3MjQtOGEwNy04MTUyZGY1OGJkZDciLCJpc3MiOiJodHRwczovL2NvbGVzLXNpdC5hdS5hdXRoMC5jb20vIiwic3ViIjoiYXV0aDB8Nzc2YjBlZDctMTM4YS00NzI0LThhMDctODE1MmRmNThiZGQ3IiwiYXVkIjpbImN1c3RvbWVyLXNlcnZpY2VzIiwiaHR0cHM6Ly9jb2xlcy1zaXQuYXUuYXV0aDAuY29tL3VzZXJpbmZvIl0sImlhdCI6MTYzMjgzMjk0OCwiZXhwIjoxNjU4NzUyOTQ4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KM7ZBmyfCygWV8_b19ge6pZJD0zo7HOP-AWC5bcRSrPuuxU-689_0AZ_wREWiPRLo7PnQR0-pbNtkRGgTYtVtLw4DdfweNDotd5l9Xc_tGzsqz75pDPNwwXG94F88VCoQx-l60MRvaLM6JBK2rwSPpw-NPJWgyqSM9J4j9EvS5vuoefTZKEwWWW08AmpiSYh4bmiqRoqcSl4xrUGvQHgBC-b_sKwW-Lc3MvoD2g67Pe5wS-0T9S7Vv41i7E-gVq1vfUKIjFJMu10RJBEN7o5pV7t4IXn_cmKAAAdrtaa_VQAABS86J-tPPgu0x6xFJQx30XVVfuLKsYX64kipOTmOQ</t>
  </si>
  <si>
    <t>https://wcssitint.cmltd.net.au:27901/wcs/resources/store/4390/cart/@self/orderDetailsMediumweight?ver=1</t>
  </si>
  <si>
    <t>https://wcssitint.cmltd.net.au:27901/wcs/resources/store/4390/cart/@self/orderDetailsMediumweight111?ver=1</t>
  </si>
  <si>
    <t>https://wcssitint.cmltd.net.au:27901/wcs/resources/store/cart/@self/orderDetailsMediumweight?ver=1</t>
  </si>
  <si>
    <t>Orders_Id</t>
  </si>
  <si>
    <t>Parentorder_Id</t>
  </si>
  <si>
    <t>validateAccountDetailsColesPlusSubscription</t>
  </si>
  <si>
    <t>eyJhbGciOiJSUzI1NiIsImtpZCI6ImZOYjZUODJ6OHhDS09Kd19jMmMwZSIsInR5cGUiOiJqd3QifQ.eyJodHRwczovL2NjcC9wcm9maWxlSWQiOiJmMThhMWE4My1kNjBkLTQ1ZjUtYThmNi01ZTI1NDg5Yzk0MjEiLCJpc3MiOiJodHRwczovL2NvbGVzLXNpdC5hdS5hdXRoMC5jb20vIiwic3ViIjoiYXV0aDB8ZjE4YTFhODMtZDYwZC00NWY1LWE4ZjYtNWUyNTQ4OWM5NDIxIiwiYXVkIjpbImN1c3RvbWVyLXNlcnZpY2VzIiwiaHR0cHM6Ly9jb2xlcy1zaXQuYXUuYXV0aDAuY29tL3VzZXJpbmZvIl0sImlhdCI6MTY1MzQ1MzE4MiwiZXhwIjoxNjg0OTg5MTg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2s0VvFkIIG4XsQm5u94hMiukNaMrY2XgI9XVWb2Fr87XjjsWPcJbHa0Xt8OwHTu6h0wHhF17TC1LijA6rhtjdy26SxKH-n4Y0ouGjE5lDsodqahE6ZebqpkWszJWNN64fuqVBW0IbTeQ8FjP9HpcQKHsWaOCE3dDagFXTh8OcH1tqVO0KzJaUboT8i4N2ojQVSTb1Nm52iIVgYE91ua6Mfepr7hJeGAPtbjPfH7vX06PKlESo-ujby3eNbQDUcKAq9oYK59RzQtGj-ijzNqDPE-UJYn8wSveST0hucd-IqQU36SClECcmoL0shFbeaLwW3HERJIxxy-v2_2OjsiNg</t>
  </si>
  <si>
    <t>/wcs/resources/store/{storeId}/cart/@self/applyPromotionCode</t>
  </si>
  <si>
    <t>/wcs/resources/store/{storeId}/cart/@self/applyPromotionCodea</t>
  </si>
  <si>
    <t>https://wcssitint.cmltd.net.au:27901/wcs/resources/store/4390/cart/@self/applyPromotionCode?ver=1</t>
  </si>
  <si>
    <t>https://wcssitint.cmltd.net.au:27901/wcs/resources/store/4390/cart/@self/applyPromotionCodea?ver=1</t>
  </si>
  <si>
    <t>https://wcssitint.cmltd.net.au:27901/wcs/resources/store/cart/@self/applyPromotionCode?ver=1</t>
  </si>
  <si>
    <t>{
  "promoCode": "WINBACKTEST"
}</t>
  </si>
  <si>
    <t>promoCode</t>
  </si>
  <si>
    <t>NEXTSHOP10</t>
  </si>
  <si>
    <t>testpromouser1@mailinator.com</t>
  </si>
  <si>
    <t>eyJhbGciOiJSUzI1NiIsInR5cGUiOiJqd3QifQ.eyJodHRwczovL2NjcC9wcm9maWxlSWQiOiI1ZTRmOTg5Ny1lODJlLTRhODMtYjg3YS0yYTQ3NzM0YTA3ODQiLCJpc3MiOiJodHRwczovL2NvbGVzLXNpdC5hdS5hdXRoMC5jb20vIiwic3ViIjoiYXV0aDB8NWU0Zjk4OTctZTgyZS00YTgzLWI4N2EtMmE0NzczNGEwNzg0IiwiYXVkIjpbImN1c3RvbWVyLXNlcnZpY2VzIiwiaHR0cHM6Ly9jb2xlcy1zaXQuYXUuYXV0aDAuY29tL3VzZXJpbmZvIl0sImlhdCI6MTY1Mzg4MTkyOSwiZXhwIjoxNjg1NDE3OTI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fGvjxTs6TVj4rNUpRgFtl7IthYEx6Ii9omF0mnVmSINUbG2kCEgRvnEazWSA46C06LAy0lXNi5HPL9jvJ8Hkr4UPhWmp7wi0OH_4xDOntJnwFUzz7erqO5FxhrsICIDc7i9d9jCDtXAWbxL0a0LIpM0Wc7oIrpvT7dDh5jXmdx0kwl5UKtm08bIYM9dvEj4lSurPxe4yU6XSlOHP6BxMLMraDBKsTNXxTnQWJwXB805oit-cJGb9pRog-3IaqRQm9_YjeVcr_O8dMjXwn_ret3WMRk5dJFSCXJJmpBeDbPlsXPedxqpauClDDP7-Rgiv9QAvBggCBO-JFQOHIw5wQ</t>
  </si>
  <si>
    <t>{
  "promoCode": "NEXTSHOP110"
}</t>
  </si>
  <si>
    <t>InvalidPromoCode</t>
  </si>
  <si>
    <t>COLRS-ERR-PROMOTION-CODE-INVALID-001</t>
  </si>
  <si>
    <t>QueryParam_promoCode</t>
  </si>
  <si>
    <t>LeadingTrailingSpaces</t>
  </si>
  <si>
    <t>{
  "promoCode": " COELIAC5  "
}</t>
  </si>
  <si>
    <t>COELIAC5</t>
  </si>
  <si>
    <t>CaseSenstivePromoCode</t>
  </si>
  <si>
    <t>nextshop10</t>
  </si>
  <si>
    <t>MultiplePromoValidAtLast</t>
  </si>
  <si>
    <t>MultiplePromoInvalidAtLast</t>
  </si>
  <si>
    <t>{
 "promoCode": "COELIAC5",
  "promoCode": "nextshop10"
}</t>
  </si>
  <si>
    <t>ExpiredPromoCode</t>
  </si>
  <si>
    <t>{
 "promoCode": "WINBACKTEST" 
}</t>
  </si>
  <si>
    <t>COLRS-ERR-PROMOTION-CODE-NOT-AVAILABLE-005</t>
  </si>
  <si>
    <t>WINBACKTEST</t>
  </si>
  <si>
    <t>MaxRedemptionLimitReached</t>
  </si>
  <si>
    <t>{
 "promoCode": "SAVE10" 
}</t>
  </si>
  <si>
    <t>SAVE10</t>
  </si>
  <si>
    <t>Promotion Code redemption limit has been reached</t>
  </si>
  <si>
    <t>COLRS-ERR-PROMOTION-CODE-LIMIT-REACHED-006</t>
  </si>
  <si>
    <t>AlreadyAppliedPromo</t>
  </si>
  <si>
    <t>Promotion Code has already been applied to the order</t>
  </si>
  <si>
    <t>COLRS-ERR-PROMOTION-CODE-ALREADY-IN-USE-002</t>
  </si>
  <si>
    <t>PromoWith120Charc</t>
  </si>
  <si>
    <t>Promotion Code is invalid</t>
  </si>
  <si>
    <t>{
  "promoCode": "COELIAC5"
}</t>
  </si>
  <si>
    <t>{
 "promoCode": "COELIAC5" 
}</t>
  </si>
  <si>
    <t>coeliac5</t>
  </si>
  <si>
    <t>{
  "promoCode": "coeliac5"
}</t>
  </si>
  <si>
    <t>{
"promoCode": "test902",
"promoCode": "Wol123",
  "promoCode": "COELIAC5"
}</t>
  </si>
  <si>
    <t>{
  "promoCode": "ABCDEFGHIJKLMNOPQRSTUVWXYZABCDEFGHIJKLMNOPQRSTUVWXYZABCDEFGHIJKLMNOPQRSTUVWXYZABCDEFGHIJKLMNOPQRSTUVWXYZABCDEFGHIJKLMNOPQRSTUVWXAS"
}</t>
  </si>
  <si>
    <t>ABCDEFGHIJKLMNOPQRSTUVWXYZABCDEFGHIJKLMNOPQRSTUVWXYZABCDEFGHIJKLMNOPQRSTUVWXYZABCDEFGHIJKLMNOPQRSTUVWXYZABCDEFGHIJKLMNOPQRSTUVWX</t>
  </si>
  <si>
    <t>/wcs/resources/store/{storeId}/cart/@self/promotionCode/{promoCode}</t>
  </si>
  <si>
    <t>/wcs/resources/store/{storeId}/cart/@self/promotionCodeaa/{promoCode}</t>
  </si>
  <si>
    <t>https://wcssitint.cmltd.net.au:27901/wcs/resources/store/4390/cart/@self/promotionCode/COELIAC5?ver=1</t>
  </si>
  <si>
    <t>ABCDEFGHIJKLMNOPQRSTUVWXYZABCDEFGHIJKLMNOPQRSTUVWXYZABCDEFGHIJKLMNOPQRSTUVWXYZABCDEFGHIJKLMNOPQRSTUVWXYZABCDEFGHIJKLMNOPQRSTUVWXAS</t>
  </si>
  <si>
    <t>https://wcssitint.cmltd.net.au:27901/wcs/resources/store/cart/@self/promotionCode/COELIAC5?ver=1</t>
  </si>
  <si>
    <t>https://wcssitint.cmltd.net.au:27901/wcs/resources/store/4390/cart/@self/promotionCodeaa/COELIAC5?ver=1</t>
  </si>
  <si>
    <t>[ ST-5128 - AC 1,2 ] Epic ST-1389 - Release R3</t>
  </si>
  <si>
    <t>[ ST-5128 - AC 3 ] Epic ST-1389 - Release R3</t>
  </si>
  <si>
    <t>[ ST-5128 - BusinessRule ] Epic ST-1389 - Release R3</t>
  </si>
  <si>
    <t>[ ST-5128 - AC 7 ] Epic ST-1389 - Release R3</t>
  </si>
  <si>
    <t>[ ST-5128 - AC 8 ] Epic ST-1389 - Release R3</t>
  </si>
  <si>
    <t>[ ST-5128 - AC 6 ] Epic ST-1389 - Release R3</t>
  </si>
  <si>
    <t>[ ST-5128 - AC 4 ] Epic ST-1389 - Release R3</t>
  </si>
  <si>
    <t>[ ST-5129 - AC 1 ] Epic ST-1389 - Release R3</t>
  </si>
  <si>
    <t>[ ST-5129 - AC 5 ] Epic ST-1389 - Release R3</t>
  </si>
  <si>
    <t>[ ST-5129 - BusinessRule] Epic ST-1389 - Release R3</t>
  </si>
  <si>
    <t>QueryParam_name_Card</t>
  </si>
  <si>
    <t>QueryParam_name_SavedCard</t>
  </si>
  <si>
    <t>DescriptionCard</t>
  </si>
  <si>
    <t>DescriptionSavedCard</t>
  </si>
  <si>
    <t>https://wcssitint.cmltd.net.au:27901/wcs/resources/store/0404/order/payment/method?name=Card&amp;ver=1.1</t>
  </si>
  <si>
    <t>https://wcssitint.cmltd.net.au:27901/wcs/resources/store/0404/order/payment/method?name=SavedCard&amp;ver=1.1</t>
  </si>
  <si>
    <t>/wcs/resources/store/{storeId}/order/paymentendpoint/method</t>
  </si>
  <si>
    <t>https://wcssitint.cmltd.net.au:27901/wcs/resources/store/0404/order/paymentendpoint/method?name=Card&amp;ver=1.1</t>
  </si>
  <si>
    <t>https://wcssitint.cmltd.net.au:27901/wcs/resources/store/0404/order/paymentendpoint/method?name=SavedCard&amp;ver=1.1</t>
  </si>
  <si>
    <t>https://wcssitint.cmltd.net.au:27901/wcs/resources/store/order/payment/method?name=Card&amp;ver=1.1</t>
  </si>
  <si>
    <t>https://wcssitint.cmltd.net.au:27901/wcs/resources/store/order/payment/method?name=SavedCard&amp;ver=1.1</t>
  </si>
  <si>
    <t>cardsavetoProfilefalse</t>
  </si>
  <si>
    <t>{
  "identifier": "SESSION0002206203982I03958727I7",
  "saveToProfile": false
}</t>
  </si>
  <si>
    <t>cardSavetoProfileMissing</t>
  </si>
  <si>
    <t>{
  "identifier": "SESSION0002206203982I03958727I7",
  "saveToProfile": 
}</t>
  </si>
  <si>
    <t>cardIdentifierMissing</t>
  </si>
  <si>
    <t>{
  "identifier": "",
  "saveToProfile": true
}</t>
  </si>
  <si>
    <t>validatePaymentMethodCard</t>
  </si>
  <si>
    <t>validatePaymentMethodSavedCard</t>
  </si>
  <si>
    <t>{}</t>
  </si>
  <si>
    <t>`</t>
  </si>
  <si>
    <t>QueryParam_name_PayPal</t>
  </si>
  <si>
    <t>QueryParam_name_SavedPayPal</t>
  </si>
  <si>
    <t>DescriptionPayPal</t>
  </si>
  <si>
    <t>DescriptionSavedPayPal</t>
  </si>
  <si>
    <t>{
    "identifier": "f4ee0895-294a-0540-5483-41fc436e492e",
    "deviceData": "{\"correlation_id\":\"a55fbe93638d9bc118978bb8f6291b06\"}",
    "customerEmail": "testdata001@mailinator.com",
    "customerFirstName": "Test",
    "customerLastName": "user"
}</t>
  </si>
  <si>
    <t>PayPal</t>
  </si>
  <si>
    <t>https://wcssitint.cmltd.net.au:27901/wcs/resources/store/0404/order/payment/method?name=PayPal&amp;ver=1.1</t>
  </si>
  <si>
    <t>https://wcssitint.cmltd.net.au:27901/wcs/resources/store/0404/order/payment/method?name=SavedPayPal&amp;ver=1.1</t>
  </si>
  <si>
    <t>https://wcssitint.cmltd.net.au:27901/wcs/resources/store/0404/order/paymentendpoint/method?name=PayPal&amp;ver=1.1</t>
  </si>
  <si>
    <t>https://wcssitint.cmltd.net.au:27901/wcs/resources/store/0404/order/paymentendpoint/method?name=SavedPayPal&amp;ver=1.1</t>
  </si>
  <si>
    <t>https://wcssitint.cmltd.net.au:27901/wcs/resources/store/order/payment/method?name=PayPal&amp;ver=1.1</t>
  </si>
  <si>
    <t>https://wcssitint.cmltd.net.au:27901/wcs/resources/store/order/payment/method?name=SavedPayPal&amp;ver=1.1</t>
  </si>
  <si>
    <t>PayPaldIdentifierMissing</t>
  </si>
  <si>
    <t>{
    "identifier": "",
    "deviceData": "{\"correlation_id\":\"a55fbe93638d9bc118978bb8f6291b06\"}",
    "customerEmail": "testdata001@mailinator.com",
    "customerFirstName": "Test",
    "customerLastName": "user"
}</t>
  </si>
  <si>
    <t>CustomerEmailMissing</t>
  </si>
  <si>
    <t>{
    "identifier": "344734ea-979f-059b-6b40-89f846502ce3",
    "deviceData": "{\"correlation_id\":\"a55fbe93638d9bc118978bb8f6291b06\"}",
    "customerEmail": "testdata001@mailinator.com",
    "customerFirstName": "Test",
    "customerLastName": "user"
}</t>
  </si>
  <si>
    <t>CustomerfNameMissing</t>
  </si>
  <si>
    <t>{
    "identifier": "344734ea-979f-059b-6b40-89f846502ce3",
    "deviceData": "{\"correlation_id\":\"a55fbe93638d9bc118978bb8f6291b06\"}",
    "customerEmail": "testdata001@mailinator.com",
    "customerFirstName": "",
    "customerLastName": "user"
}</t>
  </si>
  <si>
    <t>CustomerlNameMissing</t>
  </si>
  <si>
    <t>{
    "identifier": "344734ea-979f-059b-6b40-89f846502ce3",
    "deviceData": "{\"correlation_id\":\"a55fbe93638d9bc118978bb8f6291b06\"}",
    "customerEmail": "testdata001@mailinator.com",
    "customerFirstName": "Test",
    "customerLastName": ""
}</t>
  </si>
  <si>
    <t>{
    "daysForward": 1,
    "daysSpan": 1,
    "sortBy": "1",
    "slotsChannel": 1,
    "windowType": "ALL"
}</t>
  </si>
  <si>
    <t>Promotion Code is not available</t>
  </si>
  <si>
    <t xml:space="preserve"> {
  "slotId": "45702579",
  "serviceType": "HD",
  "shiftId": "DM-Shift"
}</t>
  </si>
  <si>
    <t>eyJhbGciOiJSUzI1NiIsImtpZCI6ImZOYjZUODJ6OHhDS09Kd19jMmMwZSIsInR5cGUiOiJqd3QifQ.eyJodHRwczovL2NjcC9wcm9maWxlSWQiOiJhMTI4YjQ3Ni01ZDI4LTRmMmMtODRmOC1hMzE1YWEzMGUxMzMiLCJpc3MiOiJodHRwczovL2NvbGVzLXNpdC5hdS5hdXRoMC5jb20vIiwic3ViIjoiYXV0aDB8YTEyOGI0NzYtNWQyOC00ZjJjLTg0ZjgtYTMxNWFhMzBlMTMzIiwiYXVkIjpbImN1c3RvbWVyLXNlcnZpY2VzIiwiaHR0cHM6Ly9jb2xlcy1zaXQuYXUuYXV0aDAuY29tL3VzZXJpbmZvIl0sImlhdCI6MTY1NTE5MTkyOSwiZXhwIjoxNjg2NzI3OTI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TOlm05s1nFa0QtzGoDUgpbAOv7hXLsxb-ax34pMrx0-wjRjkyXehG3epmK-0HciHl1dLdjObkWiQu3B961Abg26tKhXtawCKyQliNkO4-0bcVBTGaXmbhrGXAy9Hc0zzvAM9MrCmO644f_csxJ8AeJbuS-lvLH8x22kYXLGwZDLHRYkZEaF9zt2QvDFEDWUnOXdb13xpURZSRQMvklyH1RobWCHyn5vV9eJ2oIl09Hf_vppGBKCe5R7O70nQZQMKb9x9mIDS3y_yVBP7YZDWJ058o0pVLRvcsedtz7ydJBWev1p9VNF0q1hzJ6YauB0Q4van3tw4ziugylrKWA1w-g</t>
  </si>
  <si>
    <t>1.0</t>
  </si>
  <si>
    <t>testsync_001@mailinator.com</t>
  </si>
  <si>
    <t>testsync_002@mailinator.com</t>
  </si>
  <si>
    <t>testsync_003@mailinator.com</t>
  </si>
  <si>
    <t>604456063</t>
  </si>
  <si>
    <t>eyJhbGciOiJSUzI1NiIsImtpZCI6ImZOYjZUODJ6OHhDS09Kd19jMmMwZSIsInR5cGUiOiJqd3QifQ.eyJodHRwczovL2NjcC9wcm9maWxlSWQiOiIxYTMxM2M4Ny04NjRlLTRmYzMtOGU1Ni1lMjNhZDc2NzE4MmMiLCJpc3MiOiJodHRwczovL2NvbGVzLXNpdC5hdS5hdXRoMC5jb20vIiwic3ViIjoiYXV0aDB8MWEzMTNjODctODY0ZS00ZmMzLThlNTYtZTIzYWQ3NjcxODJjIiwiYXVkIjpbImN1c3RvbWVyLXNlcnZpY2VzIiwiaHR0cHM6Ly9jb2xlcy1zaXQuYXUuYXV0aDAuY29tL3VzZXJpbmZvIl0sImlhdCI6MTY1NjMyNzQ3OSwiZXhwIjoxNjU3NTM3MDc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Peh50NVuwFuY9KvFFJrzZGFbtT5WWXPUAGLpj6rTSZ5HJYbVydVaAuXrUSusfjS8xoH5jGAbCH2HxsT1mN68IVtC3R-J0Il1jrVp7ye6fBTEJn9rRw5cRaTlwBXSIvMhuviN5uIdcjFoH1F5wAa2ivhzsF7UnkNMJJxhvyK3u_hYerwVGHde-_wzSsopaFJWdxVLoilCpSt0TQCWrl-qGzMRCB9uPnhAP_cILa-GfbSzv3DuCunhsphYddCc4Kj-vjpHKf06Gu9clJ7CFqkiLWPEPqpV4aE_KSgyxy1qMwXEzjGLKFZJ8T05cY9PZOHrs2ZvdbuQL1OnN_JTa-AXsw</t>
  </si>
  <si>
    <t>6859ed46-c8fe-487b-883e-3d80a5776e41</t>
  </si>
  <si>
    <t>604455801</t>
  </si>
  <si>
    <t>testingteam001@mailinator.com</t>
  </si>
  <si>
    <t>eyJhbGciOiJSUzI1NiIsImtpZCI6ImZOYjZUODJ6OHhDS09Kd19jMmMwZSIsInR5cGUiOiJqd3QifQ.eyJodHRwczovL2NjcC9wcm9maWxlSWQiOiJiMGFkMzI4MC1lZDcxLTQ1NWYtYjA4MC02ZTRlMjI4ZWI4ZDMiLCJpc3MiOiJodHRwczovL2NvbGVzLXNpdC5hdS5hdXRoMC5jb20vIiwic3ViIjoiYXV0aDB8YjBhZDMyODAtZWQ3MS00NTVmLWIwODAtNmU0ZTIyOGViOGQzIiwiYXVkIjpbImN1c3RvbWVyLXNlcnZpY2VzIiwiaHR0cHM6Ly9jb2xlcy1zaXQuYXUuYXV0aDAuY29tL3VzZXJpbmZvIl0sImlhdCI6MTY1NTgwNzQyNSwiZXhwIjoxNjg3MzQzNDI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VtH7aGZ00nVGy6TosQPwRePwPQNuJiGk6szZoaduiceadtxAVB-lyJKWQXoONlYjb_nTHa_cPh1JaG3tZOTIAjYReKlsSj4ZV6UbixNJG_oMxo7O3egKe8z-wiT0eUnOl1ZzpV0S3sHzwdOfM-TxEs4EmKXjMbbVcvt08VRnscmRGueO_mKryh9R4jO8zoAP5g1S3FujgyjF8gVKyugkfcLUnucux31olyuUcikqJwL0VOZJkCGdood9vPu0qVQneCcayKGxIk_P8nlEYen0dCCdysdCMwQNjnYXh2W-vtxHup_Ctg68n-G6rD2-c9CC4QfIviqdHZsbcInhhxsKIw</t>
  </si>
  <si>
    <t>eyJhbGciOiJSUzI1NiIsImtpZCI6ImZOYjZUODJ6OHhDS09Kd19jMmMwZSIsInR5cGUiOiJqd3QifQ.eyJodHRwczovL2NjcC9wcm9maWxlSWQiOiIyZWIxMDQ4OS1hMzYyLTRjZmYtYjk3MC01NjhiNTg3NWY0MmYiLCJpc3MiOiJodHRwczovL2NvbGVzLXNpdC5hdS5hdXRoMC5jb20vIiwic3ViIjoiYXV0aDB8MmViMTA0ODktYTM2Mi00Y2ZmLWI5NzAtNTY4YjU4NzVmNDJmIiwiYXVkIjpbImN1c3RvbWVyLXNlcnZpY2VzIiwiaHR0cHM6Ly9jb2xlcy1zaXQuYXUuYXV0aDAuY29tL3VzZXJpbmZvIl0sImlhdCI6MTY1NjQwODY4MCwiZXhwIjoxNjg3NTEyNjg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UE5lPsSnCbSJV-BAc-EtTzeMrHyTZfXJPcgud_PfpaeMtxuOHxAcu4U7N4Ol7paqGg0NWxbW68peBBhXDUwX5nIBuYR4cJ39Mx-cxfX0ImL4J0MNJPoKYS9jVSvrCNYLzoKO7_DMFpAenTJXu4934taU6hbKzECcNAKOADt8FlXxFUpjuigNIAAwzxQASj4G5JcY5Gupw-HeD5vmarauH3zZZX-oxwzqngX49R59wgcCXvmVJetiQf-cCWnR1tjcEA9PYWDeqAFsM2tzQpM2-rQPjJ4Ky7uuUojjgntdKCgBK60ltfm0iRl-DjAHtnmWuL5KLTv56dNPZ4EzaZ262g</t>
  </si>
  <si>
    <t>User profile ccpProfileId (2eb10489-a362-4cff-b970-568b5875f42f) is disabled</t>
  </si>
  <si>
    <t>eyJhbGciOiJSUzI1NiIsInR5cGUiOiJqd3QifQ.eyJodHRwczovL2NjcC9wcm9maWxlSWQiOiI5OTRkYTQyOS1hOWQwLTRiYzEtOWI0My1jNGFkOWVlOGNhMDgiLCJpc3MiOiJodHRwczovL2NvbGVzLXNpdC5hdS5hdXRoMC5jb20vIiwic3ViIjoiYXV0aDB8OTk0ZGE0MjktYTlkMC00YmMxLTliNDMtYzRhZDllZThjYTA4IiwiYXVkIjpbImN1c3RvbWVyLXNlcnZpY2VzIiwiaHR0cHM6Ly9jb2xlcy1zaXQuYXUuYXV0aDAuY29tL3VzZXJpbmZvIl0sImlhdCI6MTY1NDc0Mzg5MywiZXhwIjoxNjg2Mjc5ODk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TjDMDh7ppI5vDwgkXAEcrljfEiDOOajODWGYuV7twmthMvGWy-Z3yD7Z4fl4IsXFFsykwL9xygsMkkZ0n-4FcJYp0R9YwAviC_Ke5osJtoNAws_qPnLh33MagP4IT0xMVCFphY6alH5zmb3graYfenlYHJ5rcdNeDrQFtkFIsxguuNUrjuDQq0TI4PJ3TbkudC8_fAvuUYF6FKwDNA2eRn3rUoTEexn0MtVvvTG-orUkhJ-gMUcdxGrz02pzAvB2icRT0nRy3Eu3SSZQuwMJpGyOkmHXDF94Hj8T4k4qZCyjyPwva08f8ut9Vg1mDKawElcIXRz-9I60XtI2yRklbQ</t>
  </si>
  <si>
    <t>testautopromo2@mailinator.com</t>
  </si>
  <si>
    <t>testautopromo3@mailinator.com</t>
  </si>
  <si>
    <t>eyJhbGciOiJSUzI1NiIsInR5cGUiOiJqd3QifQ.eyJodHRwczovL2NjcC9wcm9maWxlSWQiOiI1ZWFhZjA3MC0yMWQxLTQ2OTAtOTc0ZS01ZGFiOWVmN2UyODkiLCJpc3MiOiJodHRwczovL2NvbGVzLXNpdC5hdS5hdXRoMC5jb20vIiwic3ViIjoiYXV0aDB8NWVhYWYwNzAtMjFkMS00NjkwLTk3NGUtNWRhYjllZjdlMjg5IiwiYXVkIjpbImN1c3RvbWVyLXNlcnZpY2VzIiwiaHR0cHM6Ly9jb2xlcy1zaXQuYXUuYXV0aDAuY29tL3VzZXJpbmZvIl0sImlhdCI6MTY1NTI3MDQ5MSwiZXhwIjoxNjg2ODA2NDk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AMHsyhebrMd3_1JMFe1sw4_Cy6m8g0MuJe6RIdPAG1SnD_EN_GBJbnrakB2VJR-K7Zm7tZg_54Fre_M3ctlyzAI2O2TJ5QWUESAEOif986n3HC1rxHKVcABZ0sNtNuVFnfzackCd2UEpwMlbza5zZ4VIiEkCOTfJ7zlcG-CmHm25xWZY0LMv5uCEZQhnDA8CPjXzewZzWnZjAraJQ4enaIEnN2gQjqDDBLgj0X5DuZOQ6S6q5ZqsymQeXJtbPlt4arucNkUE1OgeoDH3Hf5UMUzYcceQafpXdneus66ZznAFQJZvSI0hF4vxSm70BPI_AE3Jddv1Xw97uHma0Wza1g</t>
  </si>
  <si>
    <t>ValidateNoAutoPromo</t>
  </si>
  <si>
    <t>testautopromo1@mailinator.com</t>
  </si>
  <si>
    <t>eyJhbGciOiJSUzI1NiIsInR5cGUiOiJqd3QifQ.eyJodHRwczovL2NjcC9wcm9maWxlSWQiOiJiNjdmMWJlNy1hNzBiLTRkNDctOWJjMy1kY2M5Yzk1MjgzNjkiLCJpc3MiOiJodHRwczovL2NvbGVzLXNpdC5hdS5hdXRoMC5jb20vIiwic3ViIjoiYXV0aDB8YjY3ZjFiZTctYTcwYi00ZDQ3LTliYzMtZGNjOWM5NTI4MzY5IiwiYXVkIjpbImN1c3RvbWVyLXNlcnZpY2VzIiwiaHR0cHM6Ly9jb2xlcy1zaXQuYXUuYXV0aDAuY29tL3VzZXJpbmZvIl0sImlhdCI6MTY1NDY4NDIwNSwiZXhwIjoxNjg2MjIwMjA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Zo2Rsaywy2WR-PhGJvykKjO4zsuTEXj5zIEgZiNKIsKAqljxvpS7vEVvxk7nADeBJENWuxnavRrpIddFq0NP-mkuyJdaP6Yf7z9r4WnZuLqz7sBGz9l5QJjPV85OmF4usPApGb_PxNO_eVFq7-szGc1mjmIUXPPnKUerT6r2pwtVuXlTgFPTdGFFSdXTOq-5hdSenBXHwTzDw86XHd3CBovZ1Wdad7mlkPQ9vafc9j9htL7M1EO3hFwr8RlrCkJxNUs31otIGc1w0RV_myDrXgkmnQeKa7GCg6OWgvltQGYYcpDPoeNTXgGonCP_ofELkyBSnsb4HDZS8BhLCoCerA</t>
  </si>
  <si>
    <t>AutoPromoWithoutOrderProductPromos</t>
  </si>
  <si>
    <t>AutoPromoWithOrderProductPromos</t>
  </si>
  <si>
    <t>validateNoCustomerCredits</t>
  </si>
  <si>
    <t>/wcs/resources/store/{storeId}/cart/@self/process?ver=1.1</t>
  </si>
  <si>
    <t>{
    "creditIdsToApply": [
        "1419196023"
    ]
}</t>
  </si>
  <si>
    <t>validateCreditIsNotPresent</t>
  </si>
  <si>
    <t>validateCreditIsPresent</t>
  </si>
  <si>
    <t>eyJhbGciOiJSUzI1NiIsImtpZCI6ImZOYjZUODJ6OHhDS09Kd19jMmMwZSIsInR5cGUiOiJqd3QifQ.eyJodHRwczovL2NjcC9wcm9maWxlSWQiOiIyNTJmNWE1Zi1hYWEzLTRkNmUtYTExMi00ZjlmNWQ1YWM5YTkiLCJpc3MiOiJodHRwczovL2NvbGVzLXNpdC5hdS5hdXRoMC5jb20vIiwic3ViIjoiYXV0aDB8MjUyZjVhNWYtYWFhMy00ZDZlLWExMTItNGY5ZjVkNWFjOWE5IiwiYXVkIjpbImN1c3RvbWVyLXNlcnZpY2VzIiwiaHR0cHM6Ly9jb2xlcy1zaXQuYXUuYXV0aDAuY29tL3VzZXJpbmZvIl0sImlhdCI6MTY1NTI3MzQ1OSwiZXhwIjoxNjg2ODA5NDU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TXkYfM8EF_uvq9KAHpOsrii3Zm8rghCZOp5zV022G8Mj3O-Euz-IVoyu5BLeE-dmT2LBz3o1EkNxNiYedoyFo1ButoCZHEQNWR0sDkgWf0Rcw8xX4qqUtW1toUTOlbdm5Co46TXRKZccO_Ed8T5GnmChgVzFJPbOI1z5gs03KkHKVPz_BN_sVoSzziKz-IeeLAks8kAnjT8dgd7RGQ33RqAPB5mWQ-PBUo6k1PB5bcnNz_KA55ZLzKWm1ObiGl5jxspF924X8E3YFziEnooFubiPrNHSwkJ-Ts5PPA9iHImRZBxlEArqQ6V_3j7TCYa3WC5yNN-B5x8di631Ak0U2w</t>
  </si>
  <si>
    <t>validateCreditWhenTrollyModified</t>
  </si>
  <si>
    <t>eyJhbGciOiJSUzI1NiIsImtpZCI6ImZOYjZUODJ6OHhDS09Kd19jMmMwZSIsInR5cGUiOiJqd3QifQ.eyJodHRwczovL2NjcC9wcm9maWxlSWQiOiJiOGZmYWM3OC1kZGU5LTRjZjktYmVjMC0wMjA3MTgzZTFhMTQiLCJpc3MiOiJodHRwczovL2NvbGVzLXNpdC5hdS5hdXRoMC5jb20vIiwic3ViIjoiYXV0aDB8YjhmZmFjNzgtZGRlOS00Y2Y5LWJlYzAtMDIwNzE4M2UxYTE0IiwiYXVkIjpbImN1c3RvbWVyLXNlcnZpY2VzIiwiaHR0cHM6Ly9jb2xlcy1zaXQuYXUuYXV0aDAuY29tL3VzZXJpbmZvIl0sImlhdCI6MTY1MTczMDc4OCwiZXhwIjoxNjgzMjY2Nzg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QsuPe-5IAg4d8v8dBhfVu6ewJnVTiz1kQgcyFhn78U-n0sryvYz2Is51YJ29XmKktoFvelNGjz7V-bC814FKJt-EOCoyOanJBdSdw3XtHCqrzjj0CQcvwty7EnMxfTJTJO9DrIGeOwaUAMu7Z2IRt5ctwlYG7fH8ZxwFr6ub-1H4j7BJJZNAWCPSBHxUIrSEXxxkOTBuPtaAWUVBkzGiKIOdOAQtiqEdjLexmRjU_Gbt5k_ZYPMdX82QlVnxa2ONOAURsR8o6jMrpUxkEgH-DmnZdsZdS1M_e73HJsToj_zUULRXwu3mvpwfpeltUCoeT7Fl7yabUeHUT7RqqE3Z1g</t>
  </si>
  <si>
    <t>analysistestuser1@mailinator.com</t>
  </si>
  <si>
    <t>FIN</t>
  </si>
  <si>
    <t>MASTERCARD</t>
  </si>
  <si>
    <t>cardType</t>
  </si>
  <si>
    <t>validateFlybuyData</t>
  </si>
  <si>
    <t>validateInvalidFlybuy</t>
  </si>
  <si>
    <t>validateInvalidStaffMember</t>
  </si>
  <si>
    <t>Better Bag</t>
  </si>
  <si>
    <t>0465PD</t>
  </si>
  <si>
    <t>WA1</t>
  </si>
  <si>
    <t>Green Blend Instant Coffee</t>
  </si>
  <si>
    <t>validateOrderProcessforBetterbag</t>
  </si>
  <si>
    <t>validateOrderProcessforPaperBag</t>
  </si>
  <si>
    <t>bagType</t>
  </si>
  <si>
    <t>Owner</t>
  </si>
  <si>
    <t>US</t>
  </si>
  <si>
    <t xml:space="preserve">Nirbhay </t>
  </si>
  <si>
    <t>ST-6806 -1</t>
  </si>
  <si>
    <t>ST-6806 -2</t>
  </si>
  <si>
    <t>verifyFlybuyNumberLinked</t>
  </si>
  <si>
    <t>/wcs/resources/store/{storeId}/person/email</t>
  </si>
  <si>
    <t>{"email": "nirbhaytest1234@mailinator.com"}</t>
  </si>
  <si>
    <t>verifyFlybuyNumberNotLinked</t>
  </si>
  <si>
    <t>{
    "email": "testuser543210@mailinator.com"
}</t>
  </si>
  <si>
    <t>verifyUserStaffDiscountNumber</t>
  </si>
  <si>
    <t>verifyUserStaffDiscountNumberNotLinked</t>
  </si>
  <si>
    <t>{
   "email": "testuser543210@mailinator.com"
}</t>
  </si>
  <si>
    <t>verifyProfileSubstitutionPreference</t>
  </si>
  <si>
    <t>verifyBaggingPreference</t>
  </si>
  <si>
    <t>verifyExemptedfromPurchaseLimit</t>
  </si>
  <si>
    <t>verifynotExemptedfromPurchaseLimit</t>
  </si>
  <si>
    <t>verifyuserisB2B</t>
  </si>
  <si>
    <t>{
    "email": "Nirbhay@getnada.com"
}</t>
  </si>
  <si>
    <t>verifyUserisnotB2B</t>
  </si>
  <si>
    <t>verifyUserisAdmin</t>
  </si>
  <si>
    <t>verifyUserisnotAdmin</t>
  </si>
  <si>
    <t>verifyFlyBuyMaskedNumber</t>
  </si>
  <si>
    <t>verifyPostCodeandsuburb</t>
  </si>
  <si>
    <t>{"email": "analysistestuser3@mailinator.com"}</t>
  </si>
  <si>
    <t>Nirbhay</t>
  </si>
  <si>
    <t>ST-6800</t>
  </si>
  <si>
    <t>https://wcssitint.cmltd.net.au:27901/wcs/resources/store/person/email?ver=1.1</t>
  </si>
  <si>
    <t>https://wcssitint.cmltd.net.au:27901/wcs/resources/store/0404/person/email?ver=1.1</t>
  </si>
  <si>
    <t>/wcs/resources/store/{storeId}/persoAn/email</t>
  </si>
  <si>
    <t>https://wcssitint.cmltd.net.au:27901/wcs/resources/store/0404/persoAn/email?ver=1.1</t>
  </si>
  <si>
    <t>ST-4730-1</t>
  </si>
  <si>
    <t>ST-4730-2</t>
  </si>
  <si>
    <t>ST-4730-3</t>
  </si>
  <si>
    <t>ST-4730-4</t>
  </si>
  <si>
    <t>ST-4730-5</t>
  </si>
  <si>
    <t>nirbhaytest1234@mailinator.com</t>
  </si>
  <si>
    <t xml:space="preserve">
testuser543210@mailinator.com</t>
  </si>
  <si>
    <t>testb2b@mailinator.com</t>
  </si>
  <si>
    <t>BasePath1</t>
  </si>
  <si>
    <t>RequestType1</t>
  </si>
  <si>
    <t>qty1</t>
  </si>
  <si>
    <t>additionalFields</t>
  </si>
  <si>
    <t>AC01</t>
  </si>
  <si>
    <t>{
    "creditIdsToApply": [
        ""
    ]
}</t>
  </si>
  <si>
    <t>AC02</t>
  </si>
  <si>
    <t>AC03</t>
  </si>
  <si>
    <t>CustomerCredit</t>
  </si>
  <si>
    <t>eyJhbGciOiJSUzI1NiIsImtpZCI6ImZOYjZUODJ6OHhDS09Kd19jMmMwZSIsInR5cGUiOiJqd3QifQ.eyJodHRwczovL2NjcC9wcm9maWxlSWQiOiJmYjI0OWM0NC02N2UyLTQwZmUtOGQwYi02MDhjYjk5ZmU0NGEiLCJpc3MiOiJodHRwczovL2NvbGVzLXNpdC5hdS5hdXRoMC5jb20vIiwic3ViIjoiYXV0aDB8ZmIyNDljNDQtNjdlMi00MGZlLThkMGItNjA4Y2I5OWZlNDRhIiwiYXVkIjpbImN1c3RvbWVyLXNlcnZpY2VzIiwiaHR0cHM6Ly9jb2xlcy1zaXQuYXUuYXV0aDAuY29tL3VzZXJpbmZvIl0sImlhdCI6MTY1NjY2Mjk3MiwiZXhwIjoxNjg4MTk4OT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czOvi7jKbU4630XCNdCLdLp24KFUAVt140kP-ZecI89L2LNsB-1VNzpJQSLet87Xt-LJUV1TVp6nytH1zuqgCdEMLsTI4BcfnG8lt6ExbM11A7I_RscCw9_of4sierqH8oXuGrsWDW7gBzlaowVcPk2Ul5qry_OtNQb_ah6E-0x2gALSUDJyrfDTACYemTrMPmXGuUyFgfjicqbEZFjPk5Ql1HFE58iFTcDoR7j1aEvidbdta8bGwaw7VNUrXcToV65ffEVOFDSymhTfB1SInZXEDF_l28rzqBHl16Gx9uuwrludTE0NlC0PU61cSK6XJ0cGLzL33RfwqrOCKePWOQ</t>
  </si>
  <si>
    <t>AC05</t>
  </si>
  <si>
    <t>eyJhbGciOiJSUzI1NiIsImtpZCI6ImZOYjZUODJ6OHhDS09Kd19jMmMwZSIsInR5cGUiOiJqd3QifQ.eyJodHRwczovL2NjcC9wcm9maWxlSWQiOiJmNWQ1ODBjOC1kNGQ2LTQ0YTEtYTY2ZC0yM2Q0NzQ3ZWQ4YTUiLCJpc3MiOiJodHRwczovL2NvbGVzLXNpdC5hdS5hdXRoMC5jb20vIiwic3ViIjoiYXV0aDB8ZjVkNTgwYzgtZDRkNi00NGExLWE2NmQtMjNkNDc0N2VkOGE1IiwiYXVkIjpbImN1c3RvbWVyLXNlcnZpY2VzIiwiaHR0cHM6Ly9jb2xlcy1zaXQuYXUuYXV0aDAuY29tL3VzZXJpbmZvIl0sImlhdCI6MTY1NzA4OTg5MCwiZXhwIjoxNjg4MTkzODk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pvnGWzkp4piS9pI84jB3OOPnKRAqGc5SfDb4ZfCYTleQypNMJRbbn55q7oJnxj5zxpcszje2HR28agG_OdVu0_GH8DQtDK7Kjn68V1ePEPbW53MSwrz6QatFadXe6vS-1Q77uOi4ABQR4o6tSeRz1CGYqq_vR1wTdtuZ9sbUMmx-tW7ET2sqHm74gJInYVcfepwBVH1eJTC-9hwtRoG9wY6lK7rcA-EE6PSnmev-NpwvjU8-2-QbkveGHkbvrzPtMJZu7rPbd-AnVeuQnxGHhxpT-DYHX66u52U0fe8IHxocsrpcchremjZj3tge-kp7ED2bKM8imDhxnyRKiJWPw</t>
  </si>
  <si>
    <t>aut_trolley212@mailinator.com</t>
  </si>
  <si>
    <t>eyJhbGciOiJSUzI1NiIsImtpZCI6ImZOYjZUODJ6OHhDS09Kd19jMmMwZSIsInR5cGUiOiJqd3QifQ.eyJodHRwczovL2NjcC9wcm9maWxlSWQiOiI4ODBmMTI2ZS1lMTBjLTRiMGUtYjg4MS0zZTQ3NjZlOWM5Y2QiLCJpc3MiOiJodHRwczovL2NvbGVzLXNpdC5hdS5hdXRoMC5jb20vIiwic3ViIjoiYXV0aDB8ODgwZjEyNmUtZTEwYy00YjBlLWI4ODEtM2U0NzY2ZTljOWNkIiwiYXVkIjpbImN1c3RvbWVyLXNlcnZpY2VzIiwiaHR0cHM6Ly9jb2xlcy1zaXQuYXUuYXV0aDAuY29tL3VzZXJpbmZvIl0sImlhdCI6MTY1Mzg4NDQ3OCwiZXhwIjoxNjg0OTg4ND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izucE0Lmqn0_E0nb6rHRxMtID4gXxD0JovNLF84fEOEgZxBIHLIQ4F55fqklERSmfm8u6rFOJU1fsiCA1urix9y54VRX_-2AQIn0ZbZ4JHGZYA-sujbHF79fQtnmiNvAN3DU6taL09U2P8q-5RUUP4pov8qzQ6HFeSzv-vaUOQGBtCbcBLD5y-mMwxel8oOpQk5Yimf2-umR9urYFpkU0Yw7Z1vAOmm8Zv6GoK6N68wBeX5iS83bKX3QhmHl9jnRSXp3T3oNF7Mf6lc5R9FYvtbFRBepO399f6weLNllvCrtk_DcXdu4dUkAWdk3qxcGYihYeUznZEHfL_M2M0Xu_A</t>
  </si>
  <si>
    <t>body1</t>
  </si>
  <si>
    <t>amount</t>
  </si>
  <si>
    <t>amount1</t>
  </si>
  <si>
    <t>amount2</t>
  </si>
  <si>
    <t>validateAppliedPromoCodes</t>
  </si>
  <si>
    <t>/wcs/resources/store/{storeId}/cart/@self/applyPromotionCode?ver=1</t>
  </si>
  <si>
    <t xml:space="preserve"> {
  "promoCode": "CLICK10"
}</t>
  </si>
  <si>
    <t>validatePromoNotQualified</t>
  </si>
  <si>
    <t>eyJhbGciOiJSUzI1NiIsImtpZCI6ImZOYjZUODJ6OHhDS09Kd19jMmMwZSIsInR5cGUiOiJqd3QifQ.eyJodHRwczovL2NjcC9wcm9maWxlSWQiOiI3MWNkMzY4Ny1kNGEyLTRjZWItYmMzMC05NzM4YjRlM2YyY2MiLCJpc3MiOiJodHRwczovL2NvbGVzLXNpdC5hdS5hdXRoMC5jb20vIiwic3ViIjoiYXV0aDB8NzFjZDM2ODctZDRhMi00Y2ViLWJjMzAtOTczOGI0ZTNmMmNjIiwiYXVkIjpbImN1c3RvbWVyLXNlcnZpY2VzIiwiaHR0cHM6Ly9jb2xlcy1zaXQuYXUuYXV0aDAuY29tL3VzZXJpbmZvIl0sImlhdCI6MTY1NjY2MjM3MiwiZXhwIjoxNjg4MTk4Mz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GwRWmCyrGMn095-hMLxLnGkDkyGwOiwVQj1l2d7CQ5mJRgL7qP_n6KIqWDiGghHeEy6Di8ihidDtr1WsKWIxQvupBXhL2XQJcTSDt-rt0M3kbnFpZRILLw_1Wqm44DUlzR1VCzMP7BaGkUs-YQ6P8NlfDP4wUdWgzOOJYUFyDAW9Om14eXtuaAGQpqN0GsF9A-IRCNSQA3HJNkmA0MYwzDli0QydmwMk4yHA-pDgooLygWri9oIS36WnWWVyaM3AfYU2Qqru6kPkt3SCtUUKbPJpxhviYy7AzGcO6jiJJiOHBBwt2n5m0ikIu88fudqurDXBeONiWXn6we1cA1clpw</t>
  </si>
  <si>
    <t>validateExpiredPromoCode</t>
  </si>
  <si>
    <t>validateMultiplePromoCodes</t>
  </si>
  <si>
    <t>eyJhbGciOiJSUzI1NiIsImtpZCI6ImZOYjZUODJ6OHhDS09Kd19jMmMwZSIsInR5cGUiOiJqd3QifQ.eyJodHRwczovL2NjcC9wcm9maWxlSWQiOiJjMWMyNjNlYi0yYTBhLTQ2ZTgtYTI1OC1hM2YzODczYzBiMWQiLCJpc3MiOiJodHRwczovL2NvbGVzLXNpdC5hdS5hdXRoMC5jb20vIiwic3ViIjoiYXV0aDB8YzFjMjYzZWItMmEwYS00NmU4LWEyNTgtYTNmMzg3M2MwYjFkIiwiYXVkIjpbImN1c3RvbWVyLXNlcnZpY2VzIiwiaHR0cHM6Ly9jb2xlcy1zaXQuYXUuYXV0aDAuY29tL3VzZXJpbmZvIl0sImlhdCI6MTY1NzI4MTUxNCwiZXhwIjoxNjg4ODE3NTE0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dCNpBvAIuUqtb9d33CtCFldcFLvUepKRJG2dQu-4uNcJEHWbCxTADP-M5ucKrQ8cw5qhLVi16F6Uu0oSaXMR8d8YJ1KC4pVKPAahKnhEsVEfdZOvfOUwR0dDEv45nCNf-2JdJMsM020o2Y7b9K_rLZm4Tza-F8GP9Gxj0pmI5gsW21xd5vGuQV_h02YHFTbKP4F4HE4XmNJAhccjKQpY6lHjMtjnshYzCnofGmCbpi2IeSBjNF0k0BE8hJRzs-hHtdj2b5cd6QkSjovVg9dkjfneC7Xal522HiwRfWpmhFneZy4DE9tah24XAe3j9g9gqcJfl00cQ2PDlnOsmoGzg</t>
  </si>
  <si>
    <t>AC04</t>
  </si>
  <si>
    <t>validateIncorrectWindowType</t>
  </si>
  <si>
    <t>validateIncorrectPostcode</t>
  </si>
  <si>
    <t>validateIncorrectCountryCode</t>
  </si>
  <si>
    <t>validateIncorrectStateValue</t>
  </si>
  <si>
    <t>validateDisplayEndTime</t>
  </si>
  <si>
    <t>validateInvalidPostcodeLength</t>
  </si>
  <si>
    <t>/wcs/resources/store/{storeId}/v2/subscription/{subscriptionId}</t>
  </si>
  <si>
    <t>/wcs/resources/store/{storeId}/v2/subscriptionss/{subscriptionId}</t>
  </si>
  <si>
    <t>eyJhbGciOiJSUzI1NiIsImtpZCI6ImZOYjZUODJ6OHhDS09Kd19jMmMwZSIsInR5cGUiOiJqd3QifQ.eyJodHRwczovL2NjcC9wcm9maWxlSWQiOiJkMGI4MjQzOC02MTMyLTQwYTEtYWExNi00YTIyYWU0Yzk4OTQiLCJpc3MiOiJodHRwczovL2NvbGVzLXNpdC5hdS5hdXRoMC5jb20vIiwic3ViIjoiYXV0aDB8ZDBiODI0MzgtNjEzMi00MGExLWFhMTYtNGEyMmFlNGM5ODk0IiwiYXVkIjpbImN1c3RvbWVyLXNlcnZpY2VzIiwiaHR0cHM6Ly9jb2xlcy1zaXQuYXUuYXV0aDAuY29tL3VzZXJpbmZvIl0sImlhdCI6MTY1NDg0ODA0MCwiZXhwIjoxNjg2Mzg0MDQ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hk13O0IEF-YrUdVYnIg3t2-fmUnrBtkRpxTOUDH7ASvNAm75qz8ZuJBL1T7b9vWrsPE0l8eHG5GgaO1unJ2V2pmUT3pBhClRrSUfM7I3rYZJaPPUVcapHjIOxY65XEHCihNDw8f3Rldmlpw4vXFRLg7ded5BuAdpo7wmpcCd8nYWnVdChHAjQBldhJRn9AwNMzmWosbuXI0IZjtQmVPfwwzMH_Aj5zQjfiTwE7k3m19hteR2kss8f4oOOykvYc-tvO15B7o7bgUusVHOgeHZV2geTmDuGTEF5QdsnI6t9gLGO0lva9YUQIYLOS0FW2spEqZC2Ynjs7u_QLNY-w8FqQ</t>
  </si>
  <si>
    <t>202</t>
  </si>
  <si>
    <t>MemberId</t>
  </si>
  <si>
    <t>1.2</t>
  </si>
  <si>
    <t>liquorexclusion@yopmail.com</t>
  </si>
  <si>
    <t>eyJhbGciOiJSUzI1NiIsImtpZCI6ImZOYjZUODJ6OHhDS09Kd19jMmMwZSIsInR5cGUiOiJqd3QifQ.eyJodHRwczovL2NjcC9wcm9maWxlSWQiOiJlZTNhZjlmYS00NWQ4LTQ1ZDItYjJkZi0wZjcyZDRkYjRkNWQiLCJpc3MiOiJodHRwczovL2NvbGVzLXNpdC5hdS5hdXRoMC5jb20vIiwic3ViIjoiYXV0aDB8ZWUzYWY5ZmEtNDVkOC00NWQyLWIyZGYtMGY3MmQ0ZGI0ZDVkIiwiYXVkIjpbImN1c3RvbWVyLXNlcnZpY2VzIiwiaHR0cHM6Ly9jb2xlcy1zaXQuYXUuYXV0aDAuY29tL3VzZXJpbmZvIl0sImlhdCI6MTY1NzY5NzM3NiwiZXhwIjoxNjg4ODAxMzc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j-Msf0bzO_TSYoUhW5qTceD3ZEF76JJUC4AqUbVH1PTT8LkE2Hqmf0zhIUXrxE6EbTzd8Keu4HAfJtEqV0xxKZhRSOVwRglQsxDL3FN5KxDEmedmWGQYbva2CNBkltsbf0BzYE9Ww_em6N6CdCV6awZXzK2PuCwpRobn_QG__f8o2SvV-90ZHcOJMcD-xrFCFvDCz_7QH4DsnbGbwJP7j0FDMhKaPmvfp89a6s9GndEZ0G6V8DFVGIkRd4eJkLLTIQIiOrxZE4AgAz5YjNN4pgH7jRuEniEsvk4LoArt-VlFTx6lNeeep8BBeEvo0RgHllwDqWDhU1l96MtXc-k3xA</t>
  </si>
  <si>
    <t>User not found for given ccpProfileId in directory</t>
  </si>
  <si>
    <t>COLRS-ERR-USR-CONTACT-ADDRESS-ERR-009</t>
  </si>
  <si>
    <t>PathParamKey3</t>
  </si>
  <si>
    <t>PathParamValue3</t>
  </si>
  <si>
    <t>QueryParamValue1</t>
  </si>
  <si>
    <t>recurringOrderId</t>
  </si>
  <si>
    <t>StatusCode2</t>
  </si>
  <si>
    <t>CardType_SavedCard</t>
  </si>
  <si>
    <t>CardType_Card</t>
  </si>
  <si>
    <t>validateEditSubDetails</t>
  </si>
  <si>
    <t>validateEditSubDetailsResubmit</t>
  </si>
  <si>
    <t>/wcs/resources/store/{storeId}/v2/subscription/{subscriptionId}/order/{recurringOrderId}</t>
  </si>
  <si>
    <t>eyJhbGciOiJSUzI1NiIsImtpZCI6ImZOYjZUODJ6OHhDS09Kd19jMmMwZSIsInR5cGUiOiJqd3QifQ.eyJodHRwczovL2NjcC9wcm9maWxlSWQiOiI2MzhiZmRmOS1jOWJmLTQ1MjktYWNlMS1mNWVhYjJjNDVjYTAiLCJpc3MiOiJodHRwczovL2NvbGVzLXNpdC5hdS5hdXRoMC5jb20vIiwic3ViIjoiYXV0aDB8NjM4YmZkZjktYzliZi00NTI5LWFjZTEtZjVlYWIyYzQ1Y2EwIiwiYXVkIjpbImN1c3RvbWVyLXNlcnZpY2VzIiwiaHR0cHM6Ly9jb2xlcy1zaXQuYXUuYXV0aDAuY29tL3VzZXJpbmZvIl0sImlhdCI6MTY1NzUyNTA0NCwiZXhwIjoxNjg4NjI5MDQ0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l6tIQdvAB_5LrpXUAC87O6no11wmkSKCbh5TZi38-KXATPrCJRbOZcYEbCNiWuQ8ah5318eeAyuemB-zOS0jJXXLVX00vlFaJLTcCRVioojrS4UknP1O1sMffJB4aeGx6Q0f5zHqvZ0mivQQK7PV-sNXtzf_1j-jtHJ_36IiQrxlmte7mxIA5DykIPy-l9K-kHDQvLnsHX0L1yZyLcHQBi-_5V_YXTQEUYvhRV1X6jbWq0BSQWkc12TR-NiLMHDoW7LH2lBt7vgbuSTLVBTjSpCY65CslOupv1aAGxDfPwcU120BGoDmXZnMt1D03nSlCZXwTD1lnlHDkTC2GNaCw</t>
  </si>
  <si>
    <t>/wcs/resources/store/{storeId}/v2/subscription/{subscriptionId}/orderss/{recurringOrderId}</t>
  </si>
  <si>
    <t>https://wcssitint.cmltd.net.au:27901/wcs/resources/store/10401/v2/subscription/952055/order/?ver=2.0</t>
  </si>
  <si>
    <t>https://wcssitint.cmltd.net.au:27901/wcs/resources/store/10401/v2/subscription/952055/order/34534?ver=2.0</t>
  </si>
  <si>
    <t>https://wcssitint.cmltd.net.au:27901/wcs/resources/store/10401/v2/subscription/952055/orderss/34534?ver=2.0</t>
  </si>
  <si>
    <t>validate3DsSuccess</t>
  </si>
  <si>
    <t>validate3dsAuthenticationFails</t>
  </si>
  <si>
    <t>validateMandatoryParameterMissing</t>
  </si>
  <si>
    <t>validateUnexpectedData</t>
  </si>
  <si>
    <t>validateWrongSubscription</t>
  </si>
  <si>
    <t>34534dsad</t>
  </si>
  <si>
    <t>eyJhbGciOiJSUzI1NiIsImtpZCI6ImZOYjZUODJ6OHhDS09Kd19jMmMwZSIsInR5cGUiOiJqd3QifQ.eyJodHRwczovL2NjcC9wcm9maWxlSWQiOiIyNGRkNTE4ZS0zYTBmLTQwYjMtYmEyOS00YzRlZDUxZWYwMDciLCJpc3MiOiJodHRwczovL2NvbGVzLXNpdC5hdS5hdXRoMC5jb20vIiwic3ViIjoiYXV0aDB8MjRkZDUxOGUtM2EwZi00MGIzLWJhMjktNGM0ZWQ1MWVmMDA3IiwiYXVkIjpbImN1c3RvbWVyLXNlcnZpY2VzIiwiaHR0cHM6Ly9jb2xlcy1zaXQuYXUuYXV0aDAuY29tL3VzZXJpbmZvIl0sImlhdCI6MTY1ODM4NzM4MSwiZXhwIjoxNjg5OTIzMzg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I82AsQc8lCibaSfpKW3bRluPDqU5u9Vxn182zT3pM3d5HKPXpiB4zguh85YK8DKh8Q1M_Nr-d8LZ2MuPvW2OKZOubnuUkW8iVl0pPytYBRVUjaze0i0GypDUlfcbsI5zIqaHUBi9098O4zW0ucwubrejSLhrqGXOwZoAlfvKFEzqqv5NlgH-iAMdIUjtNr4jCQqbGoKuNZkecon3SDtgzgOGopqQ8rFS3mQTAoCJBj3SA7-y5zr6_G1PtJ_urG3MWx1hQkTuvpbpkDkxsStNj9btZ49Bwo-6nMF3S-sGMLUWXToZvX66yB7bnGKfHJepyPjXYT3xIkcnin_pP_LBaQ</t>
  </si>
  <si>
    <t>146733019cd</t>
  </si>
  <si>
    <t>eyJhbGciOiJSUzI1NiIsImtpZCI6ImZOYjZUODJ6OHhDS09Kd19jMmMwZSIsInR5cGUiOiJqd3QifQ.eyJodHRwczovL2NjcC9wcm9maWxlSWQiOiJjODcxNGU1ZS1kYzg1LTRhMTItOTkzYy0yYmFmYmEzYzlhODQiLCJpc3MiOiJodHRwczovL2NvbGVzLXNpdC5hdS5hdXRoMC5jb20vIiwic3ViIjoiYXV0aDB8Yzg3MTRlNWUtZGM4NS00YTEyLTk5M2MtMmJhZmJhM2M5YTg0IiwiYXVkIjpbImN1c3RvbWVyLXNlcnZpY2VzIiwiaHR0cHM6Ly9jb2xlcy1zaXQuYXUuYXV0aDAuY29tL3VzZXJpbmZvIl0sImlhdCI6MTY1ODg5NzM3NCwiZXhwIjoxNjkwNDMzMzc0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C0_sWLEmoMAxZFUCIopIBR1FelCeWH4bmy7MdwZ9cH8e-6p7WOp8egjuLroeH7-YRoHD6ZuaURkX0SRDT_8880dCcDXdoNkcq-tbG1dC86AXWU5yV2M_9LQKDkkcBAyM9_TTVCPwp7__IdVDVChY_7Oqj_rYitxYPUSGVXn7RUqMQUNXBikax3YpmBBSRNzLUaf3tD234IbuLzgK6gRSGqqrsuNR4Oc5DSbTmg5CeC2ma0_y60qb-WFkd4H7Z_JJBBvEW8Z6mEf6uFJG0PaKaKoZ8sWqC_HedxXQBI1dYEdWcew5ACzPIDvnvnhyBTSZt2Mo2eh2OAnKIrpKSAcrQ</t>
  </si>
  <si>
    <t>Initiate3DsSuccess</t>
  </si>
  <si>
    <t>{
    "browserUserAgent": "Mozilla/5.0 (Windows NT 10.0; Win64; x64) AppleWebKit/537.36 (KHTML, like Gecko) Chrome/98.0.4758.81 Safari/537.36",
    "browserDetails": {
        "threedsChallengeWindowSize": "FULL_SCREEN",
        "acceptHeaders": "application/json",
        "colorDepth": 23,
        "javaEnabled": true,
        "language": "en-US",
        "screenHeight": 1152,
        "screenWidth": 2049,
        "timeZone": -660
    },
    "customerIPAddress": "124.184.216.211",
    "redirectUrl": "https://shop.coles.com.au/webapp/wcs/stores/servlet/authenticationRedirect",
    "isSubscriptionOrder": true
}</t>
  </si>
  <si>
    <t>/wcs/resources/store/{storeId}/order/{orderId}/payment/authentication/payer-data</t>
  </si>
  <si>
    <t>proceed3DsSuccess</t>
  </si>
  <si>
    <t>finalCall3DsSuccess</t>
  </si>
  <si>
    <t>/wcs/resources/store/{storeId}/order/{orderId}/payment/authentication?retryCount=0&amp;ver=1</t>
  </si>
  <si>
    <t>{
    "isSubscriptionOrder": true
}</t>
  </si>
  <si>
    <t>{
    "gatewayOrderId": "115579006-bGjjRjVRWh001",
    "gatewayRecommendation": "PROCEED",
    "transactionId": "150111957_1597825216511",
    "tag": "n0m4fUd1JOP72qsKubDWqg==",
    "nonce": "7oqdOwz1fUyAAAA5",
    "isSubscriptionOrder": true
}</t>
  </si>
  <si>
    <t>201</t>
  </si>
  <si>
    <t>pathParameterKey3</t>
  </si>
  <si>
    <t>pathParameterValue3</t>
  </si>
  <si>
    <t>pathParameterValue4</t>
  </si>
  <si>
    <t>pathParameterKey4</t>
  </si>
  <si>
    <t>retryCount</t>
  </si>
  <si>
    <t>StatusCode1</t>
  </si>
  <si>
    <t>validate3DsNotEnabled</t>
  </si>
  <si>
    <t>/wcs/resources/store/{storeId}/v2/subscription/order/{recurringOrderId}</t>
  </si>
  <si>
    <t>https://wcssitint.cmltd.net.au:27901/wcs/resources/store/20501/v2/subscription/order/?ver=2.0</t>
  </si>
  <si>
    <t>https://wcssitint.cmltd.net.au:27901/wcs/resources/store/20501/v2/subscription/order/34534?ver=2.0</t>
  </si>
  <si>
    <t>https://wcssitint.cmltd.net.au:27901/wcs/resources/store/20501/v2/subscription/orderss/34534?ver=2.0</t>
  </si>
  <si>
    <t>/wcs/resources/store/{storeId}/v2/subscription/orderss/{recurringOrderId}</t>
  </si>
  <si>
    <t>DescriptionOfAC</t>
  </si>
  <si>
    <t>AC06</t>
  </si>
  <si>
    <t>AC07</t>
  </si>
  <si>
    <t>TokenValidation</t>
  </si>
  <si>
    <t>/wcs/resources/store/{storeId}/v2/subscription</t>
  </si>
  <si>
    <t>Subscription order creation failed because 3ds data not present</t>
  </si>
  <si>
    <t>COLRS-ERR-SUB-012</t>
  </si>
  <si>
    <t>billingFrequency</t>
  </si>
  <si>
    <t>Monthly</t>
  </si>
  <si>
    <t>validateInitiateSubDetails</t>
  </si>
  <si>
    <t>eyJhbGciOiJSUzI1NiIsImtpZCI6ImZOYjZUODJ6OHhDS09Kd19jMmMwZSIsInR5cGUiOiJqd3QifQ.eyJodHRwczovL2NjcC9wcm9maWxlSWQiOiI0MzljNWI2MC04NDVhLTRjN2ItYmNiNC04Y2NkMGI4ZTJkNWEiLCJpc3MiOiJodHRwczovL2NvbGVzLXNpdC5hdS5hdXRoMC5jb20vIiwic3ViIjoiYXV0aDB8NDM5YzViNjAtODQ1YS00YzdiLWJjYjQtOGNjZDBiOGUyZDVhIiwiYXVkIjpbImN1c3RvbWVyLXNlcnZpY2VzIiwiaHR0cHM6Ly9jb2xlcy1zaXQuYXUuYXV0aDAuY29tL3VzZXJpbmZvIl0sImlhdCI6MTY2MDkyMDYzNywiZXhwIjoxNjkyNDU2NjM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L2q69W7xza9UGEC3Pyi6BtySasj-aKmGVwZDAkYu9dUZWF6LFH2dFyTt2d6wQrj2hH6s1QGmdlrz5HtHbPhb0ZtK8xAkvzYqBOmxgk9nD7evROxO7WsovSa4WuGJN5j4CjUrrG94b6_Q0tQ-5nWApDSjWyu7YD3cdpT0fJsBJ7zWLOsLrY86Fhq9S4e4uXnBPuVlvi1GTnSWjyt0yckEeRadsMNjXMU7cLFkSU7AdF4LDmFzr13Mz4w1eD5j-big00Xi7ny4HGNARa3NgGeUKvdjqn5ganfLbzsAm-vnAo0JAq_MjkHLaufLE_1Ghzm8BTIpR3_CBvbjzmjddZQIjQ</t>
  </si>
  <si>
    <t>/wcs/resources/store/{storeId}/v2/subscriptions/summary</t>
  </si>
  <si>
    <t>/wcs/resources/store/{storeId}/v2/subscriptions/summaryss</t>
  </si>
  <si>
    <t>eyJhbGciOiJSUzI1NiIsImtpZCI6ImZOYjZUODJ6OHhDS09Kd19jMmMwZSIsInR5cGUiOiJqd3QifQ.eyJodHRwczovL2NjcC9wcm9maWxlSWQiOiJlZjcyNGMxZi0xYTgxLTRiMTQtYmJiMC1iNjk2YjViYTBlZTciLCJpc3MiOiJodHRwczovL2NvbGVzLXNpdC5hdS5hdXRoMC5jb20vIiwic3ViIjoiYXV0aDB8ZWY3MjRjMWYtMWE4MS00YjE0LWJiYjAtYjY5NmI1YmEwZWU3IiwiYXVkIjpbImN1c3RvbWVyLXNlcnZpY2VzIiwiaHR0cHM6Ly9jb2xlcy1zaXQuYXUuYXV0aDAuY29tL3VzZXJpbmZvIl0sImlhdCI6MTY2MTE2MDI4MiwiZXhwIjoxNjkyNjk2Mjg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Qogn2ig9OVHBmWPgpoyhghKEgkQfdjJcEYRlUoL88S2VrWqAQWkx6Iba5R7UQLVG_leJHji4RX-OvznlQAoa1tTMWMItKjodAiISpJj9CErHk0Ckf8J2UPKEiKM0TlUpID6MP_InF8KAhRdwtv5eItLz4LKQY_wFUXfsNpqLsm4ylat3VZRuRwQEB0s9TQIEa5dCDGtzr9gWwz9Pm-EZdpKz9OHqrysfyhBc77z6CfzeNJc_cRkJJAciiPhIMHy0ab_OVqa4DG9EfJqNwLrIHIqdyCnjj-gLeLk6bEzusdEFqp55Y3KgLQGZH7uvXghMHIdvwdGvRWMmOzbFn30JkQ</t>
  </si>
  <si>
    <t>https://wcssitint.cmltd.net.au:27901/wcs/resources/store/20501/v2/subscriptions/summary</t>
  </si>
  <si>
    <t>https://wcssitint.cmltd.net.au:27901/wcs/resources/store/20501/v2/subscriptions/summaryss</t>
  </si>
  <si>
    <t>https://wcssitint.cmltd.net.au:27901/wcs/resources/store/v2/subscriptions/summary</t>
  </si>
  <si>
    <t>Id</t>
  </si>
  <si>
    <t>eyJhbGciOiJSUzI1NiIsImtpZCI6ImZOYjZUODJ6OHhDS09Kd19jMmMwZSIsInR5cGUiOiJqd3QifQ.eyJodHRwczovL2NjcC9wcm9maWxlSWQiOiIwMzc1MDRlZi1jMDQxLTRiMzUtYTc2MS1iNTQ0NTgwZTNmNjQiLCJpc3MiOiJodHRwczovL2NvbGVzLXNpdC5hdS5hdXRoMC5jb20vIiwic3ViIjoiYXV0aDB8MDM3NTA0ZWYtYzA0MS00YjM1LWE3NjEtYjU0NDU4MGUzZjY0IiwiYXVkIjpbImN1c3RvbWVyLXNlcnZpY2VzIiwiaHR0cHM6Ly9jb2xlcy1zaXQuYXUuYXV0aDAuY29tL3VzZXJpbmZvIl0sImlhdCI6MTY2MTc1NDEzMCwiZXhwIjoxNjkzMjkwMTM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jKNaWemBPOqDKgcmbehd_kGfmNPBfwXrHUzETwP82hSjFgBMeqXN5qMPL6XDlpNdJBl1_LXruc1rsUXZZAh1vwFKhWVeHboSZ4zxK2XSO9KwOTMm1_zbHldXXtua4OQv6RmXbIHd-gjNTWz2UpN61T6q4JkPdJRs6uoE9LqOMWsnOrDrnjE1XqVqkkPrrJgwD_TArKDeqFEVPnhoRP3lRxwkgTj0EkGlEsIdRnaME2Vq0x02YVwnz2gIqaRzczDc5eqYg6oFvKEtFPDwMQPYUeLEBynUJuRWpkM4Sn6LkV-eHKPHtQBT9MZdKAMjUhroYQ0e8acXZjez-KKULQwlQ</t>
  </si>
  <si>
    <t>validateColesPlusActive</t>
  </si>
  <si>
    <t>eyJhbGciOiJSUzI1NiIsImtpZCI6ImZOYjZUODJ6OHhDS09Kd19jMmMwZSIsInR5cGUiOiJqd3QifQ.eyJodHRwczovL2NjcC9wcm9maWxlSWQiOiI2NWNmZjExMi03OWJiLTRlOTUtOWE4My02ZmRiZTgxYzExODQiLCJpc3MiOiJodHRwczovL2NvbGVzLXNpdC5hdS5hdXRoMC5jb20vIiwic3ViIjoiYXV0aDB8NjVjZmYxMTItNzliYi00ZTk1LTlhODMtNmZkYmU4MWMxMTg0IiwiYXVkIjpbImN1c3RvbWVyLXNlcnZpY2VzIiwiaHR0cHM6Ly9jb2xlcy1zaXQuYXUuYXV0aDAuY29tL3VzZXJpbmZvIl0sImlhdCI6MTY2MTc1Nzk1MiwiZXhwIjoxNjkzMjkzO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vq_QJoqM8ifbuXeVLhUkF-dmBUd7v7dm1qEnvAWK9O8p7lU_dU9K4WQv1NFs1FOdCCJTyP8WcK1X5rMPVQuVvgV1GxGbe2FHJP_Li5ZlU5olGY4fR9kBgyijsIIEdiyNn5HLfAoxxeqxXD6AN279PaL8_nu2Oo1AgIKPY8Ym5qM_PtqBfGZcNlFhXgLuE6c-HPBij4ocqdpXEpgQwPo7DO62_cDsq7qHESPhrkH7cU7Ca6poZfsknts37r66alFumQfmQEMGBi3hSw8PhvdbZb4uaAq3oisNpFisINeIUdU1Nfzjg1tFZAMvD2RLiToeQ4uCvTpxGJkUUaJL8d1JQ</t>
  </si>
  <si>
    <t>validateTrialPeriod</t>
  </si>
  <si>
    <t>validateCancelledSubscription</t>
  </si>
  <si>
    <t>validateColesPlusInactive</t>
  </si>
  <si>
    <t>validatePendingCancel</t>
  </si>
  <si>
    <t>validateNonCloesPlus</t>
  </si>
  <si>
    <t>eyJhbGciOiJSUzI1NiIsImtpZCI6ImZOYjZUODJ6OHhDS09Kd19jMmMwZSIsInR5cGUiOiJqd3QifQ.eyJodHRwczovL2NjcC9wcm9maWxlSWQiOiIwNTM1ZjA1NS1iOWVkLTQwNTUtYjAzYS1lNWJiN2FkMWIyM2MiLCJpc3MiOiJodHRwczovL2NvbGVzLXNpdC5hdS5hdXRoMC5jb20vIiwic3ViIjoiYXV0aDB8MDUzNWYwNTUtYjllZC00MDU1LWIwM2EtZTViYjdhZDFiMjNjIiwiYXVkIjpbImN1c3RvbWVyLXNlcnZpY2VzIiwiaHR0cHM6Ly9jb2xlcy1zaXQuYXUuYXV0aDAuY29tL3VzZXJpbmZvIl0sImlhdCI6MTY2MTc2MTkwMSwiZXhwIjoxNjkzMjk3OTA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ICdlSXGZPzznZmtgFkKaLTY3g6PgJKTOMimYTRoAohjKTtJ950wlfY0qBIlfOTQJsjdA3QStyM6nbVZoiEPaSM37qaLDhFZhNCsXQbw9C2CH-pTlRgVFR0m61876pVjODejRHTlvBaKg7r7XBkD_gl8FlxBytYlC82daLuV_e1Sc8gW-U2p6PqbSSK2em8OOGlZG5-9e-tcgT8U2YP-es3io9NvSWdxxACcK1FHN4V28rHFAVsB7Bbvjq1gI0KBCrD67y12ThvmJWTMGZpLq3mJtth3kEy5xCUEYQvVvPQQq83RUPxMCjsVO86ETJrE4DMNFqN9q8hGaD48D-qtSWA</t>
  </si>
  <si>
    <t>Invalid, AC07</t>
  </si>
  <si>
    <t>mandatoryParameterMissing</t>
  </si>
  <si>
    <t>invalidMandatoryParameter</t>
  </si>
  <si>
    <t>AC08</t>
  </si>
  <si>
    <t>authenticationFails</t>
  </si>
  <si>
    <t>wrongEndPoint</t>
  </si>
  <si>
    <t>wrongMethodOperation</t>
  </si>
  <si>
    <t>AC09</t>
  </si>
  <si>
    <t>AC10</t>
  </si>
  <si>
    <t>AC11</t>
  </si>
  <si>
    <t>eyJhbGciOiJSUzI1NiIsImtpZCI6ImZOYjZUODJ6OHhDS09Kd19jMmMwZSIsInR5cGUiOiJqd3QifQ.eyJodHRwczovL2NjcC9wcm9maWxlSWQiOiJiZmFiMzc2OS02ZGYwLTRiN2EtOGY3Ny0wMzk4YWM2ZmFmYTEiLCJpc3MiOiJodHRwczovL2NvbGVzLXNpdC5hdS5hdXRoMC5jb20vIiwic3ViIjoiYXV0aDB8YmZhYjM3NjktNmRmMC00YjdhLThmNzctMDM5OGFjNmZhZmExIiwiYXVkIjpbImN1c3RvbWVyLXNlcnZpY2VzIiwiaHR0cHM6Ly9jb2xlcy1zaXQuYXUuYXV0aDAuY29tL3VzZXJpbmZvIl0sImlhdCI6MTY1OTA4OTQ4MywiZXhwIjoxNjkwNjI1NDg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VefPWaPLIhpHiN82-RQ2N2AJJ7FNE8JUf4z2SGtt3G6WpVDI393jpgK56D2iZ4xde2lVHV1CWyer9NRnfoc-BkJXm6iot_tIQXZ8UX60TDHhaaQMCYSar2CIc6lJfnup0seYQdpbUbcLu-CZRTrFF00WBJWkX3D9oOqBVKsKhFFI3gjS-9ZJ7eX1VDqOcw5pTItEhKs7tLMaV2N0i5PaWq227XCkT8e37zU-Mpt5TCQq5cZ568mah6JU-x4x_mHkRDV4lOIHhfTMQ40tcvSxfGnGKq1yGc5k6oVw5o1p6T4OPXJFimUvNzxCjlzKgyEtUZ25zm47x-ImY3NSnDfrsA</t>
  </si>
  <si>
    <t>eyJhbGciOiJSUzI1NiIsImtpZCI6ImZOYjZUODJ6OHhDS09Kd19jMmMwZSIsInR5cGUiOiJqd3QifQ.eyJodHRwczovL2NjcC9wcm9maWxlSWQiOiJiMDc2ZGM4OS1mMTVjLTRkMmEtODQ3Mi0wYjAzMzY0Yzc3MzkiLCJpc3MiOiJodHRwczovL2NvbGVzLXNpdC5hdS5hdXRoMC5jb20vIiwic3ViIjoiYXV0aDB8YjA3NmRjODktZjE1Yy00ZDJhLTg0NzItMGIwMzM2NGM3NzM5IiwiYXVkIjpbImN1c3RvbWVyLXNlcnZpY2VzIiwiaHR0cHM6Ly9jb2xlcy1zaXQuYXUuYXV0aDAuY29tL3VzZXJpbmZvIl0sImlhdCI6MTY2MjUyNTczMiwiZXhwIjoxNjk0MDYxNzM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AEx0_YXq9gjJPtMLPJ8ysFhGrLAo3otI5uWzIsKevQW9B0j12hbUI9v8AIZJ3lk7xhlyWqUCkfMwOmnjSEA9uRZKIk9BvmqbQBh4ZCM3kQDTk5vyd1z-ZCiWHrdtujie0umhDI-oCAtdPHuhkwrjcyRbmGty9oBsKE_wNUMuEZNqN2GGIZ-B1K9XqGHO62rI5hBkTN01F-0PNQx212L_v7PmEZo8-ABnxrK7mm8Ins4TzPQDMn8LUSIqTR2wZ_kM7uG2PJ25F6jj80iPKDl-YVjocXf_oVMqeH1_Jnjh7dv4D23DCDZdQbq7AXmxjcL04qXFjj6X2D475UgTKnQt0A</t>
  </si>
  <si>
    <t>HOOME</t>
  </si>
  <si>
    <t>npstest2@mailinator.com</t>
  </si>
  <si>
    <t>/wcs/resources/store/{storeId}/utility/mov</t>
  </si>
  <si>
    <t>eyJhbGciOiJSUzI1NiIsImtpZCI6ImZOYjZUODJ6OHhDS09Kd19jMmMwZSIsInR5cGUiOiJqd3QifQ.eyJodHRwczovL2NjcC9wcm9maWxlSWQiOiI1NWVlOTQwOS01ZDgzLTQ5ZDktYTdhNS02MTg3M2ZkMTUxNDIiLCJpc3MiOiJodHRwczovL2NvbGVzLXNpdC5hdS5hdXRoMC5jb20vIiwic3ViIjoiYXV0aDB8NTVlZTk0MDktNWQ4My00OWQ5LWE3YTUtNjE4NzNmZDE1MTQyIiwiYXVkIjpbImN1c3RvbWVyLXNlcnZpY2VzIiwiaHR0cHM6Ly9jb2xlcy1zaXQuYXUuYXV0aDAuY29tL3VzZXJpbmZvIl0sImlhdCI6MTY2MjA5NTMwNywiZXhwIjoxNjkzNjMxMzA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IgrrubmFj2yfTi4aziW-d7Tu0bbNgXVAp2sFlXAyXBNeZO0D5XZgn1PumLkw3uV9-8H0l5kla1q5C6qql68IUy1_u5wLmJwDG802O3L9Y2n9MJapGUKUXfqiMkTWQ363s10ao-TMAR2I_hZywv7ls84u1vrduhm3DQzjIHrccq5GOSEnt8JRLyCbwQUIp54TS1xKm5IQZctUU8kPnaRbFpQfQj7_SSaYfVQQsGUW3pH4S9jq2ftbTr8ZJ5BjhvCsUYvaLoDc3GMHBS4vzB7Ubyf24pklhay5l9FLOsKTISKWkS-5t4UNAEX3ToPtG_VyAKd3oBtbvDXYY2dFGJ8FdA</t>
  </si>
  <si>
    <t>validateMOV</t>
  </si>
  <si>
    <t>QueryParamKey2</t>
  </si>
  <si>
    <t>QueryParamvalue2</t>
  </si>
  <si>
    <t>QueryParamKey3</t>
  </si>
  <si>
    <t>QueryParamvalue3</t>
  </si>
  <si>
    <t>fetchPayment</t>
  </si>
  <si>
    <t>fetchPlan</t>
  </si>
  <si>
    <t>fetchProfile</t>
  </si>
  <si>
    <t>/wcs/resources/store/{storeId}/v2/subscriptions/details</t>
  </si>
  <si>
    <t>/wcs/resources/store/{storeId}/v2/subscriptions/detailss</t>
  </si>
  <si>
    <t>https://wcssitint.cmltd.net.au:27901/wcs/resources/store/20501/v2/subscriptions/detailss?fetchPayment=true</t>
  </si>
  <si>
    <t>https://wcssitint.cmltd.net.au:27901/wcs/resources/store/20501/v2/subscriptions/details?fetchPayment=true</t>
  </si>
  <si>
    <t>https://wcssitint.cmltd.net.au:27901/wcs/resources/store/v2/subscriptions/details?fetchPayment=true</t>
  </si>
  <si>
    <t>truea</t>
  </si>
  <si>
    <t>{
    "name": "phone",
    "value": "0398765431",
    "type": "COLESPLUSTRIAL"
}</t>
  </si>
  <si>
    <t>/wcs/resources/store/{storeId}/v2/subscriptions/plandata/bynameandtype</t>
  </si>
  <si>
    <t>/wcs/resources/store/{storeId}/v2/subscriptions/plandata/bynameandtypess</t>
  </si>
  <si>
    <t>https://wcssitint.cmltd.net.au:27901/wcs/resources/store/v2/subscriptions/plandata/bynameandtype</t>
  </si>
  <si>
    <t>https://wcssitint.cmltd.net.au:27901/wcs/resources/store/20501/v2/subscriptions/plandata/bynameandtype</t>
  </si>
  <si>
    <t>https://wcssitint.cmltd.net.au:27901/wcs/resources/store/20501/v2/subscriptions/plandata/bynameandtypess</t>
  </si>
  <si>
    <t>validateColesPlusActiveCard</t>
  </si>
  <si>
    <t>validateColesPlusActivePaypal</t>
  </si>
  <si>
    <t>validateFetchPaymentFalse</t>
  </si>
  <si>
    <t>AC12</t>
  </si>
  <si>
    <t>https://wcssitint.cmltd.net.au:27901/wcs/resources/store/20501/v2/subscriptions/details</t>
  </si>
  <si>
    <t>https://wcssitint.cmltd.net.au:27901/wcs/resources/store/20501/v2/subscriptions/detailss</t>
  </si>
  <si>
    <t>validateDuplicatePhnNumber_ActiveAcnt</t>
  </si>
  <si>
    <t>userId2</t>
  </si>
  <si>
    <t>validateDuplicatePhnNumber_NonColesPlusAcnt</t>
  </si>
  <si>
    <t>eyJhbGciOiJSUzI1NiIsImtpZCI6ImZOYjZUODJ6OHhDS09Kd19jMmMwZSIsInR5cGUiOiJqd3QifQ.eyJodHRwczovL2NjcC9wcm9maWxlSWQiOiJkNWFmM2VmNi1iMzc5LTQ3ODYtYjZhNy0wOTJmOTkzZWI2OTQiLCJpc3MiOiJodHRwczovL2NvbGVzLXNpdC5hdS5hdXRoMC5jb20vIiwic3ViIjoiYXV0aDB8ZDVhZjNlZjYtYjM3OS00Nzg2LWI2YTctMDkyZjk5M2ViNjk0IiwiYXVkIjpbImN1c3RvbWVyLXNlcnZpY2VzIiwiaHR0cHM6Ly9jb2xlcy1zaXQuYXUuYXV0aDAuY29tL3VzZXJpbmZvIl0sImlhdCI6MTY2MzgyMTU1MSwiZXhwIjoxNjk1MzU3NTU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H3GLlhSWap2vugTkZQgsu6_oE0oMvAyT8p03cFRahpe8ozoY0maA5xRHjSi7wcGzPlEsv1du4rBrR88fvhujYqRK1wOgqQx5yB1ZW8Y36uNKI-9UC1JY8E__y5sMGwQihtFijo8r5jhPiu0rAMRx7AfbNDhvvZQUI50pMp6o_VnUT-4pAwYGx5r3Eq7hoHGDxQtziIX3KchNa2a8_sBLXPIBXULVCqBHPeaL4pt_Vb93f5LmVYWMSjT5z2PywCDYv4IX-ArXnX5O6Q10lGgnpAa9zwzYPVZRh_3TvJrJTssJ1Ae86O2vJiD0vCSBPVXOUovfkMHbVvT5YvgCGKXJ8w</t>
  </si>
  <si>
    <t>{
    "name": "phone",
    "value": "0481334457",
    "type": "COLESPLUSTRIAL"
}</t>
  </si>
  <si>
    <t>validateDuplicatePhnNumber_DisabledAcnt</t>
  </si>
  <si>
    <t>Status</t>
  </si>
  <si>
    <t>validateInvalidPhnNumber</t>
  </si>
  <si>
    <t>{
    "name": "phone",
    "value": "04813",
    "type": "COLESPLUSTRIAL"
}</t>
  </si>
  <si>
    <t>eyJhbGciOiJSUzI1NiIsInR5cGUiOiJqd3QifQ.eyJodHRwczovL2NjcC9wcm9maWxlSWQiOiI1ZTZlOGE0OC1lYjRhLTQ0NDItOGRiYi03NTMxMDI0MzE0MjEiLCJpc3MiOiJodHRwczovL2NvbGVzLXNpdC5hdS5hdXRoMC5jb20vIiwic3ViIjoiYXV0aDB8NWU2ZThhNDgtZWI0YS00NDQyLThkYmItNzUzMTAyNDMxNDIxIiwiYXVkIjpbImN1c3RvbWVyLXNlcnZpY2VzIiwiaHR0cHM6Ly9jb2xlcy1zaXQuYXUuYXV0aDAuY29tL3VzZXJpbmZvIl0sImlhdCI6MTY0Mzg3NTY2MywiZXhwIjoxNjc1NDExNjY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nn1XX_2Edy09WTYL6hopEJ6e_sjn68dC4MACbgX4kqdMW1GyyiCElpaN5NQlHawJpYEoRpypGALB7Frp_mwNy-FK4GrXcLXAxkLPqrVnnr74xz7BwElWunKQUVlVuhvF0nnr0RhlFOjfDEP4HNBOMn_xEYVugMDdTKNHhoGl_Z6KvdtbV1pv9Xkuqpjov4UzWVp8-4BxRpDEdwFpKv5lbcqG_Wt6453WKBR0iRbIqZnNaSeUyUnHhMZdSN0WpVSOqXPYGSJmdLCWORSt6_h_QloH6XwKKbAQU9GK0tflVHw1Smd9_27uy1Xkni30t_lIEOhCnL23ex_aSEjObhsAw</t>
  </si>
  <si>
    <t>65359528</t>
  </si>
  <si>
    <t>58892189</t>
  </si>
  <si>
    <t>65332597</t>
  </si>
  <si>
    <t>storeIds</t>
  </si>
  <si>
    <t>/wcs/resources/store/{storeId}/order//cancelOrder</t>
  </si>
  <si>
    <t>/wcs/resources/store/{storeId}/order/cancelOrder</t>
  </si>
  <si>
    <t>CWXFR0260E: The following exception occurred in method com.ibm.commerce.foundation.client.facade.bod.AbstractBusinessObjectDocumentFacadeClient.internalSendBusinessObjectDocument(AbstractBusinessObjectDocumentFacadeClient.java:827): java.lang.RuntimeException: com.ibm.commerce.exception.ECSystemException: Store ID 23 is not defined..</t>
  </si>
  <si>
    <t>https://wcssitint.cmltd.net.au:27901/wcs/resources/store/20504/order/cancelOrder?orderId=147059198</t>
  </si>
  <si>
    <t>/wcs/resources/store/{storeId}/order/cancelOrderD</t>
  </si>
  <si>
    <t>https://wcssitint.cmltd.net.au:27901/wcs/resources/store/20504/order/cancelOrderD?orderId=147059199</t>
  </si>
  <si>
    <t>validateOrderCutOff</t>
  </si>
  <si>
    <t>/wcs/resources/store/{storeId}/order/modifyOrder</t>
  </si>
  <si>
    <t>eyJhbGciOiJSUzI1NiIsImtpZCI6ImZOYjZUODJ6OHhDS09Kd19jMmMwZSIsInR5cGUiOiJqd3QifQ.eyJodHRwczovL2NjcC9wcm9maWxlSWQiOiIwNmNmYWVkMi1mYmI5LTQ5ZmEtODlkNS1lMmQ3YWE4YjA4NzUiLCJpc3MiOiJodHRwczovL2NvbGVzLXNpdC5hdS5hdXRoMC5jb20vIiwic3ViIjoiYXV0aDB8MDZjZmFlZDItZmJiOS00OWZhLTg5ZDUtZTJkN2FhOGIwODc1IiwiYXVkIjpbImN1c3RvbWVyLXNlcnZpY2VzIiwiaHR0cHM6Ly9jb2xlcy1zaXQuYXUuYXV0aDAuY29tL3VzZXJpbmZvIl0sImlhdCI6MTY2NDM0NzAyNSwiZXhwIjoxNjk1ODgzMDI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G_fJ13qvtylxbW18BNL7oRSt1VpcgtKJ2gnglHzqbxsEDTZCvFlvscfxpFl_7MSzwuBDVaAYzD8Bku73-7iAT-L8CmgqXhqqqHroMPqNhODYxqSwdZePr8I-VbP7yClNaBCnW-3TRF0gLjJSvivhxW0XPCFy4jV0z194CLHUnew_1RAY0j4a2ltZLkVKImeEeX_S4YXCsTaWRgqHQ0j3Q7TPAaujndTRq_j-dr0KhVa45Z72WkbIbuU1JWo5-Hm8lINGqVFcYplNERaisb3uEmWmMgsPu7Ow355r9p1XcjLWKVY90m7gBLXKhbU2L_98-yUvCSfPrD7aVG6099S4w</t>
  </si>
  <si>
    <t>Exceeded slot cut off time. Order cannot be modified</t>
  </si>
  <si>
    <t>COLRS-ERR-CUTOFF-PASS-001</t>
  </si>
  <si>
    <t>validateOrderNotAssociatedwithMyAccount</t>
  </si>
  <si>
    <t>Order details were unable to be found.</t>
  </si>
  <si>
    <t>COLRS-ERR-WRNG-ORD-001</t>
  </si>
  <si>
    <t>validateOrdernotPresentinDB</t>
  </si>
  <si>
    <t>validateInvalidOrderStatus</t>
  </si>
  <si>
    <t>Invalid or wrong order status.</t>
  </si>
  <si>
    <t>COLRS-ERR-WRNG-STATUS-001</t>
  </si>
  <si>
    <t>npsautotest1@mailinator.com</t>
  </si>
  <si>
    <t>Bearer eyJhbGciOiJSUzI1NiIsImtpZCI6ImZOYjZUODJ6OHhDS09Kd19jMmMwZSIsInR5cGUiOiJqd3QifQ.eyJodHRwczovL2NjcC9wcm9maWxlSWQiOiIwNmNmYWVkMi1mYmI5LTQ5ZmEtODlkNS1lMmQ3YWE4YjA4NzUiLCJpc3MiOiJodHRwczovL2NvbGVzLXNpdC5hdS5hdXRoMC5jb20vIiwic3ViIjoiYXV0aDB8MDZjZmFlZDItZmJiOS00OWZhLTg5ZDUtZTJkN2FhOGIwODc1IiwiYXVkIjpbImN1c3RvbWVyLXNlcnZpY2VzIiwiaHR0cHM6Ly9jb2xlcy1zaXQuYXUuYXV0aDAuY29tL3VzZXJpbmZvIl0sImlhdCI6MTY2NDM0NzAyNSwiZXhwIjoxNjk1ODgzMDI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G_fJ13qvtylxbW18BNL7oRSt1VpcgtKJ2gnglHzqbxsEDTZCvFlvscfxpFl_7MSzwuBDVaAYzD8Bku73-7iAT-L8CmgqXhqqqHroMPqNhODYxqSwdZePr8I-VbP7yClNaBCnW-3TRF0gLjJSvivhxW0XPCFy4jV0z194CLHUnew_1RAY0j4a2ltZLkVKImeEeX_S4YXCsTaWRgqHQ0j3Q7TPAaujndTRq_j-dr0KhVa45Z72WkbIbuU1JWo5-Hm8lINGqVFcYplNERaisb3uEmWmMgsPu7Ow355r9p1XcjLWKVY90m7gBLXKhbU2L_98-yUvCSfPrD7aVG6099S4w</t>
  </si>
  <si>
    <t>Bearer eyJ0eXAiOiJKV1QiLCJhbGciOiJSUzI1NiIsIng1dCI6Im5PbzNaRHJPRFhFSzFqS1doWHNsSFJfS1hFZyIsImtpZCI6Im5PbzNaRHJPRFhFSzFqS1doWHNsSFJfS1hFZyJ9.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b7fQgGymNBBeTJHcwUQXiF8BWo91j5MHKd_zdkdXDMEwwDBFHLu3oO0ZlIZHV9nTBbwt2OhxCLF0_wGdsFtlq7cWMbzVBkzw4V6MxU9zinQfxglfQip8PaDefzzQztbvd-W9HEgL765-iQ6ocXUVX0etmGFeC5QJSDYlLuc7kVOUHLNACJpFmu3-aGDyvSR3uuJAPeY4LBC4pXJ3NXiVeHO4eLwsWavFnA-RJpBGQ-qOR7hOjXVcj0AlQEamaInZAUQ9JfvIwzUTGGGNgHyc6cXb4s2E2R2T2H2sPIApIpTPBCWjRUv_5-29lR__5HjWEo1Nt1MpYJ_5k3MiBzaYQg</t>
  </si>
  <si>
    <t>validateOrderisCancelled_HD</t>
  </si>
  <si>
    <t>0404CC04044</t>
  </si>
  <si>
    <t>validateOrderisCancelled_CC</t>
  </si>
  <si>
    <t>validateOrderisCancelled_HD1</t>
  </si>
  <si>
    <t>/wcs/resources/store/{storeId}/order/items</t>
  </si>
  <si>
    <t>https://wcssitint.cmltd.net.au:27901/wcs/resources/store/20504/order/items?orderId=147059198</t>
  </si>
  <si>
    <t>/wcs/resources/store/{storeId}/ordersd/items</t>
  </si>
  <si>
    <t>https://wcssitint.cmltd.net.au:27901/wcs/resources/store/20504/ordersd/items?orderId=147059199</t>
  </si>
  <si>
    <t>validateSchema</t>
  </si>
  <si>
    <t>validateOrderStatusforP</t>
  </si>
  <si>
    <t>validateOrderStatusforJ</t>
  </si>
  <si>
    <t>validateOrderItemsLiquorTobbaco</t>
  </si>
  <si>
    <t>147059194</t>
  </si>
  <si>
    <t>147059195</t>
  </si>
  <si>
    <t>147059196</t>
  </si>
  <si>
    <t>147059197</t>
  </si>
  <si>
    <t>147059198</t>
  </si>
  <si>
    <t>147059199</t>
  </si>
  <si>
    <t>147059200</t>
  </si>
  <si>
    <t>147059201</t>
  </si>
  <si>
    <t>14701801</t>
  </si>
  <si>
    <t>111</t>
  </si>
  <si>
    <t>147059210</t>
  </si>
  <si>
    <t>146968003</t>
  </si>
  <si>
    <t>147059203</t>
  </si>
  <si>
    <t>147059204</t>
  </si>
  <si>
    <t>147082003</t>
  </si>
  <si>
    <t>147059208</t>
  </si>
  <si>
    <t>validateOrderAddress</t>
  </si>
  <si>
    <t>/wcs/resources/store/20503/order/summary</t>
  </si>
  <si>
    <t>147069026</t>
  </si>
  <si>
    <t>https://wcssitint.cmltd.net.au:27901/wcs/resources/store/20503/order/summary?orderId=147069026&amp;ver=1</t>
  </si>
  <si>
    <t>/wcs/resources/store/20503/order1/summary</t>
  </si>
  <si>
    <t>https://wcssitint.cmltd.net.au:27901/wcs/resources/store/20503/order1/summary?orderId=147069026&amp;ver=1</t>
  </si>
  <si>
    <t>/wcs/resources/store/order/summary</t>
  </si>
  <si>
    <t>https://wcssitint.cmltd.net.au:27901/wcs/resources/store/order/summary?orderId=147069026&amp;ver=1</t>
  </si>
  <si>
    <t>/wcs/resources/store/999999/order/summary</t>
  </si>
  <si>
    <t>validateOrderAttribute</t>
  </si>
  <si>
    <t>validateTrolly</t>
  </si>
  <si>
    <t>Liquor self exclusion</t>
  </si>
  <si>
    <t>EDPORDER_ID</t>
  </si>
  <si>
    <t>MFNAME</t>
  </si>
  <si>
    <t>ATTRIBUTEVALUE</t>
  </si>
  <si>
    <t>/wcs/resources/store/{storeId}/v2/subscriptions/fulldetails</t>
  </si>
  <si>
    <t>/wcs/resources/store/{storeId}/v2/subscriptions/fulldetails--</t>
  </si>
  <si>
    <t>validateDetailsColesPlusActiveUser</t>
  </si>
  <si>
    <t>Coles Plus $19</t>
  </si>
  <si>
    <t>validateResponseCancelledState</t>
  </si>
  <si>
    <t>validateResponseSelectedFetchedData</t>
  </si>
  <si>
    <t>validateResponseNonCloesPlus</t>
  </si>
  <si>
    <t>eyJhbGciOiJSUzI1NiIsImtpZCI6ImZOYjZUODJ6OHhDS09Kd19jMmMwZSIsInR5cGUiOiJqd3QifQ.eyJodHRwczovL2NjcC9wcm9maWxlSWQiOiIxYTMxM2M4Ny04NjRlLTRmYzMtOGU1Ni1lMjNhZDc2NzE4MmMiLCJpc3MiOiJodHRwczovL2NvbGVzLXNpdC5hdS5hdXRoMC5jb20vIiwic3ViIjoiYXV0aDB8MWEzMTNjODctODY0ZS00ZmMzLThlNTYtZTIzYWQ3NjcxODJjIiwiYXVkIjpbImN1c3RvbWVyLXNlcnZpY2VzIiwiaHR0cHM6Ly9jb2xlcy1zaXQuYXUuYXV0aDAuY29tL3VzZXJpbmZvIl0sImlhdCI6MTY2MzczNDQ0MCwiZXhwIjoxNjY0OTQ0MDQ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TeNDclE3xYNUI3FCSM6tBePFFoAglNUDDdvPsdcGS8ZtCce69VjCxuk_MHElFveDUtxmfOL01-0Si4_34DGop_idlY14uHck7vgV5VZrhUFn9GK7IhWbkZXPMoGf68STE9yftIEobIHWI9UbH9TCE6srbyRFE1-7m6Q5PM3p_Ah2opSyQN9lMeb673pqgaG-haInE45p1c5DkCTv7RwPLXgT1bQw6Es7GvP6mcSNKNoKWOpsQVSeqppK-r_X0P85ynzuZrRMYZ3t-_zbxG87TO7wJ6FbeshbrKCiveAchXtJYsLVaZ8j2gFxNW3TFX6ZQCBLdMuO3abcTXVvDOsdIQ</t>
  </si>
  <si>
    <t>555479592</t>
  </si>
  <si>
    <t>4209</t>
  </si>
  <si>
    <t>[1402 1 Elizabeth St, null, null]</t>
  </si>
  <si>
    <t>59317025</t>
  </si>
  <si>
    <t>COOMERA</t>
  </si>
  <si>
    <t>4530</t>
  </si>
  <si>
    <t>65baeb76-f048-43d2-875e-71c86dfff964</t>
  </si>
  <si>
    <t>/wcs/resources/store/20501/person/@colself/contact/address/update</t>
  </si>
  <si>
    <t>{
    "entity": "address",
    "action": "update",
    "ccpAddressId": "49117bcc-4aaf-47a2-893a-3f83477a9465",
    "ccpProfileId": "e6f94a56-6a50-4432-b5e3-822205355aab",
    "attributes": [
        {
            "name": "nickname",
            "value": "Home8"
        },
        {
        "contact": [
                {
                "key": "phone",
                "value": "0489409123"
                }
            ]
        }
    ]
}</t>
  </si>
  <si>
    <t>{
    "entity": "address",
    "action": "update",
    "ccpAddressId": "",
    "ccpProfileId": "e6f94a56-6a50-4432-b5e3-822205355aab",
    "attributes": [
        {
            "name": "nickname",
            "value": "Home8"
        },
        {
        "contact": [
                {
                "key": "phone",
                "value": "0489409123"
                }
            ]
        }
    ]
}</t>
  </si>
  <si>
    <t>https://wcssitint.cmltd.net.au:27901/wcs/resources/store/20501/person/@colself/contact/address/update</t>
  </si>
  <si>
    <t>/wcs/resources/store/20501/person/@colself/contact/address/updatess</t>
  </si>
  <si>
    <t>https://wcssitint.cmltd.net.au:27901/wcs/resources/store/20501/person/@colself/contact/address/updatess</t>
  </si>
  <si>
    <t>/wcs/resources/store/2050111/person/@colself/contact/address/update</t>
  </si>
  <si>
    <t>CWXFR0260E: The following exception occurred in method com.ibm.commerce.foundation.client.facade.bod.AbstractBusinessObjectDocumentFacadeClient.internalSendBusinessObjectDocument(AbstractBusinessObjectDocumentFacadeClient.java:827): java.lang.RuntimeException: com.ibm.commerce.exception.ECSystemException: Store ID 2050111 is not defined..</t>
  </si>
  <si>
    <t>incorrectCcpProfileId</t>
  </si>
  <si>
    <t>incorrectCcpAddressId</t>
  </si>
  <si>
    <t>invalidCcpAddressId</t>
  </si>
  <si>
    <t>updateHPNContactRDAddress</t>
  </si>
  <si>
    <t>updateMPNContactRDAddress</t>
  </si>
  <si>
    <t>updateHPNContactHDAddress</t>
  </si>
  <si>
    <t>updateMPNContactHDAddress</t>
  </si>
  <si>
    <t>{
    "entity": "address",
    "action": "update",
    "ccpAddressId": "ddff8f8c-7be4-4e7d-a502-8bb087585d56",
    "ccpProfileId": "4f0e350c-5665-47ef-93dd-74a8c3e8f276",
    "attributes": [
        {
            "name": "nickname",
            "value": "Home8"
        },
        {
        "contact": [
                {
                "key": "phone",
                "value": "0489409123"
                }
            ]
        }
    ]
}</t>
  </si>
  <si>
    <t>ADDRESS_ID</t>
  </si>
  <si>
    <t>{
    "entity": "address",
    "action": "update",
    "ccpAddressId": "b491f3b4-5959-4cfc-8233-62762d2588db",
    "ccpProfileId": "",
    "attributes": [
        {
            "name": "nickname",
            "value": "Home8"
        },
        {
        "contact": [
                {
                "key": "phone",
                "value": "0389535432"
                }
            ]
        }
    ]
}</t>
  </si>
  <si>
    <t>Phone_Number</t>
  </si>
  <si>
    <t>0389515432</t>
  </si>
  <si>
    <t>COLRS-ERR-CCP-ADDR-NOT-FOUND</t>
  </si>
  <si>
    <t>Address not found for given CCPAddressId</t>
  </si>
  <si>
    <t>{
    "entity": "address",
    "action": "update",
    "ccpAddressId": "8a847ce2-2ef2-4ffe-95a6-0cb0c3b9368f",
    "ccpProfileId": "4f0e350c-5665-47ef-93dd-74a8c3e8f276",
    "attributes": [
        {
            "name": "nickname",
            "value": "Home8"
        },
        {
        "contact": [
                {
                "key": "phone",
                "value": "0389535432"
                }
            ]
        }
    ]
}</t>
  </si>
  <si>
    <t>eyJhbGciOiJSUzI1NiIsImtpZCI6ImZOYjZUODJ6OHhDS09Kd19jMmMwZSIsInR5cGUiOiJqd3QifQ.eyJodHRwczovL2NjcC9wcm9maWxlSWQiOiJhZTc2NjE5Yi04Y2U3LTRjNGMtOTFmNS0zMWNkZWNkMzdlYWIiLCJpc3MiOiJodHRwczovL2NvbGVzLXNpdC5hdS5hdXRoMC5jb20vIiwic3ViIjoiYXV0aDB8YWU3NjYxOWItOGNlNy00YzRjLTkxZjUtMzFjZGVjZDM3ZWFiIiwiYXVkIjpbImN1c3RvbWVyLXNlcnZpY2VzIiwiaHR0cHM6Ly9jb2xlcy1zaXQuYXUuYXV0aDAuY29tL3VzZXJpbmZvIl0sImlhdCI6MTY3MDkxNzgyMywiZXhwIjoxNzAyNDUzODI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Gb8H4nQFFgON4H1CJSmXBKOoVY9guSmcQhe7wXbY1z1zlSZXGnn58hCklM7U9DKM9L8UlXrUoYDXu296VFAZNFPutKB_Xt8jaM8MK6gSL67JXaYF5Kx8SFf5xiOIxZOSQ3MJDFmwFFew2OIDI9zWlzg1AdhrVn87lDL1aCx2h0tfeClZp8Lss-zg-qBH0oW3OXb9l4E_t-lvB76-paVGhG0y1xxqEusieThIh985Xpq8Rc2UTzsykdnlUYmRdq9n0NaY_WT1dU8tBFUCnVCjo8hAeeZwLUdqkwJjk9HBNZwxOe-9xkwvPZuvRdPJ83xQ7sydJlojGYhRLMpQiKcwow</t>
  </si>
  <si>
    <t>082</t>
  </si>
  <si>
    <t>GANT_717057241</t>
  </si>
  <si>
    <t>37ff0587-9d9d-41cb-a5db-8d759cd3e97a</t>
  </si>
  <si>
    <t>RDAddress_RDAddressIdCorrespondsToColAddressId</t>
  </si>
  <si>
    <t>RDAddress_RDAddressDoesNotCorrespondsToColAddressId</t>
  </si>
  <si>
    <t>https://wcssitint.cmltd.net.au:27901/wcs/resources/store/20503/localisation/byAddress?postcode=0822&amp;suburb=DALY RIVER&amp;country=AU&amp;verificationId=&amp;latitude=&amp;longitude=&amp;ccpAddressId=</t>
  </si>
  <si>
    <t>https://wcssitint.cmltd.net.au:27901/wcs/resources/store--/20503/localisation/byAddress?postcode=0822&amp;suburb=DALY RIVER&amp;country=AU&amp;verificationId=&amp;latitude=&amp;longitude=&amp;ccpAddressId=</t>
  </si>
  <si>
    <t>"0822"</t>
  </si>
  <si>
    <t>validateProfileUpdate</t>
  </si>
  <si>
    <t>validateDeliveryAddressUpdate</t>
  </si>
  <si>
    <t>validateWhiteSpaceLessChars</t>
  </si>
  <si>
    <t>validateWhiteSpaceMoreChars</t>
  </si>
  <si>
    <t>validateNewInstructionsOverwritten</t>
  </si>
  <si>
    <t>validateBlankAccountInstructions</t>
  </si>
  <si>
    <t>validateBlankInstructions</t>
  </si>
  <si>
    <t>validateBlankAccount</t>
  </si>
  <si>
    <t>validateSetRDAddressMissingResponse</t>
  </si>
  <si>
    <t>validateRemoteDeliveryAddressMissingResponse</t>
  </si>
  <si>
    <t>validateSetRDAddressSetFalse</t>
  </si>
  <si>
    <t>validateBaggingAndUnattendedValues</t>
  </si>
  <si>
    <t>validateResponseDataNotSaved</t>
  </si>
  <si>
    <t>{
  "setRDAddress": true,
   "attributes": [
    {
     "name": "remoteDeliveryAddress",
      "value": "179 Wooliana Road, DALY RIVER, NT 0822_DelAdd1"
    },
    {
      "name": "deliveryInstruction",
      "value": "please deliver to before 10am"
    },
    {
      "name": "remoteDeliveryPartnerPaymentAccount",
      "value": "c214194"
    },
    {
      "name": "baggingOption",
      "value": "1"
    },
    {
     "name": "unattendedType",
      "value": "1"
    }
  ]
}</t>
  </si>
  <si>
    <t>{
    "setRDAddress": true,
    "attributes": [
        {
            "name": "remoteDeliveryAddress",
            "value": " 179 Wooliana Road, DALY RIVER, NT 0822 "
        }
    ]
}</t>
  </si>
  <si>
    <t>{
  "setRDAddress": true,
  "attributes": [
    {
     "name": "remoteDeliveryAddress",
      "value": "179 Wooliana Road, DALY RIVER, NT 0822"
    },
    {
      "name": "deliveryInstruction",
      "value": "please deliver to before 10am"
    },
    {
      "name": "remoteDeliveryPartnerPaymentAccount",
      "value": "c214194"
    }
  ]
}</t>
  </si>
  <si>
    <t>{
  "attributes": [
    {
     "name": "remoteDeliveryAddress",
      "value": " 179 Wooliana Road, DALY RIVER, NT 0822 "
    },
    {
      "name": "deliveryInstruction",
      "value": "please deliver to before 10am"
    },
    {
      "name": "remoteDeliveryPartnerPaymentAccount",
      "value": "c214194"
    },
    {
      "name": "baggingOption",
      "value": "1"
    },
    {
     "name": "",
      "value": "1"
    }
  ]
}</t>
  </si>
  <si>
    <t>{
  "setRDAddress": true,
  "attributes": [
    {
     "name": "",
      "value": " 179 Wooliana Road, DALY RIVER, NT 0822 "
    },
    {
      "name": "deliveryInstruction",
      "value": "please deliver to before 10am"
    },
    {
      "name": "remoteDeliveryPartnerPaymentAccount",
      "value": "c214194"
    },
    {
      "name": "baggingOption",
      "value": "1"
    },
    {
     "name": "",
      "value": "1"
    }
  ]
}</t>
  </si>
  <si>
    <t>{
  "setRDAddress": false,
  "attributes": [
    {
     "name": "remoteDeliveryAddress",
      "value": " 179 Wooliana Road, DALY RIVER, NT 0822 "
    },
    {
      "name": "deliveryInstruction",
      "value": "please deliver to before 10am"
    },
    {
      "name": "remoteDeliveryPartnerPaymentAccount",
      "value": "c214194"
    },
    {
      "name": "baggingOption",
      "value": "1"
    },
    {
     "name": "",
      "value": "1"
    }
  ]
}</t>
  </si>
  <si>
    <t>{
  "setRDAddress": true,
  "attributes": [
    {
     "name": "remoteDeliveryAddress",
      "value": " 179 Wooliana Road, DALY RIVER, NT 0822 "
    },
    {
      "name": "deliveryInstruction",
      "value": "please deliver to before 10am"
    },
    {
      "name": "remoteDeliveryPartnerPaymentAccount",
      "value": "c214194"
    },
    {
      "name": "baggingOption",
      "value": "1"
    },
    {
     "name": "unattendedType",
      "value": "1"
    }
  ]
}</t>
  </si>
  <si>
    <t>179 Wooliana Road, DALY RIVER, NT 0822_DelvireyIns</t>
  </si>
  <si>
    <t>Deliver to the delivery address as defined in it and it has 128 character in it.179 Wooliana Road, DALY RIVER, NT 0822_delivery</t>
  </si>
  <si>
    <t>23XTY387400_TESTING</t>
  </si>
  <si>
    <t>Please deliver to before 10 am to the delivery address as defined in it which has 200 characters in the instructions table, the address is for RD and it needs to be delivered on the location defined.</t>
  </si>
  <si>
    <t>179 Wooliana Road, DALY RIVER, NT 0822_DelvireyInsUpdate</t>
  </si>
  <si>
    <t>Please deliver to before 10 am to the delivery address.</t>
  </si>
  <si>
    <t>Delivery Instructions are not saved for Delivery</t>
  </si>
  <si>
    <t>COLRS-ERR-SAVE-DELIVERY-INSTR-INTERNAL-ERROR</t>
  </si>
  <si>
    <t>Deliver to the delivery address as defined in it and it has 128 character in it.179 Wooliana Road, DALY RIVER, NT 0822_delivery.Deliver to the delivery address as defined in it and it has 128 character in it.179 Wooliana Road, DALY RIVER, NT 0822_delivery</t>
  </si>
  <si>
    <t>DeliveryAdd1</t>
  </si>
  <si>
    <t>DeliveryAdd2</t>
  </si>
  <si>
    <t>Account</t>
  </si>
  <si>
    <t>Instructions</t>
  </si>
  <si>
    <t>eyJhbGciOiJSUzI1NiIsImtpZCI6ImZOYjZUODJ6OHhDS09Kd19jMmMwZSIsInR5cGUiOiJqd3QifQ.eyJodHRwczovL2NjcC9wcm9maWxlSWQiOiI5YTQ4N2M3NC02NDA2LTQxYTItOTQ3MS00NzRlM2Q2NmNhNjgiLCJpc3MiOiJodHRwczovL2NvbGVzLXNpdC5hdS5hdXRoMC5jb20vIiwic3ViIjoiYXV0aDB8OWE0ODdjNzQtNjQwNi00MWEyLTk0NzEtNDc0ZTNkNjZjYTY4IiwiYXVkIjpbImN1c3RvbWVyLXNlcnZpY2VzIiwiaHR0cHM6Ly9jb2xlcy1zaXQuYXUuYXV0aDAuY29tL3VzZXJpbmZvIl0sImlhdCI6MTY3MTUxMjI3OSwiZXhwIjoxNzAzMDQ4Mjc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gmWToHg19Fe_ylgFPvhEQ-47aXhKKL9j9IepssIlAXFskas4bMdriKsj5xQwD3GfuWFb5guRY-9_80Kagd_X-Iob4PYWcM5zMNV6PBVWEfQkUIhmddLEFFBQOFBNJkmsfqbqXgiPflW5bsOB-cUf-eeli5XKsydWuOkMIpU0S2dyYyuuYsRp9S6MbTm5fI-jqvkZSKfPdpelIx6jn8q2mOcyQDTiHDt1_TZQibVGmpdlTc2roGGAoUi7bFe1lYWdcrle--w-GLeNGvLagTkK2oU5-wcRn7_mMnrLY94NdcR4gXoc8vC1w3z1VYNewLBGnSFlxour_eBvG_HvHqtxqQ</t>
  </si>
  <si>
    <t>6432573</t>
  </si>
  <si>
    <t>validateRDResponse</t>
  </si>
  <si>
    <t>eyJhbGciOiJSUzI1NiIsInR5cGUiOiJqd3QifQ.eyJodHRwczovL2NjcC9wcm9maWxlSWQiOiJkZGJjNDgzOC0xN2Q4LTQ5YmQtYTk1NS00OWY3MTcwOTIwMzQiLCJpc3MiOiJodHRwczovL2NvbGVzLXNpdC5hdS5hdXRoMC5jb20vIiwic3ViIjoiYXV0aDB8ZGRiYzQ4MzgtMTdkOC00OWJkLWE5NTUtNDlmNzE3MDkyMDM0IiwiYXVkIjpbImN1c3RvbWVyLXNlcnZpY2VzIiwiaHR0cHM6Ly9jb2xlcy1zaXQuYXUuYXV0aDAuY29tL3VzZXJpbmZvIl0sImlhdCI6MTY3MDQ4MDcwMSwiZXhwIjoxNzAyMDE2NzA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SPcyYb06QFZKrrTmXHe18CbH2cS6nczBI18vbR3h8-mVXXq3jn-YAWoJ9wzfOoV-KTLnyPV4EdXA2e1FHe7UW4LrB8MgUnSspf7es6QPak1Mi7xw5JrSp5GowH1jqUhGE9CS8Rg0ClVV4P6CmK4ah3vwbfgQWWRhKk_XoKHGqcK3NDa9f8bS5QtKdilBCLAB7ws31tGajo45LWjwvmfjOIlYdwL3iMrgBoOgVTPCxDZnZzEEqpN9CN3net_QCPLGKIvW5XKVmkl0H-OlBTbpidhDsKkHVT1KSrGTRJPHpskE7dApu5WaDcQ0On6SabdrBIUA2tIOEJFrdHdjRurQ3w</t>
  </si>
  <si>
    <t>0404RD002</t>
  </si>
  <si>
    <t>ReserveSlotResponseforRd</t>
  </si>
  <si>
    <t>test_rd_ac01@mailinator.com</t>
  </si>
  <si>
    <t>ReserveSlotResponseDeliveryDetails</t>
  </si>
  <si>
    <t>ReserveSlotResponseforServiceType</t>
  </si>
  <si>
    <t>ReserveSlotResponseforBaggingUnattended</t>
  </si>
  <si>
    <t>ReserveSlotResponseforAddressID</t>
  </si>
  <si>
    <t>eyJhbGciOiJSUzI1NiIsImtpZCI6ImZOYjZUODJ6OHhDS09Kd19jMmMwZSIsInR5cGUiOiJqd3QifQ.eyJodHRwczovL2NjcC9wcm9maWxlSWQiOiI5MGE0ODJkYy1kZmU1LTRlNmYtYmUwYS04MTIwZjc1NDc1OGEiLCJpc3MiOiJodHRwczovL2NvbGVzLXNpdC5hdS5hdXRoMC5jb20vIiwic3ViIjoiYXV0aDB8OTBhNDgyZGMtZGZlNS00ZTZmLWJlMGEtODEyMGY3NTQ3NThhIiwiYXVkIjpbImN1c3RvbWVyLXNlcnZpY2VzIiwiaHR0cHM6Ly9jb2xlcy1zaXQuYXUuYXV0aDAuY29tL3VzZXJpbmZvIl0sImlhdCI6MTY3MjY2MTE1NSwiZXhwIjoxNzA0MTk3MTU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XsKspM5qo2fd-0i8oudvrPGP9UZ9OMRnRZKzHMd0F1X-iea8jskYIaNFsRlWqec-fFBW8zi_9-8IpSxR9nKJEY9NNUZjsMlOnJSMe_TnogDkP9lul7DU_y-teOMu2F0LRxJ7NrMSB1rY-aTEHpSf_FrryQgjOrRcxk7VdyqxpyvU2OCeC-H8zRkxb9kBYTepX61M4fHlCb9A8qGWJdGIp_Clh8d0zTcjjJa7DIu9C-vvr-Xwvh8FJxeQpHvJK_TKHevD_sEWqb1tbCIBgqEFYd6jAzrKYgNNitYUWm3mSUvbXL1wVLqMwelRRChy9c1GUw2hIl_4i9FREZRVzKnRHA</t>
  </si>
  <si>
    <t>eyJhbGciOiJSUzI1NiIsImtpZCI6ImZOYjZUODJ6OHhDS09Kd19jMmMwZSIsInR5cGUiOiJqd3QifQ.eyJodHRwczovL2NjcC9wcm9maWxlSWQiOiI5YzljMzJhMy1lMGUwLTRkYTktOTBlNC1jYTAzZDIwNzE4NWIiLCJpc3MiOiJodHRwczovL2NvbGVzLXNpdC5hdS5hdXRoMC5jb20vIiwic3ViIjoiYXV0aDB8OWM5YzMyYTMtZTBlMC00ZGE5LTkwZTQtY2EwM2QyMDcxODViIiwiYXVkIjpbImN1c3RvbWVyLXNlcnZpY2VzIiwiaHR0cHM6Ly9jb2xlcy1zaXQuYXUuYXV0aDAuY29tL3VzZXJpbmZvIl0sImlhdCI6MTY3MjY1NjcwNSwiZXhwIjoxNzA0MTkyNzA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VCG8zfgnMbdQow57mw61Bsus4DeA2hiRVbPkr0FzwAwtpL5t3wwgQT0k5ETNXV2CxKYksyc1kbuqIbH7m7zaiGMyb0Qic2TwpFbv-yXphjrYwoPR_Fgl03WFLDR3oOq9PhmUQ6d3BW9HT3ojdqPxt5dDR-EsMQ7sXwEUGYRuB6sZ3oyykHCjUifTBxLuFMtS1Z4Tlo0OXGnxPiYy1WwIiKvxyiU39z3jTgleKKJhxNy3xZdrwF7ShlP3lBpJ_A4Ap6upuTJAV1C4hgqgG8OXiqtedGe44wCyDMUDiVqZMAJunibr2Etgoj3YtK_VZbJ8XvwD-gq-iqpx2mVqFtbL_Q</t>
  </si>
  <si>
    <t>eyJhbGciOiJSUzI1NiIsImtpZCI6ImZOYjZUODJ6OHhDS09Kd19jMmMwZSIsInR5cGUiOiJqd3QifQ.eyJodHRwczovL2NjcC9wcm9maWxlSWQiOiJlMjA5MWY0Yy04NTQxLTQ0ODgtYjNlMy1mNjgzOTNiYTI5NjIiLCJpc3MiOiJodHRwczovL2NvbGVzLXNpdC5hdS5hdXRoMC5jb20vIiwic3ViIjoiYXV0aDB8ZTIwOTFmNGMtODU0MS00NDg4LWIzZTMtZjY4MzkzYmEyOTYyIiwiYXVkIjpbImN1c3RvbWVyLXNlcnZpY2VzIiwiaHR0cHM6Ly9jb2xlcy1zaXQuYXUuYXV0aDAuY29tL3VzZXJpbmZvIl0sImlhdCI6MTY3MjY1NTc4NSwiZXhwIjoxNzA0MTkxNzg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TW1kNXXKyR8Z0xn0yB3A6uiwgPUtcFXfUGnYU9acXqu2ox1U28rWI278L9_uKs_xGvx9ebn2u7I0jK_ZasyUfOLZiv_fAr_lgmwEkqV4Vu3cWdKpnfFuJ8SVqnqOKa2lxm0jtksUxk8iYVVNRhbSK8bvMs1n3ZIVWeS8azRQW_eAhmmTDdG2ygVpe-ZjRqJyUG_UMZrjWCacdrmg-7p8u6haC4sUJuB-4mJe2z8oWVaO3Srs2ZmrkcoEdJrFXVyqj6vMrx5p5OWp587E_7TyHNeyax7D4R1nX7de5mNjzo0_jWpTd54kihgI0GSR7FFEAgPmg5m0GLc5gxXUWP2vg</t>
  </si>
  <si>
    <t>eyJhbGciOiJSUzI1NiIsImtpZCI6ImZOYjZUODJ6OHhDS09Kd19jMmMwZSIsInR5cGUiOiJqd3QifQ.eyJodHRwczovL2NjcC9wcm9maWxlSWQiOiJkZDU5YThhMy1lZThhLTRjNmQtYWQ2My0wZmU4YzBiZGFlMzgiLCJpc3MiOiJodHRwczovL2NvbGVzLXNpdC5hdS5hdXRoMC5jb20vIiwic3ViIjoiYXV0aDB8ZGQ1OWE4YTMtZWU4YS00YzZkLWFkNjMtMGZlOGMwYmRhZTM4IiwiYXVkIjpbImN1c3RvbWVyLXNlcnZpY2VzIiwiaHR0cHM6Ly9jb2xlcy1zaXQuYXUuYXV0aDAuY29tL3VzZXJpbmZvIl0sImlhdCI6MTY3MjY3Mjg3MCwiZXhwIjoxNzA0MjA4ODc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McNLqTzF8N58b_U2fuTLTaOivGpM9MfETQYPAj5zgmyDUEq2Fk9xal_Z0Eom0q_n8wKreNo5hL4L1PxoaXx9baLLfysEgogvm0U-8i5bQwK_k_lkMOMoy2AbNPgzSyIKe4R_iuT7RPEiGRmfmV2b2LqX4vBD_amnUaI8JjzDeVqLt_ZKyUWK0GXxvkCLHzYIvHnk1eqR3A_UsnyZ7d43u5fcW4jFH1-HLek8U7RJpO51Ek3zV3-48ov7Y7gASyFy2V4GricFoHCWnDdUid14Zed1tSIlfpfA4AeiAOxLaOs9KRNBTavYHB2I-dvH_LQ5aX8_KQRnMDm-QHtIbFRnyQ</t>
  </si>
  <si>
    <t>{
    "entity": "address",
    "action": "update",
    "ccpAddressId": "2c81a3f6-98d9-4dbd-a19d-97e3500507ed",
    "ccpProfileId": "e2091f4c-8541-4488-b3e3-f68393ba2962",
    "attributes": [
        {
            "name": "nickname",
            "value": "Home8"
        },
        {
        "contact": [
                {
                "key": "phone",
                "value": "0456019123"
                }
            ]
        }
    ]
}</t>
  </si>
  <si>
    <t>0456019123</t>
  </si>
  <si>
    <t>67255068</t>
  </si>
  <si>
    <t>{
    "entity": "address",
    "action": "update",
    "ccpAddressId": "2c81a3f6-98d9-4dbd-a19d-97e3500507ed",
    "ccpProfileId": "e2091f4c-8541-4488-b3e3-f68393ba2962",
    "attributes": [
        {
            "name": "nickname",
            "value": "Home8"
        },
        {
        "contact": [
                {
                "key": "phone",
                "value": "0389515432"
                }
            ]
        }
    ]
}</t>
  </si>
  <si>
    <t>67257970</t>
  </si>
  <si>
    <t>{
    "entity": "address",
    "action": "update",
    "ccpAddressId": "baafc3e9-9bb6-4d8e-8dbd-1eba3f1bf5e9",
    "ccpProfileId": "e2091f4c-8541-4488-b3e3-f68393ba2962",
    "attributes": [
        {
            "name": "nickname",
            "value": "Home8"
        },
        {
        "contact": [
                {
                "key": "phone",
                "value": "0456019123"
                }
            ]
        }
    ]
}</t>
  </si>
  <si>
    <t>{
    "entity": "address",
    "action": "update",
    "ccpAddressId": "a7ecfe0d-f71a-4589-a96f-73dcdbdf9ea5",
    "ccpProfileId": "e2091f4c-8541-4488-b3e3-f68393ba2962",
    "attributes": [
        {
            "name": "nickname",
            "value": "Home8"
        },
        {
        "contact": [
                {
                "key": "phone",
                "value": "0489409123"
                }
            ]
        }
    ]
}</t>
  </si>
  <si>
    <t>eyJhbGciOiJSUzI1NiIsInR5cGUiOiJqd3QifQ.eyJodHRwczovL2NjcC9wcm9maWxlSWQiOiJjMDE2YWUyNC0xZWM1LTQ1OWMtYTRlMy1lYjM0MmZjYTg2YmUiLCJpc3MiOiJodHRwczovL2NvbGVzLXNpdC5hdS5hdXRoMC5jb20vIiwic3ViIjoiYXV0aDB8YzAxNmFlMjQtMWVjNS00NTljLWE0ZTMtZWIzNDJmY2E4NmJlIiwiYXVkIjpbImN1c3RvbWVyLXNlcnZpY2VzIiwiaHR0cHM6Ly9jb2xlcy1zaXQuYXUuYXV0aDAuY29tL3VzZXJpbmZvIl0sImlhdCI6MTY2NjI1NzczMywiZXhwIjoxNjk3NzkzNzM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VfF3WXuuGxMOnRVHSJD5zVp5F2LslefrkMG0nQCp_Pe140rHb9m3QsTrRweKMe6BBGpKJg-OpLOpjpp-qllIoenWj7hWzz6S5nyN1Qnwl8ZsI0203Kzr23wCOw_XTqbi_svKBxFYInCWKriFAmyXAnvyqI5pNwqAlcUQkFpAqZq8iQhtcGUD8xbB-DGKieJtp6NZ0h_tqCUvZoa2rEN3puvESjmspgot3r_IqCwyB5DkAE_Y4scqwc_nPYkw7UrJGDwhlJPWg0vAgmUO-IP-J27_CzMHG2biU0DB_2bkfeUZIHSA6Q3lg_nn1Emv1KGRQPVCml5KcZA6oYUzbZ38gQ</t>
  </si>
  <si>
    <t>{
  "slotsChannel": 1,
  "windowType": "ALL",
  "serviceType": "RD", 
  "startDateTimeUTC": "2022-12-22T00:00:00",
    "endDateTimeUTC": "2022-12-22T23:59:59"
}</t>
  </si>
  <si>
    <t>https://wcssitint.cmltd.net.au:27901/wcs/resources/store/slots/collection/0404RD0002/details/self</t>
  </si>
  <si>
    <t>{
  "slotsChannel": "1",
  "windowType": "ALL",
  "serviceType": "RD", 
  "startDateTimeUTC": "2022-12-22T00:00:00",
    "endDateTimeUTC": "2022-12-22T23:59:59"
}</t>
  </si>
  <si>
    <t xml:space="preserve">  "windowType": "ALL",</t>
  </si>
  <si>
    <t xml:space="preserve">  "serviceType": "RD", </t>
  </si>
  <si>
    <t>https://wcssitint.cmltd.net.au:27901/wcs/resources/store/0404/slots/collection/0404RD0002/details/self</t>
  </si>
  <si>
    <t>https://wcssitint.cmltd.net.au:27901/wcs/resources/store/0404/slots/collection/0404RD0002/details/self--</t>
  </si>
  <si>
    <t>validateslotBaggingBitFlag</t>
  </si>
  <si>
    <t>eyJhbGciOiJSUzI1NiIsInR5cGUiOiJqd3QifQ.eyJodHRwczovL2NjcC9wcm9maWxlSWQiOiJkMzQ4ZDQ5Ny1hY2NiLTQ0ODUtYWM1NC1mMWE2ZTEwMzkwZTEiLCJpc3MiOiJodHRwczovL2NvbGVzLXNpdC5hdS5hdXRoMC5jb20vIiwic3ViIjoiYXV0aDB8ZDM0OGQ0OTctYWNjYi00NDg1LWFjNTQtZjFhNmUxMDM5MGUxIiwiYXVkIjpbImN1c3RvbWVyLXNlcnZpY2VzIiwiaHR0cHM6Ly9jb2xlcy1zaXQuYXUuYXV0aDAuY29tL3VzZXJpbmZvIl0sImlhdCI6MTY3MTQ0NTQ1MCwiZXhwIjoxNzAyOTgxND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X8SPiyiLmRKXhBi-5y1YDx5qKSSg5k8Pf-gPXeR-aTiffgGm9cPoUGrpVuQuAUQgj8egqyR2269J2i-0PIAgOnpgcxf2WMqpuYVRyIHI9IovJSEjkl17RO-4n4qSMJX1SVRhDTosVZUD5aMvCTayI76_E_dMVitth_bmzLmxj4YTlUXwtB2HQzwnVvTH2s1GGfXK5fOtxC4dNVCNv4GrtsLlyZn0Ma0Gyxxtq15se0DtuGeWMeMODCBGpmFOOP6HujQ3YtrZpooT1p_Ym6y8DOUzrTZkDjmv-XRXCzaNN9lZXNhD5aqy75ra6Y4Fdc_bFgZOYcsIpyL1PySa6NwEQ</t>
  </si>
  <si>
    <t>validateWhenNoSlotsAvailable</t>
  </si>
  <si>
    <t>0418RD0006</t>
  </si>
  <si>
    <t>{
  "slotsChannel": 1,
  "windowType": "ALL",
  "serviceType": "RD", 
  "startDateTimeUTC": "2022-11-22T00:00:00",
    "endDateTimeUTC": "2022-11-22T23:59:59"
}</t>
  </si>
  <si>
    <t>validateremoteDeliveryPartnerDetails</t>
  </si>
  <si>
    <t>{
  "slotsChannel": 1,
  "windowType": "ALL",
  "serviceType": "RD", 
  "startDateTimeUTC": "2022-12-23T00:00:00",
    "endDateTimeUTC": "2022-12-23T23:59:59"
}</t>
  </si>
  <si>
    <t>validateunattendedType</t>
  </si>
  <si>
    <t>validatOneSlotDetails</t>
  </si>
  <si>
    <t>4837RD0001</t>
  </si>
  <si>
    <t>{
  "slotsChannel": 1,
  "windowType": "ALL",
  "serviceType": "RD",
   "collectionPointId": "4837RD0001",
  "storeId": "4837",
   "startDateTimeUTC": "2022-11-20T00:00:00",
    "endDateTimeUTC": "2022-11-20T23:59:59"  
}</t>
  </si>
  <si>
    <t>https://wcssitint.cmltd.net.au:27901/wcs/resources/store/0404/slots/collection/0404RD0002/details</t>
  </si>
  <si>
    <t>/wcs/resources/store/{storeId}/slots/collection/{collectionPointId}/details--</t>
  </si>
  <si>
    <t>https://wcssitint.cmltd.net.au:27901/wcs/resources/store/0404/slots/collection/0404RD0002/details--</t>
  </si>
  <si>
    <t>eyJhbGciOiJSUzI1NiIsImtpZCI6ImZOYjZUODJ6OHhDS09Kd19jMmMwZSIsInR5cGUiOiJqd3QifQ.eyJodHRwczovL2NjcC9wcm9maWxlSWQiOiI1MmViMzU4OC00NmZmLTQ4OWItOWE4ZC04MmI0ZTdmYjg1Y2MiLCJpc3MiOiJodHRwczovL2NvbGVzLXNpdC5hdS5hdXRoMC5jb20vIiwic3ViIjoiYXV0aDB8NTJlYjM1ODgtNDZmZi00ODliLTlhOGQtODJiNGU3ZmI4NWNjIiwiYXVkIjpbImN1c3RvbWVyLXNlcnZpY2VzIiwiaHR0cHM6Ly9jb2xlcy1zaXQuYXUuYXV0aDAuY29tL3VzZXJpbmZvIl0sImlhdCI6MTY3MzAwMDYzMCwiZXhwIjoxNjczMDA2ODc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ZD2JE_Z9k0t6Ub4s0sjXKf062QGPeHBk74Ru5Jj0c7lYu0a85G-1-i6yilpGzrfVWwzwdb-4UKLLsMipAfpwKNHvSnMWjVzcQTklbK8MrlOzcTceCq0acm1jt4lEigDYlTF1Qu98yrnNskZcPmS3_BJybojaxVHmXDm6BZdfAIJfaLDEsxgPEKjYfjAEWqS2C3IiKLKgWTieifxaqTMpiS_FJzZiVr6oJ5641qc3iuoPJNjdcB8RpEwrH-jRstgagumsbSYyR4MxqgZX8wLm3lFS4bfpFFAatfkGgiGFLH2Y-RGjwDcSnp88958moiZSCB6yWjeoWXJrILyZEri1ew</t>
  </si>
  <si>
    <t>eyJhbGciOiJSUzI1NiIsImtpZCI6ImZOYjZUODJ6OHhDS09Kd19jMmMwZSIsInR5cGUiOiJqd3QifQ.eyJodHRwczovL2NjcC9wcm9maWxlSWQiOiI3Y2JiZjFhYS05NWIyLTRjZDUtOTlhMi03ZDUyZDhiODk2NDkiLCJpc3MiOiJodHRwczovL2NvbGVzLXNpdC5hdS5hdXRoMC5jb20vIiwic3ViIjoiYXV0aDB8N2NiYmYxYWEtOTViMi00Y2Q1LTk5YTItN2Q1MmQ4Yjg5NjQ5IiwiYXVkIjpbImN1c3RvbWVyLXNlcnZpY2VzIiwiaHR0cHM6Ly9jb2xlcy1zaXQuYXUuYXV0aDAuY29tL3VzZXJpbmZvIl0sImlhdCI6MTY3MTYxNzIxMSwiZXhwIjoxNzAzMTUzMjE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aXKAT5DP2UXw3N2xt7aKHMTJLuZDvMtMs96e9Getsar-nfrB_RNZLvcp1BrjQ-EYcg7GOFXKxWuhpd-_X2E3xcH_RjgSXZ6EkYoY3h7-n6EwzAAae0q42NPPGIq9j7ndMLgfGAHmtZmWX_GKkOcC_75W1jjhUas4ETDSBDOv7iBTQZ7uoBClJ-zLkkD0n9ONiC5Y2JT1fqie9SW2r7R2RcuuZayn_V9YJ_OWvAqLZNxR10dhBNYYTZP5bUBjbeftHUkxuB2sBEV453ld3BuH3bNwqWlF04sqpbbQQf0_t5fY2LCYd2UUF7PKMbfZpLphZgup3v50LMqCvCmOfndA4g</t>
  </si>
  <si>
    <t>eyJhbGciOiJSUzI1NiIsImtpZCI6ImZOYjZUODJ6OHhDS09Kd19jMmMwZSIsInR5cGUiOiJqd3QifQ.eyJodHRwczovL2NjcC9wcm9maWxlSWQiOiJjYzM1OGRkMy0xMjM2LTRmODEtOGE0OS1mNzEwODI2NjU2MTYiLCJpc3MiOiJodHRwczovL2NvbGVzLXNpdC5hdS5hdXRoMC5jb20vIiwic3ViIjoiYXV0aDB8Y2MzNThkZDMtMTIzNi00ZjgxLThhNDktZjcxMDgyNjY1NjE2IiwiYXVkIjpbImN1c3RvbWVyLXNlcnZpY2VzIiwiaHR0cHM6Ly9jb2xlcy1zaXQuYXUuYXV0aDAuY29tL3VzZXJpbmZvIl0sImlhdCI6MTY3MTYxNjE5MiwiZXhwIjoxNzAzMTUyMTk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CPjB1YkXksbkOx8BH3YyOuCrOyBd4V4Ha9vjOKUORzayoBqUvqpISRNQi9Y4unpN1Ks8LHJEyE6fnvbqwyLD3MDgln1TxvQvBzk6l1WyASmAXGu2O3Mxdi95hcZG8lIeoda1Q6uZD6m7Rdcsq4FuPHaxcuZzwqbJB9QURFhHerBJAdt8Agyx0iyK2uFmTzIGgd5ZX5pl_g3Y9peDn88dFfDsS4Dlkb7ZEObcsffZa-d0GpRuu1RnTd8Vm9BzaGQn7-WzOIqvs8IWDuFz_DXndQWY3mojfWMUNgyGn7DQnAR95Jz-mfDu5Elnx_cQsUrmhvVj8B6Ryz3OEy2e1HkQlw</t>
  </si>
  <si>
    <t>eyJhbGciOiJSUzI1NiIsImtpZCI6ImZOYjZUODJ6OHhDS09Kd19jMmMwZSIsInR5cGUiOiJqd3QifQ.eyJodHRwczovL2NjcC9wcm9maWxlSWQiOiI1ZmE3OTU4ZS01NTZjLTRlMzgtOTg4ZS1kNjg3OThmN2RkZjIiLCJpc3MiOiJodHRwczovL2NvbGVzLXNpdC5hdS5hdXRoMC5jb20vIiwic3ViIjoiYXV0aDB8NWZhNzk1OGUtNTU2Yy00ZTM4LTk4OGUtZDY4Nzk4ZjdkZGYyIiwiYXVkIjpbImN1c3RvbWVyLXNlcnZpY2VzIiwiaHR0cHM6Ly9jb2xlcy1zaXQuYXUuYXV0aDAuY29tL3VzZXJpbmZvIl0sImlhdCI6MTY3MzAwMTcwMSwiZXhwIjoxNzA0NTM3NzA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xcZvUL6j2GbRLZDPd5yl2g2NzVZ5gd0wnOOc6Ld5hx5Eco-SoxqUx8l0B8w_rL6-efMMQiYOoCMomYctb2XfXl66DktpOHg6bYjZyoCXSyTF4fP-EMV9an6NZJpOvCWTH1_gW-1ndPq_6Z9OaCzfIQihqGI0KDbtUUtuMArklh2FN7BtDGmlabUalelwSoiYRacKseRhNdSWOT9-O0jrqKnbNCQ331mIkLUsR6NUyJWc9lHvNstTHAijgYCpaNliqB5rFIhbJgUAscFrk49R2ITx8curvy8ASMQM2apSOzh4IkOrTzu6hLmq1CnAVGHW0RDySZd_A43WwmX0ba-rg</t>
  </si>
  <si>
    <t>User profile ccpProfileId (5fa7958e-556c-4e38-988e-d68798f7ddf2) is disabled</t>
  </si>
  <si>
    <t>eyJhbGciOiJSUzI1NiIsImtpZCI6ImZOYjZUODJ6OHhDS09Kd19jMmMwZSIsInR5cGUiOiJqd3QifQ.eyJodHRwczovL2NjcC9wcm9maWxlSWQiOiJiNzZlMDhlMy0wYjlhLTRkNzUtYmYyNC00Y2UyMzUxOTE3MjgiLCJpc3MiOiJodHRwczovL2NvbGVzLXNpdC5hdS5hdXRoMC5jb20vIiwic3ViIjoiYXV0aDB8Yjc2ZTA4ZTMtMGI5YS00ZDc1LWJmMjQtNGNlMjM1MTkxNzI4IiwiYXVkIjpbImN1c3RvbWVyLXNlcnZpY2VzIiwiaHR0cHM6Ly9jb2xlcy1zaXQuYXUuYXV0aDAuY29tL3VzZXJpbmZvIl0sImlhdCI6MTY3MzI0ODQwNywiZXhwIjoxNjczMjU0NjQ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jljw-mpiAmIlhk4Nooi1SDNLVonBkXdrqDfMguvh7RC1vgSVqZc7Q80lcdRdD9B5JLKnk2MLs4MaChdQrRK7lBFGoXo5fAr33boAfxGFv_gr6jTZzquBXXiv_cRH4QFwnRBHm3USSZXQWCB-Kt0ibt23cl_9gF0B4ojSxOySj_Nf3B9sB9DHMXIQHBarrP7QqUQzhsexpPFxCsVOo7giq7JwoKoEBl96PsNEcobhO7R2nY_yWQK2SUFZx2lLgDEUpeaI_DAMtie0O0b3D1yLBvyHQwlXCt70QVTcGFUPUZMKOlwiHRtXXWkdH8fj6YtZLmyAzu5hO0MtOQUWwqqvXQ</t>
  </si>
  <si>
    <t>0423568700</t>
  </si>
  <si>
    <t>eyJhbGciOiJSUzI1NiIsImtpZCI6ImZOYjZUODJ6OHhDS09Kd19jMmMwZSIsInR5cGUiOiJqd3QifQ.eyJodHRwczovL2NjcC9wcm9maWxlSWQiOiJhN2NhYjdkNS04NmRlLTQ5N2MtOTgwMy0xNTAyNTlkYzJkOTkiLCJpc3MiOiJodHRwczovL2NvbGVzLXNpdC5hdS5hdXRoMC5jb20vIiwic3ViIjoiYXV0aDB8YTdjYWI3ZDUtODZkZS00OTdjLTk4MDMtMTUwMjU5ZGMyZDk5IiwiYXVkIjpbImN1c3RvbWVyLXNlcnZpY2VzIiwiaHR0cHM6Ly9jb2xlcy1zaXQuYXUuYXV0aDAuY29tL3VzZXJpbmZvIl0sImlhdCI6MTY3MzI1NDYxMiwiZXhwIjoxNjczMjYwOD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cFBEnJQ7jaEC9TJr4Nm5TYxze2rXreJNrRYCEHGCrEDMxuFuehWMp1bd39Y5RTevESVv1p4HXwDZKTl23VlDFW43tDeUBE0CAQ4OMI8XJTuMP_hya-4BVzYCcfOOraqFDswY-B2MqDcy9WLhox5TZvqZSmPtuPTx3GaH0b5BGa1okzevFFVsa5xBIxJcYzvF2R1wCMOZcPhm351NkthVeL_iFI7Btao_rn5MXw_zY3wOChc6iLxzjLoavGm4Cc3Werfz9V1Twx3vuQjuu29XVE7Woql0564b8oK41b7oogEb4w0HRG_N0TV6eArCYuA4QM-cqESBtvHQEgRtQ4lAHw</t>
  </si>
  <si>
    <t>eyJhbGciOiJSUzI1NiIsImtpZCI6ImZOYjZUODJ6OHhDS09Kd19jMmMwZSIsInR5cGUiOiJqd3QifQ.eyJodHRwczovL2NjcC9wcm9maWxlSWQiOiIwNTI1ZDJiMi0xMTI1LTQ4ZmItODgyMi05Zjk5MzJkNWNlMGIiLCJpc3MiOiJodHRwczovL2NvbGVzLXNpdC5hdS5hdXRoMC5jb20vIiwic3ViIjoiYXV0aDB8MDUyNWQyYjItMTEyNS00OGZiLTg4MjItOWY5OTMyZDVjZTBiIiwiYXVkIjpbImN1c3RvbWVyLXNlcnZpY2VzIiwiaHR0cHM6Ly9jb2xlcy1zaXQuYXUuYXV0aDAuY29tL3VzZXJpbmZvIl0sImlhdCI6MTY3MzI2NDY1MiwiZXhwIjoxNjczMjcwODk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9c8x5MH15jRt3EjDyj6RFESOti6ThEKkEPeBhEb5pcK0WCEb0et5WRAkjImJ16X7HCiKFr2FP5RWEvxeUsiv7ZMGlWzxtkqBST6p5jkHGYifcZMXNKt3SV-QBmvCr0UxQ46xHpgEM5unGNUq-OTwWCMg8dDKNdJWKr6mXSyEjVc0xyyHuOXH8CZSyPgEaPJvo0SBoZXsnZUDMGMfVOW4g1iVfo9_bmynHdvJ_z6Ryq9Dzqixcj5_tiZ0iVYmIj7steS3S07BjOPiwfEj9pSmYKSerFSD3bRvtRlEch5STeEisJCWjd_W1MRAEGYCVxqC3DsSlX9DaYfbydAvKES-g</t>
  </si>
  <si>
    <t>https://wcssitint.cmltd.net.au:27901/wcs/resources/store/10401/v2/subscription/2793001/order/?ver=2.0</t>
  </si>
  <si>
    <t>{
    "name": "phone",
    "value": "0456029123",
    "type": "COLESPLUSTRIAL"
}</t>
  </si>
  <si>
    <t>{
    "name": "phone",
    "value": "0456059123",
    "type": "COLESPLUSTRIAL"
}</t>
  </si>
  <si>
    <t>{
    "entity": "address",
    "action": "update",
    "ccpAddressId": "baafc3e9-9bb6-4d8e-8dbd-1eba3f1bf5e9",
    "ccpProfileId": "e2091f4c-8541-4488-b3e3-f68393ba2962",
    "attributes": [
        {
            "name": "nickname",
            "value": "Home8"
        },
        {
        "contact": [
                {
                "key": "phone",
                "value": "0389515432"
                }
            ]
        }
    ]
}</t>
  </si>
  <si>
    <t>eyJhbGciOiJSUzI1NiIsImtpZCI6ImZOYjZUODJ6OHhDS09Kd19jMmMwZSIsInR5cGUiOiJqd3QifQ.eyJodHRwczovL2NjcC9wcm9maWxlSWQiOiIwM2NiNTljNi1jY2I3LTQ2ZWYtYjQ4YS0wZmQxMTcwM2I4MDgiLCJpc3MiOiJodHRwczovL2NvbGVzLXNpdC5hdS5hdXRoMC5jb20vIiwic3ViIjoiYXV0aDB8MDNjYjU5YzYtY2NiNy00NmVmLWI0OGEtMGZkMTE3MDNiODA4IiwiYXVkIjpbImN1c3RvbWVyLXNlcnZpY2VzIiwiaHR0cHM6Ly9jb2xlcy1zaXQuYXUuYXV0aDAuY29tL3VzZXJpbmZvIl0sImlhdCI6MTY2OTE0MzMyOCwiZXhwIjoxNzAwNjc5MzI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hLjZMAhXNcwbUvzmaTb_tfU_h2PkKrC0uY9BrOKSG9VB_0vkWkv638J_bGH72A6Ui9tKs1Sltu5yJHQTB_qQiTbDUvEVsYGFhH1y6opJGyc5-2nRyWsPtcxppIPfy2Ilgg99fL8myScTf2CYisxSg8kRfa-9GIbJx_1aD89fVnmjLbBKCg8GSzkrCDLo4NxhO9XIlAnW8bxLiBZvy-3rfvmW8k9z36kA6j3F8JUJKAUTXQDANeMCqq2Jbf-3K1qbl4u9OI2iuHzbIIPNlWOAvac-jdY8xYxczb1R2Tt2nvyf0H3ejTQCGHwIrJYV0mVWGTlV5v9VbsSy-r9DC1tGrw</t>
  </si>
  <si>
    <t>{
    "entity": "address",
    "action": "update",
    "ccpAddressId": "8a847ce2-2ef2-4ffe-95a6-0cb0c3b9368f!@#$",
    "ccpProfileId": "03cb59c6-ccb7-46ef-b48a-0fd11703b808",
    "attributes": [
        {
            "name": "nickname",
            "value": "Home8"
        },
        {
        "contact": [
                {
                "key": "phone",
                "value": "0389535432"
                }
            ]
        }
    ]
}</t>
  </si>
  <si>
    <t>fileName</t>
  </si>
  <si>
    <t>format</t>
  </si>
  <si>
    <t>a158611042_230110235735.pdf</t>
  </si>
  <si>
    <t>pdf</t>
  </si>
  <si>
    <t>https://wcssitint.cmltd.net.au:27901/wcs/resources/store/0404/order/158611042/invoice?format=pdf&amp;fileName=a158611042_230110235735.pdf</t>
  </si>
  <si>
    <t>eyJhbGciOiJSUzI1NiIsInR5cGUiOiJqd3QifQ.eyJodHRwczovL2NjcC9wcm9maWxlSWQiOiI5YmEwNmE2My04NTg4LTRiMGItOWEwZS0wNjczMmE1OTUyMWUiLCJpc3MiOiJodHRwczovL2NvbGVzLXNpdC5hdS5hdXRoMC5jb20vIiwic3ViIjoiYXV0aDB8OWJhMDZhNjMtODU4OC00YjBiLTlhMGUtMDY3MzJhNTk1MjFlIiwiYXVkIjpbImN1c3RvbWVyLXNlcnZpY2VzIiwiaHR0cHM6Ly9jb2xlcy1zaXQuYXUuYXV0aDAuY29tL3VzZXJpbmZvLyJdLCJpYXQiOjE2NzQ1NDQyNzEsImV4cCI6MTcwNTY0ODI3MS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E3ZtnMoHfo6-I_bcbHkUY8JE7nb_qsG5rtbvrL4F_l4tlUZV0by7AvFBiutRgFM5hGdcaz4YY-X3R8OLzqZ6zNE3YbFLdPEWGp_OVrOhjZK7hiJqssKn8KKtpccNNrB6CPURzLLJWO2L64InbpkvSLkfhATQqTfUlqRupdGFuQAQTNir1cYfLUIro7jlgsAQXSygzlDDHlhJiblVxZthCdXm_ucILVh9LYREakaw88oku_bfMUh2H7zH_hSXNkKg6MURdaLsm0jdjiHgwxwE4VUD0GYMrMta0F38Ecjv6uwsKu2rxLD9qz2AWGRp1H3y_wwXnO_sz016QdXiImia5A</t>
  </si>
  <si>
    <t>https://wcssitint.cmltd.net.au:27901/wcs/resources/store/0404/order/158611042/invoiceincorrect?format=pdf&amp;fileName=a158611042_230110235735.pdf</t>
  </si>
  <si>
    <t>https://wcssitint.cmltd.net.au:27901/wcs/resources/store/order/158611042/invoice?format=pdf&amp;fileName=a158611042_230110235735.pdf</t>
  </si>
  <si>
    <t>eyJhbGciOiJSUzI1NiIsImtpZCI6ImZOYjZUODJ6OHhDS09Kd19jMmMwZSIsInR5cGUiOiJqd3QifQ.eyJodHRwczovL2NjcC9wcm9maWxlSWQiOiIxOThhMzM5MS0wY2NlLTQ3ZGUtYjg4NC04NGQyOGZiMDg4YjgiLCJpc3MiOiJodHRwczovL2NvbGVzLXNpdC5hdS5hdXRoMC5jb20vIiwic3ViIjoiYXV0aDB8MTk4YTMzOTEtMGNjZS00N2RlLWI4ODQtODRkMjhmYjA4OGI4IiwiYXVkIjpbImN1c3RvbWVyLXNlcnZpY2VzIiwiaHR0cHM6Ly9jb2xlcy1zaXQuYXUuYXV0aDAuY29tL3VzZXJpbmZvIl0sImlhdCI6MTY3MjkwNTk4OSwiZXhwIjoxNzA0MDA5OTg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NOMUwWH1WUjqSarXF7ltOepw2AzPmVI0tUAoMKy5sJN1futJ3cQCXwm0ntqCppSPjVX0xUKgIGkeEAO3mijWqS-BTO0yPNJnNKrTPjCElj1Ns04bsv4hT7rWM61u7C9f0U9DG2fNuQ8w6ENWrJgUkfOy53XK1sG552Xjg1pqKl-JpyB-d3tQA1jlQu_gNVgzDaUA_4MLSOMfOIyP5ML0-FGSEW2hmM781tSt9Kt8AmL-IsDoXovcwrj8rHUlD4IpGvv3Jh6ZbtlAaFMrbP9NIU6AJmnzcFkjhH7_PSEk3gARJEpugoc6xQ_vEHGxRBI5ooAr9FZsXtbEkKA5jLL7fw</t>
  </si>
  <si>
    <t>User profile ccpProfileId (198a3391-0cce-47de-b884-84d28fb088b8) is disabled</t>
  </si>
  <si>
    <t>validateIncorrectfiletype</t>
  </si>
  <si>
    <t>png</t>
  </si>
  <si>
    <t>COLRS_ERR_ORDERCOLRS_ERR_INVALID_ORDER_INVOICE_FORMAT.SYSTEM</t>
  </si>
  <si>
    <t>COLRS-ERR-ORDER-INVOICE-INVALID-REQ-001</t>
  </si>
  <si>
    <t>validateMissingFiletype</t>
  </si>
  <si>
    <t>Bad Request - Mandatory parameter is missing in request.</t>
  </si>
  <si>
    <t>COLRS-ERR-ORDER-INVOICE-BAD-REQ-001</t>
  </si>
  <si>
    <t>validateMissingFileName</t>
  </si>
  <si>
    <t>validateIncorrectOrderId</t>
  </si>
  <si>
    <t>Order Access Violation</t>
  </si>
  <si>
    <t>COLRS-ERR-ORD-001</t>
  </si>
  <si>
    <t>validNativeInvoicepdf</t>
  </si>
  <si>
    <t>validateIncorrectfilename</t>
  </si>
  <si>
    <t>a158611042_230110235735qq.pdf</t>
  </si>
  <si>
    <t>No Data Found in the system</t>
  </si>
  <si>
    <t>COLRS-ERR-ORD-014</t>
  </si>
  <si>
    <t>/wcs/resources/store/{storeId}/order/{orderId}/invoiceincorrect</t>
  </si>
  <si>
    <t>/wcs/resources/store/{storeId}/order/{orderId}/invoice</t>
  </si>
  <si>
    <t>ea158611042_235735</t>
  </si>
  <si>
    <t>json</t>
  </si>
  <si>
    <t>https://wcssitint.cmltd.net.au:27901/wcs/resources/store/0404/order/158611042/invoiceincorrect?format=json&amp;fileName=ea158611042_235735</t>
  </si>
  <si>
    <t>https://wcssitint.cmltd.net.au:27901/wcs/resources/store/0404/order/158611042/invoice?format=json&amp;fileName=ea158611042_235735</t>
  </si>
  <si>
    <t>https://wcssitint.cmltd.net.au:27901/wcs/resources/store/order/158611042/invoice?format=json&amp;fileName=ea158611042_235735</t>
  </si>
  <si>
    <t>ea158611042_235735567</t>
  </si>
  <si>
    <t>/wcs/resources/store/{storeId}/order/{orderId}/details</t>
  </si>
  <si>
    <t>validateOrderDetails</t>
  </si>
  <si>
    <t>eyJhbGciOiJSUzI1NiIsImtpZCI6ImZOYjZUODJ6OHhDS09Kd19jMmMwZSIsInR5cGUiOiJqd3QifQ.eyJodHRwczovL2NjcC9wcm9maWxlSWQiOiIyNDg3N2VjMi0yYzAxLTQxYzctOTY1My01NWZlNDYzNzMyZDkiLCJpc3MiOiJodHRwczovL2NvbGVzLXNpdC5hdS5hdXRoMC5jb20vIiwic3ViIjoiYXV0aDB8MjQ4NzdlYzItMmMwMS00MWM3LTk2NTMtNTVmZTQ2MzczMmQ5IiwiYXVkIjpbImN1c3RvbWVyLXNlcnZpY2VzIiwiaHR0cHM6Ly9jb2xlcy1zaXQuYXUuYXV0aDAuY29tL3VzZXJpbmZvIl0sImlhdCI6MTY4MTIxMTU1OCwiZXhwIjoxNzEyMzE1NTU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TIiQ4U3JnrTKXMINwTKJVm8YoMxVUVbUrGGGPWrrwDsBVkwQCeuGr7SVc9OUVm4nj2naAwOKfzn-Et1pR-UJBZB9Lg0BBRU0E2PxLgH2zpv1o9HiTYU7UQRVvc7QJIUrTk21HanJNjaYCVrxDug5l6YJq_O2PNlNk1fcfAQ55N96oPTH3ulUFuuZgiEJGFPjlj1ww20_IFCvo7EGpcKOrOZ3r9GpfPUTFbU7qrBQ2xnqyHPHIXVlhmxPahIL82fbhcAtCh6y4RlfXNqGfdal6s95kK3HkUIDL8CxSCMhOhqNJ6jfwjGddyw-iooQxQmvEWi4yZZNmOqgoAsZ23iHlw</t>
  </si>
  <si>
    <t>avengersautotest01@getnada.com</t>
  </si>
  <si>
    <t>https://wcssitint.cmltd.net.au:443/wcs/resources/store/0404/order/158611042/details?ver=1.1</t>
  </si>
  <si>
    <t>https://wcssitint.cmltd.net.au:443/wcs/resources/store/order/158611042/details?ver=1.1</t>
  </si>
  <si>
    <t>/wcs/resources/store/{storeId}/order/{orderId}/detailssss</t>
  </si>
  <si>
    <t>InvalidOrderID</t>
  </si>
  <si>
    <t>COLRS_ERR_ORDER_ID_NOT_VALID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</si>
</sst>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2]\ #,##0.00_);[Red]\([$€-2]\ #,##0.00\)"/>
    <numFmt numFmtId="165" formatCode="0.0"/>
  </numFmts>
  <fonts count="18" x14ac:knownFonts="1">
    <font>
      <sz val="11"/>
      <color theme="1"/>
      <name val="Calibri"/>
      <family val="2"/>
      <scheme val="minor"/>
    </font>
    <font>
      <b/>
      <sz val="11"/>
      <color theme="1"/>
      <name val="Calibri"/>
      <family val="2"/>
      <scheme val="minor"/>
    </font>
    <font>
      <sz val="8"/>
      <name val="Calibri"/>
      <family val="2"/>
      <scheme val="minor"/>
    </font>
    <font>
      <sz val="11"/>
      <color theme="1"/>
      <name val="Segoe UI"/>
      <family val="2"/>
    </font>
    <font>
      <sz val="10"/>
      <color theme="1"/>
      <name val="Calibri"/>
      <family val="2"/>
      <scheme val="minor"/>
    </font>
    <font>
      <u/>
      <sz val="11"/>
      <color theme="10"/>
      <name val="Calibri"/>
      <family val="2"/>
      <scheme val="minor"/>
    </font>
    <font>
      <sz val="9"/>
      <color rgb="FF0451A5"/>
      <name val="Consolas"/>
      <family val="3"/>
    </font>
    <font>
      <b/>
      <sz val="10"/>
      <color theme="1"/>
      <name val="Calibri"/>
      <family val="2"/>
      <scheme val="minor"/>
    </font>
    <font>
      <sz val="11"/>
      <color theme="10"/>
      <name val="Calibri"/>
      <family val="2"/>
      <scheme val="minor"/>
    </font>
    <font>
      <sz val="24"/>
      <color theme="1"/>
      <name val="Calibri"/>
      <family val="2"/>
      <scheme val="minor"/>
    </font>
    <font>
      <sz val="9"/>
      <color rgb="FF212121"/>
      <name val="Arial"/>
      <family val="2"/>
    </font>
    <font>
      <sz val="9"/>
      <color rgb="FF212121"/>
      <name val="Segoe UI"/>
      <family val="2"/>
    </font>
    <font>
      <sz val="9"/>
      <color rgb="FFCE9178"/>
      <name val="Consolas"/>
      <family val="3"/>
    </font>
    <font>
      <sz val="11"/>
      <color rgb="FF262626"/>
      <name val="Arial"/>
      <family val="2"/>
    </font>
    <font>
      <sz val="9"/>
      <color rgb="FF098658"/>
      <name val="Consolas"/>
      <family val="3"/>
    </font>
    <font>
      <sz val="9"/>
      <color rgb="FF242424"/>
      <name val="Segoe UI"/>
      <family val="2"/>
    </font>
    <font>
      <sz val="9"/>
      <color theme="1"/>
      <name val="Arial"/>
      <family val="2"/>
    </font>
    <font>
      <sz val="11"/>
      <color rgb="FFFF0000"/>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theme="5"/>
        <bgColor indexed="64"/>
      </patternFill>
    </fill>
    <fill>
      <patternFill patternType="solid">
        <fgColor theme="4"/>
        <bgColor indexed="64"/>
      </patternFill>
    </fill>
    <fill>
      <patternFill patternType="solid">
        <fgColor rgb="FFFFFF00"/>
        <bgColor indexed="64"/>
      </patternFill>
    </fill>
    <fill>
      <patternFill patternType="solid">
        <fgColor theme="0"/>
        <bgColor indexed="64"/>
      </patternFill>
    </fill>
    <fill>
      <patternFill patternType="solid">
        <fgColor theme="9"/>
        <bgColor indexed="64"/>
      </patternFill>
    </fill>
    <fill>
      <patternFill patternType="solid">
        <fgColor theme="8"/>
        <bgColor indexed="64"/>
      </patternFill>
    </fill>
    <fill>
      <patternFill patternType="solid">
        <fgColor rgb="FF00B050"/>
        <bgColor indexed="64"/>
      </patternFill>
    </fill>
    <fill>
      <patternFill patternType="solid">
        <fgColor theme="9" tint="0.59999389629810485"/>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133">
    <xf numFmtId="0" fontId="0" fillId="0" borderId="0" xfId="0"/>
    <xf numFmtId="0" fontId="1" fillId="0" borderId="0" xfId="0" applyFont="1" applyAlignment="1">
      <alignment vertical="top"/>
    </xf>
    <xf numFmtId="0" fontId="0" fillId="0" borderId="0" xfId="0" applyAlignment="1">
      <alignment vertical="top"/>
    </xf>
    <xf numFmtId="49" fontId="0" fillId="0" borderId="0" xfId="0" applyNumberFormat="1"/>
    <xf numFmtId="49" fontId="0" fillId="0" borderId="0" xfId="0" applyNumberFormat="1" applyAlignment="1">
      <alignment horizontal="left" vertical="top"/>
    </xf>
    <xf numFmtId="0" fontId="1" fillId="2" borderId="0" xfId="0" applyFont="1" applyFill="1" applyAlignment="1">
      <alignment vertical="top"/>
    </xf>
    <xf numFmtId="0" fontId="0" fillId="0" borderId="0" xfId="0" applyAlignment="1">
      <alignment wrapText="1"/>
    </xf>
    <xf numFmtId="0" fontId="0" fillId="0" borderId="0" xfId="0" applyAlignment="1">
      <alignment horizontal="left" vertical="top"/>
    </xf>
    <xf numFmtId="0" fontId="0" fillId="0" borderId="0" xfId="0" applyAlignment="1">
      <alignment vertical="top" wrapText="1"/>
    </xf>
    <xf numFmtId="0" fontId="1" fillId="0" borderId="0" xfId="0" applyFont="1"/>
    <xf numFmtId="0" fontId="0" fillId="0" borderId="0" xfId="0" applyAlignment="1">
      <alignment horizontal="left" vertical="top" wrapText="1"/>
    </xf>
    <xf numFmtId="49" fontId="0" fillId="0" borderId="0" xfId="0" applyNumberFormat="1" applyAlignment="1">
      <alignment wrapText="1"/>
    </xf>
    <xf numFmtId="49" fontId="4" fillId="0" borderId="0" xfId="0" applyNumberFormat="1" applyFont="1" applyAlignment="1">
      <alignment horizontal="left" vertical="top"/>
    </xf>
    <xf numFmtId="49" fontId="4" fillId="3" borderId="0" xfId="0" applyNumberFormat="1" applyFont="1" applyFill="1" applyAlignment="1">
      <alignment horizontal="left" vertical="top"/>
    </xf>
    <xf numFmtId="49" fontId="4" fillId="4" borderId="0" xfId="0" applyNumberFormat="1" applyFont="1" applyFill="1" applyAlignment="1">
      <alignment horizontal="left" vertical="top"/>
    </xf>
    <xf numFmtId="49" fontId="4" fillId="5" borderId="0" xfId="0" applyNumberFormat="1" applyFont="1" applyFill="1" applyAlignment="1">
      <alignment horizontal="left" vertical="top"/>
    </xf>
    <xf numFmtId="49" fontId="5" fillId="0" borderId="0" xfId="1" applyNumberFormat="1" applyAlignment="1">
      <alignment horizontal="left" vertical="top"/>
    </xf>
    <xf numFmtId="0" fontId="6" fillId="0" borderId="0" xfId="0" applyFont="1" applyAlignment="1">
      <alignment vertical="center"/>
    </xf>
    <xf numFmtId="0" fontId="5" fillId="0" borderId="0" xfId="1"/>
    <xf numFmtId="0" fontId="3" fillId="0" borderId="0" xfId="0" applyFont="1" applyAlignment="1">
      <alignment horizontal="left" vertical="top" wrapText="1"/>
    </xf>
    <xf numFmtId="49" fontId="7" fillId="5" borderId="0" xfId="0" applyNumberFormat="1" applyFont="1" applyFill="1" applyAlignment="1">
      <alignment horizontal="left" vertical="top"/>
    </xf>
    <xf numFmtId="49" fontId="7" fillId="4" borderId="0" xfId="0" applyNumberFormat="1" applyFont="1" applyFill="1" applyAlignment="1">
      <alignment horizontal="left" vertical="top" wrapText="1"/>
    </xf>
    <xf numFmtId="49" fontId="7" fillId="4" borderId="0" xfId="0" applyNumberFormat="1" applyFont="1" applyFill="1" applyAlignment="1">
      <alignment horizontal="left" vertical="top"/>
    </xf>
    <xf numFmtId="49" fontId="7" fillId="3" borderId="0" xfId="0" applyNumberFormat="1" applyFont="1" applyFill="1" applyAlignment="1">
      <alignment horizontal="left" vertical="top"/>
    </xf>
    <xf numFmtId="49" fontId="0" fillId="0" borderId="0" xfId="0" applyNumberFormat="1" applyAlignment="1">
      <alignment horizontal="left" vertical="top" wrapText="1"/>
    </xf>
    <xf numFmtId="0" fontId="1" fillId="0" borderId="0" xfId="0" applyFont="1" applyAlignment="1">
      <alignment horizontal="left" vertical="top"/>
    </xf>
    <xf numFmtId="0" fontId="0" fillId="0" borderId="0" xfId="0" quotePrefix="1" applyAlignment="1">
      <alignment horizontal="left" vertical="top" wrapText="1"/>
    </xf>
    <xf numFmtId="49" fontId="0" fillId="0" borderId="0" xfId="0" quotePrefix="1" applyNumberFormat="1" applyAlignment="1">
      <alignment horizontal="left" vertical="top" wrapText="1"/>
    </xf>
    <xf numFmtId="0" fontId="0" fillId="0" borderId="0" xfId="0" quotePrefix="1"/>
    <xf numFmtId="49" fontId="4" fillId="5" borderId="0" xfId="0" applyNumberFormat="1" applyFont="1" applyFill="1" applyAlignment="1">
      <alignment horizontal="left" vertical="center"/>
    </xf>
    <xf numFmtId="0" fontId="0" fillId="0" borderId="0" xfId="0" applyAlignment="1">
      <alignment vertical="center"/>
    </xf>
    <xf numFmtId="0" fontId="8" fillId="0" borderId="0" xfId="1" applyFont="1"/>
    <xf numFmtId="49" fontId="0" fillId="0" borderId="0" xfId="0" quotePrefix="1" applyNumberFormat="1"/>
    <xf numFmtId="49" fontId="0" fillId="0" borderId="0" xfId="0" quotePrefix="1" applyNumberFormat="1" applyAlignment="1">
      <alignment wrapText="1"/>
    </xf>
    <xf numFmtId="49" fontId="0" fillId="0" borderId="0" xfId="0" quotePrefix="1" applyNumberFormat="1" applyAlignment="1">
      <alignment horizontal="left" vertical="top"/>
    </xf>
    <xf numFmtId="0" fontId="5" fillId="0" borderId="0" xfId="1" applyAlignment="1">
      <alignment horizontal="left" vertical="top"/>
    </xf>
    <xf numFmtId="0" fontId="0" fillId="0" borderId="0" xfId="0" quotePrefix="1" applyAlignment="1">
      <alignment horizontal="left" vertical="top"/>
    </xf>
    <xf numFmtId="49" fontId="0" fillId="0" borderId="0" xfId="0" applyNumberFormat="1" applyAlignment="1">
      <alignment vertical="top"/>
    </xf>
    <xf numFmtId="0" fontId="0" fillId="0" borderId="0" xfId="0" applyFill="1"/>
    <xf numFmtId="0" fontId="5" fillId="0" borderId="0" xfId="1" applyFill="1"/>
    <xf numFmtId="0" fontId="0" fillId="6" borderId="0" xfId="0" applyFill="1"/>
    <xf numFmtId="49" fontId="0" fillId="6" borderId="0" xfId="0" applyNumberFormat="1" applyFill="1" applyAlignment="1">
      <alignment horizontal="left" vertical="top"/>
    </xf>
    <xf numFmtId="0" fontId="0" fillId="6" borderId="0" xfId="0" applyFill="1" applyAlignment="1">
      <alignment horizontal="left" vertical="top"/>
    </xf>
    <xf numFmtId="0" fontId="0" fillId="7" borderId="0" xfId="0" applyFill="1"/>
    <xf numFmtId="0" fontId="0" fillId="0" borderId="1" xfId="0" applyBorder="1"/>
    <xf numFmtId="49" fontId="0" fillId="0" borderId="1" xfId="0" applyNumberFormat="1" applyBorder="1" applyAlignment="1">
      <alignment horizontal="left" vertical="top"/>
    </xf>
    <xf numFmtId="49" fontId="0" fillId="0" borderId="1" xfId="0" applyNumberFormat="1" applyBorder="1"/>
    <xf numFmtId="0" fontId="0" fillId="0" borderId="1" xfId="0" applyBorder="1" applyAlignment="1">
      <alignment horizontal="left" vertical="top"/>
    </xf>
    <xf numFmtId="0" fontId="0" fillId="0" borderId="1" xfId="0" quotePrefix="1" applyBorder="1"/>
    <xf numFmtId="49" fontId="0" fillId="0" borderId="1" xfId="0" applyNumberFormat="1" applyBorder="1" applyAlignment="1">
      <alignment horizontal="left" vertical="top" wrapText="1"/>
    </xf>
    <xf numFmtId="0" fontId="0" fillId="0" borderId="1" xfId="0" applyBorder="1" applyAlignment="1">
      <alignment horizontal="left" vertical="top" wrapText="1"/>
    </xf>
    <xf numFmtId="0" fontId="0" fillId="7" borderId="1" xfId="0" applyFill="1" applyBorder="1"/>
    <xf numFmtId="49" fontId="0" fillId="7" borderId="1" xfId="0" applyNumberFormat="1" applyFill="1" applyBorder="1"/>
    <xf numFmtId="49" fontId="0" fillId="7" borderId="1" xfId="0" applyNumberFormat="1" applyFill="1" applyBorder="1" applyAlignment="1">
      <alignment horizontal="left" vertical="top"/>
    </xf>
    <xf numFmtId="0" fontId="0" fillId="6" borderId="1" xfId="0" applyFill="1" applyBorder="1"/>
    <xf numFmtId="0" fontId="0" fillId="6" borderId="1" xfId="0" applyFill="1" applyBorder="1" applyAlignment="1">
      <alignment horizontal="left" vertical="top"/>
    </xf>
    <xf numFmtId="49" fontId="0" fillId="6" borderId="1" xfId="0" applyNumberFormat="1" applyFill="1" applyBorder="1"/>
    <xf numFmtId="49" fontId="0" fillId="6" borderId="1" xfId="0" applyNumberFormat="1" applyFill="1" applyBorder="1" applyAlignment="1">
      <alignment horizontal="left" vertical="top"/>
    </xf>
    <xf numFmtId="0" fontId="1" fillId="0" borderId="1" xfId="0" applyFont="1" applyBorder="1" applyAlignment="1">
      <alignment horizontal="left" vertical="top"/>
    </xf>
    <xf numFmtId="164" fontId="0" fillId="0" borderId="1" xfId="0" applyNumberFormat="1" applyBorder="1"/>
    <xf numFmtId="0" fontId="0" fillId="0" borderId="1" xfId="0" quotePrefix="1" applyBorder="1" applyAlignment="1">
      <alignment horizontal="left" vertical="top" wrapText="1"/>
    </xf>
    <xf numFmtId="49" fontId="0" fillId="0" borderId="1" xfId="0" quotePrefix="1" applyNumberFormat="1" applyBorder="1" applyAlignment="1">
      <alignment horizontal="left" vertical="top" wrapText="1"/>
    </xf>
    <xf numFmtId="49" fontId="5" fillId="0" borderId="1" xfId="1" applyNumberFormat="1" applyBorder="1"/>
    <xf numFmtId="0" fontId="0" fillId="0" borderId="1" xfId="0" applyBorder="1" applyAlignment="1">
      <alignment wrapText="1"/>
    </xf>
    <xf numFmtId="49" fontId="6" fillId="0" borderId="0" xfId="0" applyNumberFormat="1" applyFont="1" applyAlignment="1">
      <alignment horizontal="left" vertical="top"/>
    </xf>
    <xf numFmtId="0" fontId="0" fillId="6" borderId="0" xfId="0" applyFill="1" applyAlignment="1">
      <alignment vertical="center"/>
    </xf>
    <xf numFmtId="49" fontId="0" fillId="6" borderId="0" xfId="0" applyNumberFormat="1" applyFill="1"/>
    <xf numFmtId="0" fontId="0" fillId="6" borderId="0" xfId="0" applyFill="1" applyAlignment="1">
      <alignment vertical="top" wrapText="1"/>
    </xf>
    <xf numFmtId="0" fontId="0" fillId="6" borderId="0" xfId="0" applyFill="1" applyAlignment="1">
      <alignment vertical="top"/>
    </xf>
    <xf numFmtId="0" fontId="0" fillId="7" borderId="1" xfId="0" applyFill="1" applyBorder="1" applyAlignment="1">
      <alignment horizontal="left" vertical="top"/>
    </xf>
    <xf numFmtId="0" fontId="0" fillId="7" borderId="0" xfId="0" applyFill="1" applyAlignment="1">
      <alignment horizontal="left" vertical="top"/>
    </xf>
    <xf numFmtId="49" fontId="0" fillId="7" borderId="0" xfId="0" applyNumberFormat="1" applyFill="1" applyAlignment="1">
      <alignment horizontal="left" vertical="top"/>
    </xf>
    <xf numFmtId="0" fontId="0" fillId="6" borderId="0" xfId="0" applyFill="1" applyAlignment="1">
      <alignment horizontal="left" vertical="top" wrapText="1"/>
    </xf>
    <xf numFmtId="49" fontId="0" fillId="6" borderId="0" xfId="0" quotePrefix="1" applyNumberFormat="1" applyFill="1" applyAlignment="1">
      <alignment horizontal="left" vertical="top" wrapText="1"/>
    </xf>
    <xf numFmtId="49" fontId="0" fillId="6" borderId="0" xfId="0" applyNumberFormat="1" applyFill="1" applyAlignment="1">
      <alignment horizontal="left" vertical="top" wrapText="1"/>
    </xf>
    <xf numFmtId="0" fontId="0" fillId="6" borderId="0" xfId="0" quotePrefix="1" applyFill="1" applyAlignment="1">
      <alignment horizontal="left" vertical="top" wrapText="1"/>
    </xf>
    <xf numFmtId="49" fontId="1" fillId="0" borderId="0" xfId="0" applyNumberFormat="1" applyFont="1"/>
    <xf numFmtId="0" fontId="8" fillId="0" borderId="0" xfId="1" applyFont="1" applyAlignment="1"/>
    <xf numFmtId="0" fontId="10" fillId="0" borderId="0" xfId="0" applyFont="1"/>
    <xf numFmtId="0" fontId="0" fillId="0" borderId="0" xfId="0" applyAlignment="1"/>
    <xf numFmtId="0" fontId="10" fillId="0" borderId="0" xfId="0" applyFont="1" applyAlignment="1">
      <alignment vertical="top"/>
    </xf>
    <xf numFmtId="49" fontId="0" fillId="0" borderId="0" xfId="0" applyNumberFormat="1" applyAlignment="1">
      <alignment vertical="top" wrapText="1"/>
    </xf>
    <xf numFmtId="0" fontId="5" fillId="0" borderId="0" xfId="1" applyAlignment="1">
      <alignment vertical="top"/>
    </xf>
    <xf numFmtId="0" fontId="6" fillId="0" borderId="0" xfId="0" applyFont="1" applyAlignment="1">
      <alignment vertical="top"/>
    </xf>
    <xf numFmtId="0" fontId="5" fillId="0" borderId="0" xfId="1" applyAlignment="1">
      <alignment vertical="center"/>
    </xf>
    <xf numFmtId="49" fontId="0" fillId="0" borderId="1" xfId="0" quotePrefix="1" applyNumberFormat="1" applyBorder="1" applyAlignment="1">
      <alignment horizontal="left" vertical="top"/>
    </xf>
    <xf numFmtId="14" fontId="0" fillId="0" borderId="0" xfId="0" applyNumberFormat="1"/>
    <xf numFmtId="49" fontId="5" fillId="0" borderId="0" xfId="1" applyNumberFormat="1" applyAlignment="1">
      <alignment vertical="top" wrapText="1"/>
    </xf>
    <xf numFmtId="2" fontId="0" fillId="0" borderId="0" xfId="0" quotePrefix="1" applyNumberFormat="1"/>
    <xf numFmtId="0" fontId="10" fillId="0" borderId="0" xfId="0" applyFont="1" applyAlignment="1">
      <alignment horizontal="left" vertical="top"/>
    </xf>
    <xf numFmtId="0" fontId="10" fillId="0" borderId="0" xfId="0" quotePrefix="1" applyFont="1" applyAlignment="1">
      <alignment horizontal="left" vertical="top"/>
    </xf>
    <xf numFmtId="0" fontId="0" fillId="4" borderId="0" xfId="0" applyFill="1"/>
    <xf numFmtId="49" fontId="0" fillId="4" borderId="0" xfId="0" applyNumberFormat="1" applyFill="1"/>
    <xf numFmtId="49" fontId="0" fillId="8" borderId="0" xfId="0" applyNumberFormat="1" applyFill="1"/>
    <xf numFmtId="0" fontId="0" fillId="8" borderId="0" xfId="0" applyFill="1"/>
    <xf numFmtId="49" fontId="0" fillId="5" borderId="0" xfId="0" applyNumberFormat="1" applyFill="1"/>
    <xf numFmtId="0" fontId="0" fillId="9" borderId="0" xfId="0" applyFill="1"/>
    <xf numFmtId="0" fontId="10" fillId="0" borderId="0" xfId="0" quotePrefix="1" applyFont="1" applyAlignment="1">
      <alignment horizontal="left" vertical="top" wrapText="1"/>
    </xf>
    <xf numFmtId="0" fontId="0" fillId="6" borderId="0" xfId="0" quotePrefix="1" applyFill="1" applyAlignment="1">
      <alignment horizontal="left" vertical="top"/>
    </xf>
    <xf numFmtId="0" fontId="4" fillId="3" borderId="0" xfId="0" applyFont="1" applyFill="1" applyAlignment="1">
      <alignment horizontal="left" vertical="top"/>
    </xf>
    <xf numFmtId="0" fontId="11" fillId="0" borderId="0" xfId="0" applyFont="1"/>
    <xf numFmtId="0" fontId="0" fillId="0" borderId="0" xfId="0" quotePrefix="1" applyAlignment="1"/>
    <xf numFmtId="0" fontId="0" fillId="0" borderId="0" xfId="0" quotePrefix="1" applyAlignment="1">
      <alignment vertical="top"/>
    </xf>
    <xf numFmtId="0" fontId="12" fillId="0" borderId="0" xfId="0" applyFont="1" applyAlignment="1">
      <alignment vertical="center"/>
    </xf>
    <xf numFmtId="0" fontId="0" fillId="10" borderId="0" xfId="0" applyFill="1"/>
    <xf numFmtId="0" fontId="5" fillId="10" borderId="0" xfId="1" applyFill="1"/>
    <xf numFmtId="0" fontId="5" fillId="0" borderId="0" xfId="1" quotePrefix="1"/>
    <xf numFmtId="0" fontId="0" fillId="5" borderId="0" xfId="0" applyFill="1"/>
    <xf numFmtId="0" fontId="0" fillId="11" borderId="0" xfId="0" applyFill="1"/>
    <xf numFmtId="49" fontId="4" fillId="12" borderId="0" xfId="0" applyNumberFormat="1" applyFont="1" applyFill="1" applyAlignment="1">
      <alignment horizontal="left" vertical="top"/>
    </xf>
    <xf numFmtId="0" fontId="13" fillId="0" borderId="0" xfId="0" applyFont="1"/>
    <xf numFmtId="165" fontId="0" fillId="0" borderId="0" xfId="0" applyNumberFormat="1" applyAlignment="1">
      <alignment wrapText="1"/>
    </xf>
    <xf numFmtId="2" fontId="14" fillId="0" borderId="0" xfId="0" applyNumberFormat="1" applyFont="1" applyAlignment="1">
      <alignment vertical="center"/>
    </xf>
    <xf numFmtId="165" fontId="14" fillId="0" borderId="0" xfId="0" applyNumberFormat="1" applyFont="1" applyAlignment="1">
      <alignment vertical="center"/>
    </xf>
    <xf numFmtId="165" fontId="0" fillId="0" borderId="0" xfId="0" applyNumberFormat="1"/>
    <xf numFmtId="49" fontId="10" fillId="0" borderId="0" xfId="0" applyNumberFormat="1" applyFont="1"/>
    <xf numFmtId="0" fontId="10" fillId="0" borderId="0" xfId="0" applyFont="1" applyAlignment="1">
      <alignment wrapText="1"/>
    </xf>
    <xf numFmtId="49" fontId="6" fillId="0" borderId="0" xfId="0" applyNumberFormat="1" applyFont="1" applyAlignment="1">
      <alignment vertical="center"/>
    </xf>
    <xf numFmtId="0" fontId="15" fillId="0" borderId="0" xfId="0" applyFont="1"/>
    <xf numFmtId="0" fontId="16" fillId="0" borderId="0" xfId="0" applyFont="1" applyAlignment="1"/>
    <xf numFmtId="14" fontId="0" fillId="0" borderId="0" xfId="0" applyNumberFormat="1" applyAlignment="1"/>
    <xf numFmtId="49" fontId="0" fillId="0" borderId="0" xfId="0" applyNumberFormat="1" applyAlignment="1"/>
    <xf numFmtId="49" fontId="5" fillId="0" borderId="0" xfId="1" applyNumberFormat="1" applyAlignment="1">
      <alignment vertical="top"/>
    </xf>
    <xf numFmtId="49" fontId="0" fillId="0" borderId="0" xfId="0" quotePrefix="1" applyNumberFormat="1" applyAlignment="1"/>
    <xf numFmtId="0" fontId="5" fillId="0" borderId="0" xfId="1" applyAlignment="1"/>
    <xf numFmtId="0" fontId="0" fillId="0" borderId="0" xfId="0" quotePrefix="1" applyAlignment="1">
      <alignment wrapText="1"/>
    </xf>
    <xf numFmtId="0" fontId="17" fillId="0" borderId="0" xfId="0" applyFont="1"/>
    <xf numFmtId="0" fontId="17" fillId="0" borderId="0" xfId="0" applyFont="1" applyAlignment="1">
      <alignment horizontal="left" vertical="top"/>
    </xf>
    <xf numFmtId="0" fontId="17" fillId="0" borderId="0" xfId="0" applyFont="1" applyAlignment="1">
      <alignment vertical="top"/>
    </xf>
    <xf numFmtId="49" fontId="17" fillId="0" borderId="0" xfId="0" quotePrefix="1" applyNumberFormat="1" applyFont="1" applyAlignment="1">
      <alignment horizontal="left" vertical="top"/>
    </xf>
    <xf numFmtId="0" fontId="17" fillId="0" borderId="0" xfId="0" quotePrefix="1" applyFont="1" applyAlignment="1">
      <alignment horizontal="left" vertical="top"/>
    </xf>
    <xf numFmtId="49" fontId="17" fillId="0" borderId="0" xfId="0" applyNumberFormat="1" applyFont="1" applyAlignment="1">
      <alignment horizontal="left" vertical="top"/>
    </xf>
    <xf numFmtId="0" fontId="9" fillId="6"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lesgroup-my.sharepoint.com/HCL/Azure_1SITEAPIAUTOMATION/150322/1Site_API/src/main/java/1SiteAPI_Test_Data_WCS-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lesgroup-my.sharepoint.com/personal/piyush_raghav_coles_com_au/Documents/Desktop/New%20folder%20(2)/as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Data"/>
      <sheetName val="WCS_SSO_Authentication"/>
      <sheetName val="WCS_ShortSummary"/>
      <sheetName val="WCS_AddUpdateTrolley"/>
      <sheetName val="WCS_DetailSummary"/>
      <sheetName val="WCS_ByCollectionLocation"/>
      <sheetName val="WCS_ByAddress"/>
      <sheetName val="WCS_ByServiceType"/>
      <sheetName val="WCS_ProfileLookup"/>
      <sheetName val="WCS_PriceByPartNumber"/>
      <sheetName val="CCPAPI"/>
      <sheetName val="WCS_MediumSummary"/>
      <sheetName val="WCS_SyncValidation"/>
      <sheetName val="WCS_COLToCCP"/>
      <sheetName val="WCS_CCPToCOL"/>
      <sheetName val="WCS_UserAddresses"/>
      <sheetName val="WCS_BlockedAddress"/>
      <sheetName val="WCS_AddressServiceability"/>
      <sheetName val="COLToCCPAddressAdditionSync"/>
      <sheetName val="COLToCCPAddressRemoveSync"/>
      <sheetName val="COLToCCPAddressUpdateSync"/>
      <sheetName val="WCS_CCPToCOLAddAddressSync"/>
      <sheetName val="WCS_ByFullAddress"/>
      <sheetName val="WCS_ByFullRDAddress"/>
      <sheetName val="WCS_OrderProfileAttributes"/>
    </sheetNames>
    <sheetDataSet>
      <sheetData sheetId="0">
        <row r="3">
          <cell r="F3" t="str">
            <v>eyJhbGciOiJSUzI1NiIsImtpZCI6ImZOYjZUODJ6OHhDS09Kd19jMmMwZSIsInR5cGUiOiJqd3QifQ.eyJodHRwczovL2NjcC9wcm9maWxlSWQiOiI0ZTNhZTkzOS0xYWMyLTQwZWEtYTU5Yy1jYjNiODcwMWU3MjAiLCJpc3MiOiJodHRwczovL2NvbGVzLXNpdC5hdS5hdXRoMC5jb20vIiwic3ViIjoiYXV0aDB8NGUzYWU5MzktMWFjMi00MGVhLWE1OWMtY2IzYjg3MDFlNzIwIiwiYXVkIjpbImN1c3RvbWVyLXNlcnZpY2VzIiwiaHR0cHM6Ly9jb2xlcy1zaXQuYXUuYXV0aDAuY29tL3VzZXJpbmZvIl0sImlhdCI6MTYzMjgyNjY1MiwiZXhwIjoxNjMyODI2Nj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POdYsaHS4dwKQnpuk8nZkDBX1dbQs8XxK7dGyRuozlny59RFnxTEiAK54gO5ts8jCzrljs9u4mbHzdIdGzyNlCfIj8EZpPjaCt8Mq0AkLNhTVu1ecNVePzvW5HixkaIboHF5yUPOViy_0Y2X9Uu1bYRSQwX2hjhAUNk2oJGT358ZWISArcBOjNkX0GrgU_QTl5dtvEQHg80xWjg_X8fY7_cdkGZvKhBKHVhgUDGg7Ws5IhajFKgb3og9r9NB10ku_1mj0QDqyzccPBtLy2hGd0YN5HenZgF9YItwpenm9quw8Cj6hTD8BM8JVW_IlHMmqZx3HaExawYIZIRdknYaA</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Data"/>
      <sheetName val="WCS_SSO_Authentication"/>
      <sheetName val="WCS_ByCollectionLocation"/>
      <sheetName val="WCS_ByAddress"/>
      <sheetName val="WCS_ByServiceType"/>
      <sheetName val="WCS_ProfileLookup"/>
      <sheetName val="WCS_PriceByPartNumber"/>
      <sheetName val="WCS_AddUpdateTrolley"/>
      <sheetName val="CCPAPI"/>
      <sheetName val="WCS_ShortSummary"/>
      <sheetName val="WCS_MediumSummary"/>
      <sheetName val="WCS_SyncValidation"/>
      <sheetName val="WCS_AutoPromo"/>
      <sheetName val="WCS_DetailSummary"/>
      <sheetName val="WCS_COLToCCP"/>
      <sheetName val="WCS_CCPToCOL"/>
      <sheetName val="WCS_UserAddresses"/>
      <sheetName val="WCS_BlockedAddress"/>
      <sheetName val="WCS_AddressServiceability"/>
      <sheetName val="COLToCCPAddressAdditionSync"/>
      <sheetName val="COLToCCPAddressRemoveSync"/>
      <sheetName val="COLToCCPAddressUpdateSync"/>
      <sheetName val="WCS_CCPToCOLAddAddressSync"/>
      <sheetName val="WCS_ByFullAddress"/>
      <sheetName val="WCS_ByFullRDAddress"/>
      <sheetName val="WCS_OrderProfileAttributes"/>
      <sheetName val="WCS_GetSlotsLctn_Public"/>
      <sheetName val="WCS_GetSlotsLctn_Private"/>
      <sheetName val="WCS_GetSlotsAdd_Private"/>
      <sheetName val="WCS_GetSlotsAdd_Public"/>
      <sheetName val="WCS_OrderProcess"/>
      <sheetName val="OrderSubmit"/>
      <sheetName val="Promotion"/>
      <sheetName val="WCS_SlotReservation"/>
      <sheetName val="WCS_SlotReservationSubServices"/>
      <sheetName val="WCS_DeleteSavedCard"/>
      <sheetName val="WCS_SavePaymentCard"/>
      <sheetName val="WCS_SavePayment_PayPal"/>
      <sheetName val="WCS_3ds_InitiateAuthentication"/>
      <sheetName val="WCS_3ds_ProceedAuthentication"/>
      <sheetName val="WCS_3ds_finalCall"/>
      <sheetName val="WCS_GetSubscriptionDtls"/>
      <sheetName val="WCS_DeleteSubscription"/>
      <sheetName val="WCS_PaymentHistory"/>
      <sheetName val="WCS_AddMemberSegment"/>
      <sheetName val="WCS_EditSubscription"/>
      <sheetName val="WCS_InitiateSubscription"/>
      <sheetName val="WCS_ColesPlusMOV"/>
      <sheetName val="WCS_ColesPlusFullWeight"/>
      <sheetName val="WCS_ApplyPromoCode"/>
      <sheetName val="WCS_RemovePromoCode"/>
      <sheetName val="WCS_CustomerCredit"/>
      <sheetName val="WCS_EnhaceProfileLookup"/>
      <sheetName val="WCS_OrderProcessEnhancement"/>
      <sheetName val="WCS_EditSubscription3dsSuccess"/>
      <sheetName val="WCS_CompleteSubscription"/>
      <sheetName val="WCS_ColesPlusLiteWeight"/>
      <sheetName val="WCS_ColesPlusMediumWeight"/>
      <sheetName val="WCS_PhoneNumberUpdate"/>
    </sheetNames>
    <sheetDataSet>
      <sheetData sheetId="0">
        <row r="7">
          <cell r="F7" t="str">
            <v>eyJhbGciOiJSUzI1NiIsImtpZCI6ImZOYjZUODJ6OHhDS09Kd19jMmMwZSIsInR5cGUiOiJqd3QifQ.eyJodHRwczovL2NjcC9wcm9maWxlSWQiOiIyN2QzNWI5ZC0xN2JjLTRhNmQtYTQzMy1mYzA2OWViMTA2N2MiLCJpc3MiOiJodHRwczovL2NvbGVzLXNpdC5hdS5hdXRoMC5jb20vIiwic3ViIjoiYXV0aDB8MjdkMzViOWQtMTdiYy00YTZkLWE0MzMtZmMwNjllYjEwNjdjIiwiYXVkIjpbImN1c3RvbWVyLXNlcnZpY2VzIiwiaHR0cHM6Ly9jb2xlcy1zaXQuYXUuYXV0aDAuY29tL3VzZXJpbmZvIl0sImlhdCI6MTYzMjgyMTI5NiwiZXhwIjoxNjY0MzU3Mj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wXfMBZFcW6L6Mha02Ahjd2-lblZyvTCyFhmk4aWNae5CEhVuc_Fz8IGrrnHbjzTylzLvEjt8PrW5splBjcPuPx-OLElYFAIdHOplaX0N9S5VGxOThrMP9OGHEgYtMerCjHQnwYDHAMbj5svJ2V6tm4ujeAWdzutxMtijtG3EUbhVCcX39KnSSdo1p4Yk3wyqgYor0-rcMhgGbOe0HxeZDlOz0dDSWxA8TzIgLBBYQ2o2InGbQvefCEBTsOkLg34Z3Jif4EHGEPuufIHAXFLmQoNkfAg8IscPlBynsealmktRfKOX_uQf9PdtT0GZU04Et1PIraectghekb3xibBrg</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trolleyaut002@mailinator.com" TargetMode="External"/><Relationship Id="rId2" Type="http://schemas.openxmlformats.org/officeDocument/2006/relationships/hyperlink" Target="mailto:ecommpsaut001@mailinator.com" TargetMode="External"/><Relationship Id="rId1" Type="http://schemas.openxmlformats.org/officeDocument/2006/relationships/hyperlink" Target="mailto:ecommpsaut004@mailinator.com"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mailto:/wcs/resources/store/%7BstoreId%7D/cart/@self/orderDetailsLightweight" TargetMode="External"/><Relationship Id="rId7" Type="http://schemas.openxmlformats.org/officeDocument/2006/relationships/printerSettings" Target="../printerSettings/printerSettings10.bin"/><Relationship Id="rId2" Type="http://schemas.openxmlformats.org/officeDocument/2006/relationships/hyperlink" Target="https://wcssitint.cmltd.net.au:27901/wcs/resources/store/4390/cart/@self/orderDetailsLightweight44" TargetMode="External"/><Relationship Id="rId1" Type="http://schemas.openxmlformats.org/officeDocument/2006/relationships/hyperlink" Target="https://wcssitint.cmltd.net.au:27901/wcs/resources/store/4390/cart/@self/orderDetailsLightweight" TargetMode="External"/><Relationship Id="rId6" Type="http://schemas.openxmlformats.org/officeDocument/2006/relationships/hyperlink" Target="mailto:/wcs/resources/store/%7BstoreId%7D/cart/@self/orderDetailsLightweight44" TargetMode="External"/><Relationship Id="rId5" Type="http://schemas.openxmlformats.org/officeDocument/2006/relationships/hyperlink" Target="https://wcssitint.cmltd.net.au:27901/wcs/resources/store/cart/@self/orderDetailsLightweight" TargetMode="External"/><Relationship Id="rId4" Type="http://schemas.openxmlformats.org/officeDocument/2006/relationships/hyperlink" Target="mailto:/wcs/resources/store/%7BstoreId%7D/cart/@self/orderDetailsLightweight"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cssitint.cmltd.net.au:27901/wcs/resources/store/cart/@self/orderDetailsMediumweight?ver=1" TargetMode="External"/><Relationship Id="rId2" Type="http://schemas.openxmlformats.org/officeDocument/2006/relationships/hyperlink" Target="https://wcssitint.cmltd.net.au:27901/wcs/resources/store/4390/cart/@self/orderDetailsMediumweight111?ver=1" TargetMode="External"/><Relationship Id="rId1" Type="http://schemas.openxmlformats.org/officeDocument/2006/relationships/hyperlink" Target="https://wcssitint.cmltd.net.au:27901/wcs/resources/store/4390/cart/@self/orderDetailsMediumweight?ver=1"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hyperlink" Target="mailto:liquorexclusion@yopmail.com" TargetMode="External"/><Relationship Id="rId3" Type="http://schemas.openxmlformats.org/officeDocument/2006/relationships/hyperlink" Target="mailto:/wcs/resources/store/%7BstoreId%7D/cart/@self/syncValidateOrder" TargetMode="External"/><Relationship Id="rId7" Type="http://schemas.openxmlformats.org/officeDocument/2006/relationships/hyperlink" Target="mailto:liquorexclusion@yopmail.com" TargetMode="External"/><Relationship Id="rId2" Type="http://schemas.openxmlformats.org/officeDocument/2006/relationships/hyperlink" Target="mailto:/wcs/resources/store/%7BstoreId%7D/cart/@self/syncValidateOrder" TargetMode="External"/><Relationship Id="rId1" Type="http://schemas.openxmlformats.org/officeDocument/2006/relationships/hyperlink" Target="mailto:/wcs/resources/store/%7BstoreId%7D/cart/@self/syncValidateOrder" TargetMode="External"/><Relationship Id="rId6" Type="http://schemas.openxmlformats.org/officeDocument/2006/relationships/hyperlink" Target="mailto:testsync_002@mailinator.com" TargetMode="External"/><Relationship Id="rId5" Type="http://schemas.openxmlformats.org/officeDocument/2006/relationships/hyperlink" Target="mailto:testsync_001@mailinator.com" TargetMode="External"/><Relationship Id="rId4" Type="http://schemas.openxmlformats.org/officeDocument/2006/relationships/hyperlink" Target="mailto:testsync_002@mailinator.com" TargetMode="External"/><Relationship Id="rId9"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mailto:testautopromo2@mailinator.com" TargetMode="External"/><Relationship Id="rId7" Type="http://schemas.openxmlformats.org/officeDocument/2006/relationships/printerSettings" Target="../printerSettings/printerSettings13.bin"/><Relationship Id="rId2" Type="http://schemas.openxmlformats.org/officeDocument/2006/relationships/hyperlink" Target="mailto:/wcs/resources/store/%7BstoreId%7D/cart/@self/orderDetailsFullweight" TargetMode="External"/><Relationship Id="rId1" Type="http://schemas.openxmlformats.org/officeDocument/2006/relationships/hyperlink" Target="mailto:/wcs/resources/store/%7BstoreId%7D/cart/@self/orderDetailsFullweight" TargetMode="External"/><Relationship Id="rId6" Type="http://schemas.openxmlformats.org/officeDocument/2006/relationships/hyperlink" Target="mailto:/wcs/resources/store/%7BstoreId%7D/cart/@self/orderDetailsFullweight" TargetMode="External"/><Relationship Id="rId5" Type="http://schemas.openxmlformats.org/officeDocument/2006/relationships/hyperlink" Target="mailto:testautopromo1@mailinator.com" TargetMode="External"/><Relationship Id="rId4" Type="http://schemas.openxmlformats.org/officeDocument/2006/relationships/hyperlink" Target="mailto:testautopromo3@mailinator.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wcs/resources/store/%7BstoreId%7D/cart/@self/orderDetailsFullweight" TargetMode="External"/><Relationship Id="rId13" Type="http://schemas.openxmlformats.org/officeDocument/2006/relationships/hyperlink" Target="mailto:/wcs/resources/store/%7BstoreId%7D/cart/@self/orderDetailsFullweight" TargetMode="External"/><Relationship Id="rId3" Type="http://schemas.openxmlformats.org/officeDocument/2006/relationships/hyperlink" Target="mailto:/wcs/resources/store/%7BstoreId%7D/cart/@self/orderDetailsFullweight" TargetMode="External"/><Relationship Id="rId7" Type="http://schemas.openxmlformats.org/officeDocument/2006/relationships/hyperlink" Target="mailto:/wcs/resources/store/%7BstoreId%7D/cart/@self/orderDetailsFullweight" TargetMode="External"/><Relationship Id="rId12" Type="http://schemas.openxmlformats.org/officeDocument/2006/relationships/hyperlink" Target="mailto:/wcs/resources/store/%7BstoreId%7D/cart/@self/orderDetailsFullweight" TargetMode="External"/><Relationship Id="rId2" Type="http://schemas.openxmlformats.org/officeDocument/2006/relationships/hyperlink" Target="mailto:/wcs/resources/store/%7BstoreId%7D/cart/@self/orderDetailsFull" TargetMode="External"/><Relationship Id="rId16" Type="http://schemas.openxmlformats.org/officeDocument/2006/relationships/printerSettings" Target="../printerSettings/printerSettings14.bin"/><Relationship Id="rId1" Type="http://schemas.openxmlformats.org/officeDocument/2006/relationships/hyperlink" Target="mailto:/wcs/resources/store/%7BstoreId%7D/cart/@self/orderDetailsFullweight" TargetMode="External"/><Relationship Id="rId6" Type="http://schemas.openxmlformats.org/officeDocument/2006/relationships/hyperlink" Target="mailto:/wcs/resources/store/%7BstoreId%7D/cart/@self/orderDetailsFullweight" TargetMode="External"/><Relationship Id="rId11" Type="http://schemas.openxmlformats.org/officeDocument/2006/relationships/hyperlink" Target="https://wcssitint.cmltd.net.au/wcs/resources/store/cart/@self/orderDetailsFullweight?ver=1.1" TargetMode="External"/><Relationship Id="rId5" Type="http://schemas.openxmlformats.org/officeDocument/2006/relationships/hyperlink" Target="mailto:/wcs/resources/store/%7BstoreId%7D/cart/@self/orderDetailsFullweight" TargetMode="External"/><Relationship Id="rId15" Type="http://schemas.openxmlformats.org/officeDocument/2006/relationships/hyperlink" Target="mailto:/wcs/resources/store/%7BstoreId%7D/cart/@self/orderDetailsFullweight" TargetMode="External"/><Relationship Id="rId10" Type="http://schemas.openxmlformats.org/officeDocument/2006/relationships/hyperlink" Target="https://wcssitint.cmltd.net.au:27901/wcs/resources/store/0404/cart/@self/orderDetailsFullweight?ver=1.1" TargetMode="External"/><Relationship Id="rId4" Type="http://schemas.openxmlformats.org/officeDocument/2006/relationships/hyperlink" Target="mailto:/wcs/resources/store/%7BstoreId%7D/cart/@self/orderDetailsFullweight" TargetMode="External"/><Relationship Id="rId9" Type="http://schemas.openxmlformats.org/officeDocument/2006/relationships/hyperlink" Target="https://wcssitint.cmltd.net.au:27901/wcs/resources/store/0404/cart/@self/orderDetailsFullweight?ver=1.1" TargetMode="External"/><Relationship Id="rId14" Type="http://schemas.openxmlformats.org/officeDocument/2006/relationships/hyperlink" Target="mailto:/wcs/resources/store/%7BstoreId%7D/cart/@self/orderDetailsFullweight"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cpnewprofile303@mailinator.com" TargetMode="External"/><Relationship Id="rId1" Type="http://schemas.openxmlformats.org/officeDocument/2006/relationships/hyperlink" Target="mailto:ccpnewprofile302@mailinator.com"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mailto:ccpnewprofile304@mailinator.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wcs/resources/store/%7BstoreId%7D/person/@colself/contact/addresses" TargetMode="External"/><Relationship Id="rId3" Type="http://schemas.openxmlformats.org/officeDocument/2006/relationships/hyperlink" Target="mailto:/wcs/resources/store/%7BstoreId%7D/person/@colself/contact/addresses" TargetMode="External"/><Relationship Id="rId7" Type="http://schemas.openxmlformats.org/officeDocument/2006/relationships/hyperlink" Target="https://wcssitint.cmltd.net.au:27901/wcs/resources/store/person/@colself/contact/addresses" TargetMode="External"/><Relationship Id="rId2" Type="http://schemas.openxmlformats.org/officeDocument/2006/relationships/hyperlink" Target="mailto:/wcs/resources/store/%7BstoreId%7D/person/@colself/contact/addresses" TargetMode="External"/><Relationship Id="rId1" Type="http://schemas.openxmlformats.org/officeDocument/2006/relationships/hyperlink" Target="mailto:/wcs/resources/store/%7BstoreId%7D/person/@colself/contact/addresses" TargetMode="External"/><Relationship Id="rId6" Type="http://schemas.openxmlformats.org/officeDocument/2006/relationships/hyperlink" Target="https://wcssitint.cmltd.net.au:27901/wcs/resources/store/20503/person/@colself/contact/addresses/123" TargetMode="External"/><Relationship Id="rId11" Type="http://schemas.openxmlformats.org/officeDocument/2006/relationships/printerSettings" Target="../printerSettings/printerSettings17.bin"/><Relationship Id="rId5" Type="http://schemas.openxmlformats.org/officeDocument/2006/relationships/hyperlink" Target="https://wcssitint.cmltd.net.au:27901/wcs/resources/store/20503/person/@colself/contact/addresses" TargetMode="External"/><Relationship Id="rId10" Type="http://schemas.openxmlformats.org/officeDocument/2006/relationships/hyperlink" Target="mailto:ecommpsaut016@mailinator.com" TargetMode="External"/><Relationship Id="rId4" Type="http://schemas.openxmlformats.org/officeDocument/2006/relationships/hyperlink" Target="mailto:/wcs/resources/store/%7BstoreId%7D/person/@colself/contact/addresses/123" TargetMode="External"/><Relationship Id="rId9" Type="http://schemas.openxmlformats.org/officeDocument/2006/relationships/hyperlink" Target="mailto:testingteam001@mailinator.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s://wcssitint.cmltd.net.au:27901/wcs/resources/store/20503/utility/serviceability/location--" TargetMode="External"/><Relationship Id="rId1" Type="http://schemas.openxmlformats.org/officeDocument/2006/relationships/hyperlink" Target="https://wcssitint.cmltd.net.au:27901/wcs/resources/store/20503/utility/serviceability/locatio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cssitint.cmltd.net.au:27901/wcs/resources/store/10503/authenticate/auth"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mailto:ccpaddaddress001@mailinator.com"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mailto:ccpaddaddress001@mailinator.com" TargetMode="Externa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mailto:apiautomation03@mailinator.com" TargetMode="External"/><Relationship Id="rId1" Type="http://schemas.openxmlformats.org/officeDocument/2006/relationships/hyperlink" Target="mailto:apiautomation02@mailinator.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https://wcssitint.cmltd.net.au:27901/wcs/resources/store--/20509/localisation/byAddress?postcode=3121&amp;suburb=RICHMOND&amp;country=&amp;verificationId=&amp;latitude=&amp;longitude=&amp;ccpAddressId=" TargetMode="External"/><Relationship Id="rId1" Type="http://schemas.openxmlformats.org/officeDocument/2006/relationships/hyperlink" Target="https://wcssitint.cmltd.net.au:27901/wcs/resources/store/20509/localisation/byAddress?postcode=3121&amp;suburb=RICHMOND&amp;country=&amp;verificationId=&amp;latitude=&amp;longitude=&amp;ccpAddressId="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https://wcssitint.cmltd.net.au:27901/wcs/resources/store--/20503/localisation/byAddress?postcode=0822&amp;suburb=DALY%20RIVER&amp;country=AU&amp;verificationId=&amp;latitude=&amp;longitude=&amp;ccpAddressId=" TargetMode="External"/><Relationship Id="rId1" Type="http://schemas.openxmlformats.org/officeDocument/2006/relationships/hyperlink" Target="https://wcssitint.cmltd.net.au:27901/wcs/resources/store/20503/localisation/byAddress?postcode=0822&amp;suburb=DALY%20RIVER&amp;country=AU&amp;verificationId=&amp;latitude=&amp;longitude=&amp;ccpAddressId="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https://wcssitint.cmltd.net.au:27901/wcs/resources/store/20503/cart/cartAttributes" TargetMode="External"/><Relationship Id="rId1" Type="http://schemas.openxmlformats.org/officeDocument/2006/relationships/hyperlink" Target="https://wcssitint.cmltd.net.au:27901/wcs/resources/store/20503/cart/cartAttributesss"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cssitint.cmltd.net.au:27901/wcs/resources/store/0404/slots/collection/0404CC0404/detailss" TargetMode="External"/><Relationship Id="rId2" Type="http://schemas.openxmlformats.org/officeDocument/2006/relationships/hyperlink" Target="https://wcssitint.cmltd.net.au:27901/wcs/resources/store/0404/slots/collection/0404CC0404/details" TargetMode="External"/><Relationship Id="rId1" Type="http://schemas.openxmlformats.org/officeDocument/2006/relationships/hyperlink" Target="https://wcssitint.cmltd.net.au:27901/wcs/resources/store/slots/collection/0404CC0404/details" TargetMode="External"/><Relationship Id="rId4"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hyperlink" Target="https://wcssitint.cmltd.net.au:27901/wcs/resources/store/0404/slots/collection/0404CC0404/details/self--" TargetMode="External"/><Relationship Id="rId2" Type="http://schemas.openxmlformats.org/officeDocument/2006/relationships/hyperlink" Target="https://wcssitint.cmltd.net.au:27901/wcs/resources/store/0404/slots/collection/0404CC0404/details/self" TargetMode="External"/><Relationship Id="rId1" Type="http://schemas.openxmlformats.org/officeDocument/2006/relationships/hyperlink" Target="https://wcssitint.cmltd.net.au:27901/wcs/resources/store/slots/collection/0404CC0404/details/self" TargetMode="External"/><Relationship Id="rId4"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cssitint.cmltd.net.au:27901/wcs/resources/store/20509/localisation/byLocationIdentifier/" TargetMode="External"/><Relationship Id="rId1" Type="http://schemas.openxmlformats.org/officeDocument/2006/relationships/hyperlink" Target="https://wcssitint.cmltd.net.au:27901/wcs/resources/store/20509/localisation/byLocationIdentifier/0748SD0748"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https://wcssitint.cmltd.net.au:27901/wcs/resources/store/0404/slots/delivery/address/selfs" TargetMode="External"/><Relationship Id="rId2" Type="http://schemas.openxmlformats.org/officeDocument/2006/relationships/hyperlink" Target="https://wcssitint.cmltd.net.au:27901/wcs/resources/store/0404/slots/delivery/address/self" TargetMode="External"/><Relationship Id="rId1" Type="http://schemas.openxmlformats.org/officeDocument/2006/relationships/hyperlink" Target="https://wcssitint.cmltd.net.au:27901/wcs/resources/store/slots/delivery/address/self" TargetMode="External"/><Relationship Id="rId4"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hyperlink" Target="https://wcssitint.cmltd.net.au:27901/wcs/resources/store/0404/slots/delivery/addresss" TargetMode="External"/><Relationship Id="rId2" Type="http://schemas.openxmlformats.org/officeDocument/2006/relationships/hyperlink" Target="https://wcssitint.cmltd.net.au:27901/wcs/resources/store/0404/slots/delivery/address" TargetMode="External"/><Relationship Id="rId1" Type="http://schemas.openxmlformats.org/officeDocument/2006/relationships/hyperlink" Target="https://wcssitint.cmltd.net.au:27901/wcs/resources/store/slots/delivery/address" TargetMode="External"/><Relationship Id="rId4"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8" Type="http://schemas.openxmlformats.org/officeDocument/2006/relationships/printerSettings" Target="../printerSettings/printerSettings32.bin"/><Relationship Id="rId3" Type="http://schemas.openxmlformats.org/officeDocument/2006/relationships/hyperlink" Target="mailto:/wcs/resources/store/%7BstoreId%7D/cart/@self/process" TargetMode="External"/><Relationship Id="rId7" Type="http://schemas.openxmlformats.org/officeDocument/2006/relationships/hyperlink" Target="mailto:npstest2@mailinator.com" TargetMode="External"/><Relationship Id="rId2" Type="http://schemas.openxmlformats.org/officeDocument/2006/relationships/hyperlink" Target="mailto:/wcs/resources/store/%7BstoreId%7D/cart/@self/process3333" TargetMode="External"/><Relationship Id="rId1" Type="http://schemas.openxmlformats.org/officeDocument/2006/relationships/hyperlink" Target="mailto:/wcs/resources/store/%7BstoreId%7D/cart/@self/process" TargetMode="External"/><Relationship Id="rId6" Type="http://schemas.openxmlformats.org/officeDocument/2006/relationships/hyperlink" Target="https://wcssitint.cmltd.net.au:27901/wcs/resources/store/20503/cart/@self/process3333?ver=1.1" TargetMode="External"/><Relationship Id="rId5" Type="http://schemas.openxmlformats.org/officeDocument/2006/relationships/hyperlink" Target="mailto:/wcs/resources/store/%7BstoreId%7D/cart/@self/process" TargetMode="External"/><Relationship Id="rId4" Type="http://schemas.openxmlformats.org/officeDocument/2006/relationships/hyperlink" Target="mailto:/wcs/resources/store/%7BstoreId%7D/cart/@self/process"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mailto:/wcs/resources/store/%7BstoreId%7D/cart/@self/submit" TargetMode="External"/><Relationship Id="rId13" Type="http://schemas.openxmlformats.org/officeDocument/2006/relationships/hyperlink" Target="mailto:/wcs/resources/store/%7BstoreId%7D/cart/@self/submit" TargetMode="External"/><Relationship Id="rId18" Type="http://schemas.openxmlformats.org/officeDocument/2006/relationships/hyperlink" Target="mailto:/wcs/resources/store/%7BstoreId%7D/cart/@self/submit" TargetMode="External"/><Relationship Id="rId3" Type="http://schemas.openxmlformats.org/officeDocument/2006/relationships/hyperlink" Target="mailto:/wcs/resources/store/%7BstoreId%7D/cart/@self/submit_incorrectendpoint" TargetMode="External"/><Relationship Id="rId21" Type="http://schemas.openxmlformats.org/officeDocument/2006/relationships/hyperlink" Target="mailto:analysistestuser1@mailinator.com" TargetMode="External"/><Relationship Id="rId7" Type="http://schemas.openxmlformats.org/officeDocument/2006/relationships/hyperlink" Target="mailto:/wcs/resources/store/%7BstoreId%7D/cart/@self/submit" TargetMode="External"/><Relationship Id="rId12" Type="http://schemas.openxmlformats.org/officeDocument/2006/relationships/hyperlink" Target="mailto:/wcs/resources/store/%7BstoreId%7D/cart/@self/submit" TargetMode="External"/><Relationship Id="rId17" Type="http://schemas.openxmlformats.org/officeDocument/2006/relationships/hyperlink" Target="mailto:/wcs/resources/store/%7BstoreId%7D/cart/@self/submit" TargetMode="External"/><Relationship Id="rId2" Type="http://schemas.openxmlformats.org/officeDocument/2006/relationships/hyperlink" Target="https://wcssitint.cmltd.net.au:27901/wcs/resources/store/20503/cart/@self/submit_incorrectendpoint?ver=1" TargetMode="External"/><Relationship Id="rId16" Type="http://schemas.openxmlformats.org/officeDocument/2006/relationships/hyperlink" Target="mailto:/wcs/resources/store/%7BstoreId%7D/cart/@self/submit" TargetMode="External"/><Relationship Id="rId20" Type="http://schemas.openxmlformats.org/officeDocument/2006/relationships/hyperlink" Target="mailto:ordersubmit001@mailinator.com" TargetMode="External"/><Relationship Id="rId1" Type="http://schemas.openxmlformats.org/officeDocument/2006/relationships/hyperlink" Target="mailto:/wcs/resources/store/%7BstoreId%7D/cart/@self/submit" TargetMode="External"/><Relationship Id="rId6" Type="http://schemas.openxmlformats.org/officeDocument/2006/relationships/hyperlink" Target="https://wcssitint.cmltd.net.au:27901/wcs/resources/store/cart/@self/submit?ver=1" TargetMode="External"/><Relationship Id="rId11" Type="http://schemas.openxmlformats.org/officeDocument/2006/relationships/hyperlink" Target="mailto:/wcs/resources/store/%7BstoreId%7D/cart/@self/submit" TargetMode="External"/><Relationship Id="rId5" Type="http://schemas.openxmlformats.org/officeDocument/2006/relationships/hyperlink" Target="https://wcssitint.cmltd.net.au:27901/wcs/resources/store/20503/cart/@self/submit?ver=1" TargetMode="External"/><Relationship Id="rId15" Type="http://schemas.openxmlformats.org/officeDocument/2006/relationships/hyperlink" Target="mailto:/wcs/resources/store/%7BstoreId%7D/cart/@self/submit" TargetMode="External"/><Relationship Id="rId23" Type="http://schemas.openxmlformats.org/officeDocument/2006/relationships/printerSettings" Target="../printerSettings/printerSettings33.bin"/><Relationship Id="rId10" Type="http://schemas.openxmlformats.org/officeDocument/2006/relationships/hyperlink" Target="mailto:/wcs/resources/store/%7BstoreId%7D/cart/@self/submit" TargetMode="External"/><Relationship Id="rId19" Type="http://schemas.openxmlformats.org/officeDocument/2006/relationships/hyperlink" Target="mailto:ordersubmit002@mailinator.com" TargetMode="External"/><Relationship Id="rId4" Type="http://schemas.openxmlformats.org/officeDocument/2006/relationships/hyperlink" Target="mailto:/wcs/resources/store/%7BstoreId%7D/cart/@self/submit" TargetMode="External"/><Relationship Id="rId9" Type="http://schemas.openxmlformats.org/officeDocument/2006/relationships/hyperlink" Target="mailto:/wcs/resources/store/%7BstoreId%7D/cart/@self/submit" TargetMode="External"/><Relationship Id="rId14" Type="http://schemas.openxmlformats.org/officeDocument/2006/relationships/hyperlink" Target="mailto:/wcs/resources/store/%7BstoreId%7D/cart/@self/submit" TargetMode="External"/><Relationship Id="rId22" Type="http://schemas.openxmlformats.org/officeDocument/2006/relationships/hyperlink" Target="mailto:analysistestuser1@mailinator.com"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https://wcssitint.cmltd.net.au:27901/wcs/resources/store/0404/productview/enrichment/promotion/727003884" TargetMode="External"/><Relationship Id="rId2" Type="http://schemas.openxmlformats.org/officeDocument/2006/relationships/hyperlink" Target="https://wcssitint.cmltd.net.au:27901/wcs/resources/store/0404/productview/enrichment/promotion/" TargetMode="External"/><Relationship Id="rId1" Type="http://schemas.openxmlformats.org/officeDocument/2006/relationships/hyperlink" Target="https://wcssitint.cmltd.net.au:27901/wcs/resources/store/0404/productview/enrichmentinccorectendpoint/promotion/727003884" TargetMode="External"/><Relationship Id="rId4"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hyperlink" Target="https://wcssitint.cmltd.net.au:27901/wcs/resources/store/order/payment/method?name=SavedCard&amp;ver=1" TargetMode="External"/><Relationship Id="rId2" Type="http://schemas.openxmlformats.org/officeDocument/2006/relationships/hyperlink" Target="https://wcssitint.cmltd.net.au:27901/wcs/resources/store/20503/order/payment/method1?name=SavedCard&amp;ver=1" TargetMode="External"/><Relationship Id="rId1" Type="http://schemas.openxmlformats.org/officeDocument/2006/relationships/hyperlink" Target="https://wcssitint.cmltd.net.au:27901/wcs/resources/store/20503/order/payment/method?name=SavedCard&amp;ver=1" TargetMode="External"/><Relationship Id="rId4"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cssitint.cmltd.net.au:27901/wcs/resources/store/20509/localisation/byAddressIdentifier/59317036/123" TargetMode="External"/><Relationship Id="rId1" Type="http://schemas.openxmlformats.org/officeDocument/2006/relationships/hyperlink" Target="https://wcssitint.cmltd.net.au:27901/wcs/resources/store/20509/localisation/byAddressIdentifier/59317036"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hyperlink" Target="https://wcssitint.cmltd.net.au:27901/wcs/resources/store/10401/v2/subscriptions--" TargetMode="External"/><Relationship Id="rId2" Type="http://schemas.openxmlformats.org/officeDocument/2006/relationships/hyperlink" Target="https://wcssitint.cmltd.net.au:27901/wcs/resources/store/0404/subscriptions" TargetMode="External"/><Relationship Id="rId1" Type="http://schemas.openxmlformats.org/officeDocument/2006/relationships/hyperlink" Target="https://wcssitint.cmltd.net.au:27901/wcs/resources/store/10401/v2/subscriptions" TargetMode="External"/><Relationship Id="rId4"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3" Type="http://schemas.openxmlformats.org/officeDocument/2006/relationships/hyperlink" Target="https://wcssitint.cmltd.net.au:27901/wcs/resources/store/10401/v2/subscription/871503/cancel_recurring_or_subscription--" TargetMode="External"/><Relationship Id="rId2" Type="http://schemas.openxmlformats.org/officeDocument/2006/relationships/hyperlink" Target="https://wcssitint.cmltd.net.au:27901/wcs/resources/store/0404/subscriptions" TargetMode="External"/><Relationship Id="rId1" Type="http://schemas.openxmlformats.org/officeDocument/2006/relationships/hyperlink" Target="https://wcssitint.cmltd.net.au:27901/wcs/resources/store/10401/v2/subscription/871503/cancel_recurring_or_subscription" TargetMode="External"/><Relationship Id="rId4"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3" Type="http://schemas.openxmlformats.org/officeDocument/2006/relationships/hyperlink" Target="https://wcssitint.cmltd.net.au:27901/wcs/resources/store/10401/v2/subscriptions/history" TargetMode="External"/><Relationship Id="rId2" Type="http://schemas.openxmlformats.org/officeDocument/2006/relationships/hyperlink" Target="https://wcssitint.cmltd.net.au:27901/wcs/resources/store/10401/v2/subscriptions/history--" TargetMode="External"/><Relationship Id="rId1" Type="http://schemas.openxmlformats.org/officeDocument/2006/relationships/hyperlink" Target="https://wcssitint.cmltd.net.au:27901/wcs/resources/store/0404/subscriptions" TargetMode="External"/><Relationship Id="rId4"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hyperlink" Target="https://wcssitint.cmltd.net.au:27901/wcs/resources/store/10401/v2/subscriptions/history" TargetMode="External"/><Relationship Id="rId2" Type="http://schemas.openxmlformats.org/officeDocument/2006/relationships/hyperlink" Target="https://wcssitint.cmltd.net.au:27901/wcs/resources/store/10401/v2/subscriptions/history--" TargetMode="External"/><Relationship Id="rId1" Type="http://schemas.openxmlformats.org/officeDocument/2006/relationships/hyperlink" Target="https://wcssitint.cmltd.net.au:27901/wcs/resources/store/0404/subscriptions" TargetMode="External"/><Relationship Id="rId4"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3" Type="http://schemas.openxmlformats.org/officeDocument/2006/relationships/hyperlink" Target="https://wcssitint.cmltd.net.au:27901/wcs/resources/store/10401/v2/subscriptions/history" TargetMode="External"/><Relationship Id="rId2" Type="http://schemas.openxmlformats.org/officeDocument/2006/relationships/hyperlink" Target="https://wcssitint.cmltd.net.au:27901/wcs/resources/store/10401/v2/subscriptions/history--" TargetMode="External"/><Relationship Id="rId1" Type="http://schemas.openxmlformats.org/officeDocument/2006/relationships/hyperlink" Target="https://wcssitint.cmltd.net.au:27901/wcs/resources/store/0404/subscriptions" TargetMode="External"/><Relationship Id="rId4"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3" Type="http://schemas.openxmlformats.org/officeDocument/2006/relationships/hyperlink" Target="https://wcssitint.cmltd.net.au:27901/wcs/resources/store/10401/v2/subscriptions/history" TargetMode="External"/><Relationship Id="rId2" Type="http://schemas.openxmlformats.org/officeDocument/2006/relationships/hyperlink" Target="https://wcssitint.cmltd.net.au:27901/wcs/resources/store/10401/v2/subscriptions/history--" TargetMode="External"/><Relationship Id="rId1" Type="http://schemas.openxmlformats.org/officeDocument/2006/relationships/hyperlink" Target="https://wcssitint.cmltd.net.au:27901/wcs/resources/store/0404/subscriptions" TargetMode="External"/><Relationship Id="rId4"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3" Type="http://schemas.openxmlformats.org/officeDocument/2006/relationships/hyperlink" Target="https://wcssitint.cmltd.net.au:27901/wcs/resources/store/10401/v2/subscriptions/history" TargetMode="External"/><Relationship Id="rId2" Type="http://schemas.openxmlformats.org/officeDocument/2006/relationships/hyperlink" Target="https://wcssitint.cmltd.net.au:27901/wcs/resources/store/10401/v2/subscriptions/history--" TargetMode="External"/><Relationship Id="rId1" Type="http://schemas.openxmlformats.org/officeDocument/2006/relationships/hyperlink" Target="https://wcssitint.cmltd.net.au:27901/wcs/resources/store/0404/subscriptions" TargetMode="External"/><Relationship Id="rId4"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3" Type="http://schemas.openxmlformats.org/officeDocument/2006/relationships/hyperlink" Target="https://wcssitint.cmltd.net.au:27901/wcs/resources/store/10401/v2/subscriptions/history" TargetMode="External"/><Relationship Id="rId2" Type="http://schemas.openxmlformats.org/officeDocument/2006/relationships/hyperlink" Target="https://wcssitint.cmltd.net.au:27901/wcs/resources/store/10401/v2/subscriptions/history--" TargetMode="External"/><Relationship Id="rId1" Type="http://schemas.openxmlformats.org/officeDocument/2006/relationships/hyperlink" Target="https://wcssitint.cmltd.net.au:27901/wcs/resources/store/0404/subscriptions" TargetMode="External"/><Relationship Id="rId4"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3" Type="http://schemas.openxmlformats.org/officeDocument/2006/relationships/hyperlink" Target="https://wcssitint.cmltd.net.au:27901/wcs/resources/store/cart/@self/applyPromotionCode?ver=1" TargetMode="External"/><Relationship Id="rId2" Type="http://schemas.openxmlformats.org/officeDocument/2006/relationships/hyperlink" Target="https://wcssitint.cmltd.net.au:27901/wcs/resources/store/4390/cart/@self/applyPromotionCodea?ver=1" TargetMode="External"/><Relationship Id="rId1" Type="http://schemas.openxmlformats.org/officeDocument/2006/relationships/hyperlink" Target="https://wcssitint.cmltd.net.au:27901/wcs/resources/store/4390/cart/@self/applyPromotionCode?ver=1" TargetMode="External"/><Relationship Id="rId4"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3" Type="http://schemas.openxmlformats.org/officeDocument/2006/relationships/hyperlink" Target="https://wcssitint.cmltd.net.au:27901/wcs/resources/store/4390/cart/@self/promotionCodeaa/COELIAC5?ver=1" TargetMode="External"/><Relationship Id="rId2" Type="http://schemas.openxmlformats.org/officeDocument/2006/relationships/hyperlink" Target="https://wcssitint.cmltd.net.au:27901/wcs/resources/store/cart/@self/promotionCode/COELIAC5?ver=1" TargetMode="External"/><Relationship Id="rId1" Type="http://schemas.openxmlformats.org/officeDocument/2006/relationships/hyperlink" Target="https://wcssitint.cmltd.net.au:27901/wcs/resources/store/4390/cart/@self/promotionCode/COELIAC5?ver=1" TargetMode="External"/><Relationship Id="rId6" Type="http://schemas.openxmlformats.org/officeDocument/2006/relationships/printerSettings" Target="../printerSettings/printerSettings52.bin"/><Relationship Id="rId5" Type="http://schemas.openxmlformats.org/officeDocument/2006/relationships/hyperlink" Target="mailto:/wcs/resources/store/%7BstoreId%7D/cart/@self/promotionCode/%7BpromoCode%7D" TargetMode="External"/><Relationship Id="rId4" Type="http://schemas.openxmlformats.org/officeDocument/2006/relationships/hyperlink" Target="mailto:/wcs/resources/store/%7BstoreId%7D/cart/@self/promotionCodeaa/%7BpromoCode%7D"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8" Type="http://schemas.openxmlformats.org/officeDocument/2006/relationships/hyperlink" Target="mailto:/wcs/resources/store/%7BstoreId%7D/cart/@self/applyPromotionCode?ver=1" TargetMode="External"/><Relationship Id="rId3" Type="http://schemas.openxmlformats.org/officeDocument/2006/relationships/hyperlink" Target="mailto:/wcs/resources/store/%7BstoreId%7D/cart/@self/applyPromotionCode?ver=1" TargetMode="External"/><Relationship Id="rId7" Type="http://schemas.openxmlformats.org/officeDocument/2006/relationships/hyperlink" Target="mailto:/wcs/resources/store/%7BstoreId%7D/cart/@self/process?ver=1.1" TargetMode="External"/><Relationship Id="rId2" Type="http://schemas.openxmlformats.org/officeDocument/2006/relationships/hyperlink" Target="mailto:/wcs/resources/store/%7BstoreId%7D/cart/@self/process?ver=1.1" TargetMode="External"/><Relationship Id="rId1" Type="http://schemas.openxmlformats.org/officeDocument/2006/relationships/hyperlink" Target="mailto:/wcs/resources/store/%7BstoreId%7D/cart/@self/applyPromotionCode?ver=1" TargetMode="External"/><Relationship Id="rId6" Type="http://schemas.openxmlformats.org/officeDocument/2006/relationships/hyperlink" Target="mailto:/wcs/resources/store/%7BstoreId%7D/cart/@self/applyPromotionCode?ver=1" TargetMode="External"/><Relationship Id="rId5" Type="http://schemas.openxmlformats.org/officeDocument/2006/relationships/hyperlink" Target="mailto:/wcs/resources/store/%7BstoreId%7D/cart/@self/process?ver=1.1" TargetMode="External"/><Relationship Id="rId4" Type="http://schemas.openxmlformats.org/officeDocument/2006/relationships/hyperlink" Target="mailto:/wcs/resources/store/%7BstoreId%7D/cart/@self/process?ver=1.1" TargetMode="External"/><Relationship Id="rId9"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3" Type="http://schemas.openxmlformats.org/officeDocument/2006/relationships/hyperlink" Target="https://wcssitint.cmltd.net.au:27901/wcs/resources/store/10401/v2/subscription/952055/order/34534?ver=2.0" TargetMode="External"/><Relationship Id="rId2" Type="http://schemas.openxmlformats.org/officeDocument/2006/relationships/hyperlink" Target="https://wcssitint.cmltd.net.au:27901/wcs/resources/store/10401/v2/subscription/952055/orderss/34534?ver=2.0" TargetMode="External"/><Relationship Id="rId1" Type="http://schemas.openxmlformats.org/officeDocument/2006/relationships/hyperlink" Target="https://wcssitint.cmltd.net.au:27901/wcs/resources/store/10401/v2/subscription/952055/order/?ver=2.0" TargetMode="External"/><Relationship Id="rId5" Type="http://schemas.openxmlformats.org/officeDocument/2006/relationships/printerSettings" Target="../printerSettings/printerSettings56.bin"/><Relationship Id="rId4" Type="http://schemas.openxmlformats.org/officeDocument/2006/relationships/hyperlink" Target="https://wcssitint.cmltd.net.au:27901/wcs/resources/store/10401/v2/subscription/2793001/order/?ver=2.0" TargetMode="External"/></Relationships>
</file>

<file path=xl/worksheets/_rels/sheet57.xml.rels><?xml version="1.0" encoding="UTF-8" standalone="yes"?>
<Relationships xmlns="http://schemas.openxmlformats.org/package/2006/relationships"><Relationship Id="rId3" Type="http://schemas.openxmlformats.org/officeDocument/2006/relationships/hyperlink" Target="https://wcssitint.cmltd.net.au:27901/wcs/resources/store/20501/v2/subscription/order/34534?ver=2.0" TargetMode="External"/><Relationship Id="rId2" Type="http://schemas.openxmlformats.org/officeDocument/2006/relationships/hyperlink" Target="https://wcssitint.cmltd.net.au:27901/wcs/resources/store/20501/v2/subscription/orderss/34534?ver=2.0" TargetMode="External"/><Relationship Id="rId1" Type="http://schemas.openxmlformats.org/officeDocument/2006/relationships/hyperlink" Target="https://wcssitint.cmltd.net.au:27901/wcs/resources/store/20501/v2/subscription/order/?ver=2.0" TargetMode="External"/><Relationship Id="rId5" Type="http://schemas.openxmlformats.org/officeDocument/2006/relationships/printerSettings" Target="../printerSettings/printerSettings57.bin"/><Relationship Id="rId4" Type="http://schemas.openxmlformats.org/officeDocument/2006/relationships/hyperlink" Target="https://wcssitint.cmltd.net.au:27901/wcs/resources/store/20501/v2/subscription/order/?ver=2.0" TargetMode="External"/></Relationships>
</file>

<file path=xl/worksheets/_rels/sheet58.xml.rels><?xml version="1.0" encoding="UTF-8" standalone="yes"?>
<Relationships xmlns="http://schemas.openxmlformats.org/package/2006/relationships"><Relationship Id="rId3" Type="http://schemas.openxmlformats.org/officeDocument/2006/relationships/hyperlink" Target="https://wcssitint.cmltd.net.au:27901/wcs/resources/store/20501/v2/subscriptions/summary" TargetMode="External"/><Relationship Id="rId7" Type="http://schemas.openxmlformats.org/officeDocument/2006/relationships/printerSettings" Target="../printerSettings/printerSettings58.bin"/><Relationship Id="rId2" Type="http://schemas.openxmlformats.org/officeDocument/2006/relationships/hyperlink" Target="https://wcssitint.cmltd.net.au:27901/wcs/resources/store/20501/v2/subscriptions/summaryss" TargetMode="External"/><Relationship Id="rId1" Type="http://schemas.openxmlformats.org/officeDocument/2006/relationships/hyperlink" Target="https://wcssitint.cmltd.net.au:27901/wcs/resources/store/v2/subscriptions/summary" TargetMode="External"/><Relationship Id="rId6" Type="http://schemas.openxmlformats.org/officeDocument/2006/relationships/hyperlink" Target="https://wcssitint.cmltd.net.au:27901/wcs/resources/store/20501/v2/subscriptions/summary" TargetMode="External"/><Relationship Id="rId5" Type="http://schemas.openxmlformats.org/officeDocument/2006/relationships/hyperlink" Target="https://wcssitint.cmltd.net.au:27901/wcs/resources/store/20501/v2/subscriptions/summaryss" TargetMode="External"/><Relationship Id="rId4" Type="http://schemas.openxmlformats.org/officeDocument/2006/relationships/hyperlink" Target="https://wcssitint.cmltd.net.au:27901/wcs/resources/store/v2/subscriptions/summary" TargetMode="External"/></Relationships>
</file>

<file path=xl/worksheets/_rels/sheet59.xml.rels><?xml version="1.0" encoding="UTF-8" standalone="yes"?>
<Relationships xmlns="http://schemas.openxmlformats.org/package/2006/relationships"><Relationship Id="rId3" Type="http://schemas.openxmlformats.org/officeDocument/2006/relationships/hyperlink" Target="https://wcssitint.cmltd.net.au:27901/wcs/resources/store/20501/v2/subscriptions/details" TargetMode="External"/><Relationship Id="rId2" Type="http://schemas.openxmlformats.org/officeDocument/2006/relationships/hyperlink" Target="https://wcssitint.cmltd.net.au:27901/wcs/resources/store/20501/v2/subscriptions/detailss" TargetMode="External"/><Relationship Id="rId1" Type="http://schemas.openxmlformats.org/officeDocument/2006/relationships/hyperlink" Target="https://wcssitint.cmltd.net.au:27901/wcs/resources/store/v2/subscriptions/details?fetchPayment=true" TargetMode="External"/><Relationship Id="rId6" Type="http://schemas.openxmlformats.org/officeDocument/2006/relationships/printerSettings" Target="../printerSettings/printerSettings59.bin"/><Relationship Id="rId5" Type="http://schemas.openxmlformats.org/officeDocument/2006/relationships/hyperlink" Target="https://wcssitint.cmltd.net.au:27901/wcs/resources/store/20501/v2/subscriptions/details?fetchPayment=true" TargetMode="External"/><Relationship Id="rId4" Type="http://schemas.openxmlformats.org/officeDocument/2006/relationships/hyperlink" Target="https://wcssitint.cmltd.net.au:27901/wcs/resources/store/v2/subscriptions/details?fetchPayment=true"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cssitint.cmltd.net.au:27901/wcs/resources/store--/20503/person/email" TargetMode="External"/><Relationship Id="rId2" Type="http://schemas.openxmlformats.org/officeDocument/2006/relationships/hyperlink" Target="https://wcssitint.cmltd.net.au:27901/wcs/resources/store/person/email" TargetMode="External"/><Relationship Id="rId1" Type="http://schemas.openxmlformats.org/officeDocument/2006/relationships/hyperlink" Target="mailto:abhishek.dhawan@coles.com.au" TargetMode="External"/><Relationship Id="rId6" Type="http://schemas.openxmlformats.org/officeDocument/2006/relationships/printerSettings" Target="../printerSettings/printerSettings6.bin"/><Relationship Id="rId5" Type="http://schemas.openxmlformats.org/officeDocument/2006/relationships/hyperlink" Target="mailto:abhishek.dhawan@coles.com.au" TargetMode="External"/><Relationship Id="rId4" Type="http://schemas.openxmlformats.org/officeDocument/2006/relationships/hyperlink" Target="https://wcssitint.cmltd.net.au:27901/wcs/resources/store/20503/person/email" TargetMode="External"/></Relationships>
</file>

<file path=xl/worksheets/_rels/sheet60.xml.rels><?xml version="1.0" encoding="UTF-8" standalone="yes"?>
<Relationships xmlns="http://schemas.openxmlformats.org/package/2006/relationships"><Relationship Id="rId3" Type="http://schemas.openxmlformats.org/officeDocument/2006/relationships/hyperlink" Target="https://wcssitint.cmltd.net.au:27901/wcs/resources/store/20501/v2/subscriptions/plandata/bynameandtypess" TargetMode="External"/><Relationship Id="rId2" Type="http://schemas.openxmlformats.org/officeDocument/2006/relationships/hyperlink" Target="https://wcssitint.cmltd.net.au:27901/wcs/resources/store/20501/v2/subscriptions/plandata/bynameandtype" TargetMode="External"/><Relationship Id="rId1" Type="http://schemas.openxmlformats.org/officeDocument/2006/relationships/hyperlink" Target="https://wcssitint.cmltd.net.au:27901/wcs/resources/store/v2/subscriptions/plandata/bynameandtype" TargetMode="External"/><Relationship Id="rId4"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3" Type="http://schemas.openxmlformats.org/officeDocument/2006/relationships/printerSettings" Target="../printerSettings/printerSettings61.bin"/><Relationship Id="rId2" Type="http://schemas.openxmlformats.org/officeDocument/2006/relationships/hyperlink" Target="mailto:npsautotest1@mailinator.com" TargetMode="External"/><Relationship Id="rId1" Type="http://schemas.openxmlformats.org/officeDocument/2006/relationships/hyperlink" Target="mailto:npsautotest1@mailinator.com" TargetMode="External"/></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8" Type="http://schemas.openxmlformats.org/officeDocument/2006/relationships/hyperlink" Target="https://wcssitint.cmltd.net.au:27901/wcs/resources/store/20503/order1/summary?orderId=147069026&amp;ver=1" TargetMode="External"/><Relationship Id="rId13" Type="http://schemas.openxmlformats.org/officeDocument/2006/relationships/hyperlink" Target="mailto:/wcs/resources/store/20503/order/@historyList" TargetMode="External"/><Relationship Id="rId18" Type="http://schemas.openxmlformats.org/officeDocument/2006/relationships/hyperlink" Target="mailto:/wcs/resources/store/20503/order/@historyList" TargetMode="External"/><Relationship Id="rId3" Type="http://schemas.openxmlformats.org/officeDocument/2006/relationships/hyperlink" Target="mailto:/wcs/resources/store/20503/order/@historyList" TargetMode="External"/><Relationship Id="rId21" Type="http://schemas.openxmlformats.org/officeDocument/2006/relationships/printerSettings" Target="../printerSettings/printerSettings63.bin"/><Relationship Id="rId7" Type="http://schemas.openxmlformats.org/officeDocument/2006/relationships/hyperlink" Target="https://wcssitint.cmltd.net.au:27901/wcs/resources/store/order/summary?orderId=147069026&amp;ver=1" TargetMode="External"/><Relationship Id="rId12" Type="http://schemas.openxmlformats.org/officeDocument/2006/relationships/hyperlink" Target="mailto:/wcs/resources/store/20503/order/@historyList" TargetMode="External"/><Relationship Id="rId17" Type="http://schemas.openxmlformats.org/officeDocument/2006/relationships/hyperlink" Target="mailto:/wcs/resources/store/20503/order/@historyList" TargetMode="External"/><Relationship Id="rId2" Type="http://schemas.openxmlformats.org/officeDocument/2006/relationships/hyperlink" Target="mailto:/wcs/resources/store/20503/order/@historyList" TargetMode="External"/><Relationship Id="rId16" Type="http://schemas.openxmlformats.org/officeDocument/2006/relationships/hyperlink" Target="mailto:/wcs/resources/store/20503/order/@historyList" TargetMode="External"/><Relationship Id="rId20" Type="http://schemas.openxmlformats.org/officeDocument/2006/relationships/hyperlink" Target="mailto:/wcs/resources/store/20503/order/@historyList" TargetMode="External"/><Relationship Id="rId1" Type="http://schemas.openxmlformats.org/officeDocument/2006/relationships/hyperlink" Target="mailto:/wcs/resources/store/20503/order/@historyList" TargetMode="External"/><Relationship Id="rId6" Type="http://schemas.openxmlformats.org/officeDocument/2006/relationships/hyperlink" Target="mailto:/wcs/resources/store/999999/order/@historyList" TargetMode="External"/><Relationship Id="rId11" Type="http://schemas.openxmlformats.org/officeDocument/2006/relationships/hyperlink" Target="mailto:/wcs/resources/store/20503/order/@historyList" TargetMode="External"/><Relationship Id="rId5" Type="http://schemas.openxmlformats.org/officeDocument/2006/relationships/hyperlink" Target="mailto:/wcs/resources/store/order/@historyList" TargetMode="External"/><Relationship Id="rId15" Type="http://schemas.openxmlformats.org/officeDocument/2006/relationships/hyperlink" Target="mailto:/wcs/resources/store/20503/order/@historyList" TargetMode="External"/><Relationship Id="rId10" Type="http://schemas.openxmlformats.org/officeDocument/2006/relationships/hyperlink" Target="mailto:/wcs/resources/store/20503/order/@historyList" TargetMode="External"/><Relationship Id="rId19" Type="http://schemas.openxmlformats.org/officeDocument/2006/relationships/hyperlink" Target="mailto:/wcs/resources/store/20503/order/@historyList" TargetMode="External"/><Relationship Id="rId4" Type="http://schemas.openxmlformats.org/officeDocument/2006/relationships/hyperlink" Target="mailto:/wcs/resources/store/20503/order1/@historyList" TargetMode="External"/><Relationship Id="rId9" Type="http://schemas.openxmlformats.org/officeDocument/2006/relationships/hyperlink" Target="https://wcssitint.cmltd.net.au:27901/wcs/resources/store/20503/order/summary?orderId=147069026&amp;ver=1" TargetMode="External"/><Relationship Id="rId14" Type="http://schemas.openxmlformats.org/officeDocument/2006/relationships/hyperlink" Target="mailto:/wcs/resources/store/20503/order/@historyList" TargetMode="External"/></Relationships>
</file>

<file path=xl/worksheets/_rels/sheet64.xml.rels><?xml version="1.0" encoding="UTF-8" standalone="yes"?>
<Relationships xmlns="http://schemas.openxmlformats.org/package/2006/relationships"><Relationship Id="rId8" Type="http://schemas.openxmlformats.org/officeDocument/2006/relationships/hyperlink" Target="mailto:/wcs/resources/store/20501/person/@colself/contact/address/update" TargetMode="External"/><Relationship Id="rId13" Type="http://schemas.openxmlformats.org/officeDocument/2006/relationships/hyperlink" Target="mailto:/wcs/resources/store/20501/person/@colself/contact/address/update" TargetMode="External"/><Relationship Id="rId3" Type="http://schemas.openxmlformats.org/officeDocument/2006/relationships/hyperlink" Target="mailto:/wcs/resources/store/20501/person/@colself/contact/address/update" TargetMode="External"/><Relationship Id="rId7" Type="http://schemas.openxmlformats.org/officeDocument/2006/relationships/hyperlink" Target="mailto:/wcs/resources/store/2050111/person/@colself/contact/address/update" TargetMode="External"/><Relationship Id="rId12" Type="http://schemas.openxmlformats.org/officeDocument/2006/relationships/hyperlink" Target="mailto:/wcs/resources/store/20501/person/@colself/contact/address/update" TargetMode="External"/><Relationship Id="rId2" Type="http://schemas.openxmlformats.org/officeDocument/2006/relationships/hyperlink" Target="mailto:/wcs/resources/store/20501/person/@colself/contact/address/update" TargetMode="External"/><Relationship Id="rId16" Type="http://schemas.openxmlformats.org/officeDocument/2006/relationships/printerSettings" Target="../printerSettings/printerSettings64.bin"/><Relationship Id="rId1" Type="http://schemas.openxmlformats.org/officeDocument/2006/relationships/hyperlink" Target="https://wcssitint.cmltd.net.au:27901/wcs/resources/store/20501/person/@colself/contact/address/update" TargetMode="External"/><Relationship Id="rId6" Type="http://schemas.openxmlformats.org/officeDocument/2006/relationships/hyperlink" Target="mailto:/wcs/resources/store/20501/person/@colself/contact/address/updatess" TargetMode="External"/><Relationship Id="rId11" Type="http://schemas.openxmlformats.org/officeDocument/2006/relationships/hyperlink" Target="mailto:/wcs/resources/store/20501/person/@colself/contact/address/update" TargetMode="External"/><Relationship Id="rId5" Type="http://schemas.openxmlformats.org/officeDocument/2006/relationships/hyperlink" Target="https://wcssitint.cmltd.net.au:27901/wcs/resources/store/20501/person/@colself/contact/address/updatess" TargetMode="External"/><Relationship Id="rId15" Type="http://schemas.openxmlformats.org/officeDocument/2006/relationships/hyperlink" Target="https://wcssitint.cmltd.net.au:27901/wcs/resources/store/20501/person/@colself/contact/address/update" TargetMode="External"/><Relationship Id="rId10" Type="http://schemas.openxmlformats.org/officeDocument/2006/relationships/hyperlink" Target="mailto:/wcs/resources/store/20501/person/@colself/contact/address/update" TargetMode="External"/><Relationship Id="rId4" Type="http://schemas.openxmlformats.org/officeDocument/2006/relationships/hyperlink" Target="https://wcssitint.cmltd.net.au:27901/wcs/resources/store/20501/person/@colself/contact/address/update" TargetMode="External"/><Relationship Id="rId9" Type="http://schemas.openxmlformats.org/officeDocument/2006/relationships/hyperlink" Target="mailto:/wcs/resources/store/20501/person/@colself/contact/address/update" TargetMode="External"/><Relationship Id="rId14" Type="http://schemas.openxmlformats.org/officeDocument/2006/relationships/hyperlink" Target="mailto:/wcs/resources/store/20501/person/@colself/contact/address/update" TargetMode="External"/></Relationships>
</file>

<file path=xl/worksheets/_rels/sheet65.xml.rels><?xml version="1.0" encoding="UTF-8" standalone="yes"?>
<Relationships xmlns="http://schemas.openxmlformats.org/package/2006/relationships"><Relationship Id="rId3" Type="http://schemas.openxmlformats.org/officeDocument/2006/relationships/hyperlink" Target="https://wcssitint.cmltd.net.au:27901/wcs/resources/store/0404/slots/collection/0404CC0404/details/self--" TargetMode="External"/><Relationship Id="rId2" Type="http://schemas.openxmlformats.org/officeDocument/2006/relationships/hyperlink" Target="https://wcssitint.cmltd.net.au:27901/wcs/resources/store/0404/slots/collection/0404CC0404/details/self" TargetMode="External"/><Relationship Id="rId1" Type="http://schemas.openxmlformats.org/officeDocument/2006/relationships/hyperlink" Target="https://wcssitint.cmltd.net.au:27901/wcs/resources/store/slots/collection/0404CC0404/details/self" TargetMode="External"/><Relationship Id="rId4"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3" Type="http://schemas.openxmlformats.org/officeDocument/2006/relationships/hyperlink" Target="https://wcssitint.cmltd.net.au:27901/wcs/resources/store/0404/slots/collection/0404RD0002/details/self--" TargetMode="External"/><Relationship Id="rId2" Type="http://schemas.openxmlformats.org/officeDocument/2006/relationships/hyperlink" Target="https://wcssitint.cmltd.net.au:27901/wcs/resources/store/0404/slots/collection/0404RD0002/details/self" TargetMode="External"/><Relationship Id="rId1" Type="http://schemas.openxmlformats.org/officeDocument/2006/relationships/hyperlink" Target="https://wcssitint.cmltd.net.au:27901/wcs/resources/store/slots/collection/0404RD0002/details/self" TargetMode="External"/><Relationship Id="rId4"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3" Type="http://schemas.openxmlformats.org/officeDocument/2006/relationships/hyperlink" Target="https://wcssitint.cmltd.net.au:27901/wcs/resources/store/0404/slots/collection/0404RD0002/details--" TargetMode="External"/><Relationship Id="rId2" Type="http://schemas.openxmlformats.org/officeDocument/2006/relationships/hyperlink" Target="https://wcssitint.cmltd.net.au:27901/wcs/resources/store/0404/slots/collection/0404RD0002/details" TargetMode="External"/><Relationship Id="rId1" Type="http://schemas.openxmlformats.org/officeDocument/2006/relationships/hyperlink" Target="https://wcssitint.cmltd.net.au:27901/wcs/resources/store/slots/collection/0404RD0002/details/self" TargetMode="External"/><Relationship Id="rId4"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3" Type="http://schemas.openxmlformats.org/officeDocument/2006/relationships/hyperlink" Target="https://wcssitint.cmltd.net.au:27901/wcs/resources/store/0496/--productview/enrichment/partnumbers?partNumbers=" TargetMode="External"/><Relationship Id="rId2" Type="http://schemas.openxmlformats.org/officeDocument/2006/relationships/hyperlink" Target="https://wcssitint.cmltd.net.au:27901/wcs/resources/store/0496/productview/enrichment/partnumbers?partNumbers=" TargetMode="External"/><Relationship Id="rId1" Type="http://schemas.openxmlformats.org/officeDocument/2006/relationships/hyperlink" Target="https://wcssitint.cmltd.net.au:27901/wcs/resources/store/productview/enrichment/partnumbers?partNumbers=" TargetMode="External"/><Relationship Id="rId4"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3" Type="http://schemas.openxmlformats.org/officeDocument/2006/relationships/hyperlink" Target="https://wcssitint.cmltd.net.au:27901/wcs/resources/store/0909/cart/@self/updateOrderItemByPartnumber/123" TargetMode="External"/><Relationship Id="rId2" Type="http://schemas.openxmlformats.org/officeDocument/2006/relationships/hyperlink" Target="https://wcssitint.cmltd.net.au:27901/wcs/resources/store/cart/@self/updateOrderItemByPartnumber" TargetMode="External"/><Relationship Id="rId1" Type="http://schemas.openxmlformats.org/officeDocument/2006/relationships/hyperlink" Target="mailto:/wcs/resources/store/%7BstoreId%7D/cart/@self/updateOrderItemByPartnumber/123" TargetMode="External"/><Relationship Id="rId6" Type="http://schemas.openxmlformats.org/officeDocument/2006/relationships/printerSettings" Target="../printerSettings/printerSettings8.bin"/><Relationship Id="rId5" Type="http://schemas.openxmlformats.org/officeDocument/2006/relationships/hyperlink" Target="mailto:/wcs/resources/store/%7BstoreId%7D/cart/@self/updateOrderItemByPartnumber" TargetMode="External"/><Relationship Id="rId4" Type="http://schemas.openxmlformats.org/officeDocument/2006/relationships/hyperlink" Target="https://wcssitint.cmltd.net.au:27901/wcs/resources/store/0909/cart/@self/updateOrderItemByPartnumber"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mailto:/wcs/resources/store/%7BstoreId%7D/cart/@self/updateOrderItemByPartnumb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6DFF3-5D3E-46A3-9056-E28B448DEB3E}">
  <dimension ref="A1:O32"/>
  <sheetViews>
    <sheetView workbookViewId="0">
      <pane xSplit="1" ySplit="1" topLeftCell="B2" activePane="bottomRight" state="frozen"/>
      <selection pane="topRight" activeCell="B1" sqref="B1"/>
      <selection pane="bottomLeft" activeCell="A2" sqref="A2"/>
      <selection pane="bottomRight" activeCell="A31" sqref="A31:XFD31"/>
    </sheetView>
  </sheetViews>
  <sheetFormatPr defaultRowHeight="14.5" x14ac:dyDescent="0.35"/>
  <cols>
    <col min="1" max="1" width="36.81640625" customWidth="1"/>
    <col min="2" max="2" width="9.81640625" customWidth="1"/>
    <col min="3" max="3" width="25.7265625" customWidth="1"/>
    <col min="4" max="4" width="25.7265625" style="3" customWidth="1"/>
    <col min="5" max="5" width="46.54296875" customWidth="1"/>
    <col min="6" max="6" width="12.54296875" bestFit="1" customWidth="1"/>
    <col min="7" max="7" width="12.54296875" customWidth="1"/>
    <col min="8" max="8" width="15.7265625" bestFit="1" customWidth="1"/>
    <col min="9" max="9" width="11" bestFit="1" customWidth="1"/>
    <col min="13" max="13" width="12.54296875" customWidth="1"/>
    <col min="14" max="14" width="11.7265625" bestFit="1" customWidth="1"/>
    <col min="15" max="15" width="11.54296875" bestFit="1" customWidth="1"/>
  </cols>
  <sheetData>
    <row r="1" spans="1:15" x14ac:dyDescent="0.35">
      <c r="A1" s="9" t="s">
        <v>696</v>
      </c>
      <c r="B1" s="9" t="s">
        <v>697</v>
      </c>
      <c r="C1" s="9" t="s">
        <v>792</v>
      </c>
      <c r="D1" s="76" t="s">
        <v>821</v>
      </c>
      <c r="E1" s="9" t="s">
        <v>746</v>
      </c>
      <c r="F1" s="9" t="s">
        <v>747</v>
      </c>
      <c r="G1" s="9" t="s">
        <v>811</v>
      </c>
      <c r="H1" s="9" t="s">
        <v>664</v>
      </c>
      <c r="I1" s="9" t="s">
        <v>665</v>
      </c>
      <c r="J1" s="9" t="s">
        <v>725</v>
      </c>
      <c r="K1" s="9" t="s">
        <v>729</v>
      </c>
      <c r="L1" s="9" t="s">
        <v>748</v>
      </c>
      <c r="M1" s="9" t="s">
        <v>749</v>
      </c>
      <c r="N1" s="9" t="s">
        <v>750</v>
      </c>
      <c r="O1" s="9" t="s">
        <v>751</v>
      </c>
    </row>
    <row r="2" spans="1:15" x14ac:dyDescent="0.35">
      <c r="A2" t="s">
        <v>799</v>
      </c>
      <c r="B2" s="9"/>
      <c r="E2" t="s">
        <v>800</v>
      </c>
      <c r="F2" t="s">
        <v>801</v>
      </c>
      <c r="H2" s="9"/>
      <c r="I2" s="9"/>
      <c r="J2" s="9"/>
      <c r="K2" s="9"/>
      <c r="L2" s="9"/>
      <c r="M2" s="9"/>
      <c r="N2" s="9"/>
      <c r="O2" s="9"/>
    </row>
    <row r="3" spans="1:15" x14ac:dyDescent="0.35">
      <c r="A3" t="s">
        <v>793</v>
      </c>
      <c r="B3" s="9"/>
      <c r="E3" t="s">
        <v>761</v>
      </c>
      <c r="F3" t="s">
        <v>802</v>
      </c>
      <c r="H3" s="9"/>
      <c r="I3" s="9"/>
      <c r="J3" s="9"/>
      <c r="K3" s="9"/>
      <c r="L3" s="9"/>
      <c r="M3" s="9"/>
      <c r="N3" s="9"/>
      <c r="O3" s="9"/>
    </row>
    <row r="4" spans="1:15" x14ac:dyDescent="0.35">
      <c r="A4" t="s">
        <v>803</v>
      </c>
      <c r="B4" s="9"/>
      <c r="E4" t="s">
        <v>761</v>
      </c>
      <c r="F4" t="s">
        <v>832</v>
      </c>
      <c r="H4" s="9"/>
      <c r="I4" s="9"/>
      <c r="J4" s="9"/>
      <c r="K4" s="9"/>
      <c r="L4" s="9"/>
      <c r="M4" s="9"/>
      <c r="N4" s="9"/>
      <c r="O4" s="9"/>
    </row>
    <row r="5" spans="1:15" x14ac:dyDescent="0.35">
      <c r="A5" t="s">
        <v>804</v>
      </c>
      <c r="E5" t="s">
        <v>820</v>
      </c>
      <c r="F5" t="s">
        <v>182</v>
      </c>
    </row>
    <row r="6" spans="1:15" x14ac:dyDescent="0.35">
      <c r="A6" t="s">
        <v>806</v>
      </c>
      <c r="E6" t="s">
        <v>761</v>
      </c>
      <c r="F6" t="s">
        <v>805</v>
      </c>
      <c r="G6">
        <v>59310531</v>
      </c>
    </row>
    <row r="7" spans="1:15" x14ac:dyDescent="0.35">
      <c r="A7" s="18" t="s">
        <v>752</v>
      </c>
      <c r="B7" t="s">
        <v>699</v>
      </c>
      <c r="C7" t="s">
        <v>825</v>
      </c>
      <c r="D7" s="3" t="s">
        <v>822</v>
      </c>
      <c r="E7" t="s">
        <v>760</v>
      </c>
      <c r="F7" t="s">
        <v>791</v>
      </c>
      <c r="H7" t="s">
        <v>322</v>
      </c>
      <c r="I7" t="s">
        <v>772</v>
      </c>
    </row>
    <row r="8" spans="1:15" x14ac:dyDescent="0.35">
      <c r="A8" s="38" t="s">
        <v>753</v>
      </c>
      <c r="B8" t="s">
        <v>699</v>
      </c>
      <c r="D8" s="3" t="s">
        <v>823</v>
      </c>
      <c r="E8" t="s">
        <v>761</v>
      </c>
      <c r="F8" t="s">
        <v>776</v>
      </c>
      <c r="G8">
        <v>59310531</v>
      </c>
      <c r="H8" t="s">
        <v>322</v>
      </c>
      <c r="I8" t="s">
        <v>772</v>
      </c>
    </row>
    <row r="9" spans="1:15" x14ac:dyDescent="0.35">
      <c r="A9" s="38" t="s">
        <v>754</v>
      </c>
      <c r="B9" t="s">
        <v>699</v>
      </c>
      <c r="C9" t="s">
        <v>826</v>
      </c>
      <c r="D9" s="3" t="s">
        <v>824</v>
      </c>
      <c r="E9" t="s">
        <v>762</v>
      </c>
      <c r="F9" t="s">
        <v>774</v>
      </c>
      <c r="H9" t="s">
        <v>322</v>
      </c>
      <c r="I9" t="s">
        <v>772</v>
      </c>
    </row>
    <row r="10" spans="1:15" x14ac:dyDescent="0.35">
      <c r="A10" s="39" t="s">
        <v>755</v>
      </c>
      <c r="B10" t="s">
        <v>699</v>
      </c>
      <c r="C10" t="s">
        <v>827</v>
      </c>
      <c r="D10" s="3" t="s">
        <v>828</v>
      </c>
      <c r="E10" t="s">
        <v>763</v>
      </c>
      <c r="F10" t="s">
        <v>773</v>
      </c>
      <c r="H10" t="s">
        <v>322</v>
      </c>
      <c r="I10" t="s">
        <v>772</v>
      </c>
    </row>
    <row r="11" spans="1:15" x14ac:dyDescent="0.35">
      <c r="A11" s="38" t="s">
        <v>756</v>
      </c>
      <c r="B11" t="s">
        <v>699</v>
      </c>
      <c r="E11" t="s">
        <v>764</v>
      </c>
      <c r="F11" t="s">
        <v>775</v>
      </c>
      <c r="H11" t="s">
        <v>322</v>
      </c>
      <c r="I11" t="s">
        <v>772</v>
      </c>
    </row>
    <row r="12" spans="1:15" x14ac:dyDescent="0.35">
      <c r="A12" s="38" t="s">
        <v>757</v>
      </c>
      <c r="B12" t="s">
        <v>699</v>
      </c>
      <c r="E12" t="s">
        <v>777</v>
      </c>
      <c r="F12" t="s">
        <v>784</v>
      </c>
      <c r="H12" t="s">
        <v>322</v>
      </c>
      <c r="I12" t="s">
        <v>772</v>
      </c>
    </row>
    <row r="13" spans="1:15" x14ac:dyDescent="0.35">
      <c r="A13" s="38" t="s">
        <v>758</v>
      </c>
      <c r="B13" t="s">
        <v>699</v>
      </c>
      <c r="E13" t="s">
        <v>778</v>
      </c>
      <c r="F13" t="s">
        <v>785</v>
      </c>
      <c r="H13" t="s">
        <v>322</v>
      </c>
      <c r="I13" t="s">
        <v>772</v>
      </c>
    </row>
    <row r="14" spans="1:15" x14ac:dyDescent="0.35">
      <c r="A14" s="40" t="s">
        <v>759</v>
      </c>
      <c r="B14" t="s">
        <v>699</v>
      </c>
      <c r="E14" t="s">
        <v>779</v>
      </c>
      <c r="F14" t="s">
        <v>786</v>
      </c>
      <c r="H14" t="s">
        <v>322</v>
      </c>
      <c r="I14" t="s">
        <v>772</v>
      </c>
    </row>
    <row r="15" spans="1:15" x14ac:dyDescent="0.35">
      <c r="A15" s="40" t="s">
        <v>765</v>
      </c>
      <c r="B15" t="s">
        <v>699</v>
      </c>
      <c r="E15" t="s">
        <v>780</v>
      </c>
      <c r="F15" t="s">
        <v>787</v>
      </c>
      <c r="H15" t="s">
        <v>322</v>
      </c>
      <c r="I15" t="s">
        <v>772</v>
      </c>
    </row>
    <row r="16" spans="1:15" x14ac:dyDescent="0.35">
      <c r="A16" s="40" t="s">
        <v>766</v>
      </c>
      <c r="B16" t="s">
        <v>699</v>
      </c>
      <c r="E16" t="s">
        <v>781</v>
      </c>
      <c r="F16" t="s">
        <v>788</v>
      </c>
      <c r="H16" t="s">
        <v>322</v>
      </c>
      <c r="I16" t="s">
        <v>772</v>
      </c>
    </row>
    <row r="17" spans="1:9" x14ac:dyDescent="0.35">
      <c r="A17" s="40" t="s">
        <v>767</v>
      </c>
      <c r="B17" t="s">
        <v>699</v>
      </c>
      <c r="E17" t="s">
        <v>782</v>
      </c>
      <c r="F17" t="s">
        <v>789</v>
      </c>
      <c r="H17" t="s">
        <v>322</v>
      </c>
      <c r="I17" t="s">
        <v>772</v>
      </c>
    </row>
    <row r="18" spans="1:9" x14ac:dyDescent="0.35">
      <c r="A18" s="40" t="s">
        <v>768</v>
      </c>
      <c r="B18" t="s">
        <v>699</v>
      </c>
      <c r="E18" t="s">
        <v>783</v>
      </c>
      <c r="F18" t="s">
        <v>790</v>
      </c>
      <c r="H18" t="s">
        <v>322</v>
      </c>
      <c r="I18" t="s">
        <v>772</v>
      </c>
    </row>
    <row r="19" spans="1:9" x14ac:dyDescent="0.35">
      <c r="A19" s="38" t="s">
        <v>769</v>
      </c>
      <c r="B19" t="s">
        <v>699</v>
      </c>
    </row>
    <row r="20" spans="1:9" x14ac:dyDescent="0.35">
      <c r="A20" s="38" t="s">
        <v>770</v>
      </c>
      <c r="B20" t="s">
        <v>699</v>
      </c>
    </row>
    <row r="21" spans="1:9" x14ac:dyDescent="0.35">
      <c r="A21" s="38" t="s">
        <v>771</v>
      </c>
      <c r="B21" t="s">
        <v>699</v>
      </c>
    </row>
    <row r="22" spans="1:9" x14ac:dyDescent="0.35">
      <c r="A22" s="38" t="s">
        <v>794</v>
      </c>
    </row>
    <row r="23" spans="1:9" x14ac:dyDescent="0.35">
      <c r="A23" s="38" t="s">
        <v>795</v>
      </c>
    </row>
    <row r="24" spans="1:9" x14ac:dyDescent="0.35">
      <c r="A24" s="38" t="s">
        <v>796</v>
      </c>
    </row>
    <row r="25" spans="1:9" x14ac:dyDescent="0.35">
      <c r="A25" s="38" t="s">
        <v>797</v>
      </c>
    </row>
    <row r="27" spans="1:9" ht="29" x14ac:dyDescent="0.35">
      <c r="A27" s="6" t="s">
        <v>902</v>
      </c>
      <c r="B27" t="s">
        <v>699</v>
      </c>
      <c r="C27" t="s">
        <v>984</v>
      </c>
      <c r="E27" t="s">
        <v>904</v>
      </c>
      <c r="F27" s="79" t="s">
        <v>903</v>
      </c>
      <c r="G27" s="79" t="s">
        <v>969</v>
      </c>
    </row>
    <row r="28" spans="1:9" ht="29" x14ac:dyDescent="0.35">
      <c r="A28" s="6" t="s">
        <v>963</v>
      </c>
      <c r="B28" t="s">
        <v>699</v>
      </c>
      <c r="C28" t="s">
        <v>984</v>
      </c>
      <c r="E28" t="s">
        <v>962</v>
      </c>
      <c r="F28" t="s">
        <v>964</v>
      </c>
    </row>
    <row r="29" spans="1:9" ht="29" x14ac:dyDescent="0.35">
      <c r="A29" s="6" t="s">
        <v>976</v>
      </c>
      <c r="B29" t="s">
        <v>699</v>
      </c>
      <c r="C29" t="s">
        <v>984</v>
      </c>
      <c r="E29" t="s">
        <v>978</v>
      </c>
      <c r="F29" t="s">
        <v>977</v>
      </c>
    </row>
    <row r="30" spans="1:9" ht="29" x14ac:dyDescent="0.35">
      <c r="A30" s="6" t="s">
        <v>975</v>
      </c>
      <c r="B30" t="s">
        <v>699</v>
      </c>
      <c r="C30" t="s">
        <v>984</v>
      </c>
      <c r="E30" t="s">
        <v>979</v>
      </c>
      <c r="F30" t="s">
        <v>974</v>
      </c>
    </row>
    <row r="31" spans="1:9" x14ac:dyDescent="0.35">
      <c r="A31" t="s">
        <v>1105</v>
      </c>
      <c r="B31" t="s">
        <v>699</v>
      </c>
      <c r="C31" t="s">
        <v>1106</v>
      </c>
      <c r="E31" t="s">
        <v>1107</v>
      </c>
      <c r="F31" t="s">
        <v>1098</v>
      </c>
    </row>
    <row r="32" spans="1:9" x14ac:dyDescent="0.35">
      <c r="A32" s="18" t="s">
        <v>1108</v>
      </c>
    </row>
  </sheetData>
  <hyperlinks>
    <hyperlink ref="A10" r:id="rId1" xr:uid="{334964FD-5C07-4F52-9EA7-50AC848680E0}"/>
    <hyperlink ref="A7" r:id="rId2" xr:uid="{7E12536F-E20E-42B6-B037-9C4542D75A9C}"/>
    <hyperlink ref="A32" r:id="rId3" xr:uid="{96B9997B-85B5-4846-9E5A-8885ECD45F97}"/>
  </hyperlink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B8C3E-294A-4060-A106-980AF8BEE3B5}">
  <dimension ref="A1:AG22"/>
  <sheetViews>
    <sheetView topLeftCell="O7" workbookViewId="0">
      <selection activeCell="AC24" sqref="AC24"/>
    </sheetView>
  </sheetViews>
  <sheetFormatPr defaultRowHeight="14.5" x14ac:dyDescent="0.35"/>
  <cols>
    <col min="1" max="1" width="14" customWidth="1"/>
    <col min="2" max="2" width="32.453125" customWidth="1"/>
    <col min="3" max="3" width="13" customWidth="1"/>
    <col min="5" max="5" width="63.26953125" customWidth="1"/>
    <col min="14" max="14" width="42.81640625" customWidth="1"/>
    <col min="18" max="18" width="16.1796875" customWidth="1"/>
    <col min="19" max="19" width="12.453125" customWidth="1"/>
    <col min="24" max="24" width="11.81640625" customWidth="1"/>
    <col min="25" max="25" width="13" customWidth="1"/>
    <col min="29" max="29" width="21.81640625" customWidth="1"/>
  </cols>
  <sheetData>
    <row r="1" spans="1:33" s="5" customFormat="1" x14ac:dyDescent="0.35">
      <c r="A1" s="15" t="s">
        <v>43</v>
      </c>
      <c r="B1" s="15" t="s">
        <v>1</v>
      </c>
      <c r="C1" s="15" t="s">
        <v>72</v>
      </c>
      <c r="D1" s="15" t="s">
        <v>16</v>
      </c>
      <c r="E1" s="14" t="s">
        <v>3</v>
      </c>
      <c r="F1" s="14" t="s">
        <v>2</v>
      </c>
      <c r="G1" s="14" t="s">
        <v>17</v>
      </c>
      <c r="H1" s="14" t="s">
        <v>18</v>
      </c>
      <c r="I1" s="14" t="s">
        <v>19</v>
      </c>
      <c r="J1" s="14" t="s">
        <v>20</v>
      </c>
      <c r="K1" s="14" t="s">
        <v>365</v>
      </c>
      <c r="L1" s="14" t="s">
        <v>366</v>
      </c>
      <c r="M1" s="13" t="s">
        <v>0</v>
      </c>
      <c r="N1" s="13" t="s">
        <v>70</v>
      </c>
      <c r="O1" s="13" t="s">
        <v>71</v>
      </c>
      <c r="P1" s="13" t="s">
        <v>67</v>
      </c>
      <c r="Q1" s="13" t="s">
        <v>80</v>
      </c>
      <c r="R1" s="13" t="s">
        <v>68</v>
      </c>
      <c r="S1" s="13" t="s">
        <v>115</v>
      </c>
      <c r="T1" s="13" t="s">
        <v>123</v>
      </c>
      <c r="U1" s="13" t="s">
        <v>34</v>
      </c>
      <c r="V1" s="13" t="s">
        <v>117</v>
      </c>
      <c r="W1" s="13" t="s">
        <v>118</v>
      </c>
      <c r="X1" s="13" t="s">
        <v>119</v>
      </c>
      <c r="Y1" s="13" t="s">
        <v>120</v>
      </c>
      <c r="Z1" s="13" t="s">
        <v>116</v>
      </c>
      <c r="AA1" s="13" t="s">
        <v>520</v>
      </c>
      <c r="AB1" s="13" t="s">
        <v>521</v>
      </c>
      <c r="AC1" s="13"/>
      <c r="AD1" s="13"/>
      <c r="AE1" s="13"/>
      <c r="AF1" s="13"/>
      <c r="AG1" s="13"/>
    </row>
    <row r="2" spans="1:33" x14ac:dyDescent="0.35">
      <c r="A2" s="7" t="s">
        <v>44</v>
      </c>
      <c r="B2" s="7" t="s">
        <v>21</v>
      </c>
      <c r="C2" s="7" t="s">
        <v>73</v>
      </c>
      <c r="D2" s="4" t="s">
        <v>22</v>
      </c>
      <c r="E2" s="35" t="s">
        <v>1008</v>
      </c>
      <c r="F2" s="7" t="s">
        <v>15</v>
      </c>
      <c r="G2" s="2" t="s">
        <v>190</v>
      </c>
      <c r="H2" s="2" t="s">
        <v>52</v>
      </c>
      <c r="I2" s="7" t="s">
        <v>23</v>
      </c>
      <c r="J2" s="7" t="s">
        <v>522</v>
      </c>
      <c r="K2" s="7" t="s">
        <v>34</v>
      </c>
      <c r="L2" s="36" t="s">
        <v>237</v>
      </c>
      <c r="M2" s="4" t="s">
        <v>7</v>
      </c>
      <c r="N2" s="16" t="s">
        <v>1010</v>
      </c>
      <c r="O2" s="4" t="s">
        <v>7</v>
      </c>
      <c r="Q2" t="s">
        <v>341</v>
      </c>
      <c r="R2" s="7"/>
    </row>
    <row r="3" spans="1:33" x14ac:dyDescent="0.35">
      <c r="A3" s="7" t="s">
        <v>44</v>
      </c>
      <c r="B3" s="7" t="s">
        <v>26</v>
      </c>
      <c r="C3" s="7" t="s">
        <v>73</v>
      </c>
      <c r="D3" s="4" t="s">
        <v>22</v>
      </c>
      <c r="E3" s="35" t="s">
        <v>1009</v>
      </c>
      <c r="F3" s="7" t="s">
        <v>6</v>
      </c>
      <c r="G3" s="2" t="s">
        <v>190</v>
      </c>
      <c r="H3" s="2" t="s">
        <v>52</v>
      </c>
      <c r="I3" s="7" t="s">
        <v>23</v>
      </c>
      <c r="J3" s="7" t="s">
        <v>522</v>
      </c>
      <c r="K3" s="7" t="s">
        <v>34</v>
      </c>
      <c r="L3" s="36" t="s">
        <v>237</v>
      </c>
      <c r="M3" s="4" t="s">
        <v>7</v>
      </c>
      <c r="N3" s="35" t="s">
        <v>1011</v>
      </c>
      <c r="O3" s="4" t="s">
        <v>7</v>
      </c>
      <c r="Q3" t="s">
        <v>341</v>
      </c>
      <c r="R3" s="7"/>
    </row>
    <row r="4" spans="1:33" x14ac:dyDescent="0.35">
      <c r="A4" s="7" t="s">
        <v>44</v>
      </c>
      <c r="B4" s="7" t="s">
        <v>31</v>
      </c>
      <c r="C4" s="7" t="s">
        <v>73</v>
      </c>
      <c r="D4" s="7" t="s">
        <v>32</v>
      </c>
      <c r="E4" s="7" t="s">
        <v>1008</v>
      </c>
      <c r="F4" s="7" t="s">
        <v>6</v>
      </c>
      <c r="G4" s="2" t="s">
        <v>190</v>
      </c>
      <c r="H4" s="2" t="s">
        <v>52</v>
      </c>
      <c r="I4" s="7" t="s">
        <v>23</v>
      </c>
      <c r="J4" s="7" t="s">
        <v>522</v>
      </c>
      <c r="K4" s="7" t="s">
        <v>34</v>
      </c>
      <c r="L4" s="36"/>
      <c r="M4" s="7" t="s">
        <v>7</v>
      </c>
      <c r="N4" s="35" t="s">
        <v>1012</v>
      </c>
      <c r="O4" s="7" t="s">
        <v>7</v>
      </c>
      <c r="Q4" t="s">
        <v>341</v>
      </c>
      <c r="R4" s="7"/>
    </row>
    <row r="5" spans="1:33" x14ac:dyDescent="0.35">
      <c r="A5" s="7" t="s">
        <v>44</v>
      </c>
      <c r="B5" s="7" t="s">
        <v>247</v>
      </c>
      <c r="C5" s="7" t="s">
        <v>73</v>
      </c>
      <c r="D5" s="7" t="s">
        <v>32</v>
      </c>
      <c r="E5" s="7" t="s">
        <v>1008</v>
      </c>
      <c r="F5" s="7" t="s">
        <v>6</v>
      </c>
      <c r="G5" s="2" t="s">
        <v>190</v>
      </c>
      <c r="H5" s="2" t="s">
        <v>52</v>
      </c>
      <c r="I5" s="7" t="s">
        <v>23</v>
      </c>
      <c r="J5" s="7" t="s">
        <v>362</v>
      </c>
      <c r="K5" s="7" t="s">
        <v>34</v>
      </c>
      <c r="L5" s="4" t="s">
        <v>221</v>
      </c>
      <c r="M5" s="3" t="s">
        <v>9</v>
      </c>
      <c r="O5" s="3"/>
      <c r="P5" t="s">
        <v>223</v>
      </c>
      <c r="W5" s="7"/>
      <c r="X5" s="7"/>
      <c r="Y5" s="7"/>
      <c r="Z5" s="7"/>
    </row>
    <row r="6" spans="1:33" x14ac:dyDescent="0.35">
      <c r="A6" s="7" t="s">
        <v>33</v>
      </c>
      <c r="B6" s="7" t="s">
        <v>96</v>
      </c>
      <c r="C6" s="7" t="s">
        <v>73</v>
      </c>
      <c r="D6" s="7" t="s">
        <v>33</v>
      </c>
      <c r="E6" s="7" t="s">
        <v>1008</v>
      </c>
      <c r="F6" s="7" t="s">
        <v>6</v>
      </c>
      <c r="G6" s="2" t="s">
        <v>190</v>
      </c>
      <c r="H6" s="2"/>
      <c r="I6" s="7" t="s">
        <v>23</v>
      </c>
      <c r="J6" s="7" t="s">
        <v>522</v>
      </c>
      <c r="K6" s="7" t="s">
        <v>34</v>
      </c>
      <c r="L6" s="36" t="s">
        <v>237</v>
      </c>
      <c r="M6" s="4" t="s">
        <v>194</v>
      </c>
      <c r="N6" s="7"/>
      <c r="O6" s="4"/>
      <c r="P6" t="s">
        <v>216</v>
      </c>
      <c r="Q6" t="s">
        <v>158</v>
      </c>
      <c r="R6" t="s">
        <v>65</v>
      </c>
    </row>
    <row r="7" spans="1:33" x14ac:dyDescent="0.35">
      <c r="A7" s="7" t="s">
        <v>33</v>
      </c>
      <c r="B7" s="7" t="s">
        <v>97</v>
      </c>
      <c r="C7" s="7" t="s">
        <v>73</v>
      </c>
      <c r="D7" s="7" t="s">
        <v>33</v>
      </c>
      <c r="E7" s="7" t="s">
        <v>1008</v>
      </c>
      <c r="F7" s="7" t="s">
        <v>6</v>
      </c>
      <c r="G7" s="2" t="s">
        <v>190</v>
      </c>
      <c r="H7" s="2" t="s">
        <v>357</v>
      </c>
      <c r="I7" s="7" t="s">
        <v>23</v>
      </c>
      <c r="J7" s="7" t="s">
        <v>522</v>
      </c>
      <c r="K7" s="7" t="s">
        <v>34</v>
      </c>
      <c r="L7" s="36" t="s">
        <v>237</v>
      </c>
      <c r="M7" s="4" t="s">
        <v>194</v>
      </c>
      <c r="N7" s="7"/>
      <c r="O7" s="4"/>
      <c r="P7" t="s">
        <v>57</v>
      </c>
      <c r="Q7" t="s">
        <v>89</v>
      </c>
      <c r="R7" t="s">
        <v>65</v>
      </c>
    </row>
    <row r="8" spans="1:33" x14ac:dyDescent="0.35">
      <c r="A8" s="7" t="s">
        <v>33</v>
      </c>
      <c r="B8" s="7" t="s">
        <v>356</v>
      </c>
      <c r="C8" s="7" t="s">
        <v>73</v>
      </c>
      <c r="D8" s="7" t="s">
        <v>33</v>
      </c>
      <c r="E8" s="7" t="s">
        <v>1008</v>
      </c>
      <c r="F8" s="7" t="s">
        <v>6</v>
      </c>
      <c r="G8" s="2" t="s">
        <v>190</v>
      </c>
      <c r="H8" s="2" t="s">
        <v>52</v>
      </c>
      <c r="I8" s="7" t="s">
        <v>23</v>
      </c>
      <c r="J8" s="7"/>
      <c r="K8" s="7" t="s">
        <v>34</v>
      </c>
      <c r="L8" s="36" t="s">
        <v>237</v>
      </c>
      <c r="M8" s="4" t="s">
        <v>194</v>
      </c>
      <c r="N8" s="7"/>
      <c r="O8" s="4"/>
      <c r="P8" s="7" t="s">
        <v>141</v>
      </c>
      <c r="Q8" s="37" t="s">
        <v>42</v>
      </c>
      <c r="R8" s="2" t="s">
        <v>65</v>
      </c>
    </row>
    <row r="9" spans="1:33" x14ac:dyDescent="0.35">
      <c r="A9" s="7" t="s">
        <v>33</v>
      </c>
      <c r="B9" s="7" t="s">
        <v>251</v>
      </c>
      <c r="C9" s="7" t="s">
        <v>73</v>
      </c>
      <c r="D9" s="7" t="s">
        <v>33</v>
      </c>
      <c r="E9" s="7" t="s">
        <v>1008</v>
      </c>
      <c r="F9" s="7" t="s">
        <v>6</v>
      </c>
      <c r="G9" s="2" t="s">
        <v>190</v>
      </c>
      <c r="H9" s="2" t="s">
        <v>52</v>
      </c>
      <c r="I9" s="7" t="s">
        <v>23</v>
      </c>
      <c r="J9" s="7" t="s">
        <v>173</v>
      </c>
      <c r="K9" s="7" t="s">
        <v>34</v>
      </c>
      <c r="L9" s="36" t="s">
        <v>237</v>
      </c>
      <c r="M9" s="4" t="s">
        <v>194</v>
      </c>
      <c r="N9" s="7"/>
      <c r="O9" s="7"/>
      <c r="P9" s="7" t="s">
        <v>174</v>
      </c>
      <c r="Q9" s="37" t="s">
        <v>175</v>
      </c>
      <c r="R9" s="2" t="s">
        <v>65</v>
      </c>
    </row>
    <row r="10" spans="1:33" x14ac:dyDescent="0.35">
      <c r="A10" s="7" t="s">
        <v>33</v>
      </c>
      <c r="B10" s="7" t="s">
        <v>252</v>
      </c>
      <c r="C10" s="7" t="s">
        <v>73</v>
      </c>
      <c r="D10" s="7" t="s">
        <v>33</v>
      </c>
      <c r="E10" s="7" t="s">
        <v>1008</v>
      </c>
      <c r="F10" s="7" t="s">
        <v>6</v>
      </c>
      <c r="G10" s="2" t="s">
        <v>190</v>
      </c>
      <c r="H10" s="2" t="s">
        <v>52</v>
      </c>
      <c r="I10" s="7" t="s">
        <v>23</v>
      </c>
      <c r="J10" s="7" t="s">
        <v>179</v>
      </c>
      <c r="K10" s="7" t="s">
        <v>34</v>
      </c>
      <c r="L10" s="36" t="s">
        <v>237</v>
      </c>
      <c r="M10" s="4" t="s">
        <v>194</v>
      </c>
      <c r="N10" s="7"/>
      <c r="O10" s="7"/>
      <c r="P10" s="37" t="s">
        <v>180</v>
      </c>
      <c r="Q10" s="37" t="s">
        <v>181</v>
      </c>
      <c r="R10" s="2" t="s">
        <v>65</v>
      </c>
    </row>
    <row r="11" spans="1:33" x14ac:dyDescent="0.35">
      <c r="A11" s="7" t="s">
        <v>33</v>
      </c>
      <c r="B11" s="7" t="s">
        <v>253</v>
      </c>
      <c r="C11" s="7" t="s">
        <v>144</v>
      </c>
      <c r="D11" s="7" t="s">
        <v>33</v>
      </c>
      <c r="E11" s="7" t="s">
        <v>1008</v>
      </c>
      <c r="F11" s="7" t="s">
        <v>6</v>
      </c>
      <c r="G11" s="2" t="s">
        <v>190</v>
      </c>
      <c r="H11" s="2" t="s">
        <v>52</v>
      </c>
      <c r="I11" s="7" t="s">
        <v>23</v>
      </c>
      <c r="J11" s="7" t="s">
        <v>176</v>
      </c>
      <c r="K11" s="7" t="s">
        <v>34</v>
      </c>
      <c r="L11" s="36" t="s">
        <v>237</v>
      </c>
      <c r="M11" s="4" t="s">
        <v>194</v>
      </c>
      <c r="N11" s="7"/>
      <c r="O11" s="7"/>
      <c r="P11" s="37" t="s">
        <v>177</v>
      </c>
      <c r="Q11" s="37" t="s">
        <v>178</v>
      </c>
      <c r="R11" s="2" t="s">
        <v>65</v>
      </c>
    </row>
    <row r="12" spans="1:33" x14ac:dyDescent="0.35">
      <c r="A12" s="7" t="s">
        <v>33</v>
      </c>
      <c r="B12" s="7" t="s">
        <v>254</v>
      </c>
      <c r="C12" s="7" t="s">
        <v>73</v>
      </c>
      <c r="D12" s="7" t="s">
        <v>33</v>
      </c>
      <c r="E12" s="7" t="s">
        <v>1008</v>
      </c>
      <c r="F12" s="7" t="s">
        <v>6</v>
      </c>
      <c r="G12" s="2" t="s">
        <v>190</v>
      </c>
      <c r="H12" s="2" t="s">
        <v>52</v>
      </c>
      <c r="I12" s="7" t="s">
        <v>23</v>
      </c>
      <c r="J12" s="7" t="s">
        <v>182</v>
      </c>
      <c r="K12" s="7" t="s">
        <v>34</v>
      </c>
      <c r="L12" s="36" t="s">
        <v>237</v>
      </c>
      <c r="M12" s="4" t="s">
        <v>194</v>
      </c>
      <c r="N12" s="7"/>
      <c r="O12" s="7"/>
      <c r="P12" s="37" t="s">
        <v>183</v>
      </c>
      <c r="Q12" s="37" t="s">
        <v>184</v>
      </c>
      <c r="R12" s="2" t="s">
        <v>65</v>
      </c>
    </row>
    <row r="13" spans="1:33" x14ac:dyDescent="0.35">
      <c r="A13" s="7" t="s">
        <v>33</v>
      </c>
      <c r="B13" s="7" t="s">
        <v>255</v>
      </c>
      <c r="C13" s="7" t="s">
        <v>144</v>
      </c>
      <c r="D13" s="7" t="s">
        <v>33</v>
      </c>
      <c r="E13" s="7" t="s">
        <v>1008</v>
      </c>
      <c r="F13" s="7" t="s">
        <v>6</v>
      </c>
      <c r="G13" s="2" t="s">
        <v>190</v>
      </c>
      <c r="H13" s="2" t="s">
        <v>52</v>
      </c>
      <c r="I13" s="7" t="s">
        <v>23</v>
      </c>
      <c r="J13" s="7" t="s">
        <v>185</v>
      </c>
      <c r="K13" s="7" t="s">
        <v>34</v>
      </c>
      <c r="L13" s="36" t="s">
        <v>237</v>
      </c>
      <c r="M13" s="4" t="s">
        <v>194</v>
      </c>
      <c r="N13" s="7"/>
      <c r="O13" s="7"/>
      <c r="P13" s="37" t="s">
        <v>186</v>
      </c>
      <c r="Q13" s="37" t="s">
        <v>187</v>
      </c>
      <c r="R13" s="2" t="s">
        <v>65</v>
      </c>
    </row>
    <row r="14" spans="1:33" x14ac:dyDescent="0.35">
      <c r="A14" s="7" t="s">
        <v>33</v>
      </c>
      <c r="B14" s="7" t="s">
        <v>50</v>
      </c>
      <c r="C14" s="7" t="s">
        <v>73</v>
      </c>
      <c r="D14" s="7" t="s">
        <v>33</v>
      </c>
      <c r="E14" s="7" t="s">
        <v>1008</v>
      </c>
      <c r="F14" s="7" t="s">
        <v>6</v>
      </c>
      <c r="G14" s="2" t="s">
        <v>190</v>
      </c>
      <c r="H14" s="2" t="s">
        <v>52</v>
      </c>
      <c r="I14" s="7" t="s">
        <v>23</v>
      </c>
      <c r="J14" s="7" t="s">
        <v>815</v>
      </c>
      <c r="K14" s="7" t="s">
        <v>34</v>
      </c>
      <c r="L14" s="36" t="s">
        <v>237</v>
      </c>
      <c r="M14" s="4" t="s">
        <v>194</v>
      </c>
      <c r="N14" s="7"/>
      <c r="O14" s="7"/>
      <c r="P14" s="37" t="s">
        <v>816</v>
      </c>
      <c r="Q14" s="37" t="s">
        <v>188</v>
      </c>
      <c r="R14" s="2" t="s">
        <v>65</v>
      </c>
    </row>
    <row r="15" spans="1:33" x14ac:dyDescent="0.35">
      <c r="A15" s="7" t="s">
        <v>33</v>
      </c>
      <c r="B15" s="7" t="s">
        <v>51</v>
      </c>
      <c r="C15" s="7" t="s">
        <v>73</v>
      </c>
      <c r="D15" s="7" t="s">
        <v>33</v>
      </c>
      <c r="E15" s="7" t="s">
        <v>1008</v>
      </c>
      <c r="F15" s="7" t="s">
        <v>6</v>
      </c>
      <c r="G15" s="2" t="s">
        <v>190</v>
      </c>
      <c r="H15" s="2" t="s">
        <v>52</v>
      </c>
      <c r="I15" s="7" t="s">
        <v>23</v>
      </c>
      <c r="J15" s="7" t="s">
        <v>170</v>
      </c>
      <c r="K15" s="7" t="s">
        <v>34</v>
      </c>
      <c r="L15" s="36" t="s">
        <v>237</v>
      </c>
      <c r="M15" s="4" t="s">
        <v>194</v>
      </c>
      <c r="N15" s="7"/>
      <c r="O15" s="4"/>
      <c r="P15" s="37" t="s">
        <v>171</v>
      </c>
      <c r="Q15" s="37" t="s">
        <v>172</v>
      </c>
      <c r="R15" s="2" t="s">
        <v>65</v>
      </c>
    </row>
    <row r="16" spans="1:33" ht="16.5" x14ac:dyDescent="0.35">
      <c r="A16" s="7" t="s">
        <v>33</v>
      </c>
      <c r="B16" s="19" t="s">
        <v>14</v>
      </c>
      <c r="C16" s="7" t="s">
        <v>73</v>
      </c>
      <c r="D16" s="7" t="s">
        <v>33</v>
      </c>
      <c r="E16" s="7" t="s">
        <v>1008</v>
      </c>
      <c r="F16" s="7" t="s">
        <v>6</v>
      </c>
      <c r="G16" s="2" t="s">
        <v>190</v>
      </c>
      <c r="H16" s="2" t="s">
        <v>52</v>
      </c>
      <c r="I16" s="7" t="s">
        <v>23</v>
      </c>
      <c r="J16" s="7" t="s">
        <v>1013</v>
      </c>
      <c r="K16" s="7" t="s">
        <v>34</v>
      </c>
      <c r="L16" s="28" t="s">
        <v>367</v>
      </c>
      <c r="M16" s="4" t="s">
        <v>5</v>
      </c>
      <c r="N16" s="7"/>
      <c r="O16" s="4"/>
      <c r="P16" s="7"/>
      <c r="Q16" s="7"/>
      <c r="R16" s="7"/>
      <c r="S16" s="28" t="s">
        <v>1014</v>
      </c>
      <c r="T16" s="28" t="s">
        <v>1015</v>
      </c>
      <c r="U16" s="28" t="s">
        <v>737</v>
      </c>
      <c r="V16" s="28" t="s">
        <v>738</v>
      </c>
      <c r="W16" t="s">
        <v>207</v>
      </c>
      <c r="X16" t="s">
        <v>1016</v>
      </c>
      <c r="Y16" s="28"/>
      <c r="Z16" s="28" t="s">
        <v>367</v>
      </c>
      <c r="AA16" s="28" t="s">
        <v>1017</v>
      </c>
      <c r="AB16" s="28" t="s">
        <v>1018</v>
      </c>
    </row>
    <row r="17" spans="1:30" x14ac:dyDescent="0.35">
      <c r="A17" s="7" t="s">
        <v>33</v>
      </c>
      <c r="B17" s="7" t="s">
        <v>734</v>
      </c>
      <c r="C17" s="7" t="s">
        <v>73</v>
      </c>
      <c r="D17" s="7" t="s">
        <v>33</v>
      </c>
      <c r="E17" s="7" t="s">
        <v>1008</v>
      </c>
      <c r="F17" s="7" t="s">
        <v>6</v>
      </c>
      <c r="G17" s="2" t="s">
        <v>190</v>
      </c>
      <c r="H17" s="2" t="s">
        <v>52</v>
      </c>
      <c r="I17" s="7" t="s">
        <v>23</v>
      </c>
      <c r="J17" s="7" t="s">
        <v>787</v>
      </c>
      <c r="K17" s="7" t="s">
        <v>34</v>
      </c>
      <c r="L17" s="36" t="s">
        <v>237</v>
      </c>
      <c r="M17" s="4" t="s">
        <v>5</v>
      </c>
      <c r="S17" s="28" t="s">
        <v>819</v>
      </c>
      <c r="T17" s="28" t="s">
        <v>318</v>
      </c>
      <c r="U17" s="28" t="s">
        <v>229</v>
      </c>
      <c r="V17" s="28" t="s">
        <v>238</v>
      </c>
      <c r="W17" t="s">
        <v>230</v>
      </c>
      <c r="AA17" s="28" t="s">
        <v>684</v>
      </c>
      <c r="AB17" s="28" t="s">
        <v>318</v>
      </c>
    </row>
    <row r="18" spans="1:30" x14ac:dyDescent="0.35">
      <c r="A18" s="7"/>
      <c r="B18" s="7" t="s">
        <v>970</v>
      </c>
      <c r="C18" s="7" t="s">
        <v>73</v>
      </c>
      <c r="D18" s="7" t="s">
        <v>33</v>
      </c>
      <c r="E18" s="7" t="s">
        <v>1008</v>
      </c>
      <c r="F18" s="7" t="s">
        <v>6</v>
      </c>
      <c r="G18" s="2" t="s">
        <v>190</v>
      </c>
      <c r="H18" s="2" t="s">
        <v>52</v>
      </c>
      <c r="I18" s="7" t="s">
        <v>23</v>
      </c>
      <c r="J18" t="s">
        <v>903</v>
      </c>
      <c r="K18" s="7" t="s">
        <v>34</v>
      </c>
      <c r="L18" s="36" t="s">
        <v>228</v>
      </c>
      <c r="M18" s="4" t="s">
        <v>5</v>
      </c>
      <c r="S18" s="28" t="s">
        <v>960</v>
      </c>
      <c r="T18" s="28" t="s">
        <v>971</v>
      </c>
      <c r="U18" s="28" t="s">
        <v>229</v>
      </c>
      <c r="V18" s="28" t="s">
        <v>231</v>
      </c>
      <c r="W18" t="s">
        <v>230</v>
      </c>
      <c r="Y18" s="28"/>
      <c r="Z18" s="28" t="s">
        <v>228</v>
      </c>
      <c r="AA18" s="28" t="s">
        <v>684</v>
      </c>
      <c r="AB18" s="28" t="s">
        <v>961</v>
      </c>
      <c r="AD18" s="28"/>
    </row>
    <row r="19" spans="1:30" x14ac:dyDescent="0.35">
      <c r="A19" s="7"/>
      <c r="B19" s="7" t="s">
        <v>901</v>
      </c>
      <c r="C19" s="7" t="s">
        <v>73</v>
      </c>
      <c r="D19" s="7" t="s">
        <v>33</v>
      </c>
      <c r="E19" s="7" t="s">
        <v>1008</v>
      </c>
      <c r="F19" s="7" t="s">
        <v>6</v>
      </c>
      <c r="G19" s="2" t="s">
        <v>190</v>
      </c>
      <c r="H19" s="2" t="s">
        <v>52</v>
      </c>
      <c r="I19" s="7" t="s">
        <v>23</v>
      </c>
      <c r="J19" s="7" t="s">
        <v>964</v>
      </c>
      <c r="K19" s="7" t="s">
        <v>34</v>
      </c>
      <c r="L19" s="28" t="s">
        <v>367</v>
      </c>
      <c r="M19" s="4" t="s">
        <v>5</v>
      </c>
      <c r="S19" s="28" t="s">
        <v>965</v>
      </c>
      <c r="T19" s="28" t="s">
        <v>966</v>
      </c>
      <c r="U19" s="28" t="s">
        <v>737</v>
      </c>
      <c r="V19" s="28" t="s">
        <v>738</v>
      </c>
      <c r="W19" t="s">
        <v>230</v>
      </c>
      <c r="Y19" s="28" t="s">
        <v>967</v>
      </c>
      <c r="Z19" s="28" t="s">
        <v>367</v>
      </c>
      <c r="AA19" s="28" t="s">
        <v>684</v>
      </c>
      <c r="AB19" s="28" t="s">
        <v>968</v>
      </c>
    </row>
    <row r="20" spans="1:30" x14ac:dyDescent="0.35">
      <c r="B20" s="7" t="s">
        <v>973</v>
      </c>
      <c r="C20" s="7" t="s">
        <v>73</v>
      </c>
      <c r="D20" s="7" t="s">
        <v>33</v>
      </c>
      <c r="E20" s="7" t="s">
        <v>1008</v>
      </c>
      <c r="F20" s="7" t="s">
        <v>6</v>
      </c>
      <c r="G20" s="2" t="s">
        <v>190</v>
      </c>
      <c r="H20" s="2" t="s">
        <v>52</v>
      </c>
      <c r="I20" s="7" t="s">
        <v>23</v>
      </c>
      <c r="J20" s="7" t="s">
        <v>977</v>
      </c>
      <c r="K20" s="7" t="s">
        <v>34</v>
      </c>
      <c r="L20" s="28" t="s">
        <v>367</v>
      </c>
      <c r="M20" s="4" t="s">
        <v>5</v>
      </c>
      <c r="S20" s="28" t="s">
        <v>980</v>
      </c>
      <c r="T20" s="28" t="s">
        <v>981</v>
      </c>
      <c r="U20" s="28" t="s">
        <v>737</v>
      </c>
      <c r="V20" s="28" t="s">
        <v>738</v>
      </c>
      <c r="W20" t="s">
        <v>319</v>
      </c>
      <c r="Z20" s="28" t="s">
        <v>367</v>
      </c>
      <c r="AA20" s="28" t="s">
        <v>684</v>
      </c>
      <c r="AB20" s="28" t="s">
        <v>318</v>
      </c>
    </row>
    <row r="21" spans="1:30" x14ac:dyDescent="0.35">
      <c r="B21" s="7" t="s">
        <v>972</v>
      </c>
      <c r="C21" s="7" t="s">
        <v>73</v>
      </c>
      <c r="D21" s="7" t="s">
        <v>33</v>
      </c>
      <c r="E21" s="7" t="s">
        <v>1008</v>
      </c>
      <c r="F21" s="7" t="s">
        <v>6</v>
      </c>
      <c r="G21" s="2" t="s">
        <v>190</v>
      </c>
      <c r="H21" s="2" t="s">
        <v>52</v>
      </c>
      <c r="I21" s="7" t="s">
        <v>23</v>
      </c>
      <c r="J21" s="7" t="s">
        <v>974</v>
      </c>
      <c r="K21" s="7" t="s">
        <v>34</v>
      </c>
      <c r="L21" s="28" t="s">
        <v>367</v>
      </c>
      <c r="M21" s="4" t="s">
        <v>5</v>
      </c>
      <c r="S21" s="28" t="s">
        <v>982</v>
      </c>
      <c r="T21" s="28" t="s">
        <v>983</v>
      </c>
      <c r="U21" s="28" t="s">
        <v>737</v>
      </c>
      <c r="V21" s="28" t="s">
        <v>738</v>
      </c>
      <c r="W21" t="s">
        <v>319</v>
      </c>
      <c r="X21" s="17"/>
      <c r="Z21" s="28" t="s">
        <v>367</v>
      </c>
      <c r="AA21" s="28" t="s">
        <v>684</v>
      </c>
      <c r="AB21" s="28" t="s">
        <v>318</v>
      </c>
    </row>
    <row r="22" spans="1:30" x14ac:dyDescent="0.35">
      <c r="U22" s="28"/>
      <c r="V22" s="28"/>
      <c r="W22" s="28"/>
      <c r="X22" s="28"/>
      <c r="AC22" s="28"/>
      <c r="AD22" s="28"/>
    </row>
  </sheetData>
  <hyperlinks>
    <hyperlink ref="N2" r:id="rId1" xr:uid="{5041770E-CA30-40D8-BBEF-395C551F6B3E}"/>
    <hyperlink ref="N3" r:id="rId2" xr:uid="{971E341F-857B-4117-9BC2-2EC5B3B41262}"/>
    <hyperlink ref="E2" r:id="rId3" xr:uid="{6B58E83E-22E8-4FA8-A512-87701C3F7D30}"/>
    <hyperlink ref="E4:E21" r:id="rId4" display="/wcs/resources/store/{storeId}/cart/@self/orderDetailsLightweight" xr:uid="{AB48DECF-2EAB-4C30-8218-1FC62EB5715A}"/>
    <hyperlink ref="N4" r:id="rId5" xr:uid="{02EE695E-D290-4570-8EA9-0E85EE23BDF6}"/>
    <hyperlink ref="E3" r:id="rId6" xr:uid="{CB1CCD5C-AB00-4451-9159-5C6E608CD6AB}"/>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E9A91-9BD7-4E0B-91A4-C8B3E314B3FE}">
  <dimension ref="A1:AQ29"/>
  <sheetViews>
    <sheetView topLeftCell="F1" workbookViewId="0">
      <selection activeCell="I15" sqref="I15"/>
    </sheetView>
  </sheetViews>
  <sheetFormatPr defaultRowHeight="14.5" x14ac:dyDescent="0.35"/>
  <cols>
    <col min="2" max="2" width="35.81640625" customWidth="1"/>
    <col min="5" max="5" width="63" customWidth="1"/>
    <col min="36" max="36" width="18.453125" bestFit="1" customWidth="1"/>
    <col min="39" max="39" width="18.54296875" bestFit="1" customWidth="1"/>
  </cols>
  <sheetData>
    <row r="1" spans="1:43" s="5" customFormat="1" x14ac:dyDescent="0.35">
      <c r="A1" s="15" t="s">
        <v>43</v>
      </c>
      <c r="B1" s="15" t="s">
        <v>1</v>
      </c>
      <c r="C1" s="15" t="s">
        <v>72</v>
      </c>
      <c r="D1" s="15" t="s">
        <v>16</v>
      </c>
      <c r="E1" s="14" t="s">
        <v>3</v>
      </c>
      <c r="F1" s="14" t="s">
        <v>2</v>
      </c>
      <c r="G1" s="14"/>
      <c r="H1" s="14" t="s">
        <v>1493</v>
      </c>
      <c r="I1" s="14"/>
      <c r="J1" s="14" t="s">
        <v>1494</v>
      </c>
      <c r="K1" s="14"/>
      <c r="L1" s="14" t="s">
        <v>1495</v>
      </c>
      <c r="M1" s="13" t="s">
        <v>0</v>
      </c>
      <c r="N1" s="13" t="s">
        <v>70</v>
      </c>
      <c r="O1" s="13" t="s">
        <v>71</v>
      </c>
      <c r="P1" s="13" t="s">
        <v>67</v>
      </c>
      <c r="Q1" s="13" t="s">
        <v>80</v>
      </c>
      <c r="R1" s="13" t="s">
        <v>68</v>
      </c>
      <c r="S1" s="13" t="s">
        <v>115</v>
      </c>
      <c r="T1" s="13" t="s">
        <v>123</v>
      </c>
      <c r="U1" s="13" t="s">
        <v>34</v>
      </c>
      <c r="V1" s="13" t="s">
        <v>117</v>
      </c>
      <c r="W1" s="13" t="s">
        <v>118</v>
      </c>
      <c r="X1" s="13" t="s">
        <v>119</v>
      </c>
      <c r="Y1" s="13" t="s">
        <v>120</v>
      </c>
      <c r="Z1" s="13" t="s">
        <v>116</v>
      </c>
      <c r="AA1" s="13" t="s">
        <v>520</v>
      </c>
      <c r="AB1" s="13" t="s">
        <v>521</v>
      </c>
      <c r="AC1" s="13" t="s">
        <v>523</v>
      </c>
      <c r="AD1" s="13" t="s">
        <v>998</v>
      </c>
      <c r="AE1" s="13" t="s">
        <v>999</v>
      </c>
      <c r="AF1" s="13" t="s">
        <v>1000</v>
      </c>
      <c r="AG1" s="13" t="s">
        <v>1001</v>
      </c>
      <c r="AH1" s="13" t="s">
        <v>122</v>
      </c>
      <c r="AI1" s="13" t="s">
        <v>121</v>
      </c>
      <c r="AJ1" s="13" t="s">
        <v>1077</v>
      </c>
      <c r="AK1" s="13" t="s">
        <v>1078</v>
      </c>
      <c r="AL1" s="13" t="s">
        <v>1079</v>
      </c>
      <c r="AM1" s="13" t="s">
        <v>1080</v>
      </c>
      <c r="AN1" s="13" t="s">
        <v>1081</v>
      </c>
      <c r="AO1" s="13" t="s">
        <v>1082</v>
      </c>
      <c r="AP1" s="13" t="s">
        <v>1083</v>
      </c>
      <c r="AQ1" s="14" t="s">
        <v>1221</v>
      </c>
    </row>
    <row r="2" spans="1:43" x14ac:dyDescent="0.35">
      <c r="A2" s="7" t="s">
        <v>22</v>
      </c>
      <c r="B2" s="7" t="s">
        <v>21</v>
      </c>
      <c r="C2" s="7" t="s">
        <v>73</v>
      </c>
      <c r="D2" s="4" t="s">
        <v>22</v>
      </c>
      <c r="E2" s="7" t="s">
        <v>1006</v>
      </c>
      <c r="F2" s="7" t="s">
        <v>15</v>
      </c>
      <c r="G2" s="2"/>
      <c r="H2" s="2" t="s">
        <v>52</v>
      </c>
      <c r="I2" s="7"/>
      <c r="J2" s="7" t="s">
        <v>522</v>
      </c>
      <c r="K2" s="7"/>
      <c r="L2" s="36" t="s">
        <v>237</v>
      </c>
      <c r="M2" s="4" t="s">
        <v>7</v>
      </c>
      <c r="N2" s="18" t="s">
        <v>1501</v>
      </c>
      <c r="O2" s="4" t="s">
        <v>7</v>
      </c>
      <c r="Q2" t="s">
        <v>341</v>
      </c>
      <c r="R2" s="7"/>
    </row>
    <row r="3" spans="1:43" x14ac:dyDescent="0.35">
      <c r="A3" s="7" t="s">
        <v>22</v>
      </c>
      <c r="B3" s="7" t="s">
        <v>26</v>
      </c>
      <c r="C3" s="7" t="s">
        <v>73</v>
      </c>
      <c r="D3" s="4" t="s">
        <v>22</v>
      </c>
      <c r="E3" s="7" t="s">
        <v>1007</v>
      </c>
      <c r="F3" s="7" t="s">
        <v>6</v>
      </c>
      <c r="G3" s="2"/>
      <c r="H3" s="2" t="s">
        <v>52</v>
      </c>
      <c r="I3" s="7"/>
      <c r="J3" s="7" t="s">
        <v>522</v>
      </c>
      <c r="K3" s="7"/>
      <c r="L3" s="36" t="s">
        <v>237</v>
      </c>
      <c r="M3" s="4" t="s">
        <v>7</v>
      </c>
      <c r="N3" s="18" t="s">
        <v>1502</v>
      </c>
      <c r="O3" s="4" t="s">
        <v>7</v>
      </c>
      <c r="Q3" t="s">
        <v>341</v>
      </c>
      <c r="R3" s="7"/>
    </row>
    <row r="4" spans="1:43" x14ac:dyDescent="0.35">
      <c r="A4" s="7" t="s">
        <v>22</v>
      </c>
      <c r="B4" s="7" t="s">
        <v>31</v>
      </c>
      <c r="C4" s="7" t="s">
        <v>73</v>
      </c>
      <c r="D4" s="7" t="s">
        <v>32</v>
      </c>
      <c r="E4" s="7" t="s">
        <v>1006</v>
      </c>
      <c r="F4" s="7" t="s">
        <v>6</v>
      </c>
      <c r="G4" s="2"/>
      <c r="H4" s="2" t="s">
        <v>52</v>
      </c>
      <c r="I4" s="7"/>
      <c r="J4" s="7" t="s">
        <v>522</v>
      </c>
      <c r="K4" s="7"/>
      <c r="L4" s="36"/>
      <c r="M4" s="7" t="s">
        <v>7</v>
      </c>
      <c r="N4" s="18" t="s">
        <v>1503</v>
      </c>
      <c r="O4" s="7" t="s">
        <v>7</v>
      </c>
      <c r="Q4" t="s">
        <v>341</v>
      </c>
      <c r="R4" s="7"/>
    </row>
    <row r="5" spans="1:43" x14ac:dyDescent="0.35">
      <c r="A5" s="7" t="s">
        <v>32</v>
      </c>
      <c r="B5" s="7" t="s">
        <v>96</v>
      </c>
      <c r="C5" s="7" t="s">
        <v>73</v>
      </c>
      <c r="D5" s="7" t="s">
        <v>33</v>
      </c>
      <c r="E5" s="7" t="s">
        <v>1006</v>
      </c>
      <c r="F5" s="7" t="s">
        <v>6</v>
      </c>
      <c r="G5" s="2"/>
      <c r="H5" s="2"/>
      <c r="I5" s="7"/>
      <c r="J5" s="7" t="s">
        <v>522</v>
      </c>
      <c r="K5" s="7"/>
      <c r="L5" s="36" t="s">
        <v>237</v>
      </c>
      <c r="M5" s="4" t="s">
        <v>194</v>
      </c>
      <c r="N5" s="7"/>
      <c r="O5" s="4"/>
      <c r="P5" t="s">
        <v>216</v>
      </c>
      <c r="Q5" t="s">
        <v>158</v>
      </c>
      <c r="R5" t="s">
        <v>65</v>
      </c>
    </row>
    <row r="6" spans="1:43" x14ac:dyDescent="0.35">
      <c r="A6" s="7" t="s">
        <v>32</v>
      </c>
      <c r="B6" s="7" t="s">
        <v>97</v>
      </c>
      <c r="C6" s="7" t="s">
        <v>73</v>
      </c>
      <c r="D6" s="7" t="s">
        <v>33</v>
      </c>
      <c r="E6" s="7" t="s">
        <v>1006</v>
      </c>
      <c r="F6" s="7" t="s">
        <v>6</v>
      </c>
      <c r="G6" s="2"/>
      <c r="H6" s="2" t="s">
        <v>357</v>
      </c>
      <c r="I6" s="7"/>
      <c r="J6" s="7" t="s">
        <v>522</v>
      </c>
      <c r="K6" s="7"/>
      <c r="L6" s="36" t="s">
        <v>237</v>
      </c>
      <c r="M6" s="4" t="s">
        <v>194</v>
      </c>
      <c r="N6" s="7"/>
      <c r="O6" s="4"/>
      <c r="P6" t="s">
        <v>57</v>
      </c>
      <c r="Q6" t="s">
        <v>89</v>
      </c>
      <c r="R6" t="s">
        <v>65</v>
      </c>
    </row>
    <row r="7" spans="1:43" x14ac:dyDescent="0.35">
      <c r="A7" s="7" t="s">
        <v>32</v>
      </c>
      <c r="B7" s="7" t="s">
        <v>356</v>
      </c>
      <c r="C7" s="7" t="s">
        <v>73</v>
      </c>
      <c r="D7" s="7" t="s">
        <v>33</v>
      </c>
      <c r="E7" s="7" t="s">
        <v>1006</v>
      </c>
      <c r="F7" s="7" t="s">
        <v>6</v>
      </c>
      <c r="G7" s="2"/>
      <c r="H7" s="2" t="s">
        <v>52</v>
      </c>
      <c r="I7" s="7"/>
      <c r="J7" s="7"/>
      <c r="K7" s="7"/>
      <c r="L7" s="36" t="s">
        <v>237</v>
      </c>
      <c r="M7" s="4" t="s">
        <v>194</v>
      </c>
      <c r="N7" s="7"/>
      <c r="O7" s="4"/>
      <c r="P7" s="7" t="s">
        <v>141</v>
      </c>
      <c r="Q7" s="37" t="s">
        <v>42</v>
      </c>
      <c r="R7" s="2" t="s">
        <v>65</v>
      </c>
    </row>
    <row r="8" spans="1:43" x14ac:dyDescent="0.35">
      <c r="A8" s="7" t="s">
        <v>32</v>
      </c>
      <c r="B8" s="7" t="s">
        <v>251</v>
      </c>
      <c r="C8" s="7" t="s">
        <v>73</v>
      </c>
      <c r="D8" s="7" t="s">
        <v>33</v>
      </c>
      <c r="E8" s="7" t="s">
        <v>1006</v>
      </c>
      <c r="F8" s="7" t="s">
        <v>6</v>
      </c>
      <c r="G8" s="2"/>
      <c r="H8" s="2" t="s">
        <v>52</v>
      </c>
      <c r="I8" s="7"/>
      <c r="J8" s="7" t="s">
        <v>173</v>
      </c>
      <c r="K8" s="7"/>
      <c r="L8" s="36" t="s">
        <v>237</v>
      </c>
      <c r="M8" s="4" t="s">
        <v>194</v>
      </c>
      <c r="N8" s="7"/>
      <c r="O8" s="7"/>
      <c r="P8" s="7" t="s">
        <v>174</v>
      </c>
      <c r="Q8" s="37" t="s">
        <v>175</v>
      </c>
      <c r="R8" s="2" t="s">
        <v>65</v>
      </c>
    </row>
    <row r="9" spans="1:43" x14ac:dyDescent="0.35">
      <c r="A9" s="7" t="s">
        <v>32</v>
      </c>
      <c r="B9" s="7" t="s">
        <v>252</v>
      </c>
      <c r="C9" s="7" t="s">
        <v>73</v>
      </c>
      <c r="D9" s="7" t="s">
        <v>33</v>
      </c>
      <c r="E9" s="7" t="s">
        <v>1006</v>
      </c>
      <c r="F9" s="7" t="s">
        <v>6</v>
      </c>
      <c r="G9" s="2"/>
      <c r="H9" s="2" t="s">
        <v>52</v>
      </c>
      <c r="I9" s="7"/>
      <c r="J9" s="7" t="s">
        <v>179</v>
      </c>
      <c r="K9" s="7"/>
      <c r="L9" s="36" t="s">
        <v>237</v>
      </c>
      <c r="M9" s="4" t="s">
        <v>194</v>
      </c>
      <c r="N9" s="7"/>
      <c r="O9" s="7"/>
      <c r="P9" s="37" t="s">
        <v>180</v>
      </c>
      <c r="Q9" s="37" t="s">
        <v>181</v>
      </c>
      <c r="R9" s="2" t="s">
        <v>65</v>
      </c>
    </row>
    <row r="10" spans="1:43" x14ac:dyDescent="0.35">
      <c r="A10" s="7" t="s">
        <v>32</v>
      </c>
      <c r="B10" s="7" t="s">
        <v>253</v>
      </c>
      <c r="C10" s="7" t="s">
        <v>144</v>
      </c>
      <c r="D10" s="7" t="s">
        <v>33</v>
      </c>
      <c r="E10" s="7" t="s">
        <v>1006</v>
      </c>
      <c r="F10" s="7" t="s">
        <v>6</v>
      </c>
      <c r="G10" s="2"/>
      <c r="H10" s="2" t="s">
        <v>52</v>
      </c>
      <c r="I10" s="7"/>
      <c r="J10" s="7" t="s">
        <v>176</v>
      </c>
      <c r="K10" s="7"/>
      <c r="L10" s="36" t="s">
        <v>237</v>
      </c>
      <c r="M10" s="4" t="s">
        <v>194</v>
      </c>
      <c r="N10" s="7"/>
      <c r="O10" s="7"/>
      <c r="P10" s="37" t="s">
        <v>177</v>
      </c>
      <c r="Q10" s="37" t="s">
        <v>178</v>
      </c>
      <c r="R10" s="2" t="s">
        <v>65</v>
      </c>
    </row>
    <row r="11" spans="1:43" x14ac:dyDescent="0.35">
      <c r="A11" s="7" t="s">
        <v>32</v>
      </c>
      <c r="B11" s="7" t="s">
        <v>254</v>
      </c>
      <c r="C11" s="7" t="s">
        <v>73</v>
      </c>
      <c r="D11" s="7" t="s">
        <v>33</v>
      </c>
      <c r="E11" s="7" t="s">
        <v>1006</v>
      </c>
      <c r="F11" s="7" t="s">
        <v>6</v>
      </c>
      <c r="G11" s="2"/>
      <c r="H11" s="2" t="s">
        <v>52</v>
      </c>
      <c r="I11" s="7"/>
      <c r="J11" s="7" t="s">
        <v>182</v>
      </c>
      <c r="K11" s="7"/>
      <c r="L11" s="36" t="s">
        <v>237</v>
      </c>
      <c r="M11" s="4" t="s">
        <v>194</v>
      </c>
      <c r="N11" s="7"/>
      <c r="O11" s="7"/>
      <c r="P11" s="37" t="s">
        <v>183</v>
      </c>
      <c r="Q11" s="37" t="s">
        <v>184</v>
      </c>
      <c r="R11" s="2" t="s">
        <v>65</v>
      </c>
    </row>
    <row r="12" spans="1:43" x14ac:dyDescent="0.35">
      <c r="A12" s="7" t="s">
        <v>32</v>
      </c>
      <c r="B12" s="7" t="s">
        <v>255</v>
      </c>
      <c r="C12" s="7" t="s">
        <v>144</v>
      </c>
      <c r="D12" s="7" t="s">
        <v>33</v>
      </c>
      <c r="E12" s="7" t="s">
        <v>1006</v>
      </c>
      <c r="F12" s="7" t="s">
        <v>6</v>
      </c>
      <c r="G12" s="2"/>
      <c r="H12" s="2" t="s">
        <v>52</v>
      </c>
      <c r="I12" s="7"/>
      <c r="J12" s="7" t="s">
        <v>185</v>
      </c>
      <c r="K12" s="7"/>
      <c r="L12" s="36" t="s">
        <v>237</v>
      </c>
      <c r="M12" s="4" t="s">
        <v>194</v>
      </c>
      <c r="N12" s="7"/>
      <c r="O12" s="7"/>
      <c r="P12" s="37" t="s">
        <v>186</v>
      </c>
      <c r="Q12" s="37" t="s">
        <v>187</v>
      </c>
      <c r="R12" s="2" t="s">
        <v>65</v>
      </c>
    </row>
    <row r="13" spans="1:43" x14ac:dyDescent="0.35">
      <c r="A13" s="7" t="s">
        <v>32</v>
      </c>
      <c r="B13" s="7" t="s">
        <v>50</v>
      </c>
      <c r="C13" s="7" t="s">
        <v>73</v>
      </c>
      <c r="D13" s="7" t="s">
        <v>33</v>
      </c>
      <c r="E13" s="7" t="s">
        <v>1006</v>
      </c>
      <c r="F13" s="7" t="s">
        <v>6</v>
      </c>
      <c r="G13" s="2"/>
      <c r="H13" s="2" t="s">
        <v>52</v>
      </c>
      <c r="I13" s="7"/>
      <c r="J13" s="7" t="s">
        <v>815</v>
      </c>
      <c r="K13" s="7"/>
      <c r="L13" s="36" t="s">
        <v>237</v>
      </c>
      <c r="M13" s="4" t="s">
        <v>194</v>
      </c>
      <c r="N13" s="7"/>
      <c r="O13" s="7"/>
      <c r="P13" s="37" t="s">
        <v>816</v>
      </c>
      <c r="Q13" s="37" t="s">
        <v>188</v>
      </c>
      <c r="R13" s="2" t="s">
        <v>65</v>
      </c>
    </row>
    <row r="14" spans="1:43" x14ac:dyDescent="0.35">
      <c r="A14" s="7" t="s">
        <v>32</v>
      </c>
      <c r="B14" s="7" t="s">
        <v>51</v>
      </c>
      <c r="C14" s="7" t="s">
        <v>144</v>
      </c>
      <c r="D14" s="7" t="s">
        <v>33</v>
      </c>
      <c r="E14" s="7" t="s">
        <v>1006</v>
      </c>
      <c r="F14" s="7" t="s">
        <v>6</v>
      </c>
      <c r="G14" s="2"/>
      <c r="H14" s="2" t="s">
        <v>52</v>
      </c>
      <c r="I14" s="7"/>
      <c r="J14" s="7" t="s">
        <v>170</v>
      </c>
      <c r="K14" s="7"/>
      <c r="L14" s="36" t="s">
        <v>237</v>
      </c>
      <c r="M14" s="4" t="s">
        <v>194</v>
      </c>
      <c r="N14" s="7"/>
      <c r="O14" s="7"/>
      <c r="P14" s="37" t="s">
        <v>171</v>
      </c>
      <c r="Q14" s="37" t="s">
        <v>172</v>
      </c>
      <c r="R14" s="2" t="s">
        <v>65</v>
      </c>
    </row>
    <row r="15" spans="1:43" ht="16.5" x14ac:dyDescent="0.35">
      <c r="A15" s="7" t="s">
        <v>33</v>
      </c>
      <c r="B15" s="19" t="s">
        <v>14</v>
      </c>
      <c r="C15" s="7" t="s">
        <v>73</v>
      </c>
      <c r="D15" s="7" t="s">
        <v>33</v>
      </c>
      <c r="E15" s="7" t="s">
        <v>1006</v>
      </c>
      <c r="F15" s="7" t="s">
        <v>6</v>
      </c>
      <c r="G15" s="2"/>
      <c r="H15" s="2" t="s">
        <v>52</v>
      </c>
      <c r="I15" s="7"/>
      <c r="J15" s="7" t="s">
        <v>817</v>
      </c>
      <c r="K15" s="7"/>
      <c r="L15" s="28" t="s">
        <v>367</v>
      </c>
      <c r="M15" s="4" t="s">
        <v>5</v>
      </c>
      <c r="N15" s="7"/>
      <c r="O15" s="4"/>
      <c r="P15" s="7"/>
      <c r="Q15" s="7"/>
      <c r="R15" s="7"/>
      <c r="S15" s="28" t="s">
        <v>818</v>
      </c>
      <c r="T15" s="28" t="s">
        <v>833</v>
      </c>
      <c r="U15" s="28" t="s">
        <v>737</v>
      </c>
      <c r="V15" s="28" t="s">
        <v>738</v>
      </c>
      <c r="W15" t="s">
        <v>207</v>
      </c>
      <c r="X15" t="s">
        <v>209</v>
      </c>
      <c r="Z15" s="28" t="s">
        <v>1022</v>
      </c>
      <c r="AA15" s="28" t="s">
        <v>684</v>
      </c>
      <c r="AB15" s="28" t="s">
        <v>318</v>
      </c>
      <c r="AC15" s="28"/>
      <c r="AD15" s="28"/>
      <c r="AE15" s="28"/>
      <c r="AF15" s="28"/>
      <c r="AG15" s="28"/>
      <c r="AH15" s="28"/>
      <c r="AI15" s="28" t="s">
        <v>736</v>
      </c>
    </row>
    <row r="16" spans="1:43" x14ac:dyDescent="0.35">
      <c r="A16" s="7"/>
      <c r="B16" s="7" t="s">
        <v>734</v>
      </c>
      <c r="C16" s="7" t="s">
        <v>73</v>
      </c>
      <c r="D16" s="7" t="s">
        <v>33</v>
      </c>
      <c r="E16" s="7" t="s">
        <v>1006</v>
      </c>
      <c r="F16" s="7" t="s">
        <v>6</v>
      </c>
      <c r="G16" s="2"/>
      <c r="H16" s="2" t="s">
        <v>52</v>
      </c>
      <c r="I16" s="7"/>
      <c r="J16" s="7" t="s">
        <v>787</v>
      </c>
      <c r="K16" s="7"/>
      <c r="L16" s="36" t="s">
        <v>237</v>
      </c>
      <c r="M16" s="4" t="s">
        <v>5</v>
      </c>
      <c r="S16" s="28" t="s">
        <v>819</v>
      </c>
      <c r="T16" s="28" t="s">
        <v>318</v>
      </c>
      <c r="U16" s="28" t="s">
        <v>1242</v>
      </c>
      <c r="V16" s="28" t="s">
        <v>238</v>
      </c>
      <c r="W16" t="s">
        <v>230</v>
      </c>
      <c r="AA16" s="28" t="s">
        <v>684</v>
      </c>
      <c r="AB16" s="28" t="s">
        <v>318</v>
      </c>
      <c r="AC16" s="28"/>
      <c r="AD16" s="28"/>
      <c r="AE16" s="28"/>
      <c r="AF16" s="28"/>
      <c r="AG16" s="28"/>
      <c r="AH16" s="28"/>
      <c r="AI16" s="28"/>
    </row>
    <row r="17" spans="1:43" x14ac:dyDescent="0.35">
      <c r="A17" s="7"/>
      <c r="B17" s="7" t="s">
        <v>247</v>
      </c>
      <c r="C17" s="7" t="s">
        <v>73</v>
      </c>
      <c r="D17" s="7" t="s">
        <v>32</v>
      </c>
      <c r="E17" s="7" t="s">
        <v>1006</v>
      </c>
      <c r="F17" s="7" t="s">
        <v>6</v>
      </c>
      <c r="G17" s="2"/>
      <c r="H17" s="2" t="s">
        <v>52</v>
      </c>
      <c r="I17" s="7"/>
      <c r="J17" s="7" t="s">
        <v>362</v>
      </c>
      <c r="K17" s="7"/>
      <c r="L17" s="4" t="s">
        <v>221</v>
      </c>
      <c r="M17" s="3" t="s">
        <v>9</v>
      </c>
      <c r="O17" s="3"/>
      <c r="P17" t="s">
        <v>223</v>
      </c>
      <c r="W17" s="7"/>
      <c r="X17" s="7"/>
      <c r="Y17" s="7"/>
      <c r="Z17" s="7"/>
    </row>
    <row r="18" spans="1:43" x14ac:dyDescent="0.35">
      <c r="B18" s="7" t="s">
        <v>970</v>
      </c>
      <c r="C18" s="7" t="s">
        <v>73</v>
      </c>
      <c r="D18" s="7" t="s">
        <v>33</v>
      </c>
      <c r="E18" s="7" t="s">
        <v>1006</v>
      </c>
      <c r="F18" s="7" t="s">
        <v>6</v>
      </c>
      <c r="G18" s="2"/>
      <c r="H18" s="2" t="s">
        <v>52</v>
      </c>
      <c r="I18" s="7"/>
      <c r="J18" t="s">
        <v>903</v>
      </c>
      <c r="K18" s="7"/>
      <c r="L18" s="36" t="s">
        <v>228</v>
      </c>
      <c r="M18" s="4" t="s">
        <v>5</v>
      </c>
      <c r="S18" s="28" t="s">
        <v>960</v>
      </c>
      <c r="T18" s="28" t="s">
        <v>971</v>
      </c>
      <c r="U18" s="28" t="s">
        <v>229</v>
      </c>
      <c r="V18" s="28" t="s">
        <v>231</v>
      </c>
      <c r="W18" t="s">
        <v>230</v>
      </c>
      <c r="Y18" s="28"/>
      <c r="Z18" s="28" t="s">
        <v>228</v>
      </c>
      <c r="AA18" s="28" t="s">
        <v>684</v>
      </c>
      <c r="AB18" s="28" t="s">
        <v>961</v>
      </c>
      <c r="AC18" s="28">
        <v>2</v>
      </c>
      <c r="AD18" s="28" t="s">
        <v>985</v>
      </c>
      <c r="AE18" s="28" t="s">
        <v>985</v>
      </c>
      <c r="AF18" s="28" t="s">
        <v>961</v>
      </c>
      <c r="AG18" s="28" t="s">
        <v>986</v>
      </c>
      <c r="AH18" s="28" t="s">
        <v>987</v>
      </c>
      <c r="AI18" s="28" t="s">
        <v>988</v>
      </c>
    </row>
    <row r="19" spans="1:43" x14ac:dyDescent="0.35">
      <c r="B19" s="7" t="s">
        <v>901</v>
      </c>
      <c r="C19" s="7" t="s">
        <v>73</v>
      </c>
      <c r="D19" s="7" t="s">
        <v>33</v>
      </c>
      <c r="E19" s="7" t="s">
        <v>1006</v>
      </c>
      <c r="F19" s="7" t="s">
        <v>6</v>
      </c>
      <c r="G19" s="2"/>
      <c r="H19" s="2" t="s">
        <v>52</v>
      </c>
      <c r="I19" s="7"/>
      <c r="J19" s="7" t="s">
        <v>964</v>
      </c>
      <c r="K19" s="7"/>
      <c r="L19" s="28" t="s">
        <v>367</v>
      </c>
      <c r="M19" s="4" t="s">
        <v>5</v>
      </c>
      <c r="S19" s="28" t="s">
        <v>965</v>
      </c>
      <c r="T19" s="28" t="s">
        <v>966</v>
      </c>
      <c r="U19" s="28" t="s">
        <v>737</v>
      </c>
      <c r="V19" s="28" t="s">
        <v>738</v>
      </c>
      <c r="W19" t="s">
        <v>230</v>
      </c>
      <c r="Y19" s="28" t="s">
        <v>967</v>
      </c>
      <c r="Z19" s="28" t="s">
        <v>367</v>
      </c>
      <c r="AA19" s="28" t="s">
        <v>684</v>
      </c>
      <c r="AB19" s="28" t="s">
        <v>968</v>
      </c>
      <c r="AC19">
        <v>11</v>
      </c>
      <c r="AD19" s="28" t="s">
        <v>989</v>
      </c>
      <c r="AE19" s="28" t="s">
        <v>989</v>
      </c>
      <c r="AF19" s="28" t="s">
        <v>990</v>
      </c>
      <c r="AG19" s="28" t="s">
        <v>991</v>
      </c>
      <c r="AH19" s="28" t="s">
        <v>987</v>
      </c>
      <c r="AI19" s="28" t="s">
        <v>992</v>
      </c>
    </row>
    <row r="20" spans="1:43" x14ac:dyDescent="0.35">
      <c r="B20" s="7" t="s">
        <v>973</v>
      </c>
      <c r="C20" s="7" t="s">
        <v>73</v>
      </c>
      <c r="D20" s="7" t="s">
        <v>33</v>
      </c>
      <c r="E20" s="7" t="s">
        <v>1006</v>
      </c>
      <c r="F20" s="7" t="s">
        <v>6</v>
      </c>
      <c r="G20" s="2"/>
      <c r="H20" s="2" t="s">
        <v>52</v>
      </c>
      <c r="I20" s="7"/>
      <c r="J20" s="7" t="s">
        <v>977</v>
      </c>
      <c r="K20" s="7"/>
      <c r="L20" s="28" t="s">
        <v>367</v>
      </c>
      <c r="M20" s="4" t="s">
        <v>5</v>
      </c>
      <c r="S20" s="28" t="s">
        <v>980</v>
      </c>
      <c r="T20" s="28" t="s">
        <v>981</v>
      </c>
      <c r="U20" s="28" t="s">
        <v>737</v>
      </c>
      <c r="V20" s="28" t="s">
        <v>738</v>
      </c>
      <c r="W20" t="s">
        <v>319</v>
      </c>
      <c r="Z20" s="28" t="s">
        <v>367</v>
      </c>
      <c r="AA20" s="28" t="s">
        <v>684</v>
      </c>
      <c r="AB20" s="28" t="s">
        <v>318</v>
      </c>
      <c r="AC20">
        <v>2</v>
      </c>
      <c r="AD20" s="28" t="s">
        <v>1023</v>
      </c>
      <c r="AE20" s="28" t="s">
        <v>1023</v>
      </c>
      <c r="AF20" s="28" t="s">
        <v>318</v>
      </c>
      <c r="AG20" s="28" t="s">
        <v>993</v>
      </c>
      <c r="AH20" s="28" t="s">
        <v>987</v>
      </c>
      <c r="AI20" s="28" t="s">
        <v>994</v>
      </c>
    </row>
    <row r="21" spans="1:43" x14ac:dyDescent="0.35">
      <c r="B21" s="7" t="s">
        <v>972</v>
      </c>
      <c r="C21" s="7" t="s">
        <v>73</v>
      </c>
      <c r="D21" s="7" t="s">
        <v>33</v>
      </c>
      <c r="E21" s="7" t="s">
        <v>1006</v>
      </c>
      <c r="F21" s="7" t="s">
        <v>6</v>
      </c>
      <c r="G21" s="2"/>
      <c r="H21" s="2" t="s">
        <v>52</v>
      </c>
      <c r="I21" s="7"/>
      <c r="J21" s="7" t="s">
        <v>974</v>
      </c>
      <c r="K21" s="7"/>
      <c r="L21" s="28" t="s">
        <v>367</v>
      </c>
      <c r="M21" s="4" t="s">
        <v>5</v>
      </c>
      <c r="S21" s="28" t="s">
        <v>982</v>
      </c>
      <c r="T21" s="28" t="s">
        <v>983</v>
      </c>
      <c r="U21" s="28" t="s">
        <v>737</v>
      </c>
      <c r="V21" s="28" t="s">
        <v>738</v>
      </c>
      <c r="W21" t="s">
        <v>319</v>
      </c>
      <c r="X21" s="17"/>
      <c r="Z21" s="28" t="s">
        <v>367</v>
      </c>
      <c r="AA21" s="28" t="s">
        <v>684</v>
      </c>
      <c r="AB21" s="28" t="s">
        <v>318</v>
      </c>
      <c r="AC21">
        <v>4</v>
      </c>
      <c r="AD21" s="28" t="s">
        <v>995</v>
      </c>
      <c r="AE21" s="28" t="s">
        <v>995</v>
      </c>
      <c r="AF21" s="28" t="s">
        <v>318</v>
      </c>
      <c r="AG21" s="28" t="s">
        <v>996</v>
      </c>
      <c r="AH21" s="28" t="s">
        <v>987</v>
      </c>
      <c r="AI21" s="28" t="s">
        <v>997</v>
      </c>
    </row>
    <row r="22" spans="1:43" x14ac:dyDescent="0.35">
      <c r="A22" s="47" t="s">
        <v>33</v>
      </c>
      <c r="B22" t="s">
        <v>1042</v>
      </c>
      <c r="C22" s="7" t="s">
        <v>73</v>
      </c>
      <c r="D22" s="7" t="s">
        <v>33</v>
      </c>
      <c r="E22" s="7" t="s">
        <v>1006</v>
      </c>
      <c r="F22" s="7" t="s">
        <v>6</v>
      </c>
      <c r="G22" s="2"/>
      <c r="H22" s="2" t="s">
        <v>52</v>
      </c>
      <c r="I22" s="7"/>
      <c r="J22" s="7" t="s">
        <v>1073</v>
      </c>
      <c r="K22" s="7"/>
      <c r="L22" s="28" t="s">
        <v>367</v>
      </c>
      <c r="M22" s="4" t="s">
        <v>5</v>
      </c>
      <c r="S22" s="28" t="s">
        <v>1043</v>
      </c>
      <c r="T22" s="28" t="s">
        <v>1015</v>
      </c>
      <c r="U22" s="28" t="s">
        <v>737</v>
      </c>
      <c r="V22" s="28" t="s">
        <v>738</v>
      </c>
      <c r="W22" t="s">
        <v>319</v>
      </c>
      <c r="Z22" s="28" t="s">
        <v>367</v>
      </c>
      <c r="AA22" s="28" t="s">
        <v>684</v>
      </c>
      <c r="AB22" s="28" t="s">
        <v>1018</v>
      </c>
      <c r="AC22" s="28" t="s">
        <v>1044</v>
      </c>
      <c r="AD22" s="28" t="s">
        <v>1045</v>
      </c>
      <c r="AE22" s="28" t="s">
        <v>1015</v>
      </c>
      <c r="AF22" s="28" t="s">
        <v>1018</v>
      </c>
      <c r="AG22" s="28" t="s">
        <v>1046</v>
      </c>
      <c r="AH22" s="28" t="s">
        <v>1047</v>
      </c>
      <c r="AI22" s="28" t="s">
        <v>1048</v>
      </c>
      <c r="AJ22" s="28" t="s">
        <v>493</v>
      </c>
      <c r="AK22" s="28" t="s">
        <v>1049</v>
      </c>
      <c r="AL22" t="s">
        <v>1050</v>
      </c>
      <c r="AM22" s="28" t="s">
        <v>1086</v>
      </c>
      <c r="AN22" t="s">
        <v>1051</v>
      </c>
      <c r="AO22" s="28" t="s">
        <v>1084</v>
      </c>
      <c r="AP22" s="3" t="s">
        <v>683</v>
      </c>
      <c r="AQ22">
        <v>1.1000000000000001</v>
      </c>
    </row>
    <row r="23" spans="1:43" x14ac:dyDescent="0.35">
      <c r="A23" s="47" t="s">
        <v>33</v>
      </c>
      <c r="B23" t="s">
        <v>1052</v>
      </c>
      <c r="C23" s="7" t="s">
        <v>73</v>
      </c>
      <c r="D23" s="7" t="s">
        <v>33</v>
      </c>
      <c r="E23" s="7" t="s">
        <v>1006</v>
      </c>
      <c r="F23" s="7" t="s">
        <v>6</v>
      </c>
      <c r="G23" s="2"/>
      <c r="H23" s="2" t="s">
        <v>52</v>
      </c>
      <c r="I23" s="7"/>
      <c r="J23" s="7" t="s">
        <v>1074</v>
      </c>
      <c r="K23" s="7"/>
      <c r="L23" s="28" t="s">
        <v>367</v>
      </c>
      <c r="M23" s="4" t="s">
        <v>5</v>
      </c>
      <c r="S23" s="28" t="s">
        <v>1053</v>
      </c>
      <c r="T23" s="28" t="s">
        <v>1076</v>
      </c>
      <c r="U23" s="28" t="s">
        <v>737</v>
      </c>
      <c r="V23" s="28" t="s">
        <v>738</v>
      </c>
      <c r="W23" t="s">
        <v>230</v>
      </c>
      <c r="Z23" s="28" t="s">
        <v>367</v>
      </c>
      <c r="AA23" s="28" t="s">
        <v>684</v>
      </c>
      <c r="AB23" s="28" t="s">
        <v>1054</v>
      </c>
      <c r="AC23" s="28" t="s">
        <v>493</v>
      </c>
      <c r="AD23" s="28" t="s">
        <v>1431</v>
      </c>
      <c r="AE23" s="28" t="s">
        <v>1076</v>
      </c>
      <c r="AF23" s="28" t="s">
        <v>1054</v>
      </c>
      <c r="AG23" s="28" t="s">
        <v>1055</v>
      </c>
      <c r="AH23" s="28" t="s">
        <v>493</v>
      </c>
      <c r="AI23" s="28" t="s">
        <v>1056</v>
      </c>
      <c r="AJ23" s="28" t="s">
        <v>493</v>
      </c>
      <c r="AK23" s="28" t="s">
        <v>1057</v>
      </c>
      <c r="AL23" s="28" t="s">
        <v>1058</v>
      </c>
      <c r="AM23" s="28" t="s">
        <v>1015</v>
      </c>
      <c r="AN23" t="s">
        <v>1059</v>
      </c>
      <c r="AO23" s="28" t="s">
        <v>1087</v>
      </c>
      <c r="AP23" s="3" t="s">
        <v>683</v>
      </c>
      <c r="AQ23">
        <v>1.1000000000000001</v>
      </c>
    </row>
    <row r="24" spans="1:43" x14ac:dyDescent="0.35">
      <c r="A24" s="47" t="s">
        <v>33</v>
      </c>
      <c r="B24" t="s">
        <v>1060</v>
      </c>
      <c r="C24" s="7" t="s">
        <v>73</v>
      </c>
      <c r="D24" s="7" t="s">
        <v>33</v>
      </c>
      <c r="E24" s="7" t="s">
        <v>1006</v>
      </c>
      <c r="F24" s="7" t="s">
        <v>6</v>
      </c>
      <c r="G24" s="2"/>
      <c r="H24" s="2" t="s">
        <v>52</v>
      </c>
      <c r="I24" s="7"/>
      <c r="J24" s="7" t="s">
        <v>1073</v>
      </c>
      <c r="K24" s="7"/>
      <c r="L24" s="28" t="s">
        <v>367</v>
      </c>
      <c r="M24" s="4" t="s">
        <v>5</v>
      </c>
      <c r="S24" s="28" t="s">
        <v>1043</v>
      </c>
      <c r="T24" s="28" t="s">
        <v>1015</v>
      </c>
      <c r="U24" s="28" t="s">
        <v>737</v>
      </c>
      <c r="V24" s="28" t="s">
        <v>738</v>
      </c>
      <c r="W24" t="s">
        <v>319</v>
      </c>
      <c r="Z24" s="28" t="s">
        <v>367</v>
      </c>
      <c r="AA24" s="28" t="s">
        <v>684</v>
      </c>
      <c r="AB24" s="28" t="s">
        <v>1018</v>
      </c>
      <c r="AC24" s="28" t="s">
        <v>1044</v>
      </c>
      <c r="AD24" s="28" t="s">
        <v>1045</v>
      </c>
      <c r="AE24" s="28" t="s">
        <v>1015</v>
      </c>
      <c r="AF24" s="28" t="s">
        <v>1018</v>
      </c>
      <c r="AG24" s="28" t="s">
        <v>1046</v>
      </c>
      <c r="AH24" s="28" t="s">
        <v>1047</v>
      </c>
      <c r="AI24" s="28" t="s">
        <v>1048</v>
      </c>
      <c r="AJ24" s="28" t="s">
        <v>493</v>
      </c>
      <c r="AK24" s="28" t="s">
        <v>1049</v>
      </c>
      <c r="AL24" t="s">
        <v>1050</v>
      </c>
      <c r="AM24" s="28" t="s">
        <v>1086</v>
      </c>
      <c r="AN24" t="s">
        <v>1051</v>
      </c>
      <c r="AO24" s="28" t="s">
        <v>1084</v>
      </c>
      <c r="AP24" s="3" t="s">
        <v>683</v>
      </c>
      <c r="AQ24">
        <v>1.1000000000000001</v>
      </c>
    </row>
    <row r="25" spans="1:43" x14ac:dyDescent="0.35">
      <c r="A25" s="47" t="s">
        <v>33</v>
      </c>
      <c r="B25" t="s">
        <v>1061</v>
      </c>
      <c r="C25" s="7" t="s">
        <v>73</v>
      </c>
      <c r="D25" s="7" t="s">
        <v>33</v>
      </c>
      <c r="E25" s="7" t="s">
        <v>1006</v>
      </c>
      <c r="F25" s="7" t="s">
        <v>6</v>
      </c>
      <c r="G25" s="2"/>
      <c r="H25" s="2" t="s">
        <v>52</v>
      </c>
      <c r="I25" s="7"/>
      <c r="J25" s="7" t="s">
        <v>1075</v>
      </c>
      <c r="K25" s="7"/>
      <c r="L25" s="28" t="s">
        <v>1062</v>
      </c>
      <c r="M25" s="4" t="s">
        <v>5</v>
      </c>
      <c r="S25" s="28" t="s">
        <v>1063</v>
      </c>
      <c r="T25" s="28" t="s">
        <v>1015</v>
      </c>
      <c r="U25" s="28" t="s">
        <v>1064</v>
      </c>
      <c r="V25" s="28" t="s">
        <v>1065</v>
      </c>
      <c r="W25" t="s">
        <v>230</v>
      </c>
      <c r="Z25" s="28" t="s">
        <v>1062</v>
      </c>
      <c r="AA25" s="28" t="s">
        <v>1088</v>
      </c>
      <c r="AB25" s="28" t="s">
        <v>1066</v>
      </c>
      <c r="AC25" s="28" t="s">
        <v>493</v>
      </c>
      <c r="AD25" s="28" t="s">
        <v>1067</v>
      </c>
      <c r="AE25" s="28" t="s">
        <v>1015</v>
      </c>
      <c r="AF25" s="28" t="s">
        <v>1066</v>
      </c>
      <c r="AG25" s="28" t="s">
        <v>1068</v>
      </c>
      <c r="AH25" s="28" t="s">
        <v>493</v>
      </c>
      <c r="AI25" s="28" t="s">
        <v>1069</v>
      </c>
      <c r="AJ25" s="28" t="s">
        <v>493</v>
      </c>
      <c r="AK25" s="28" t="s">
        <v>1070</v>
      </c>
      <c r="AL25" t="s">
        <v>1050</v>
      </c>
      <c r="AM25" s="28" t="s">
        <v>1021</v>
      </c>
      <c r="AN25" t="s">
        <v>1071</v>
      </c>
      <c r="AO25" s="28" t="s">
        <v>1085</v>
      </c>
      <c r="AP25" s="3" t="s">
        <v>683</v>
      </c>
      <c r="AQ25">
        <v>1.1000000000000001</v>
      </c>
    </row>
    <row r="26" spans="1:43" x14ac:dyDescent="0.35">
      <c r="A26" s="47" t="s">
        <v>33</v>
      </c>
      <c r="B26" t="s">
        <v>1072</v>
      </c>
      <c r="C26" s="7" t="s">
        <v>73</v>
      </c>
      <c r="D26" s="7" t="s">
        <v>33</v>
      </c>
      <c r="E26" s="7" t="s">
        <v>1006</v>
      </c>
      <c r="F26" s="7" t="s">
        <v>6</v>
      </c>
      <c r="G26" s="2"/>
      <c r="H26" s="2" t="s">
        <v>52</v>
      </c>
      <c r="I26" s="7"/>
      <c r="J26" s="7" t="s">
        <v>1074</v>
      </c>
      <c r="K26" s="7"/>
      <c r="L26" s="28" t="s">
        <v>367</v>
      </c>
      <c r="M26" s="4" t="s">
        <v>5</v>
      </c>
      <c r="S26" s="28" t="s">
        <v>1053</v>
      </c>
      <c r="T26" s="28" t="s">
        <v>1076</v>
      </c>
      <c r="U26" s="28" t="s">
        <v>737</v>
      </c>
      <c r="V26" s="28" t="s">
        <v>738</v>
      </c>
      <c r="W26" t="s">
        <v>230</v>
      </c>
      <c r="Z26" s="28" t="s">
        <v>367</v>
      </c>
      <c r="AA26" s="28" t="s">
        <v>684</v>
      </c>
      <c r="AB26" s="28" t="s">
        <v>1054</v>
      </c>
      <c r="AC26" s="28" t="s">
        <v>493</v>
      </c>
      <c r="AD26" s="28" t="s">
        <v>1431</v>
      </c>
      <c r="AE26" s="28" t="s">
        <v>1076</v>
      </c>
      <c r="AF26" s="28" t="s">
        <v>1054</v>
      </c>
      <c r="AG26" s="28" t="s">
        <v>1055</v>
      </c>
      <c r="AH26" s="28" t="s">
        <v>493</v>
      </c>
      <c r="AI26" s="28" t="s">
        <v>1056</v>
      </c>
      <c r="AJ26" s="28" t="s">
        <v>493</v>
      </c>
      <c r="AK26" s="28" t="s">
        <v>1057</v>
      </c>
      <c r="AL26" s="28" t="s">
        <v>1058</v>
      </c>
      <c r="AM26" s="28" t="s">
        <v>1015</v>
      </c>
      <c r="AN26" t="s">
        <v>1059</v>
      </c>
      <c r="AO26" s="28" t="s">
        <v>1087</v>
      </c>
      <c r="AP26" s="3" t="s">
        <v>683</v>
      </c>
      <c r="AQ26">
        <v>1.1000000000000001</v>
      </c>
    </row>
    <row r="28" spans="1:43" x14ac:dyDescent="0.35">
      <c r="B28" s="7" t="s">
        <v>1496</v>
      </c>
      <c r="C28" s="7" t="s">
        <v>73</v>
      </c>
      <c r="D28" s="7" t="s">
        <v>33</v>
      </c>
      <c r="E28" s="7" t="s">
        <v>1006</v>
      </c>
      <c r="F28" s="7" t="s">
        <v>6</v>
      </c>
      <c r="H28" s="2" t="s">
        <v>52</v>
      </c>
      <c r="J28" s="7" t="s">
        <v>1500</v>
      </c>
      <c r="L28" s="28" t="s">
        <v>1497</v>
      </c>
      <c r="M28" s="45" t="s">
        <v>5</v>
      </c>
    </row>
    <row r="29" spans="1:43" x14ac:dyDescent="0.35">
      <c r="B29" s="7" t="s">
        <v>1498</v>
      </c>
      <c r="C29" s="7" t="s">
        <v>73</v>
      </c>
      <c r="D29" s="7" t="s">
        <v>33</v>
      </c>
      <c r="E29" s="7" t="s">
        <v>1006</v>
      </c>
      <c r="F29" s="7" t="s">
        <v>6</v>
      </c>
      <c r="H29" s="2" t="s">
        <v>52</v>
      </c>
      <c r="J29" s="7" t="s">
        <v>1013</v>
      </c>
      <c r="L29" s="36" t="s">
        <v>1499</v>
      </c>
      <c r="M29" s="45" t="s">
        <v>5</v>
      </c>
    </row>
  </sheetData>
  <hyperlinks>
    <hyperlink ref="N2" r:id="rId1" xr:uid="{80ECD032-7B15-4047-BC88-2A1BA0754172}"/>
    <hyperlink ref="N3" r:id="rId2" xr:uid="{665CA693-5136-4A07-9E43-3B613D7FCD3A}"/>
    <hyperlink ref="N4" r:id="rId3" xr:uid="{3635CEE8-91C6-40FC-9EDD-7387D8F2BC2E}"/>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00F59-44CB-4EFE-8623-6D4D62B6F6FE}">
  <dimension ref="A1:AI28"/>
  <sheetViews>
    <sheetView topLeftCell="A19" workbookViewId="0">
      <selection activeCell="E27" sqref="E27"/>
    </sheetView>
  </sheetViews>
  <sheetFormatPr defaultRowHeight="14.5" x14ac:dyDescent="0.35"/>
  <cols>
    <col min="1" max="1" width="18.453125" customWidth="1"/>
    <col min="2" max="3" width="35.1796875" customWidth="1"/>
    <col min="5" max="5" width="12" customWidth="1"/>
    <col min="13" max="13" width="11.54296875" customWidth="1"/>
    <col min="19" max="19" width="18.54296875" customWidth="1"/>
    <col min="20" max="20" width="13.1796875" customWidth="1"/>
    <col min="22" max="22" width="14" customWidth="1"/>
    <col min="24" max="24" width="11" customWidth="1"/>
    <col min="27" max="27" width="15.54296875" customWidth="1"/>
  </cols>
  <sheetData>
    <row r="1" spans="1:35" s="5" customFormat="1" x14ac:dyDescent="0.35">
      <c r="A1" s="15" t="s">
        <v>43</v>
      </c>
      <c r="B1" s="15" t="s">
        <v>1</v>
      </c>
      <c r="C1" s="15" t="s">
        <v>320</v>
      </c>
      <c r="D1" s="15" t="s">
        <v>72</v>
      </c>
      <c r="E1" s="14" t="s">
        <v>3</v>
      </c>
      <c r="F1" s="14" t="s">
        <v>2</v>
      </c>
      <c r="G1" s="14" t="s">
        <v>1218</v>
      </c>
      <c r="H1" s="14" t="s">
        <v>1219</v>
      </c>
      <c r="I1" s="14" t="s">
        <v>1244</v>
      </c>
      <c r="J1" s="14" t="s">
        <v>54</v>
      </c>
      <c r="K1" s="14" t="s">
        <v>1221</v>
      </c>
      <c r="L1" s="13" t="s">
        <v>0</v>
      </c>
      <c r="M1" s="13" t="s">
        <v>70</v>
      </c>
      <c r="N1" s="13" t="s">
        <v>71</v>
      </c>
      <c r="O1" s="13" t="s">
        <v>67</v>
      </c>
      <c r="P1" s="13" t="s">
        <v>80</v>
      </c>
      <c r="Q1" s="13" t="s">
        <v>68</v>
      </c>
      <c r="R1" s="13" t="s">
        <v>686</v>
      </c>
      <c r="S1" s="13" t="s">
        <v>687</v>
      </c>
      <c r="T1" s="13" t="s">
        <v>524</v>
      </c>
      <c r="U1" s="13" t="s">
        <v>658</v>
      </c>
      <c r="V1" s="13" t="s">
        <v>688</v>
      </c>
      <c r="W1" s="13" t="s">
        <v>689</v>
      </c>
      <c r="X1" s="13" t="s">
        <v>690</v>
      </c>
      <c r="Y1" s="13" t="s">
        <v>691</v>
      </c>
      <c r="Z1" s="13" t="s">
        <v>692</v>
      </c>
      <c r="AA1" s="13" t="s">
        <v>851</v>
      </c>
      <c r="AB1" s="13" t="s">
        <v>659</v>
      </c>
      <c r="AC1" s="13" t="s">
        <v>685</v>
      </c>
      <c r="AD1" s="13" t="s">
        <v>693</v>
      </c>
      <c r="AE1" s="5" t="s">
        <v>1343</v>
      </c>
      <c r="AF1" s="13" t="s">
        <v>659</v>
      </c>
      <c r="AG1" s="13" t="s">
        <v>685</v>
      </c>
      <c r="AH1" s="13" t="s">
        <v>693</v>
      </c>
      <c r="AI1" s="5" t="s">
        <v>1343</v>
      </c>
    </row>
    <row r="2" spans="1:35" x14ac:dyDescent="0.35">
      <c r="A2" s="7" t="s">
        <v>44</v>
      </c>
      <c r="B2" s="7" t="s">
        <v>21</v>
      </c>
      <c r="C2" s="7"/>
      <c r="D2" s="7" t="s">
        <v>73</v>
      </c>
      <c r="E2" s="18" t="s">
        <v>679</v>
      </c>
      <c r="F2" s="7" t="s">
        <v>15</v>
      </c>
      <c r="G2" s="2" t="s">
        <v>52</v>
      </c>
      <c r="H2" s="7" t="s">
        <v>791</v>
      </c>
      <c r="I2" s="36" t="s">
        <v>237</v>
      </c>
      <c r="J2" s="36" t="s">
        <v>680</v>
      </c>
      <c r="K2" s="36"/>
      <c r="L2" s="4" t="s">
        <v>7</v>
      </c>
      <c r="M2" s="16" t="s">
        <v>1485</v>
      </c>
      <c r="N2" s="4" t="s">
        <v>7</v>
      </c>
      <c r="O2" s="7"/>
      <c r="P2" t="s">
        <v>341</v>
      </c>
      <c r="Q2" s="7"/>
    </row>
    <row r="3" spans="1:35" x14ac:dyDescent="0.35">
      <c r="A3" s="7" t="s">
        <v>44</v>
      </c>
      <c r="B3" s="7" t="s">
        <v>26</v>
      </c>
      <c r="C3" s="7"/>
      <c r="D3" s="7" t="s">
        <v>73</v>
      </c>
      <c r="E3" t="s">
        <v>681</v>
      </c>
      <c r="F3" s="7" t="s">
        <v>4</v>
      </c>
      <c r="G3" s="2" t="s">
        <v>52</v>
      </c>
      <c r="H3" s="7" t="s">
        <v>791</v>
      </c>
      <c r="I3" s="36" t="s">
        <v>237</v>
      </c>
      <c r="J3" s="36" t="s">
        <v>680</v>
      </c>
      <c r="K3" s="36"/>
      <c r="L3" s="4" t="s">
        <v>7</v>
      </c>
      <c r="M3" s="35" t="s">
        <v>1486</v>
      </c>
      <c r="N3" s="4" t="s">
        <v>7</v>
      </c>
      <c r="O3" s="7"/>
      <c r="P3" t="s">
        <v>341</v>
      </c>
      <c r="Q3" s="7"/>
    </row>
    <row r="4" spans="1:35" x14ac:dyDescent="0.35">
      <c r="A4" s="7" t="s">
        <v>44</v>
      </c>
      <c r="B4" s="7" t="s">
        <v>31</v>
      </c>
      <c r="C4" s="7"/>
      <c r="D4" s="7" t="s">
        <v>73</v>
      </c>
      <c r="E4" t="s">
        <v>679</v>
      </c>
      <c r="F4" s="7" t="s">
        <v>4</v>
      </c>
      <c r="G4" s="2" t="s">
        <v>52</v>
      </c>
      <c r="H4" s="7" t="s">
        <v>791</v>
      </c>
      <c r="I4" s="36"/>
      <c r="J4" s="36" t="s">
        <v>680</v>
      </c>
      <c r="K4" s="36"/>
      <c r="L4" s="7" t="s">
        <v>7</v>
      </c>
      <c r="M4" s="35" t="s">
        <v>1487</v>
      </c>
      <c r="N4" s="7" t="s">
        <v>7</v>
      </c>
      <c r="O4" s="7"/>
      <c r="P4" t="s">
        <v>341</v>
      </c>
      <c r="Q4" s="7"/>
    </row>
    <row r="5" spans="1:35" x14ac:dyDescent="0.35">
      <c r="A5" s="7" t="s">
        <v>44</v>
      </c>
      <c r="B5" s="7" t="s">
        <v>247</v>
      </c>
      <c r="C5" s="7"/>
      <c r="D5" s="7" t="s">
        <v>73</v>
      </c>
      <c r="E5" t="s">
        <v>679</v>
      </c>
      <c r="F5" s="7" t="s">
        <v>4</v>
      </c>
      <c r="G5" s="2" t="s">
        <v>52</v>
      </c>
      <c r="H5" t="s">
        <v>791</v>
      </c>
      <c r="I5" s="4" t="s">
        <v>221</v>
      </c>
      <c r="J5" s="36" t="s">
        <v>680</v>
      </c>
      <c r="K5" s="4"/>
      <c r="L5" s="3" t="s">
        <v>9</v>
      </c>
      <c r="M5" s="7"/>
      <c r="N5" s="3"/>
      <c r="O5" t="s">
        <v>223</v>
      </c>
      <c r="P5" s="7"/>
      <c r="Q5" s="7"/>
    </row>
    <row r="6" spans="1:35" x14ac:dyDescent="0.35">
      <c r="A6" s="7" t="s">
        <v>33</v>
      </c>
      <c r="B6" s="7" t="s">
        <v>96</v>
      </c>
      <c r="C6" s="7"/>
      <c r="D6" s="7" t="s">
        <v>73</v>
      </c>
      <c r="E6" t="s">
        <v>679</v>
      </c>
      <c r="F6" s="7" t="s">
        <v>4</v>
      </c>
      <c r="G6" s="7"/>
      <c r="H6" s="7" t="s">
        <v>791</v>
      </c>
      <c r="I6" s="36" t="s">
        <v>237</v>
      </c>
      <c r="J6" s="36" t="s">
        <v>680</v>
      </c>
      <c r="K6" s="36"/>
      <c r="L6" s="3" t="s">
        <v>194</v>
      </c>
      <c r="M6" s="7"/>
      <c r="N6" s="3"/>
      <c r="O6" t="s">
        <v>216</v>
      </c>
      <c r="P6" t="s">
        <v>158</v>
      </c>
      <c r="Q6" t="s">
        <v>65</v>
      </c>
    </row>
    <row r="7" spans="1:35" x14ac:dyDescent="0.35">
      <c r="A7" s="7" t="s">
        <v>33</v>
      </c>
      <c r="B7" s="7" t="s">
        <v>97</v>
      </c>
      <c r="C7" s="7"/>
      <c r="D7" s="7" t="s">
        <v>73</v>
      </c>
      <c r="E7" t="s">
        <v>679</v>
      </c>
      <c r="F7" s="7" t="s">
        <v>4</v>
      </c>
      <c r="G7" s="2" t="s">
        <v>217</v>
      </c>
      <c r="H7" s="7" t="s">
        <v>791</v>
      </c>
      <c r="I7" s="36" t="s">
        <v>237</v>
      </c>
      <c r="J7" s="36" t="s">
        <v>680</v>
      </c>
      <c r="K7" s="36"/>
      <c r="L7" s="3" t="s">
        <v>194</v>
      </c>
      <c r="M7" s="7"/>
      <c r="N7" s="3"/>
      <c r="O7" t="s">
        <v>57</v>
      </c>
      <c r="P7" t="s">
        <v>89</v>
      </c>
      <c r="Q7" t="s">
        <v>65</v>
      </c>
    </row>
    <row r="8" spans="1:35" x14ac:dyDescent="0.35">
      <c r="A8" s="7" t="s">
        <v>33</v>
      </c>
      <c r="B8" s="7" t="s">
        <v>250</v>
      </c>
      <c r="C8" s="7"/>
      <c r="D8" s="7" t="s">
        <v>73</v>
      </c>
      <c r="E8" t="s">
        <v>679</v>
      </c>
      <c r="F8" s="7" t="s">
        <v>4</v>
      </c>
      <c r="G8" s="2" t="s">
        <v>52</v>
      </c>
      <c r="H8" s="7"/>
      <c r="I8" s="36" t="s">
        <v>237</v>
      </c>
      <c r="J8" s="36" t="s">
        <v>680</v>
      </c>
      <c r="K8" s="36"/>
      <c r="L8" s="3" t="s">
        <v>194</v>
      </c>
      <c r="M8" s="7"/>
      <c r="N8" s="3"/>
      <c r="O8" s="7" t="s">
        <v>141</v>
      </c>
      <c r="P8" s="37" t="s">
        <v>42</v>
      </c>
      <c r="Q8" s="2" t="s">
        <v>65</v>
      </c>
    </row>
    <row r="9" spans="1:35" x14ac:dyDescent="0.35">
      <c r="A9" s="7" t="s">
        <v>33</v>
      </c>
      <c r="B9" s="7" t="s">
        <v>251</v>
      </c>
      <c r="C9" s="7"/>
      <c r="D9" s="7" t="s">
        <v>73</v>
      </c>
      <c r="E9" t="s">
        <v>679</v>
      </c>
      <c r="F9" s="7" t="s">
        <v>4</v>
      </c>
      <c r="G9" s="2" t="s">
        <v>52</v>
      </c>
      <c r="H9" s="7" t="s">
        <v>173</v>
      </c>
      <c r="I9" s="36" t="s">
        <v>237</v>
      </c>
      <c r="J9" s="36" t="s">
        <v>680</v>
      </c>
      <c r="K9" s="36"/>
      <c r="L9" s="3" t="s">
        <v>194</v>
      </c>
      <c r="M9" s="7"/>
      <c r="N9" s="3"/>
      <c r="O9" s="7" t="s">
        <v>174</v>
      </c>
      <c r="P9" s="37" t="s">
        <v>175</v>
      </c>
      <c r="Q9" s="2" t="s">
        <v>65</v>
      </c>
    </row>
    <row r="10" spans="1:35" x14ac:dyDescent="0.35">
      <c r="A10" s="7" t="s">
        <v>33</v>
      </c>
      <c r="B10" s="7" t="s">
        <v>252</v>
      </c>
      <c r="C10" s="7"/>
      <c r="D10" s="7" t="s">
        <v>73</v>
      </c>
      <c r="E10" t="s">
        <v>679</v>
      </c>
      <c r="F10" s="7" t="s">
        <v>4</v>
      </c>
      <c r="G10" s="2" t="s">
        <v>52</v>
      </c>
      <c r="H10" s="7" t="s">
        <v>179</v>
      </c>
      <c r="I10" s="36" t="s">
        <v>237</v>
      </c>
      <c r="J10" s="36" t="s">
        <v>680</v>
      </c>
      <c r="K10" s="36"/>
      <c r="L10" s="3" t="s">
        <v>194</v>
      </c>
      <c r="M10" s="7"/>
      <c r="N10" s="3"/>
      <c r="O10" s="37" t="s">
        <v>180</v>
      </c>
      <c r="P10" s="37" t="s">
        <v>181</v>
      </c>
      <c r="Q10" s="2" t="s">
        <v>65</v>
      </c>
    </row>
    <row r="11" spans="1:35" x14ac:dyDescent="0.35">
      <c r="A11" s="7" t="s">
        <v>33</v>
      </c>
      <c r="B11" s="7" t="s">
        <v>253</v>
      </c>
      <c r="C11" s="7"/>
      <c r="D11" s="42" t="s">
        <v>144</v>
      </c>
      <c r="E11" s="18" t="s">
        <v>679</v>
      </c>
      <c r="F11" s="7" t="s">
        <v>4</v>
      </c>
      <c r="G11" s="2" t="s">
        <v>52</v>
      </c>
      <c r="H11" s="7"/>
      <c r="I11" s="36" t="s">
        <v>237</v>
      </c>
      <c r="J11" s="36" t="s">
        <v>680</v>
      </c>
      <c r="K11" s="98"/>
      <c r="L11" s="3" t="s">
        <v>194</v>
      </c>
      <c r="M11" s="7"/>
      <c r="N11" s="3"/>
      <c r="O11" s="37" t="s">
        <v>177</v>
      </c>
      <c r="P11" s="37" t="s">
        <v>178</v>
      </c>
      <c r="Q11" s="2" t="s">
        <v>65</v>
      </c>
    </row>
    <row r="12" spans="1:35" x14ac:dyDescent="0.35">
      <c r="A12" s="7" t="s">
        <v>33</v>
      </c>
      <c r="B12" s="7" t="s">
        <v>254</v>
      </c>
      <c r="C12" s="7"/>
      <c r="D12" s="7" t="s">
        <v>144</v>
      </c>
      <c r="E12" t="s">
        <v>679</v>
      </c>
      <c r="F12" s="7" t="s">
        <v>4</v>
      </c>
      <c r="G12" s="2" t="s">
        <v>52</v>
      </c>
      <c r="H12" s="7" t="s">
        <v>182</v>
      </c>
      <c r="I12" s="36" t="s">
        <v>237</v>
      </c>
      <c r="J12" s="36" t="s">
        <v>680</v>
      </c>
      <c r="K12" s="36"/>
      <c r="L12" s="3" t="s">
        <v>194</v>
      </c>
      <c r="M12" s="7"/>
      <c r="N12" s="3"/>
      <c r="O12" s="37" t="s">
        <v>183</v>
      </c>
      <c r="P12" s="37" t="s">
        <v>184</v>
      </c>
      <c r="Q12" s="2" t="s">
        <v>65</v>
      </c>
    </row>
    <row r="13" spans="1:35" x14ac:dyDescent="0.35">
      <c r="A13" s="7" t="s">
        <v>33</v>
      </c>
      <c r="B13" s="7" t="s">
        <v>255</v>
      </c>
      <c r="C13" s="7"/>
      <c r="D13" s="42" t="s">
        <v>144</v>
      </c>
      <c r="E13" t="s">
        <v>679</v>
      </c>
      <c r="F13" s="7" t="s">
        <v>4</v>
      </c>
      <c r="G13" s="2" t="s">
        <v>52</v>
      </c>
      <c r="H13" s="7"/>
      <c r="I13" s="36" t="s">
        <v>237</v>
      </c>
      <c r="J13" s="36" t="s">
        <v>680</v>
      </c>
      <c r="K13" s="98"/>
      <c r="L13" s="3" t="s">
        <v>194</v>
      </c>
      <c r="M13" s="7"/>
      <c r="N13" s="3"/>
      <c r="O13" s="37" t="s">
        <v>186</v>
      </c>
      <c r="P13" s="37" t="s">
        <v>187</v>
      </c>
      <c r="Q13" s="2" t="s">
        <v>65</v>
      </c>
    </row>
    <row r="14" spans="1:35" x14ac:dyDescent="0.35">
      <c r="A14" s="7" t="s">
        <v>33</v>
      </c>
      <c r="B14" s="7" t="s">
        <v>50</v>
      </c>
      <c r="C14" s="7"/>
      <c r="D14" s="7" t="s">
        <v>73</v>
      </c>
      <c r="E14" t="s">
        <v>679</v>
      </c>
      <c r="F14" s="7" t="s">
        <v>4</v>
      </c>
      <c r="G14" s="2" t="s">
        <v>52</v>
      </c>
      <c r="H14" s="7" t="s">
        <v>815</v>
      </c>
      <c r="I14" s="36" t="s">
        <v>237</v>
      </c>
      <c r="J14" s="36" t="s">
        <v>680</v>
      </c>
      <c r="K14" s="36"/>
      <c r="L14" s="3" t="s">
        <v>194</v>
      </c>
      <c r="M14" s="7"/>
      <c r="N14" s="3"/>
      <c r="O14" s="37" t="s">
        <v>816</v>
      </c>
      <c r="P14" s="37" t="s">
        <v>188</v>
      </c>
      <c r="Q14" s="2" t="s">
        <v>65</v>
      </c>
    </row>
    <row r="15" spans="1:35" x14ac:dyDescent="0.35">
      <c r="A15" s="7" t="s">
        <v>33</v>
      </c>
      <c r="B15" s="7" t="s">
        <v>51</v>
      </c>
      <c r="C15" s="7"/>
      <c r="D15" s="7" t="s">
        <v>73</v>
      </c>
      <c r="E15" t="s">
        <v>679</v>
      </c>
      <c r="F15" s="7" t="s">
        <v>4</v>
      </c>
      <c r="G15" s="2" t="s">
        <v>52</v>
      </c>
      <c r="H15" s="7" t="s">
        <v>1622</v>
      </c>
      <c r="I15" s="36" t="s">
        <v>237</v>
      </c>
      <c r="J15" s="36" t="s">
        <v>680</v>
      </c>
      <c r="K15" s="36"/>
      <c r="L15" s="3" t="s">
        <v>194</v>
      </c>
      <c r="M15" s="7"/>
      <c r="N15" s="3"/>
      <c r="O15" s="37" t="s">
        <v>1623</v>
      </c>
      <c r="P15" s="37" t="s">
        <v>172</v>
      </c>
      <c r="Q15" s="2" t="s">
        <v>65</v>
      </c>
    </row>
    <row r="16" spans="1:35" ht="16.5" x14ac:dyDescent="0.35">
      <c r="A16" s="7" t="s">
        <v>33</v>
      </c>
      <c r="B16" s="19" t="s">
        <v>14</v>
      </c>
      <c r="C16" s="19"/>
      <c r="D16" s="7" t="s">
        <v>73</v>
      </c>
      <c r="E16" s="18" t="s">
        <v>679</v>
      </c>
      <c r="F16" s="7" t="s">
        <v>4</v>
      </c>
      <c r="G16" s="2" t="s">
        <v>52</v>
      </c>
      <c r="H16" s="7" t="s">
        <v>1705</v>
      </c>
      <c r="I16" s="36" t="s">
        <v>367</v>
      </c>
      <c r="J16" s="36" t="s">
        <v>680</v>
      </c>
      <c r="K16" s="36"/>
      <c r="L16" s="3" t="s">
        <v>5</v>
      </c>
      <c r="M16" s="3"/>
      <c r="P16" s="7"/>
      <c r="Q16" s="7"/>
      <c r="R16" s="28" t="s">
        <v>682</v>
      </c>
      <c r="S16" s="28" t="s">
        <v>683</v>
      </c>
      <c r="T16" s="28">
        <v>146548001</v>
      </c>
      <c r="U16" s="28">
        <v>0</v>
      </c>
      <c r="V16" s="28" t="s">
        <v>683</v>
      </c>
      <c r="W16" s="28"/>
      <c r="X16" s="28" t="s">
        <v>683</v>
      </c>
      <c r="Y16" s="28" t="s">
        <v>683</v>
      </c>
      <c r="Z16" s="28"/>
      <c r="AA16" t="s">
        <v>230</v>
      </c>
      <c r="AB16" s="28" t="s">
        <v>318</v>
      </c>
      <c r="AC16" s="28">
        <v>25</v>
      </c>
      <c r="AD16" s="28" t="s">
        <v>683</v>
      </c>
      <c r="AF16" s="28" t="s">
        <v>318</v>
      </c>
      <c r="AG16" s="28" t="s">
        <v>684</v>
      </c>
      <c r="AH16" s="28"/>
    </row>
    <row r="17" spans="1:35" x14ac:dyDescent="0.35">
      <c r="B17" s="7" t="s">
        <v>1344</v>
      </c>
      <c r="C17" s="104" t="s">
        <v>1613</v>
      </c>
      <c r="D17" s="7" t="s">
        <v>73</v>
      </c>
      <c r="E17" t="s">
        <v>679</v>
      </c>
      <c r="F17" s="7" t="s">
        <v>4</v>
      </c>
      <c r="G17" s="2" t="s">
        <v>52</v>
      </c>
      <c r="H17" s="7" t="s">
        <v>1345</v>
      </c>
      <c r="I17" s="36" t="s">
        <v>367</v>
      </c>
      <c r="J17" s="36" t="s">
        <v>680</v>
      </c>
      <c r="K17" s="36" t="s">
        <v>1091</v>
      </c>
      <c r="L17" s="3" t="s">
        <v>1148</v>
      </c>
      <c r="T17" s="28" t="s">
        <v>1346</v>
      </c>
    </row>
    <row r="18" spans="1:35" x14ac:dyDescent="0.35">
      <c r="B18" s="7" t="s">
        <v>1347</v>
      </c>
      <c r="C18" t="s">
        <v>1615</v>
      </c>
      <c r="D18" s="7" t="s">
        <v>73</v>
      </c>
      <c r="E18" t="s">
        <v>679</v>
      </c>
      <c r="F18" s="7" t="s">
        <v>4</v>
      </c>
      <c r="G18" s="2" t="s">
        <v>52</v>
      </c>
      <c r="H18" t="s">
        <v>1360</v>
      </c>
      <c r="I18" s="36" t="s">
        <v>367</v>
      </c>
      <c r="J18" s="36" t="s">
        <v>680</v>
      </c>
      <c r="K18" s="36" t="s">
        <v>1091</v>
      </c>
      <c r="L18" s="3" t="s">
        <v>1148</v>
      </c>
      <c r="T18" s="28" t="s">
        <v>1361</v>
      </c>
    </row>
    <row r="19" spans="1:35" x14ac:dyDescent="0.35">
      <c r="B19" s="7" t="s">
        <v>1349</v>
      </c>
      <c r="C19" s="110" t="s">
        <v>1706</v>
      </c>
      <c r="D19" s="7" t="s">
        <v>73</v>
      </c>
      <c r="E19" t="s">
        <v>679</v>
      </c>
      <c r="F19" s="7" t="s">
        <v>4</v>
      </c>
      <c r="G19" s="2" t="s">
        <v>52</v>
      </c>
      <c r="H19" s="7" t="s">
        <v>1707</v>
      </c>
      <c r="I19" s="36" t="s">
        <v>367</v>
      </c>
      <c r="J19" s="36" t="s">
        <v>680</v>
      </c>
      <c r="K19" s="36" t="s">
        <v>1091</v>
      </c>
      <c r="L19" s="3" t="s">
        <v>1148</v>
      </c>
      <c r="T19">
        <v>146394707</v>
      </c>
      <c r="AE19" s="28" t="s">
        <v>1612</v>
      </c>
      <c r="AI19" s="28" t="s">
        <v>1350</v>
      </c>
    </row>
    <row r="20" spans="1:35" x14ac:dyDescent="0.35">
      <c r="B20" s="7" t="s">
        <v>1351</v>
      </c>
      <c r="C20" s="35" t="s">
        <v>1733</v>
      </c>
      <c r="D20" s="7" t="s">
        <v>73</v>
      </c>
      <c r="E20" t="s">
        <v>679</v>
      </c>
      <c r="F20" s="7" t="s">
        <v>4</v>
      </c>
      <c r="G20" s="2" t="s">
        <v>52</v>
      </c>
      <c r="H20" s="34" t="s">
        <v>1734</v>
      </c>
      <c r="I20" s="36" t="s">
        <v>367</v>
      </c>
      <c r="J20" s="36" t="s">
        <v>680</v>
      </c>
      <c r="K20" s="36" t="s">
        <v>1091</v>
      </c>
      <c r="L20" s="3" t="s">
        <v>1148</v>
      </c>
      <c r="T20" s="28" t="s">
        <v>1348</v>
      </c>
    </row>
    <row r="21" spans="1:35" x14ac:dyDescent="0.35">
      <c r="B21" s="7" t="s">
        <v>1352</v>
      </c>
      <c r="C21" s="105" t="s">
        <v>1614</v>
      </c>
      <c r="D21" s="7" t="s">
        <v>73</v>
      </c>
      <c r="E21" t="s">
        <v>679</v>
      </c>
      <c r="F21" s="7" t="s">
        <v>4</v>
      </c>
      <c r="G21" s="2" t="s">
        <v>52</v>
      </c>
      <c r="H21" t="s">
        <v>1353</v>
      </c>
      <c r="I21" s="36" t="s">
        <v>367</v>
      </c>
      <c r="J21" s="36" t="s">
        <v>680</v>
      </c>
      <c r="K21" s="36" t="s">
        <v>1091</v>
      </c>
      <c r="L21" s="3" t="s">
        <v>1148</v>
      </c>
      <c r="T21" s="28" t="s">
        <v>1354</v>
      </c>
    </row>
    <row r="22" spans="1:35" x14ac:dyDescent="0.35">
      <c r="B22" s="7" t="s">
        <v>1355</v>
      </c>
      <c r="C22" s="105" t="s">
        <v>1614</v>
      </c>
      <c r="D22" s="7" t="s">
        <v>73</v>
      </c>
      <c r="E22" t="s">
        <v>679</v>
      </c>
      <c r="F22" s="7" t="s">
        <v>4</v>
      </c>
      <c r="G22" s="2" t="s">
        <v>52</v>
      </c>
      <c r="H22" t="s">
        <v>1353</v>
      </c>
      <c r="I22" s="36" t="s">
        <v>367</v>
      </c>
      <c r="J22" s="36" t="s">
        <v>680</v>
      </c>
      <c r="K22" s="36" t="s">
        <v>1091</v>
      </c>
      <c r="L22" s="3" t="s">
        <v>1148</v>
      </c>
      <c r="T22" s="28" t="s">
        <v>1354</v>
      </c>
    </row>
    <row r="23" spans="1:35" x14ac:dyDescent="0.35">
      <c r="B23" s="7" t="s">
        <v>1356</v>
      </c>
      <c r="C23" s="35" t="s">
        <v>1733</v>
      </c>
      <c r="D23" s="7" t="s">
        <v>73</v>
      </c>
      <c r="E23" t="s">
        <v>679</v>
      </c>
      <c r="F23" s="7" t="s">
        <v>4</v>
      </c>
      <c r="G23" s="2" t="s">
        <v>52</v>
      </c>
      <c r="H23" s="34" t="s">
        <v>1734</v>
      </c>
      <c r="I23" s="36" t="s">
        <v>367</v>
      </c>
      <c r="J23" s="36" t="s">
        <v>680</v>
      </c>
      <c r="K23" s="36" t="s">
        <v>1091</v>
      </c>
      <c r="L23" s="3" t="s">
        <v>1148</v>
      </c>
      <c r="T23">
        <v>146683090</v>
      </c>
    </row>
    <row r="24" spans="1:35" x14ac:dyDescent="0.35">
      <c r="B24" t="s">
        <v>1357</v>
      </c>
      <c r="C24" s="104" t="s">
        <v>1614</v>
      </c>
      <c r="D24" s="7" t="s">
        <v>73</v>
      </c>
      <c r="E24" t="s">
        <v>679</v>
      </c>
      <c r="F24" s="7" t="s">
        <v>4</v>
      </c>
      <c r="G24" s="2" t="s">
        <v>52</v>
      </c>
      <c r="H24" t="s">
        <v>1353</v>
      </c>
      <c r="I24" s="36" t="s">
        <v>367</v>
      </c>
      <c r="J24" s="36" t="s">
        <v>680</v>
      </c>
      <c r="K24" s="36" t="s">
        <v>1091</v>
      </c>
      <c r="L24" s="3" t="s">
        <v>1148</v>
      </c>
      <c r="T24" s="28" t="s">
        <v>1354</v>
      </c>
    </row>
    <row r="25" spans="1:35" x14ac:dyDescent="0.35">
      <c r="B25" s="7" t="s">
        <v>1358</v>
      </c>
      <c r="C25" s="105" t="s">
        <v>1613</v>
      </c>
      <c r="D25" s="7" t="s">
        <v>73</v>
      </c>
      <c r="E25" t="s">
        <v>679</v>
      </c>
      <c r="F25" s="7" t="s">
        <v>4</v>
      </c>
      <c r="G25" s="2" t="s">
        <v>52</v>
      </c>
      <c r="H25" t="s">
        <v>1345</v>
      </c>
      <c r="I25" s="36" t="s">
        <v>367</v>
      </c>
      <c r="J25" s="36" t="s">
        <v>680</v>
      </c>
      <c r="K25" s="36" t="s">
        <v>1091</v>
      </c>
      <c r="L25" s="3" t="s">
        <v>1148</v>
      </c>
      <c r="T25" s="28" t="s">
        <v>1346</v>
      </c>
    </row>
    <row r="26" spans="1:35" x14ac:dyDescent="0.35">
      <c r="B26" t="s">
        <v>1359</v>
      </c>
      <c r="C26" t="s">
        <v>1615</v>
      </c>
      <c r="D26" s="7" t="s">
        <v>73</v>
      </c>
      <c r="E26" t="s">
        <v>679</v>
      </c>
      <c r="F26" s="7" t="s">
        <v>4</v>
      </c>
      <c r="G26" s="2" t="s">
        <v>52</v>
      </c>
      <c r="H26" t="s">
        <v>1360</v>
      </c>
      <c r="I26" s="36" t="s">
        <v>367</v>
      </c>
      <c r="J26" s="36" t="s">
        <v>680</v>
      </c>
      <c r="K26" s="36" t="s">
        <v>1091</v>
      </c>
      <c r="L26" s="3" t="s">
        <v>1148</v>
      </c>
      <c r="T26" s="28" t="s">
        <v>1361</v>
      </c>
    </row>
    <row r="27" spans="1:35" x14ac:dyDescent="0.35">
      <c r="B27" t="s">
        <v>1362</v>
      </c>
      <c r="C27" s="110" t="s">
        <v>1706</v>
      </c>
      <c r="D27" s="7" t="s">
        <v>73</v>
      </c>
      <c r="E27" t="s">
        <v>679</v>
      </c>
      <c r="F27" s="7" t="s">
        <v>4</v>
      </c>
      <c r="G27" s="2" t="s">
        <v>52</v>
      </c>
      <c r="H27" s="7" t="s">
        <v>1707</v>
      </c>
      <c r="I27" s="36" t="s">
        <v>367</v>
      </c>
      <c r="J27" s="36" t="s">
        <v>680</v>
      </c>
      <c r="K27" s="36" t="s">
        <v>1091</v>
      </c>
      <c r="L27" s="3" t="s">
        <v>1148</v>
      </c>
      <c r="T27">
        <v>146394707</v>
      </c>
    </row>
    <row r="28" spans="1:35" x14ac:dyDescent="0.35">
      <c r="A28" s="7"/>
      <c r="B28" s="7" t="s">
        <v>1477</v>
      </c>
      <c r="C28" s="35" t="s">
        <v>1733</v>
      </c>
      <c r="D28" s="7" t="s">
        <v>73</v>
      </c>
      <c r="E28" s="7" t="s">
        <v>679</v>
      </c>
      <c r="F28" s="7" t="s">
        <v>4</v>
      </c>
      <c r="G28" s="2" t="s">
        <v>52</v>
      </c>
      <c r="H28" s="34" t="s">
        <v>1734</v>
      </c>
      <c r="I28" s="36" t="s">
        <v>367</v>
      </c>
      <c r="J28" s="36" t="s">
        <v>680</v>
      </c>
      <c r="K28" s="36" t="s">
        <v>1732</v>
      </c>
      <c r="L28" s="3" t="s">
        <v>1148</v>
      </c>
      <c r="O28" s="37" t="s">
        <v>1925</v>
      </c>
      <c r="P28" s="37">
        <v>9</v>
      </c>
    </row>
  </sheetData>
  <hyperlinks>
    <hyperlink ref="E2" r:id="rId1" xr:uid="{622C73D0-51FE-447F-ABF2-FF724E0E2F73}"/>
    <hyperlink ref="E11" r:id="rId2" xr:uid="{CF7E97E8-A455-45B4-8842-B2E5B0DD45E5}"/>
    <hyperlink ref="E16" r:id="rId3" xr:uid="{6307A1CE-01B1-4FC8-A1CD-38EFAA8B0243}"/>
    <hyperlink ref="C21" r:id="rId4" xr:uid="{426D4712-8F6D-4603-A6A0-8F4F9A73D8FB}"/>
    <hyperlink ref="C25" r:id="rId5" xr:uid="{59DCDAA4-A01A-498A-A5A6-B9ED7BF859F5}"/>
    <hyperlink ref="C22" r:id="rId6" xr:uid="{4495181D-69B2-4D35-993F-66774571CE90}"/>
    <hyperlink ref="C28" r:id="rId7" xr:uid="{F12CB18F-7639-407F-AAE2-6939D2D3F853}"/>
    <hyperlink ref="C20" r:id="rId8" xr:uid="{1AFBA5D0-393F-4A85-9143-75FA65827369}"/>
  </hyperlinks>
  <pageMargins left="0.7" right="0.7" top="0.75" bottom="0.75" header="0.3" footer="0.3"/>
  <pageSetup paperSize="9" orientation="portrait" r:id="rId9"/>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56DC9-7C30-4C71-BFEB-CD869FEB9BAE}">
  <dimension ref="A1:R4"/>
  <sheetViews>
    <sheetView workbookViewId="0">
      <selection activeCell="G8" sqref="G8"/>
    </sheetView>
  </sheetViews>
  <sheetFormatPr defaultRowHeight="14.5" x14ac:dyDescent="0.35"/>
  <cols>
    <col min="2" max="2" width="23.54296875" bestFit="1" customWidth="1"/>
    <col min="3" max="3" width="29.26953125" bestFit="1" customWidth="1"/>
  </cols>
  <sheetData>
    <row r="1" spans="1:18" x14ac:dyDescent="0.35">
      <c r="A1" s="15" t="s">
        <v>43</v>
      </c>
      <c r="B1" s="15" t="s">
        <v>1</v>
      </c>
      <c r="C1" s="15" t="s">
        <v>320</v>
      </c>
      <c r="D1" s="15" t="s">
        <v>72</v>
      </c>
      <c r="E1" s="14" t="s">
        <v>3</v>
      </c>
      <c r="F1" s="14" t="s">
        <v>2</v>
      </c>
      <c r="G1" s="14" t="s">
        <v>1218</v>
      </c>
      <c r="H1" s="14" t="s">
        <v>1219</v>
      </c>
      <c r="I1" s="14" t="s">
        <v>1244</v>
      </c>
      <c r="J1" s="14" t="s">
        <v>54</v>
      </c>
      <c r="K1" s="14" t="s">
        <v>1221</v>
      </c>
      <c r="L1" s="13" t="s">
        <v>0</v>
      </c>
      <c r="M1" s="13" t="s">
        <v>70</v>
      </c>
      <c r="N1" s="13" t="s">
        <v>71</v>
      </c>
      <c r="O1" s="13" t="s">
        <v>67</v>
      </c>
      <c r="P1" s="13" t="s">
        <v>80</v>
      </c>
      <c r="Q1" s="13" t="s">
        <v>68</v>
      </c>
      <c r="R1" s="13"/>
    </row>
    <row r="2" spans="1:18" x14ac:dyDescent="0.35">
      <c r="A2" s="7" t="s">
        <v>33</v>
      </c>
      <c r="B2" s="7" t="s">
        <v>1631</v>
      </c>
      <c r="C2" s="35" t="s">
        <v>1626</v>
      </c>
      <c r="D2" s="7" t="s">
        <v>73</v>
      </c>
      <c r="E2" s="18" t="s">
        <v>1090</v>
      </c>
      <c r="F2" s="7" t="s">
        <v>6</v>
      </c>
      <c r="G2" s="2" t="s">
        <v>52</v>
      </c>
      <c r="H2" s="7" t="s">
        <v>1627</v>
      </c>
      <c r="I2" s="36" t="s">
        <v>367</v>
      </c>
      <c r="J2" s="36" t="s">
        <v>680</v>
      </c>
      <c r="K2" s="36">
        <v>1.1000000000000001</v>
      </c>
      <c r="L2" s="34" t="s">
        <v>5</v>
      </c>
      <c r="M2" s="16"/>
      <c r="N2" s="4"/>
      <c r="O2" s="7"/>
      <c r="Q2" s="7"/>
    </row>
    <row r="3" spans="1:18" x14ac:dyDescent="0.35">
      <c r="A3" s="7" t="s">
        <v>33</v>
      </c>
      <c r="B3" s="7" t="s">
        <v>1632</v>
      </c>
      <c r="C3" s="35" t="s">
        <v>1625</v>
      </c>
      <c r="D3" s="7" t="s">
        <v>73</v>
      </c>
      <c r="E3" s="18" t="s">
        <v>1090</v>
      </c>
      <c r="F3" s="7" t="s">
        <v>6</v>
      </c>
      <c r="G3" s="2" t="s">
        <v>52</v>
      </c>
      <c r="H3" s="7" t="s">
        <v>1624</v>
      </c>
      <c r="I3" s="36" t="s">
        <v>367</v>
      </c>
      <c r="J3" s="36" t="s">
        <v>680</v>
      </c>
      <c r="K3" s="36">
        <v>1.1000000000000001</v>
      </c>
      <c r="L3" s="34" t="s">
        <v>5</v>
      </c>
      <c r="M3" s="35"/>
      <c r="N3" s="4"/>
      <c r="O3" s="7"/>
      <c r="Q3" s="7"/>
    </row>
    <row r="4" spans="1:18" x14ac:dyDescent="0.35">
      <c r="A4" s="7" t="s">
        <v>33</v>
      </c>
      <c r="B4" t="s">
        <v>1628</v>
      </c>
      <c r="C4" s="35" t="s">
        <v>1629</v>
      </c>
      <c r="D4" s="7" t="s">
        <v>73</v>
      </c>
      <c r="E4" s="18" t="s">
        <v>1090</v>
      </c>
      <c r="F4" s="7" t="s">
        <v>6</v>
      </c>
      <c r="G4" s="2" t="s">
        <v>52</v>
      </c>
      <c r="H4" s="7" t="s">
        <v>1630</v>
      </c>
      <c r="I4" s="36" t="s">
        <v>367</v>
      </c>
      <c r="J4" s="36" t="s">
        <v>680</v>
      </c>
      <c r="K4" s="36">
        <v>1.1000000000000001</v>
      </c>
      <c r="L4" s="34" t="s">
        <v>5</v>
      </c>
    </row>
  </sheetData>
  <hyperlinks>
    <hyperlink ref="E3" r:id="rId1" xr:uid="{44E80A47-A424-4B15-91DF-132FFDC09C36}"/>
    <hyperlink ref="E2" r:id="rId2" xr:uid="{E8BAA019-0DC1-438A-BD18-9BDA3CEF6EEC}"/>
    <hyperlink ref="C3" r:id="rId3" xr:uid="{DB19B62F-ECA3-4385-BD2C-D0D46F55C8AB}"/>
    <hyperlink ref="C2" r:id="rId4" xr:uid="{F4BF0C60-4699-449B-9F83-E9E9710A5354}"/>
    <hyperlink ref="C4" r:id="rId5" xr:uid="{7803BBC4-47D6-40FE-9EAC-F7738D521D4D}"/>
    <hyperlink ref="E4" r:id="rId6" xr:uid="{94561CA2-429C-4985-A475-6F33F96392EF}"/>
  </hyperlinks>
  <pageMargins left="0.7" right="0.7" top="0.75" bottom="0.75" header="0.3" footer="0.3"/>
  <pageSetup paperSize="9" orientation="portrait"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32094-5145-4543-9591-AC438D414F6F}">
  <dimension ref="A1:AI22"/>
  <sheetViews>
    <sheetView topLeftCell="F6" workbookViewId="0">
      <selection activeCell="P19" sqref="P19"/>
    </sheetView>
  </sheetViews>
  <sheetFormatPr defaultRowHeight="14.5" x14ac:dyDescent="0.35"/>
  <cols>
    <col min="1" max="1" width="18.453125" customWidth="1"/>
    <col min="2" max="2" width="35.1796875" customWidth="1"/>
    <col min="5" max="5" width="28.54296875" bestFit="1" customWidth="1"/>
    <col min="7" max="8" width="13.54296875" customWidth="1"/>
    <col min="9" max="9" width="13.54296875" style="3" customWidth="1"/>
    <col min="10" max="10" width="16.54296875" customWidth="1"/>
    <col min="17" max="19" width="9.1796875" style="3"/>
    <col min="21" max="21" width="14.54296875" customWidth="1"/>
    <col min="22" max="22" width="33.26953125" customWidth="1"/>
    <col min="23" max="23" width="20.453125" customWidth="1"/>
  </cols>
  <sheetData>
    <row r="1" spans="1:35" s="5" customFormat="1" x14ac:dyDescent="0.35">
      <c r="A1" s="15" t="s">
        <v>43</v>
      </c>
      <c r="B1" s="15" t="s">
        <v>1</v>
      </c>
      <c r="C1" s="15" t="s">
        <v>72</v>
      </c>
      <c r="D1" s="15" t="s">
        <v>16</v>
      </c>
      <c r="E1" s="15" t="s">
        <v>696</v>
      </c>
      <c r="F1" s="15" t="s">
        <v>850</v>
      </c>
      <c r="G1" s="15" t="s">
        <v>1089</v>
      </c>
      <c r="H1" s="15" t="s">
        <v>100</v>
      </c>
      <c r="I1" s="15" t="s">
        <v>876</v>
      </c>
      <c r="J1" s="14" t="s">
        <v>3</v>
      </c>
      <c r="K1" s="14" t="s">
        <v>2</v>
      </c>
      <c r="L1" s="14" t="s">
        <v>17</v>
      </c>
      <c r="M1" s="14" t="s">
        <v>18</v>
      </c>
      <c r="N1" s="14" t="s">
        <v>19</v>
      </c>
      <c r="O1" s="14" t="s">
        <v>20</v>
      </c>
      <c r="P1" s="14" t="s">
        <v>859</v>
      </c>
      <c r="Q1" s="14" t="s">
        <v>860</v>
      </c>
      <c r="R1" s="14" t="s">
        <v>841</v>
      </c>
      <c r="S1" s="14" t="s">
        <v>842</v>
      </c>
      <c r="T1" s="13" t="s">
        <v>0</v>
      </c>
      <c r="U1" s="13" t="s">
        <v>70</v>
      </c>
      <c r="V1" s="13" t="s">
        <v>80</v>
      </c>
      <c r="W1" s="13" t="s">
        <v>67</v>
      </c>
      <c r="X1" s="13" t="s">
        <v>71</v>
      </c>
      <c r="Y1" s="13" t="s">
        <v>68</v>
      </c>
      <c r="Z1" s="13" t="s">
        <v>851</v>
      </c>
      <c r="AA1" s="13" t="s">
        <v>115</v>
      </c>
      <c r="AB1" s="13" t="s">
        <v>123</v>
      </c>
      <c r="AC1" s="13" t="s">
        <v>34</v>
      </c>
      <c r="AD1" s="13" t="s">
        <v>117</v>
      </c>
      <c r="AE1" s="13" t="s">
        <v>118</v>
      </c>
      <c r="AF1" s="13" t="s">
        <v>119</v>
      </c>
      <c r="AG1" s="13" t="s">
        <v>120</v>
      </c>
      <c r="AH1" s="13" t="s">
        <v>121</v>
      </c>
      <c r="AI1" s="13" t="s">
        <v>122</v>
      </c>
    </row>
    <row r="2" spans="1:35" x14ac:dyDescent="0.35">
      <c r="A2" s="7" t="s">
        <v>44</v>
      </c>
      <c r="B2" s="7" t="s">
        <v>21</v>
      </c>
      <c r="C2" s="7" t="s">
        <v>73</v>
      </c>
      <c r="D2" s="4" t="s">
        <v>22</v>
      </c>
      <c r="E2" s="4"/>
      <c r="F2" s="4"/>
      <c r="G2" s="4"/>
      <c r="H2" s="4"/>
      <c r="I2" s="4"/>
      <c r="J2" s="35" t="s">
        <v>1090</v>
      </c>
      <c r="K2" s="7" t="s">
        <v>15</v>
      </c>
      <c r="L2" s="7" t="s">
        <v>190</v>
      </c>
      <c r="M2" s="2" t="s">
        <v>52</v>
      </c>
      <c r="N2" s="7" t="s">
        <v>23</v>
      </c>
      <c r="O2" s="7" t="s">
        <v>522</v>
      </c>
      <c r="P2" s="7" t="s">
        <v>34</v>
      </c>
      <c r="Q2" s="4" t="s">
        <v>367</v>
      </c>
      <c r="R2" s="4" t="s">
        <v>843</v>
      </c>
      <c r="S2" s="4" t="s">
        <v>1091</v>
      </c>
      <c r="T2" s="4" t="s">
        <v>7</v>
      </c>
      <c r="U2" s="16" t="s">
        <v>1092</v>
      </c>
      <c r="V2" s="7" t="s">
        <v>341</v>
      </c>
      <c r="W2" s="7"/>
      <c r="X2" s="4" t="s">
        <v>7</v>
      </c>
      <c r="Y2" s="7"/>
      <c r="Z2" s="7"/>
    </row>
    <row r="3" spans="1:35" x14ac:dyDescent="0.35">
      <c r="A3" s="7" t="s">
        <v>44</v>
      </c>
      <c r="B3" s="7" t="s">
        <v>26</v>
      </c>
      <c r="C3" s="7" t="s">
        <v>73</v>
      </c>
      <c r="D3" s="4" t="s">
        <v>22</v>
      </c>
      <c r="E3" s="4"/>
      <c r="F3" s="4"/>
      <c r="G3" s="4"/>
      <c r="H3" s="4"/>
      <c r="I3" s="4"/>
      <c r="J3" s="35" t="s">
        <v>1093</v>
      </c>
      <c r="K3" s="7" t="s">
        <v>6</v>
      </c>
      <c r="L3" s="7" t="s">
        <v>190</v>
      </c>
      <c r="M3" s="2" t="s">
        <v>52</v>
      </c>
      <c r="N3" s="7" t="s">
        <v>23</v>
      </c>
      <c r="O3" s="7" t="s">
        <v>522</v>
      </c>
      <c r="P3" s="7" t="s">
        <v>34</v>
      </c>
      <c r="Q3" s="4" t="s">
        <v>367</v>
      </c>
      <c r="R3" s="4" t="s">
        <v>843</v>
      </c>
      <c r="S3" s="4" t="s">
        <v>1091</v>
      </c>
      <c r="T3" s="4" t="s">
        <v>7</v>
      </c>
      <c r="U3" s="16" t="s">
        <v>1092</v>
      </c>
      <c r="V3" s="7" t="s">
        <v>341</v>
      </c>
      <c r="W3" s="7"/>
      <c r="X3" s="4" t="s">
        <v>7</v>
      </c>
      <c r="Y3" s="7"/>
      <c r="Z3" s="7"/>
    </row>
    <row r="4" spans="1:35" x14ac:dyDescent="0.35">
      <c r="A4" s="7" t="s">
        <v>44</v>
      </c>
      <c r="B4" s="7" t="s">
        <v>31</v>
      </c>
      <c r="C4" s="7" t="s">
        <v>73</v>
      </c>
      <c r="D4" s="7" t="s">
        <v>32</v>
      </c>
      <c r="E4" s="7"/>
      <c r="F4" s="7"/>
      <c r="G4" s="7"/>
      <c r="H4" s="7"/>
      <c r="I4" s="4"/>
      <c r="J4" s="35" t="s">
        <v>1090</v>
      </c>
      <c r="K4" s="7" t="s">
        <v>6</v>
      </c>
      <c r="L4" s="7" t="s">
        <v>190</v>
      </c>
      <c r="M4" s="2" t="s">
        <v>52</v>
      </c>
      <c r="N4" s="7" t="s">
        <v>23</v>
      </c>
      <c r="O4" s="7" t="s">
        <v>522</v>
      </c>
      <c r="P4" s="7" t="s">
        <v>34</v>
      </c>
      <c r="Q4" s="4"/>
      <c r="R4" s="4" t="s">
        <v>843</v>
      </c>
      <c r="S4" s="4" t="s">
        <v>1091</v>
      </c>
      <c r="T4" s="7" t="s">
        <v>7</v>
      </c>
      <c r="U4" s="84" t="s">
        <v>1094</v>
      </c>
      <c r="V4" s="7" t="s">
        <v>341</v>
      </c>
      <c r="W4" s="7"/>
      <c r="X4" s="7" t="s">
        <v>7</v>
      </c>
      <c r="Y4" s="7"/>
      <c r="Z4" s="7"/>
    </row>
    <row r="5" spans="1:35" x14ac:dyDescent="0.35">
      <c r="A5" s="7" t="s">
        <v>44</v>
      </c>
      <c r="B5" s="7" t="s">
        <v>128</v>
      </c>
      <c r="C5" s="7" t="s">
        <v>73</v>
      </c>
      <c r="D5" s="7" t="s">
        <v>32</v>
      </c>
      <c r="E5" s="7"/>
      <c r="F5" s="7"/>
      <c r="G5" s="7"/>
      <c r="H5" s="7"/>
      <c r="I5" s="4"/>
      <c r="J5" s="35" t="s">
        <v>1090</v>
      </c>
      <c r="K5" s="7" t="s">
        <v>6</v>
      </c>
      <c r="L5" s="7" t="s">
        <v>190</v>
      </c>
      <c r="M5" s="2" t="s">
        <v>52</v>
      </c>
      <c r="N5" s="7" t="s">
        <v>23</v>
      </c>
      <c r="O5" s="7" t="s">
        <v>522</v>
      </c>
      <c r="P5" s="7" t="s">
        <v>34</v>
      </c>
      <c r="Q5" s="4" t="s">
        <v>221</v>
      </c>
      <c r="R5" s="4" t="s">
        <v>843</v>
      </c>
      <c r="S5" s="4" t="s">
        <v>1091</v>
      </c>
      <c r="T5" s="4" t="s">
        <v>9</v>
      </c>
      <c r="V5" s="7"/>
      <c r="W5" s="17" t="s">
        <v>1095</v>
      </c>
      <c r="X5" s="4" t="s">
        <v>9</v>
      </c>
      <c r="Y5" s="7"/>
      <c r="Z5" s="7"/>
    </row>
    <row r="6" spans="1:35" x14ac:dyDescent="0.35">
      <c r="A6" s="7" t="s">
        <v>33</v>
      </c>
      <c r="B6" s="7" t="s">
        <v>96</v>
      </c>
      <c r="C6" s="7" t="s">
        <v>73</v>
      </c>
      <c r="D6" s="7" t="s">
        <v>33</v>
      </c>
      <c r="E6" s="7"/>
      <c r="F6" s="7"/>
      <c r="G6" s="7"/>
      <c r="H6" s="7"/>
      <c r="I6" s="4"/>
      <c r="J6" s="35" t="s">
        <v>1090</v>
      </c>
      <c r="K6" s="7" t="s">
        <v>6</v>
      </c>
      <c r="L6" s="7" t="s">
        <v>190</v>
      </c>
      <c r="M6" s="2"/>
      <c r="N6" s="7" t="s">
        <v>23</v>
      </c>
      <c r="O6" s="7" t="s">
        <v>522</v>
      </c>
      <c r="P6" s="7" t="s">
        <v>34</v>
      </c>
      <c r="Q6" s="4" t="s">
        <v>367</v>
      </c>
      <c r="R6" s="4" t="s">
        <v>843</v>
      </c>
      <c r="S6" s="4" t="s">
        <v>1091</v>
      </c>
      <c r="T6" s="4" t="s">
        <v>12</v>
      </c>
      <c r="U6" s="7"/>
      <c r="V6" s="7"/>
      <c r="W6" s="7"/>
      <c r="X6" s="4" t="s">
        <v>12</v>
      </c>
      <c r="Y6" s="7"/>
      <c r="Z6" s="7"/>
    </row>
    <row r="7" spans="1:35" x14ac:dyDescent="0.35">
      <c r="A7" s="7" t="s">
        <v>33</v>
      </c>
      <c r="B7" s="7" t="s">
        <v>97</v>
      </c>
      <c r="C7" s="7" t="s">
        <v>73</v>
      </c>
      <c r="D7" s="7" t="s">
        <v>33</v>
      </c>
      <c r="E7" s="7"/>
      <c r="F7" s="7"/>
      <c r="G7" s="7"/>
      <c r="H7" s="7"/>
      <c r="I7" s="4"/>
      <c r="J7" s="35" t="s">
        <v>1090</v>
      </c>
      <c r="K7" s="7" t="s">
        <v>6</v>
      </c>
      <c r="L7" s="7" t="s">
        <v>190</v>
      </c>
      <c r="M7" s="2" t="s">
        <v>357</v>
      </c>
      <c r="N7" s="7" t="s">
        <v>23</v>
      </c>
      <c r="O7" s="7" t="s">
        <v>522</v>
      </c>
      <c r="P7" s="7" t="s">
        <v>34</v>
      </c>
      <c r="Q7" s="4" t="s">
        <v>367</v>
      </c>
      <c r="R7" s="4" t="s">
        <v>843</v>
      </c>
      <c r="S7" s="4" t="s">
        <v>1091</v>
      </c>
      <c r="T7" s="4" t="s">
        <v>12</v>
      </c>
      <c r="U7" s="7"/>
      <c r="V7" s="7"/>
      <c r="W7" s="7"/>
      <c r="X7" s="4" t="s">
        <v>12</v>
      </c>
      <c r="Y7" s="7"/>
      <c r="Z7" s="7"/>
    </row>
    <row r="8" spans="1:35" x14ac:dyDescent="0.35">
      <c r="A8" s="7" t="s">
        <v>33</v>
      </c>
      <c r="B8" s="7" t="s">
        <v>79</v>
      </c>
      <c r="C8" s="7" t="s">
        <v>73</v>
      </c>
      <c r="D8" s="7" t="s">
        <v>33</v>
      </c>
      <c r="E8" s="7"/>
      <c r="F8" s="7"/>
      <c r="G8" s="7"/>
      <c r="H8" s="7"/>
      <c r="I8" s="4"/>
      <c r="J8" s="35" t="s">
        <v>1090</v>
      </c>
      <c r="K8" s="7" t="s">
        <v>6</v>
      </c>
      <c r="L8" s="7" t="s">
        <v>190</v>
      </c>
      <c r="M8" s="2" t="s">
        <v>52</v>
      </c>
      <c r="N8" s="7" t="s">
        <v>23</v>
      </c>
      <c r="O8" s="7"/>
      <c r="P8" s="7" t="s">
        <v>34</v>
      </c>
      <c r="Q8" s="4" t="s">
        <v>367</v>
      </c>
      <c r="R8" s="4" t="s">
        <v>843</v>
      </c>
      <c r="S8" s="4" t="s">
        <v>1091</v>
      </c>
      <c r="T8" s="4" t="s">
        <v>194</v>
      </c>
      <c r="U8" s="7"/>
      <c r="V8" s="37" t="s">
        <v>42</v>
      </c>
      <c r="W8" s="7" t="s">
        <v>141</v>
      </c>
      <c r="X8" s="4" t="s">
        <v>194</v>
      </c>
      <c r="Y8" s="2" t="s">
        <v>65</v>
      </c>
      <c r="Z8" s="2"/>
    </row>
    <row r="9" spans="1:35" x14ac:dyDescent="0.35">
      <c r="A9" s="7" t="s">
        <v>33</v>
      </c>
      <c r="B9" s="7" t="s">
        <v>251</v>
      </c>
      <c r="C9" s="7" t="s">
        <v>73</v>
      </c>
      <c r="D9" s="7" t="s">
        <v>33</v>
      </c>
      <c r="E9" s="7"/>
      <c r="F9" s="7"/>
      <c r="G9" s="7"/>
      <c r="H9" s="7"/>
      <c r="I9" s="4"/>
      <c r="J9" s="35" t="s">
        <v>1090</v>
      </c>
      <c r="K9" s="7" t="s">
        <v>6</v>
      </c>
      <c r="L9" s="7" t="s">
        <v>190</v>
      </c>
      <c r="M9" s="2" t="s">
        <v>52</v>
      </c>
      <c r="N9" s="7" t="s">
        <v>23</v>
      </c>
      <c r="O9" s="7" t="s">
        <v>173</v>
      </c>
      <c r="P9" s="7" t="s">
        <v>34</v>
      </c>
      <c r="Q9" s="4" t="s">
        <v>367</v>
      </c>
      <c r="R9" s="4" t="s">
        <v>843</v>
      </c>
      <c r="S9" s="4" t="s">
        <v>1091</v>
      </c>
      <c r="T9" s="4" t="s">
        <v>194</v>
      </c>
      <c r="U9" s="7"/>
      <c r="V9" s="37" t="s">
        <v>175</v>
      </c>
      <c r="W9" s="7" t="s">
        <v>174</v>
      </c>
      <c r="X9" s="7">
        <v>401</v>
      </c>
      <c r="Y9" s="2" t="s">
        <v>65</v>
      </c>
      <c r="Z9" s="2"/>
    </row>
    <row r="10" spans="1:35" x14ac:dyDescent="0.35">
      <c r="A10" s="7" t="s">
        <v>33</v>
      </c>
      <c r="B10" s="7" t="s">
        <v>252</v>
      </c>
      <c r="C10" s="7" t="s">
        <v>73</v>
      </c>
      <c r="D10" s="7" t="s">
        <v>33</v>
      </c>
      <c r="E10" s="7"/>
      <c r="F10" s="7"/>
      <c r="G10" s="7"/>
      <c r="H10" s="7"/>
      <c r="I10" s="4"/>
      <c r="J10" s="35" t="s">
        <v>1090</v>
      </c>
      <c r="K10" s="7" t="s">
        <v>6</v>
      </c>
      <c r="L10" s="7" t="s">
        <v>190</v>
      </c>
      <c r="M10" s="2" t="s">
        <v>52</v>
      </c>
      <c r="N10" s="7" t="s">
        <v>23</v>
      </c>
      <c r="O10" s="7" t="s">
        <v>179</v>
      </c>
      <c r="P10" s="7" t="s">
        <v>34</v>
      </c>
      <c r="Q10" s="4" t="s">
        <v>367</v>
      </c>
      <c r="R10" s="4" t="s">
        <v>843</v>
      </c>
      <c r="S10" s="4" t="s">
        <v>1091</v>
      </c>
      <c r="T10" s="4" t="s">
        <v>194</v>
      </c>
      <c r="U10" s="7"/>
      <c r="V10" s="37" t="s">
        <v>181</v>
      </c>
      <c r="W10" s="37" t="s">
        <v>180</v>
      </c>
      <c r="X10" s="4" t="s">
        <v>194</v>
      </c>
      <c r="Y10" s="2" t="s">
        <v>65</v>
      </c>
      <c r="Z10" s="2"/>
    </row>
    <row r="11" spans="1:35" x14ac:dyDescent="0.35">
      <c r="A11" s="7" t="s">
        <v>33</v>
      </c>
      <c r="B11" s="7" t="s">
        <v>253</v>
      </c>
      <c r="C11" s="7" t="s">
        <v>73</v>
      </c>
      <c r="D11" s="7" t="s">
        <v>33</v>
      </c>
      <c r="E11" s="7"/>
      <c r="F11" s="7"/>
      <c r="G11" s="7"/>
      <c r="H11" s="7"/>
      <c r="I11" s="4"/>
      <c r="J11" s="35" t="s">
        <v>1090</v>
      </c>
      <c r="K11" s="7" t="s">
        <v>6</v>
      </c>
      <c r="L11" s="7" t="s">
        <v>190</v>
      </c>
      <c r="M11" s="2" t="s">
        <v>52</v>
      </c>
      <c r="N11" s="7" t="s">
        <v>23</v>
      </c>
      <c r="O11" s="7" t="s">
        <v>176</v>
      </c>
      <c r="P11" s="7" t="s">
        <v>34</v>
      </c>
      <c r="Q11" s="4" t="s">
        <v>367</v>
      </c>
      <c r="R11" s="4" t="s">
        <v>843</v>
      </c>
      <c r="S11" s="4" t="s">
        <v>1091</v>
      </c>
      <c r="T11" s="4" t="s">
        <v>194</v>
      </c>
      <c r="U11" s="7"/>
      <c r="V11" s="37" t="s">
        <v>178</v>
      </c>
      <c r="W11" s="37" t="s">
        <v>177</v>
      </c>
      <c r="X11" s="7">
        <v>401</v>
      </c>
      <c r="Y11" s="2" t="s">
        <v>65</v>
      </c>
      <c r="Z11" s="2"/>
    </row>
    <row r="12" spans="1:35" x14ac:dyDescent="0.35">
      <c r="A12" s="7" t="s">
        <v>33</v>
      </c>
      <c r="B12" s="7" t="s">
        <v>254</v>
      </c>
      <c r="C12" s="7" t="s">
        <v>73</v>
      </c>
      <c r="D12" s="7" t="s">
        <v>33</v>
      </c>
      <c r="E12" s="7"/>
      <c r="F12" s="7"/>
      <c r="G12" s="7"/>
      <c r="H12" s="7"/>
      <c r="I12" s="4"/>
      <c r="J12" s="35" t="s">
        <v>1090</v>
      </c>
      <c r="K12" s="7" t="s">
        <v>6</v>
      </c>
      <c r="L12" s="7" t="s">
        <v>190</v>
      </c>
      <c r="M12" s="2" t="s">
        <v>52</v>
      </c>
      <c r="N12" s="7" t="s">
        <v>23</v>
      </c>
      <c r="O12" s="7" t="s">
        <v>182</v>
      </c>
      <c r="P12" s="7" t="s">
        <v>34</v>
      </c>
      <c r="Q12" s="4" t="s">
        <v>367</v>
      </c>
      <c r="R12" s="4" t="s">
        <v>843</v>
      </c>
      <c r="S12" s="4" t="s">
        <v>1091</v>
      </c>
      <c r="T12" s="4" t="s">
        <v>194</v>
      </c>
      <c r="U12" s="7"/>
      <c r="V12" s="37" t="s">
        <v>184</v>
      </c>
      <c r="W12" s="37" t="s">
        <v>183</v>
      </c>
      <c r="X12" s="4" t="s">
        <v>194</v>
      </c>
      <c r="Y12" s="2" t="s">
        <v>65</v>
      </c>
      <c r="Z12" s="2"/>
    </row>
    <row r="13" spans="1:35" x14ac:dyDescent="0.35">
      <c r="A13" s="7" t="s">
        <v>33</v>
      </c>
      <c r="B13" s="7" t="s">
        <v>255</v>
      </c>
      <c r="C13" s="7" t="s">
        <v>73</v>
      </c>
      <c r="D13" s="7" t="s">
        <v>33</v>
      </c>
      <c r="E13" s="7"/>
      <c r="F13" s="7"/>
      <c r="G13" s="7"/>
      <c r="H13" s="7"/>
      <c r="I13" s="4"/>
      <c r="J13" s="35" t="s">
        <v>1090</v>
      </c>
      <c r="K13" s="7" t="s">
        <v>6</v>
      </c>
      <c r="L13" s="7" t="s">
        <v>190</v>
      </c>
      <c r="M13" s="2" t="s">
        <v>52</v>
      </c>
      <c r="N13" s="7" t="s">
        <v>23</v>
      </c>
      <c r="O13" s="7" t="s">
        <v>185</v>
      </c>
      <c r="P13" s="7" t="s">
        <v>34</v>
      </c>
      <c r="Q13" s="4" t="s">
        <v>367</v>
      </c>
      <c r="R13" s="4" t="s">
        <v>843</v>
      </c>
      <c r="S13" s="4" t="s">
        <v>1091</v>
      </c>
      <c r="T13" s="4" t="s">
        <v>194</v>
      </c>
      <c r="U13" s="7"/>
      <c r="V13" s="37" t="s">
        <v>187</v>
      </c>
      <c r="W13" s="37" t="s">
        <v>186</v>
      </c>
      <c r="X13" s="7">
        <v>401</v>
      </c>
      <c r="Y13" s="2" t="s">
        <v>65</v>
      </c>
      <c r="Z13" s="2"/>
    </row>
    <row r="14" spans="1:35" x14ac:dyDescent="0.35">
      <c r="A14" s="7" t="s">
        <v>33</v>
      </c>
      <c r="B14" s="7" t="s">
        <v>50</v>
      </c>
      <c r="C14" s="7" t="s">
        <v>73</v>
      </c>
      <c r="D14" s="7" t="s">
        <v>33</v>
      </c>
      <c r="E14" s="7"/>
      <c r="F14" s="7"/>
      <c r="G14" s="7"/>
      <c r="H14" s="7"/>
      <c r="I14" s="4"/>
      <c r="J14" s="35" t="s">
        <v>1090</v>
      </c>
      <c r="K14" s="7" t="s">
        <v>6</v>
      </c>
      <c r="L14" s="7" t="s">
        <v>190</v>
      </c>
      <c r="M14" s="2" t="s">
        <v>52</v>
      </c>
      <c r="N14" s="7" t="s">
        <v>23</v>
      </c>
      <c r="O14" s="7" t="s">
        <v>522</v>
      </c>
      <c r="P14" s="7" t="s">
        <v>34</v>
      </c>
      <c r="Q14" s="4" t="s">
        <v>367</v>
      </c>
      <c r="R14" s="4" t="s">
        <v>843</v>
      </c>
      <c r="S14" s="4" t="s">
        <v>1091</v>
      </c>
      <c r="T14" s="7" t="s">
        <v>9</v>
      </c>
      <c r="U14" s="7"/>
      <c r="V14" s="37" t="s">
        <v>188</v>
      </c>
      <c r="W14" s="37" t="s">
        <v>816</v>
      </c>
      <c r="X14" s="7" t="s">
        <v>9</v>
      </c>
      <c r="Y14" s="7"/>
      <c r="Z14" s="7"/>
    </row>
    <row r="15" spans="1:35" x14ac:dyDescent="0.35">
      <c r="A15" s="7" t="s">
        <v>33</v>
      </c>
      <c r="B15" s="7" t="s">
        <v>51</v>
      </c>
      <c r="C15" s="7" t="s">
        <v>73</v>
      </c>
      <c r="D15" s="7" t="s">
        <v>33</v>
      </c>
      <c r="E15" s="7"/>
      <c r="F15" s="7"/>
      <c r="G15" s="7"/>
      <c r="H15" s="7"/>
      <c r="I15" s="4"/>
      <c r="J15" s="35" t="s">
        <v>1090</v>
      </c>
      <c r="K15" s="7" t="s">
        <v>6</v>
      </c>
      <c r="L15" s="7" t="s">
        <v>190</v>
      </c>
      <c r="M15" s="2" t="s">
        <v>52</v>
      </c>
      <c r="N15" s="7" t="s">
        <v>23</v>
      </c>
      <c r="O15" s="7" t="s">
        <v>522</v>
      </c>
      <c r="P15" s="7" t="s">
        <v>34</v>
      </c>
      <c r="Q15" s="4" t="s">
        <v>367</v>
      </c>
      <c r="R15" s="4" t="s">
        <v>843</v>
      </c>
      <c r="S15" s="4" t="s">
        <v>1091</v>
      </c>
      <c r="T15" s="4" t="s">
        <v>9</v>
      </c>
      <c r="U15" s="7"/>
      <c r="V15" s="37" t="s">
        <v>172</v>
      </c>
      <c r="W15" s="37" t="s">
        <v>171</v>
      </c>
      <c r="X15" s="4" t="s">
        <v>9</v>
      </c>
      <c r="Y15" s="7"/>
      <c r="Z15" s="7"/>
    </row>
    <row r="16" spans="1:35" x14ac:dyDescent="0.35">
      <c r="A16" s="7"/>
      <c r="B16" s="7" t="s">
        <v>1096</v>
      </c>
      <c r="C16" s="7" t="s">
        <v>73</v>
      </c>
      <c r="D16" s="7" t="s">
        <v>33</v>
      </c>
      <c r="E16" s="7" t="str">
        <f>TestData!A31</f>
        <v>trolleyaut001@mailinator.com</v>
      </c>
      <c r="F16" s="7" t="s">
        <v>1097</v>
      </c>
      <c r="G16" s="7"/>
      <c r="H16" s="7"/>
      <c r="I16" s="4"/>
      <c r="J16" s="35" t="s">
        <v>1090</v>
      </c>
      <c r="K16" s="7" t="s">
        <v>6</v>
      </c>
      <c r="L16" s="7" t="s">
        <v>190</v>
      </c>
      <c r="M16" s="2" t="s">
        <v>52</v>
      </c>
      <c r="N16" s="7" t="s">
        <v>23</v>
      </c>
      <c r="O16" s="7" t="s">
        <v>1098</v>
      </c>
      <c r="P16" s="7" t="s">
        <v>34</v>
      </c>
      <c r="Q16" s="4" t="s">
        <v>367</v>
      </c>
      <c r="R16" s="4" t="s">
        <v>843</v>
      </c>
      <c r="S16" s="4" t="s">
        <v>1091</v>
      </c>
      <c r="T16" s="4" t="s">
        <v>5</v>
      </c>
      <c r="U16" s="7"/>
      <c r="V16" s="7"/>
      <c r="W16" s="7"/>
      <c r="X16" s="4" t="s">
        <v>5</v>
      </c>
      <c r="Y16" s="7"/>
      <c r="Z16" s="7" t="s">
        <v>230</v>
      </c>
    </row>
    <row r="17" spans="1:26" x14ac:dyDescent="0.35">
      <c r="A17" s="7"/>
      <c r="B17" s="7" t="s">
        <v>1099</v>
      </c>
      <c r="C17" s="7" t="s">
        <v>73</v>
      </c>
      <c r="D17" s="7" t="s">
        <v>33</v>
      </c>
      <c r="E17" s="7" t="str">
        <f>TestData!A31</f>
        <v>trolleyaut001@mailinator.com</v>
      </c>
      <c r="F17" s="7" t="s">
        <v>319</v>
      </c>
      <c r="G17" s="7"/>
      <c r="H17" s="7" t="s">
        <v>323</v>
      </c>
      <c r="I17" s="4" t="s">
        <v>321</v>
      </c>
      <c r="J17" s="35" t="s">
        <v>1090</v>
      </c>
      <c r="K17" s="7" t="s">
        <v>6</v>
      </c>
      <c r="L17" s="7" t="s">
        <v>190</v>
      </c>
      <c r="M17" s="2" t="s">
        <v>52</v>
      </c>
      <c r="N17" s="7" t="s">
        <v>23</v>
      </c>
      <c r="O17" s="7" t="s">
        <v>1098</v>
      </c>
      <c r="P17" s="7" t="s">
        <v>34</v>
      </c>
      <c r="Q17" s="4" t="s">
        <v>367</v>
      </c>
      <c r="R17" s="4" t="s">
        <v>843</v>
      </c>
      <c r="S17" s="4" t="s">
        <v>1091</v>
      </c>
      <c r="T17" s="4" t="s">
        <v>5</v>
      </c>
      <c r="U17" s="7"/>
      <c r="V17" s="7"/>
      <c r="W17" s="7"/>
      <c r="X17" s="4" t="s">
        <v>5</v>
      </c>
      <c r="Y17" s="7"/>
      <c r="Z17" s="7" t="s">
        <v>319</v>
      </c>
    </row>
    <row r="18" spans="1:26" x14ac:dyDescent="0.35">
      <c r="A18" s="7"/>
      <c r="B18" s="7" t="s">
        <v>1100</v>
      </c>
      <c r="C18" s="7" t="s">
        <v>73</v>
      </c>
      <c r="D18" s="7" t="s">
        <v>33</v>
      </c>
      <c r="E18" s="7" t="str">
        <f>TestData!A31</f>
        <v>trolleyaut001@mailinator.com</v>
      </c>
      <c r="F18" s="7"/>
      <c r="G18" s="7" t="s">
        <v>1016</v>
      </c>
      <c r="H18" s="7"/>
      <c r="I18" s="4"/>
      <c r="J18" s="35" t="s">
        <v>1090</v>
      </c>
      <c r="K18" s="7" t="s">
        <v>6</v>
      </c>
      <c r="L18" s="7" t="s">
        <v>190</v>
      </c>
      <c r="M18" s="2" t="s">
        <v>52</v>
      </c>
      <c r="N18" s="7" t="s">
        <v>23</v>
      </c>
      <c r="O18" s="7" t="s">
        <v>1098</v>
      </c>
      <c r="P18" s="7" t="s">
        <v>34</v>
      </c>
      <c r="Q18" s="4" t="s">
        <v>367</v>
      </c>
      <c r="R18" s="4" t="s">
        <v>843</v>
      </c>
      <c r="S18" s="4" t="s">
        <v>1091</v>
      </c>
      <c r="T18" s="4" t="s">
        <v>5</v>
      </c>
      <c r="U18" s="7"/>
      <c r="V18" s="7"/>
      <c r="W18" s="7"/>
      <c r="X18" s="4" t="s">
        <v>5</v>
      </c>
      <c r="Y18" s="7"/>
      <c r="Z18" s="7" t="s">
        <v>207</v>
      </c>
    </row>
    <row r="19" spans="1:26" x14ac:dyDescent="0.35">
      <c r="B19" t="s">
        <v>1101</v>
      </c>
      <c r="C19" s="7" t="s">
        <v>73</v>
      </c>
      <c r="D19" s="7" t="s">
        <v>33</v>
      </c>
      <c r="E19" s="7" t="str">
        <f>TestData!A32</f>
        <v>trolleyaut002@mailinator.com</v>
      </c>
      <c r="F19" s="7" t="s">
        <v>1097</v>
      </c>
      <c r="J19" s="35" t="s">
        <v>1090</v>
      </c>
      <c r="K19" s="7" t="s">
        <v>6</v>
      </c>
      <c r="L19" s="7" t="s">
        <v>190</v>
      </c>
      <c r="M19" s="2" t="s">
        <v>52</v>
      </c>
      <c r="N19" s="7" t="s">
        <v>23</v>
      </c>
      <c r="O19" s="7" t="s">
        <v>1098</v>
      </c>
      <c r="P19" s="7" t="s">
        <v>34</v>
      </c>
      <c r="Q19" s="4" t="s">
        <v>367</v>
      </c>
      <c r="R19" s="4" t="s">
        <v>843</v>
      </c>
      <c r="S19" s="4" t="s">
        <v>1091</v>
      </c>
      <c r="T19" s="4" t="s">
        <v>5</v>
      </c>
    </row>
    <row r="20" spans="1:26" x14ac:dyDescent="0.35">
      <c r="B20" t="s">
        <v>1102</v>
      </c>
    </row>
    <row r="21" spans="1:26" x14ac:dyDescent="0.35">
      <c r="B21" t="s">
        <v>1103</v>
      </c>
    </row>
    <row r="22" spans="1:26" x14ac:dyDescent="0.35">
      <c r="B22" t="s">
        <v>1104</v>
      </c>
    </row>
  </sheetData>
  <hyperlinks>
    <hyperlink ref="J2" r:id="rId1" xr:uid="{353CB325-9F9D-4B6D-8E54-BD5CCC7BF92F}"/>
    <hyperlink ref="J3" r:id="rId2" xr:uid="{BC89EC9C-F3BE-4D90-B876-7C6D61BD14DF}"/>
    <hyperlink ref="J4" r:id="rId3" xr:uid="{F414C258-D373-44D1-9E2D-1694634F8C2F}"/>
    <hyperlink ref="J5:J12" r:id="rId4" display="/wcs/resources/store/{storeId}/cart/@self/orderDetailsFullweight" xr:uid="{F95F97F8-426A-4A32-B826-BB14F298C366}"/>
    <hyperlink ref="J11" r:id="rId5" xr:uid="{17568D82-B8D7-4D0E-B6BE-85979402A811}"/>
    <hyperlink ref="J13" r:id="rId6" xr:uid="{E320C823-2349-430F-9DCA-8F3E8AFDF1DF}"/>
    <hyperlink ref="J14" r:id="rId7" xr:uid="{64E2FA9D-3752-42DB-81A9-8045895A6132}"/>
    <hyperlink ref="J15" r:id="rId8" xr:uid="{CE19E0C6-9831-4352-87BC-E00A4FDABC47}"/>
    <hyperlink ref="U2" r:id="rId9" xr:uid="{871A1131-2EBE-48B1-B51F-8AF16712F1F7}"/>
    <hyperlink ref="U3" r:id="rId10" xr:uid="{A52D19FD-77F2-4FB5-B7F6-7F3E74ECF9CF}"/>
    <hyperlink ref="U4" r:id="rId11" xr:uid="{18C9F95F-70AF-4818-9DC7-3A4404A5DAD7}"/>
    <hyperlink ref="J16" r:id="rId12" xr:uid="{EA7C4C05-0DAF-40DF-8CAE-A6893CB91450}"/>
    <hyperlink ref="J17" r:id="rId13" xr:uid="{BE99B971-D8B6-419B-B038-BB13021997D9}"/>
    <hyperlink ref="J18" r:id="rId14" xr:uid="{EC938754-89C5-4F64-AD29-29F5BFF8AB49}"/>
    <hyperlink ref="J19" r:id="rId15" xr:uid="{CBEAEADC-90FE-4447-B91B-689294A82848}"/>
  </hyperlinks>
  <pageMargins left="0.7" right="0.7" top="0.75" bottom="0.75" header="0.3" footer="0.3"/>
  <pageSetup paperSize="9" orientation="portrait" r:id="rId16"/>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70211-F4F0-4ED1-A3C2-7F08E80E84AB}">
  <dimension ref="A1:M6"/>
  <sheetViews>
    <sheetView workbookViewId="0">
      <selection activeCell="A10" sqref="A10"/>
    </sheetView>
  </sheetViews>
  <sheetFormatPr defaultRowHeight="14.5" x14ac:dyDescent="0.35"/>
  <cols>
    <col min="1" max="1" width="31.1796875" customWidth="1"/>
    <col min="3" max="3" width="32.54296875" customWidth="1"/>
    <col min="7" max="7" width="8.54296875" customWidth="1"/>
    <col min="12" max="13" width="11" bestFit="1" customWidth="1"/>
  </cols>
  <sheetData>
    <row r="1" spans="1:13" s="5" customFormat="1" x14ac:dyDescent="0.35">
      <c r="A1" s="15" t="s">
        <v>1</v>
      </c>
      <c r="B1" s="15" t="s">
        <v>72</v>
      </c>
      <c r="C1" s="14" t="s">
        <v>696</v>
      </c>
      <c r="D1" s="14" t="s">
        <v>697</v>
      </c>
      <c r="E1" s="14" t="s">
        <v>664</v>
      </c>
      <c r="F1" s="14" t="s">
        <v>665</v>
      </c>
      <c r="G1" s="14" t="s">
        <v>666</v>
      </c>
      <c r="H1" s="14" t="s">
        <v>314</v>
      </c>
      <c r="I1" s="14" t="s">
        <v>306</v>
      </c>
      <c r="J1" s="14" t="s">
        <v>315</v>
      </c>
      <c r="K1" s="14" t="s">
        <v>667</v>
      </c>
      <c r="L1" s="14" t="s">
        <v>725</v>
      </c>
      <c r="M1" s="14" t="s">
        <v>729</v>
      </c>
    </row>
    <row r="2" spans="1:13" x14ac:dyDescent="0.35">
      <c r="A2" s="7" t="s">
        <v>704</v>
      </c>
      <c r="B2" s="7" t="s">
        <v>73</v>
      </c>
      <c r="C2" s="7"/>
      <c r="D2" t="s">
        <v>699</v>
      </c>
      <c r="E2" s="7" t="s">
        <v>694</v>
      </c>
      <c r="F2" s="7" t="s">
        <v>320</v>
      </c>
      <c r="G2" s="7" t="s">
        <v>668</v>
      </c>
      <c r="H2" s="7" t="s">
        <v>669</v>
      </c>
      <c r="I2" s="7" t="s">
        <v>670</v>
      </c>
      <c r="J2" s="7" t="s">
        <v>324</v>
      </c>
      <c r="K2" s="7" t="s">
        <v>230</v>
      </c>
      <c r="L2" s="4" t="s">
        <v>167</v>
      </c>
      <c r="M2" s="4"/>
    </row>
    <row r="3" spans="1:13" x14ac:dyDescent="0.35">
      <c r="A3" t="s">
        <v>695</v>
      </c>
      <c r="B3" s="7" t="s">
        <v>73</v>
      </c>
      <c r="C3" s="39" t="s">
        <v>726</v>
      </c>
      <c r="D3" t="s">
        <v>699</v>
      </c>
      <c r="L3" s="3"/>
      <c r="M3" s="3"/>
    </row>
    <row r="4" spans="1:13" x14ac:dyDescent="0.35">
      <c r="A4" t="s">
        <v>702</v>
      </c>
      <c r="B4" s="7" t="s">
        <v>73</v>
      </c>
      <c r="C4" s="39" t="s">
        <v>727</v>
      </c>
      <c r="D4" t="s">
        <v>699</v>
      </c>
      <c r="L4" s="4" t="s">
        <v>167</v>
      </c>
      <c r="M4" s="3" t="s">
        <v>728</v>
      </c>
    </row>
    <row r="5" spans="1:13" x14ac:dyDescent="0.35">
      <c r="A5" t="s">
        <v>703</v>
      </c>
      <c r="B5" s="7" t="s">
        <v>73</v>
      </c>
      <c r="C5" t="s">
        <v>698</v>
      </c>
      <c r="D5" t="s">
        <v>699</v>
      </c>
      <c r="L5" s="3"/>
      <c r="M5" s="3"/>
    </row>
    <row r="6" spans="1:13" x14ac:dyDescent="0.35">
      <c r="A6" t="s">
        <v>703</v>
      </c>
      <c r="B6" s="7" t="s">
        <v>73</v>
      </c>
      <c r="C6" t="s">
        <v>698</v>
      </c>
      <c r="D6" t="s">
        <v>699</v>
      </c>
    </row>
  </sheetData>
  <hyperlinks>
    <hyperlink ref="C4" r:id="rId1" xr:uid="{3E5F9F8E-316D-42AC-8616-9748CAE17DED}"/>
    <hyperlink ref="C3" r:id="rId2" xr:uid="{F926DBCD-8740-42B1-ADA2-7750333B4063}"/>
  </hyperlinks>
  <pageMargins left="0.7" right="0.7" top="0.75" bottom="0.75" header="0.3" footer="0.3"/>
  <pageSetup paperSize="9"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2BC83-1863-40C4-8692-5D04F78CE42B}">
  <dimension ref="A1:N6"/>
  <sheetViews>
    <sheetView topLeftCell="B1" workbookViewId="0">
      <selection activeCell="B10" sqref="B10"/>
    </sheetView>
  </sheetViews>
  <sheetFormatPr defaultRowHeight="14.5" x14ac:dyDescent="0.35"/>
  <cols>
    <col min="1" max="1" width="31" bestFit="1" customWidth="1"/>
    <col min="3" max="3" width="31.7265625" customWidth="1"/>
    <col min="4" max="4" width="11.7265625" customWidth="1"/>
    <col min="5" max="5" width="18.81640625" customWidth="1"/>
    <col min="14" max="14" width="27.26953125" customWidth="1"/>
  </cols>
  <sheetData>
    <row r="1" spans="1:14" s="5" customFormat="1" x14ac:dyDescent="0.35">
      <c r="A1" s="15" t="s">
        <v>1</v>
      </c>
      <c r="B1" s="15" t="s">
        <v>72</v>
      </c>
      <c r="C1" s="14" t="s">
        <v>696</v>
      </c>
      <c r="D1" s="14" t="s">
        <v>697</v>
      </c>
      <c r="E1" s="14" t="s">
        <v>664</v>
      </c>
      <c r="F1" s="14" t="s">
        <v>665</v>
      </c>
      <c r="G1" s="14" t="s">
        <v>666</v>
      </c>
      <c r="H1" s="14" t="s">
        <v>314</v>
      </c>
      <c r="I1" s="14" t="s">
        <v>306</v>
      </c>
      <c r="J1" s="14" t="s">
        <v>315</v>
      </c>
      <c r="K1" s="14" t="s">
        <v>667</v>
      </c>
      <c r="L1" s="14" t="s">
        <v>725</v>
      </c>
      <c r="M1" s="14" t="s">
        <v>729</v>
      </c>
      <c r="N1" s="5" t="s">
        <v>730</v>
      </c>
    </row>
    <row r="2" spans="1:14" x14ac:dyDescent="0.35">
      <c r="A2" s="7" t="s">
        <v>704</v>
      </c>
      <c r="B2" s="7" t="s">
        <v>73</v>
      </c>
      <c r="C2" s="7"/>
      <c r="D2" s="7"/>
      <c r="E2" s="7" t="s">
        <v>694</v>
      </c>
      <c r="F2" s="7" t="s">
        <v>320</v>
      </c>
      <c r="G2" s="7" t="s">
        <v>668</v>
      </c>
      <c r="H2" s="7" t="s">
        <v>669</v>
      </c>
      <c r="I2" s="7" t="s">
        <v>670</v>
      </c>
      <c r="J2" s="7" t="s">
        <v>324</v>
      </c>
      <c r="K2" s="7" t="s">
        <v>230</v>
      </c>
      <c r="L2" s="7"/>
      <c r="M2" s="7"/>
    </row>
    <row r="3" spans="1:14" x14ac:dyDescent="0.35">
      <c r="A3" t="s">
        <v>695</v>
      </c>
      <c r="B3" s="7" t="s">
        <v>73</v>
      </c>
      <c r="C3" t="s">
        <v>701</v>
      </c>
      <c r="D3" t="s">
        <v>699</v>
      </c>
    </row>
    <row r="4" spans="1:14" x14ac:dyDescent="0.35">
      <c r="A4" t="s">
        <v>700</v>
      </c>
      <c r="B4" s="7" t="s">
        <v>73</v>
      </c>
      <c r="C4" s="39" t="s">
        <v>731</v>
      </c>
      <c r="D4" t="s">
        <v>699</v>
      </c>
      <c r="N4" t="s">
        <v>732</v>
      </c>
    </row>
    <row r="5" spans="1:14" x14ac:dyDescent="0.35">
      <c r="A5" t="s">
        <v>702</v>
      </c>
      <c r="B5" s="7" t="s">
        <v>73</v>
      </c>
      <c r="C5" t="s">
        <v>701</v>
      </c>
      <c r="D5" t="s">
        <v>699</v>
      </c>
    </row>
    <row r="6" spans="1:14" x14ac:dyDescent="0.35">
      <c r="A6" t="s">
        <v>703</v>
      </c>
      <c r="B6" s="7" t="s">
        <v>73</v>
      </c>
      <c r="C6" t="s">
        <v>698</v>
      </c>
      <c r="D6" t="s">
        <v>699</v>
      </c>
      <c r="N6" t="s">
        <v>733</v>
      </c>
    </row>
  </sheetData>
  <hyperlinks>
    <hyperlink ref="C4" r:id="rId1" xr:uid="{6CF3D417-E6E1-474A-B848-0CA06DA83CE1}"/>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C8D1B-3950-4500-9460-2C09B8C9C279}">
  <dimension ref="A1:AL22"/>
  <sheetViews>
    <sheetView workbookViewId="0">
      <pane xSplit="3" ySplit="1" topLeftCell="J4" activePane="bottomRight" state="frozen"/>
      <selection pane="topRight" activeCell="D1" sqref="D1"/>
      <selection pane="bottomLeft" activeCell="A2" sqref="A2"/>
      <selection pane="bottomRight" activeCell="P1" sqref="P1"/>
    </sheetView>
  </sheetViews>
  <sheetFormatPr defaultRowHeight="14.5" x14ac:dyDescent="0.35"/>
  <cols>
    <col min="1" max="1" width="11.453125" bestFit="1" customWidth="1"/>
    <col min="2" max="2" width="31" bestFit="1" customWidth="1"/>
    <col min="5" max="5" width="63" bestFit="1" customWidth="1"/>
    <col min="8" max="8" width="33.26953125" customWidth="1"/>
    <col min="16" max="16" width="13.1796875" customWidth="1"/>
    <col min="17" max="17" width="10.1796875" style="3" bestFit="1" customWidth="1"/>
    <col min="23" max="23" width="21.453125" bestFit="1" customWidth="1"/>
    <col min="24" max="24" width="13.54296875" customWidth="1"/>
    <col min="25" max="25" width="13.26953125" style="3" customWidth="1"/>
    <col min="26" max="26" width="10" bestFit="1" customWidth="1"/>
    <col min="34" max="34" width="16.7265625" customWidth="1"/>
    <col min="35" max="35" width="11.81640625" customWidth="1"/>
  </cols>
  <sheetData>
    <row r="1" spans="1:38" x14ac:dyDescent="0.35">
      <c r="A1" s="29" t="s">
        <v>43</v>
      </c>
      <c r="B1" s="29" t="s">
        <v>1</v>
      </c>
      <c r="C1" s="15" t="s">
        <v>72</v>
      </c>
      <c r="D1" s="15" t="s">
        <v>16</v>
      </c>
      <c r="E1" s="14" t="s">
        <v>3</v>
      </c>
      <c r="F1" s="14" t="s">
        <v>2</v>
      </c>
      <c r="G1" s="14" t="s">
        <v>1219</v>
      </c>
      <c r="H1" s="14" t="s">
        <v>1218</v>
      </c>
      <c r="I1" s="14" t="s">
        <v>1244</v>
      </c>
      <c r="J1" s="13" t="s">
        <v>71</v>
      </c>
      <c r="K1" s="13" t="s">
        <v>70</v>
      </c>
      <c r="L1" s="13" t="s">
        <v>0</v>
      </c>
      <c r="M1" s="13" t="s">
        <v>67</v>
      </c>
      <c r="N1" s="13" t="s">
        <v>80</v>
      </c>
      <c r="O1" s="13" t="s">
        <v>68</v>
      </c>
      <c r="P1" s="99" t="s">
        <v>301</v>
      </c>
      <c r="Q1" s="13" t="s">
        <v>118</v>
      </c>
      <c r="R1" s="13" t="s">
        <v>302</v>
      </c>
      <c r="S1" s="13" t="s">
        <v>303</v>
      </c>
      <c r="T1" s="13" t="s">
        <v>304</v>
      </c>
      <c r="U1" s="13" t="s">
        <v>305</v>
      </c>
      <c r="V1" s="13" t="s">
        <v>306</v>
      </c>
      <c r="W1" s="13" t="s">
        <v>307</v>
      </c>
      <c r="X1" s="13" t="s">
        <v>308</v>
      </c>
      <c r="Y1" s="13" t="s">
        <v>309</v>
      </c>
      <c r="Z1" s="13" t="s">
        <v>310</v>
      </c>
      <c r="AA1" s="13" t="s">
        <v>311</v>
      </c>
      <c r="AB1" s="13" t="s">
        <v>312</v>
      </c>
      <c r="AC1" s="13" t="s">
        <v>313</v>
      </c>
      <c r="AD1" s="13" t="s">
        <v>314</v>
      </c>
      <c r="AE1" s="13" t="s">
        <v>315</v>
      </c>
      <c r="AF1" s="13" t="s">
        <v>316</v>
      </c>
      <c r="AG1" s="13" t="s">
        <v>368</v>
      </c>
      <c r="AH1" s="13" t="s">
        <v>369</v>
      </c>
      <c r="AI1" s="13" t="s">
        <v>375</v>
      </c>
      <c r="AJ1" s="13" t="s">
        <v>376</v>
      </c>
      <c r="AK1" s="13" t="s">
        <v>377</v>
      </c>
      <c r="AL1" s="13" t="s">
        <v>116</v>
      </c>
    </row>
    <row r="2" spans="1:38" x14ac:dyDescent="0.35">
      <c r="A2" t="s">
        <v>33</v>
      </c>
      <c r="B2" s="2" t="s">
        <v>96</v>
      </c>
      <c r="C2" t="s">
        <v>73</v>
      </c>
      <c r="D2" t="s">
        <v>33</v>
      </c>
      <c r="E2" s="31" t="s">
        <v>300</v>
      </c>
      <c r="F2" t="s">
        <v>6</v>
      </c>
      <c r="G2" t="s">
        <v>791</v>
      </c>
      <c r="I2" s="4" t="s">
        <v>198</v>
      </c>
      <c r="J2" s="4"/>
      <c r="K2" s="4"/>
      <c r="L2" s="3" t="s">
        <v>194</v>
      </c>
      <c r="M2" t="s">
        <v>216</v>
      </c>
      <c r="N2" t="s">
        <v>158</v>
      </c>
      <c r="O2" t="s">
        <v>65</v>
      </c>
    </row>
    <row r="3" spans="1:38" x14ac:dyDescent="0.35">
      <c r="A3" t="s">
        <v>33</v>
      </c>
      <c r="B3" s="2" t="s">
        <v>97</v>
      </c>
      <c r="C3" t="s">
        <v>73</v>
      </c>
      <c r="D3" t="s">
        <v>33</v>
      </c>
      <c r="E3" s="31" t="s">
        <v>300</v>
      </c>
      <c r="F3" t="s">
        <v>6</v>
      </c>
      <c r="G3" t="s">
        <v>791</v>
      </c>
      <c r="H3" t="s">
        <v>217</v>
      </c>
      <c r="I3" s="4" t="s">
        <v>198</v>
      </c>
      <c r="J3" s="4"/>
      <c r="K3" s="4"/>
      <c r="L3" s="3" t="s">
        <v>194</v>
      </c>
      <c r="M3" t="s">
        <v>57</v>
      </c>
      <c r="N3" t="s">
        <v>89</v>
      </c>
      <c r="O3" t="s">
        <v>65</v>
      </c>
    </row>
    <row r="4" spans="1:38" x14ac:dyDescent="0.35">
      <c r="A4" t="s">
        <v>44</v>
      </c>
      <c r="B4" t="s">
        <v>21</v>
      </c>
      <c r="C4" t="s">
        <v>73</v>
      </c>
      <c r="D4" t="s">
        <v>131</v>
      </c>
      <c r="E4" s="31" t="s">
        <v>300</v>
      </c>
      <c r="F4" t="s">
        <v>4</v>
      </c>
      <c r="G4" t="s">
        <v>791</v>
      </c>
      <c r="H4" t="s">
        <v>52</v>
      </c>
      <c r="I4" s="4" t="s">
        <v>371</v>
      </c>
      <c r="J4" s="11" t="s">
        <v>7</v>
      </c>
      <c r="K4" t="s">
        <v>372</v>
      </c>
      <c r="L4" s="11" t="s">
        <v>7</v>
      </c>
    </row>
    <row r="5" spans="1:38" x14ac:dyDescent="0.35">
      <c r="A5" t="s">
        <v>44</v>
      </c>
      <c r="B5" s="6" t="s">
        <v>26</v>
      </c>
      <c r="C5" t="s">
        <v>73</v>
      </c>
      <c r="D5" s="6" t="s">
        <v>131</v>
      </c>
      <c r="E5" s="31" t="s">
        <v>370</v>
      </c>
      <c r="F5" t="s">
        <v>6</v>
      </c>
      <c r="G5" t="s">
        <v>791</v>
      </c>
      <c r="H5" t="s">
        <v>52</v>
      </c>
      <c r="I5" s="4" t="s">
        <v>371</v>
      </c>
      <c r="J5" s="11" t="s">
        <v>7</v>
      </c>
      <c r="K5" t="s">
        <v>373</v>
      </c>
      <c r="L5" s="11" t="s">
        <v>7</v>
      </c>
    </row>
    <row r="6" spans="1:38" x14ac:dyDescent="0.35">
      <c r="A6" s="6" t="s">
        <v>44</v>
      </c>
      <c r="B6" t="s">
        <v>31</v>
      </c>
      <c r="C6" t="s">
        <v>73</v>
      </c>
      <c r="D6" t="s">
        <v>124</v>
      </c>
      <c r="E6" s="31" t="s">
        <v>300</v>
      </c>
      <c r="F6" t="s">
        <v>6</v>
      </c>
      <c r="G6" t="s">
        <v>791</v>
      </c>
      <c r="H6" t="s">
        <v>52</v>
      </c>
      <c r="I6" s="4"/>
      <c r="J6" s="11" t="s">
        <v>7</v>
      </c>
      <c r="K6" t="s">
        <v>374</v>
      </c>
      <c r="L6" s="3" t="s">
        <v>7</v>
      </c>
    </row>
    <row r="7" spans="1:38" x14ac:dyDescent="0.35">
      <c r="A7" t="s">
        <v>44</v>
      </c>
      <c r="B7" t="s">
        <v>247</v>
      </c>
      <c r="C7" t="s">
        <v>73</v>
      </c>
      <c r="D7" t="s">
        <v>124</v>
      </c>
      <c r="E7" s="31" t="s">
        <v>300</v>
      </c>
      <c r="F7" t="s">
        <v>6</v>
      </c>
      <c r="G7" t="s">
        <v>791</v>
      </c>
      <c r="H7" t="s">
        <v>52</v>
      </c>
      <c r="I7" s="4" t="s">
        <v>221</v>
      </c>
      <c r="J7" s="4"/>
      <c r="K7" s="4"/>
      <c r="L7" s="3" t="s">
        <v>9</v>
      </c>
      <c r="M7" t="s">
        <v>223</v>
      </c>
    </row>
    <row r="8" spans="1:38" ht="29" x14ac:dyDescent="0.35">
      <c r="B8" s="7" t="s">
        <v>326</v>
      </c>
      <c r="C8" t="s">
        <v>73</v>
      </c>
      <c r="D8" s="3" t="s">
        <v>33</v>
      </c>
      <c r="E8" s="31" t="s">
        <v>300</v>
      </c>
      <c r="F8" t="s">
        <v>6</v>
      </c>
      <c r="G8" t="s">
        <v>1936</v>
      </c>
      <c r="H8" t="s">
        <v>52</v>
      </c>
      <c r="I8" s="4" t="s">
        <v>198</v>
      </c>
      <c r="J8" s="4"/>
      <c r="K8" s="4"/>
      <c r="L8" s="28" t="s">
        <v>5</v>
      </c>
      <c r="P8" s="32" t="s">
        <v>1937</v>
      </c>
      <c r="Q8" s="28" t="s">
        <v>230</v>
      </c>
      <c r="R8" s="28" t="s">
        <v>886</v>
      </c>
      <c r="S8" s="28" t="s">
        <v>200</v>
      </c>
      <c r="T8" s="28" t="s">
        <v>1097</v>
      </c>
      <c r="U8" s="28" t="s">
        <v>317</v>
      </c>
      <c r="V8" s="28" t="s">
        <v>1938</v>
      </c>
      <c r="W8" s="33" t="s">
        <v>1939</v>
      </c>
      <c r="X8" s="32" t="s">
        <v>1940</v>
      </c>
      <c r="Y8" s="117" t="s">
        <v>674</v>
      </c>
      <c r="Z8" s="28" t="s">
        <v>90</v>
      </c>
      <c r="AA8" s="28" t="s">
        <v>887</v>
      </c>
      <c r="AB8" s="106" t="s">
        <v>794</v>
      </c>
      <c r="AC8" s="28" t="s">
        <v>318</v>
      </c>
      <c r="AD8" s="28" t="s">
        <v>1941</v>
      </c>
      <c r="AE8" s="28" t="s">
        <v>227</v>
      </c>
      <c r="AF8" s="28" t="s">
        <v>318</v>
      </c>
      <c r="AL8" s="3" t="s">
        <v>1942</v>
      </c>
    </row>
    <row r="9" spans="1:38" x14ac:dyDescent="0.35">
      <c r="B9" t="s">
        <v>327</v>
      </c>
      <c r="C9" t="s">
        <v>73</v>
      </c>
      <c r="D9" t="s">
        <v>33</v>
      </c>
      <c r="E9" s="31" t="s">
        <v>300</v>
      </c>
      <c r="F9" t="s">
        <v>6</v>
      </c>
      <c r="G9" t="s">
        <v>774</v>
      </c>
      <c r="H9" t="s">
        <v>52</v>
      </c>
      <c r="I9" s="4" t="s">
        <v>198</v>
      </c>
      <c r="J9" s="4"/>
      <c r="K9" s="4"/>
      <c r="L9" s="28" t="s">
        <v>5</v>
      </c>
      <c r="P9" s="32" t="s">
        <v>1616</v>
      </c>
      <c r="Q9" s="32"/>
      <c r="R9" s="28"/>
      <c r="S9" s="28"/>
      <c r="T9" s="28"/>
      <c r="U9" s="28"/>
      <c r="V9" s="28"/>
      <c r="W9" s="28"/>
      <c r="X9" s="28"/>
      <c r="Y9" s="32"/>
      <c r="Z9" s="28"/>
      <c r="AA9" s="28"/>
      <c r="AB9" s="28"/>
      <c r="AC9" s="28"/>
      <c r="AD9" s="28"/>
      <c r="AE9" s="28"/>
      <c r="AF9" s="28"/>
    </row>
    <row r="10" spans="1:38" ht="29" x14ac:dyDescent="0.35">
      <c r="B10" t="s">
        <v>325</v>
      </c>
      <c r="C10" t="s">
        <v>73</v>
      </c>
      <c r="D10" s="3" t="s">
        <v>33</v>
      </c>
      <c r="E10" s="31" t="s">
        <v>300</v>
      </c>
      <c r="F10" t="s">
        <v>6</v>
      </c>
      <c r="G10" t="s">
        <v>1162</v>
      </c>
      <c r="H10" t="s">
        <v>52</v>
      </c>
      <c r="I10" s="4" t="s">
        <v>198</v>
      </c>
      <c r="J10" s="4"/>
      <c r="K10" s="4"/>
      <c r="L10" s="28" t="s">
        <v>5</v>
      </c>
      <c r="P10" s="32" t="s">
        <v>1619</v>
      </c>
      <c r="Q10" s="28" t="s">
        <v>319</v>
      </c>
      <c r="R10" t="s">
        <v>772</v>
      </c>
      <c r="S10" t="s">
        <v>200</v>
      </c>
      <c r="T10" t="s">
        <v>319</v>
      </c>
      <c r="U10" t="s">
        <v>317</v>
      </c>
      <c r="V10" s="28" t="s">
        <v>321</v>
      </c>
      <c r="W10" s="33" t="s">
        <v>830</v>
      </c>
      <c r="X10" s="32" t="s">
        <v>831</v>
      </c>
      <c r="Y10" s="32" t="s">
        <v>674</v>
      </c>
      <c r="Z10" t="s">
        <v>90</v>
      </c>
      <c r="AA10" t="s">
        <v>322</v>
      </c>
      <c r="AB10" s="106" t="s">
        <v>1620</v>
      </c>
      <c r="AC10" s="28" t="s">
        <v>318</v>
      </c>
      <c r="AD10" t="s">
        <v>323</v>
      </c>
      <c r="AE10" t="s">
        <v>324</v>
      </c>
      <c r="AF10" s="28" t="s">
        <v>318</v>
      </c>
      <c r="AL10" s="3" t="s">
        <v>367</v>
      </c>
    </row>
    <row r="11" spans="1:38" x14ac:dyDescent="0.35">
      <c r="A11" t="s">
        <v>33</v>
      </c>
      <c r="B11" s="7" t="s">
        <v>250</v>
      </c>
      <c r="C11" t="s">
        <v>73</v>
      </c>
      <c r="D11" s="3" t="s">
        <v>33</v>
      </c>
      <c r="E11" s="31" t="s">
        <v>300</v>
      </c>
      <c r="F11" t="s">
        <v>6</v>
      </c>
      <c r="G11" s="7"/>
      <c r="H11" t="s">
        <v>52</v>
      </c>
      <c r="I11" s="4" t="s">
        <v>198</v>
      </c>
      <c r="L11" s="3" t="s">
        <v>194</v>
      </c>
      <c r="M11" s="3" t="s">
        <v>141</v>
      </c>
      <c r="N11" s="3" t="s">
        <v>42</v>
      </c>
      <c r="O11" s="3" t="s">
        <v>65</v>
      </c>
      <c r="Q11" s="17"/>
    </row>
    <row r="12" spans="1:38" x14ac:dyDescent="0.35">
      <c r="A12" t="s">
        <v>33</v>
      </c>
      <c r="B12" s="7" t="s">
        <v>251</v>
      </c>
      <c r="C12" t="s">
        <v>73</v>
      </c>
      <c r="D12" s="3" t="s">
        <v>33</v>
      </c>
      <c r="E12" s="31" t="s">
        <v>300</v>
      </c>
      <c r="F12" t="s">
        <v>6</v>
      </c>
      <c r="G12" t="s">
        <v>173</v>
      </c>
      <c r="H12" t="s">
        <v>52</v>
      </c>
      <c r="I12" s="4" t="s">
        <v>198</v>
      </c>
      <c r="L12" s="3" t="s">
        <v>194</v>
      </c>
      <c r="M12" s="3" t="s">
        <v>174</v>
      </c>
      <c r="N12" s="3" t="s">
        <v>175</v>
      </c>
      <c r="O12" s="3" t="s">
        <v>65</v>
      </c>
    </row>
    <row r="13" spans="1:38" x14ac:dyDescent="0.35">
      <c r="A13" t="s">
        <v>33</v>
      </c>
      <c r="B13" s="7" t="s">
        <v>252</v>
      </c>
      <c r="C13" t="s">
        <v>73</v>
      </c>
      <c r="D13" s="3" t="s">
        <v>33</v>
      </c>
      <c r="E13" s="31" t="s">
        <v>300</v>
      </c>
      <c r="F13" t="s">
        <v>6</v>
      </c>
      <c r="G13" t="s">
        <v>179</v>
      </c>
      <c r="H13" t="s">
        <v>52</v>
      </c>
      <c r="I13" s="4" t="s">
        <v>198</v>
      </c>
      <c r="L13" s="3" t="s">
        <v>194</v>
      </c>
      <c r="M13" s="3" t="s">
        <v>180</v>
      </c>
      <c r="N13" s="3" t="s">
        <v>181</v>
      </c>
      <c r="O13" s="3" t="s">
        <v>65</v>
      </c>
    </row>
    <row r="14" spans="1:38" x14ac:dyDescent="0.35">
      <c r="A14" t="s">
        <v>33</v>
      </c>
      <c r="B14" s="7" t="s">
        <v>253</v>
      </c>
      <c r="C14" t="s">
        <v>144</v>
      </c>
      <c r="D14" s="3" t="s">
        <v>33</v>
      </c>
      <c r="E14" s="31" t="s">
        <v>300</v>
      </c>
      <c r="F14" t="s">
        <v>6</v>
      </c>
      <c r="G14" t="s">
        <v>176</v>
      </c>
      <c r="H14" t="s">
        <v>52</v>
      </c>
      <c r="I14" s="4" t="s">
        <v>198</v>
      </c>
      <c r="L14" s="3" t="s">
        <v>194</v>
      </c>
      <c r="M14" s="3" t="s">
        <v>177</v>
      </c>
      <c r="N14" s="3" t="s">
        <v>178</v>
      </c>
      <c r="O14" s="3" t="s">
        <v>65</v>
      </c>
    </row>
    <row r="15" spans="1:38" x14ac:dyDescent="0.35">
      <c r="A15" t="s">
        <v>33</v>
      </c>
      <c r="B15" s="7" t="s">
        <v>254</v>
      </c>
      <c r="C15" t="s">
        <v>73</v>
      </c>
      <c r="D15" s="3" t="s">
        <v>33</v>
      </c>
      <c r="E15" s="31" t="s">
        <v>300</v>
      </c>
      <c r="F15" t="s">
        <v>6</v>
      </c>
      <c r="G15" t="s">
        <v>182</v>
      </c>
      <c r="H15" t="s">
        <v>52</v>
      </c>
      <c r="I15" s="4" t="s">
        <v>198</v>
      </c>
      <c r="L15" s="3" t="s">
        <v>194</v>
      </c>
      <c r="M15" s="3" t="s">
        <v>183</v>
      </c>
      <c r="N15" s="3" t="s">
        <v>184</v>
      </c>
      <c r="O15" s="3" t="s">
        <v>65</v>
      </c>
    </row>
    <row r="16" spans="1:38" x14ac:dyDescent="0.35">
      <c r="A16" t="s">
        <v>33</v>
      </c>
      <c r="B16" s="7" t="s">
        <v>255</v>
      </c>
      <c r="C16" t="s">
        <v>144</v>
      </c>
      <c r="D16" s="3" t="s">
        <v>33</v>
      </c>
      <c r="E16" s="31" t="s">
        <v>300</v>
      </c>
      <c r="F16" t="s">
        <v>6</v>
      </c>
      <c r="G16" t="s">
        <v>832</v>
      </c>
      <c r="H16" t="s">
        <v>52</v>
      </c>
      <c r="I16" s="4" t="s">
        <v>198</v>
      </c>
      <c r="L16" s="3" t="s">
        <v>194</v>
      </c>
      <c r="M16" s="3" t="s">
        <v>186</v>
      </c>
      <c r="N16" s="3" t="s">
        <v>187</v>
      </c>
      <c r="O16" s="3" t="s">
        <v>65</v>
      </c>
    </row>
    <row r="17" spans="1:17" x14ac:dyDescent="0.35">
      <c r="A17" t="s">
        <v>33</v>
      </c>
      <c r="B17" s="7" t="s">
        <v>50</v>
      </c>
      <c r="C17" t="s">
        <v>73</v>
      </c>
      <c r="D17" s="3" t="s">
        <v>33</v>
      </c>
      <c r="E17" s="31" t="s">
        <v>300</v>
      </c>
      <c r="F17" t="s">
        <v>6</v>
      </c>
      <c r="G17" t="s">
        <v>801</v>
      </c>
      <c r="H17" t="s">
        <v>52</v>
      </c>
      <c r="I17" s="4" t="s">
        <v>198</v>
      </c>
      <c r="L17" s="3" t="s">
        <v>194</v>
      </c>
      <c r="M17" s="37" t="s">
        <v>1735</v>
      </c>
      <c r="N17" s="37" t="s">
        <v>1736</v>
      </c>
      <c r="O17" s="2" t="s">
        <v>65</v>
      </c>
    </row>
    <row r="18" spans="1:17" x14ac:dyDescent="0.35">
      <c r="A18" t="s">
        <v>33</v>
      </c>
      <c r="B18" s="7" t="s">
        <v>51</v>
      </c>
      <c r="C18" t="s">
        <v>73</v>
      </c>
      <c r="D18" s="3" t="s">
        <v>33</v>
      </c>
      <c r="E18" s="31" t="s">
        <v>300</v>
      </c>
      <c r="F18" t="s">
        <v>6</v>
      </c>
      <c r="G18" t="s">
        <v>1622</v>
      </c>
      <c r="H18" t="s">
        <v>52</v>
      </c>
      <c r="I18" s="4" t="s">
        <v>198</v>
      </c>
      <c r="L18" s="3" t="s">
        <v>194</v>
      </c>
      <c r="M18" s="3" t="s">
        <v>1623</v>
      </c>
      <c r="N18" s="3" t="s">
        <v>172</v>
      </c>
      <c r="O18" s="3" t="s">
        <v>65</v>
      </c>
    </row>
    <row r="19" spans="1:17" x14ac:dyDescent="0.35">
      <c r="E19" s="31"/>
      <c r="Q19" s="17"/>
    </row>
    <row r="20" spans="1:17" x14ac:dyDescent="0.35">
      <c r="B20" s="6"/>
      <c r="D20" s="6"/>
      <c r="E20" s="31"/>
    </row>
    <row r="21" spans="1:17" x14ac:dyDescent="0.35">
      <c r="A21" s="6"/>
      <c r="E21" s="31"/>
    </row>
    <row r="22" spans="1:17" x14ac:dyDescent="0.35">
      <c r="E22" s="31"/>
    </row>
  </sheetData>
  <hyperlinks>
    <hyperlink ref="E2:E7" r:id="rId1" display="/wcs/resources/store/{storeId}/person/@colself/contact/addresses" xr:uid="{EBAF22E2-39E0-448C-9423-8B1A070148AA}"/>
    <hyperlink ref="E9" r:id="rId2" xr:uid="{6B4A95B2-831B-47B7-922B-9588F653898E}"/>
    <hyperlink ref="E10" r:id="rId3" xr:uid="{61FB2629-CD89-4A19-A735-A6E50ABC4359}"/>
    <hyperlink ref="E5" r:id="rId4" xr:uid="{414FA956-F539-4DDF-93BD-0AF43164EFED}"/>
    <hyperlink ref="K4" r:id="rId5" xr:uid="{928E6DD9-3928-4F93-8BA0-A8DD1DC07BD4}"/>
    <hyperlink ref="K5" r:id="rId6" xr:uid="{A602E0BC-75ED-4678-A03C-2CA782A3C894}"/>
    <hyperlink ref="K6" r:id="rId7" xr:uid="{7784F57C-697E-4576-8E79-0E9C7CD5ADE6}"/>
    <hyperlink ref="E8" r:id="rId8" xr:uid="{7DA094F7-67CF-4B26-A961-1D844B928D82}"/>
    <hyperlink ref="AB10" r:id="rId9" xr:uid="{0533DA82-B54F-4A5D-9E13-FFA0DB3EFC3C}"/>
    <hyperlink ref="AB8" r:id="rId10" xr:uid="{F9F4719E-F201-4BAB-9862-C033254A2FCB}"/>
  </hyperlinks>
  <pageMargins left="0.7" right="0.7" top="0.75" bottom="0.75" header="0.3" footer="0.3"/>
  <pageSetup paperSize="9" orientation="portrait" r:id="rId1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D6E0F-279C-4DC8-878C-07B169A0E87D}">
  <dimension ref="A1:U9"/>
  <sheetViews>
    <sheetView workbookViewId="0">
      <selection sqref="A1:U8"/>
    </sheetView>
  </sheetViews>
  <sheetFormatPr defaultRowHeight="14.5" x14ac:dyDescent="0.35"/>
  <cols>
    <col min="1" max="1" width="15.54296875" customWidth="1"/>
    <col min="2" max="2" width="26.1796875" customWidth="1"/>
    <col min="16" max="16" width="16.453125" customWidth="1"/>
    <col min="18" max="19" width="23" customWidth="1"/>
    <col min="21" max="21" width="13" customWidth="1"/>
  </cols>
  <sheetData>
    <row r="1" spans="1:21" x14ac:dyDescent="0.35">
      <c r="A1" s="29" t="s">
        <v>43</v>
      </c>
      <c r="B1" s="29" t="s">
        <v>1</v>
      </c>
      <c r="C1" s="15" t="s">
        <v>72</v>
      </c>
      <c r="D1" s="15" t="s">
        <v>16</v>
      </c>
      <c r="E1" s="14" t="s">
        <v>3</v>
      </c>
      <c r="F1" s="14" t="s">
        <v>2</v>
      </c>
      <c r="G1" s="14" t="s">
        <v>739</v>
      </c>
      <c r="H1" s="14" t="s">
        <v>740</v>
      </c>
      <c r="I1" s="14" t="s">
        <v>336</v>
      </c>
      <c r="J1" s="14" t="s">
        <v>335</v>
      </c>
      <c r="K1" s="13" t="s">
        <v>71</v>
      </c>
      <c r="L1" s="13" t="s">
        <v>70</v>
      </c>
      <c r="M1" s="13" t="s">
        <v>0</v>
      </c>
      <c r="N1" s="13" t="s">
        <v>67</v>
      </c>
      <c r="O1" s="13" t="s">
        <v>80</v>
      </c>
      <c r="P1" s="13" t="s">
        <v>68</v>
      </c>
      <c r="Q1" s="13" t="s">
        <v>741</v>
      </c>
      <c r="R1" s="13" t="s">
        <v>742</v>
      </c>
      <c r="S1" s="13" t="s">
        <v>743</v>
      </c>
      <c r="T1" s="13" t="s">
        <v>744</v>
      </c>
      <c r="U1" s="13" t="s">
        <v>745</v>
      </c>
    </row>
    <row r="2" spans="1:21" x14ac:dyDescent="0.35">
      <c r="A2" t="s">
        <v>33</v>
      </c>
      <c r="B2" s="2" t="s">
        <v>96</v>
      </c>
      <c r="C2" t="s">
        <v>73</v>
      </c>
      <c r="D2" t="s">
        <v>33</v>
      </c>
      <c r="E2" s="31" t="s">
        <v>853</v>
      </c>
      <c r="F2" t="s">
        <v>6</v>
      </c>
      <c r="G2" t="s">
        <v>190</v>
      </c>
      <c r="I2" t="s">
        <v>34</v>
      </c>
      <c r="J2" s="4" t="s">
        <v>198</v>
      </c>
      <c r="K2" s="4"/>
      <c r="L2" s="4"/>
      <c r="M2" s="3" t="s">
        <v>194</v>
      </c>
      <c r="N2" t="s">
        <v>216</v>
      </c>
      <c r="O2" t="s">
        <v>158</v>
      </c>
      <c r="P2" t="s">
        <v>65</v>
      </c>
    </row>
    <row r="3" spans="1:21" x14ac:dyDescent="0.35">
      <c r="A3" t="s">
        <v>33</v>
      </c>
      <c r="B3" s="2" t="s">
        <v>97</v>
      </c>
      <c r="C3" t="s">
        <v>73</v>
      </c>
      <c r="D3" t="s">
        <v>33</v>
      </c>
      <c r="E3" s="31" t="s">
        <v>853</v>
      </c>
      <c r="F3" t="s">
        <v>6</v>
      </c>
      <c r="G3" t="s">
        <v>190</v>
      </c>
      <c r="H3" t="s">
        <v>217</v>
      </c>
      <c r="I3" t="s">
        <v>34</v>
      </c>
      <c r="J3" s="4" t="s">
        <v>198</v>
      </c>
      <c r="K3" s="4"/>
      <c r="L3" s="4"/>
      <c r="M3" s="3" t="s">
        <v>194</v>
      </c>
      <c r="N3" t="s">
        <v>57</v>
      </c>
      <c r="O3" t="s">
        <v>89</v>
      </c>
      <c r="P3" t="s">
        <v>65</v>
      </c>
    </row>
    <row r="4" spans="1:21" x14ac:dyDescent="0.35">
      <c r="A4" t="s">
        <v>44</v>
      </c>
      <c r="B4" t="s">
        <v>21</v>
      </c>
      <c r="C4" t="s">
        <v>73</v>
      </c>
      <c r="D4" t="s">
        <v>131</v>
      </c>
      <c r="E4" s="31" t="s">
        <v>853</v>
      </c>
      <c r="F4" t="s">
        <v>4</v>
      </c>
      <c r="G4" t="s">
        <v>190</v>
      </c>
      <c r="H4" t="s">
        <v>52</v>
      </c>
      <c r="I4" t="s">
        <v>34</v>
      </c>
      <c r="J4" s="4" t="s">
        <v>371</v>
      </c>
      <c r="K4" s="11" t="s">
        <v>7</v>
      </c>
      <c r="L4" t="s">
        <v>854</v>
      </c>
      <c r="M4" s="11" t="s">
        <v>7</v>
      </c>
    </row>
    <row r="5" spans="1:21" x14ac:dyDescent="0.35">
      <c r="A5" t="s">
        <v>44</v>
      </c>
      <c r="B5" s="6" t="s">
        <v>26</v>
      </c>
      <c r="C5" t="s">
        <v>73</v>
      </c>
      <c r="D5" s="6" t="s">
        <v>131</v>
      </c>
      <c r="E5" s="31" t="s">
        <v>855</v>
      </c>
      <c r="F5" t="s">
        <v>6</v>
      </c>
      <c r="G5" t="s">
        <v>190</v>
      </c>
      <c r="H5" t="s">
        <v>52</v>
      </c>
      <c r="I5" t="s">
        <v>34</v>
      </c>
      <c r="J5" s="4" t="s">
        <v>371</v>
      </c>
      <c r="K5" s="11" t="s">
        <v>7</v>
      </c>
      <c r="L5" t="s">
        <v>856</v>
      </c>
      <c r="M5" s="11" t="s">
        <v>7</v>
      </c>
    </row>
    <row r="6" spans="1:21" x14ac:dyDescent="0.35">
      <c r="A6" s="6" t="s">
        <v>44</v>
      </c>
      <c r="B6" t="s">
        <v>31</v>
      </c>
      <c r="C6" t="s">
        <v>73</v>
      </c>
      <c r="D6" t="s">
        <v>124</v>
      </c>
      <c r="E6" s="31" t="s">
        <v>853</v>
      </c>
      <c r="F6" t="s">
        <v>6</v>
      </c>
      <c r="G6" t="s">
        <v>190</v>
      </c>
      <c r="H6" t="s">
        <v>52</v>
      </c>
      <c r="I6" t="s">
        <v>34</v>
      </c>
      <c r="J6" s="4"/>
      <c r="K6" s="11" t="s">
        <v>7</v>
      </c>
      <c r="L6" t="s">
        <v>857</v>
      </c>
      <c r="M6" s="3" t="s">
        <v>7</v>
      </c>
    </row>
    <row r="7" spans="1:21" x14ac:dyDescent="0.35">
      <c r="A7" t="s">
        <v>44</v>
      </c>
      <c r="B7" t="s">
        <v>247</v>
      </c>
      <c r="C7" t="s">
        <v>73</v>
      </c>
      <c r="D7" t="s">
        <v>124</v>
      </c>
      <c r="E7" s="31" t="s">
        <v>853</v>
      </c>
      <c r="F7" t="s">
        <v>6</v>
      </c>
      <c r="G7" t="s">
        <v>190</v>
      </c>
      <c r="H7" t="s">
        <v>52</v>
      </c>
      <c r="I7" t="s">
        <v>34</v>
      </c>
      <c r="J7" s="4" t="s">
        <v>221</v>
      </c>
      <c r="K7" s="4"/>
      <c r="L7" s="4"/>
      <c r="M7" s="3" t="s">
        <v>9</v>
      </c>
      <c r="N7" t="s">
        <v>223</v>
      </c>
    </row>
    <row r="8" spans="1:21" ht="29" x14ac:dyDescent="0.35">
      <c r="A8" t="s">
        <v>33</v>
      </c>
      <c r="B8" s="6" t="s">
        <v>858</v>
      </c>
      <c r="C8" t="s">
        <v>73</v>
      </c>
      <c r="D8" t="s">
        <v>33</v>
      </c>
      <c r="E8" s="31" t="s">
        <v>853</v>
      </c>
      <c r="F8" t="s">
        <v>6</v>
      </c>
      <c r="G8" t="s">
        <v>190</v>
      </c>
      <c r="H8" t="s">
        <v>52</v>
      </c>
      <c r="I8" t="s">
        <v>34</v>
      </c>
      <c r="J8" s="4" t="s">
        <v>371</v>
      </c>
      <c r="M8" s="33" t="s">
        <v>5</v>
      </c>
    </row>
    <row r="9" spans="1:21" x14ac:dyDescent="0.35">
      <c r="B9" s="6"/>
      <c r="J9" s="4"/>
      <c r="M9" s="28"/>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FC747-AB52-40FB-9BB5-04B210728981}">
  <dimension ref="A1:AF8"/>
  <sheetViews>
    <sheetView workbookViewId="0">
      <selection activeCell="C14" sqref="C14"/>
    </sheetView>
  </sheetViews>
  <sheetFormatPr defaultRowHeight="14.5" x14ac:dyDescent="0.35"/>
  <sheetData>
    <row r="1" spans="1:32" x14ac:dyDescent="0.35">
      <c r="A1" s="29" t="s">
        <v>43</v>
      </c>
      <c r="B1" s="29" t="s">
        <v>1</v>
      </c>
      <c r="C1" s="15" t="s">
        <v>72</v>
      </c>
      <c r="D1" s="15" t="s">
        <v>16</v>
      </c>
      <c r="E1" s="14" t="s">
        <v>3</v>
      </c>
      <c r="F1" s="14" t="s">
        <v>2</v>
      </c>
      <c r="G1" s="14" t="s">
        <v>739</v>
      </c>
      <c r="H1" s="14" t="s">
        <v>740</v>
      </c>
      <c r="I1" s="14" t="s">
        <v>859</v>
      </c>
      <c r="J1" s="14" t="s">
        <v>860</v>
      </c>
      <c r="K1" s="14" t="s">
        <v>54</v>
      </c>
      <c r="L1" s="13" t="s">
        <v>71</v>
      </c>
      <c r="M1" s="13" t="s">
        <v>70</v>
      </c>
      <c r="N1" s="13" t="s">
        <v>0</v>
      </c>
      <c r="O1" s="13" t="s">
        <v>67</v>
      </c>
      <c r="P1" s="13" t="s">
        <v>80</v>
      </c>
      <c r="Q1" s="13" t="s">
        <v>68</v>
      </c>
      <c r="R1" s="13" t="s">
        <v>861</v>
      </c>
      <c r="S1" s="13" t="s">
        <v>303</v>
      </c>
      <c r="T1" s="13" t="s">
        <v>196</v>
      </c>
      <c r="U1" s="13" t="s">
        <v>306</v>
      </c>
      <c r="V1" s="13" t="s">
        <v>314</v>
      </c>
      <c r="W1" s="13" t="s">
        <v>862</v>
      </c>
      <c r="X1" s="13" t="s">
        <v>315</v>
      </c>
      <c r="Y1" s="13" t="s">
        <v>863</v>
      </c>
      <c r="Z1" s="13" t="s">
        <v>197</v>
      </c>
      <c r="AA1" s="13" t="s">
        <v>864</v>
      </c>
      <c r="AB1" s="13"/>
      <c r="AC1" s="13"/>
      <c r="AD1" s="13"/>
      <c r="AE1" s="13"/>
      <c r="AF1" s="13"/>
    </row>
    <row r="2" spans="1:32" x14ac:dyDescent="0.35">
      <c r="A2" t="s">
        <v>33</v>
      </c>
      <c r="B2" s="2" t="s">
        <v>96</v>
      </c>
      <c r="C2" t="s">
        <v>87</v>
      </c>
      <c r="D2" t="s">
        <v>33</v>
      </c>
      <c r="E2" s="77" t="s">
        <v>865</v>
      </c>
      <c r="F2" t="s">
        <v>4</v>
      </c>
      <c r="G2" t="s">
        <v>190</v>
      </c>
      <c r="I2" t="s">
        <v>34</v>
      </c>
      <c r="J2" s="4" t="s">
        <v>198</v>
      </c>
      <c r="K2" t="s">
        <v>866</v>
      </c>
      <c r="L2" s="4"/>
      <c r="M2" s="4"/>
      <c r="N2" s="3" t="s">
        <v>194</v>
      </c>
      <c r="O2" t="s">
        <v>216</v>
      </c>
      <c r="P2" t="s">
        <v>158</v>
      </c>
      <c r="Q2" t="s">
        <v>65</v>
      </c>
    </row>
    <row r="3" spans="1:32" x14ac:dyDescent="0.35">
      <c r="A3" t="s">
        <v>33</v>
      </c>
      <c r="B3" s="2" t="s">
        <v>97</v>
      </c>
      <c r="C3" t="s">
        <v>87</v>
      </c>
      <c r="D3" t="s">
        <v>33</v>
      </c>
      <c r="E3" s="31" t="s">
        <v>865</v>
      </c>
      <c r="F3" t="s">
        <v>4</v>
      </c>
      <c r="G3" t="s">
        <v>190</v>
      </c>
      <c r="H3" t="s">
        <v>217</v>
      </c>
      <c r="I3" t="s">
        <v>34</v>
      </c>
      <c r="J3" s="4" t="s">
        <v>198</v>
      </c>
      <c r="K3" t="s">
        <v>866</v>
      </c>
      <c r="L3" s="4"/>
      <c r="M3" s="4"/>
      <c r="N3" s="3" t="s">
        <v>194</v>
      </c>
      <c r="O3" t="s">
        <v>57</v>
      </c>
      <c r="P3" t="s">
        <v>89</v>
      </c>
      <c r="Q3" t="s">
        <v>65</v>
      </c>
    </row>
    <row r="4" spans="1:32" x14ac:dyDescent="0.35">
      <c r="A4" t="s">
        <v>44</v>
      </c>
      <c r="B4" t="s">
        <v>21</v>
      </c>
      <c r="C4" t="s">
        <v>87</v>
      </c>
      <c r="D4" t="s">
        <v>131</v>
      </c>
      <c r="E4" s="31" t="s">
        <v>865</v>
      </c>
      <c r="F4" t="s">
        <v>6</v>
      </c>
      <c r="G4" t="s">
        <v>190</v>
      </c>
      <c r="H4" t="s">
        <v>52</v>
      </c>
      <c r="I4" t="s">
        <v>34</v>
      </c>
      <c r="J4" s="4" t="s">
        <v>371</v>
      </c>
      <c r="K4" t="s">
        <v>866</v>
      </c>
      <c r="L4" s="11" t="s">
        <v>7</v>
      </c>
      <c r="M4" s="18" t="s">
        <v>867</v>
      </c>
      <c r="N4" s="11" t="s">
        <v>7</v>
      </c>
    </row>
    <row r="5" spans="1:32" ht="29" x14ac:dyDescent="0.35">
      <c r="A5" t="s">
        <v>44</v>
      </c>
      <c r="B5" s="6" t="s">
        <v>26</v>
      </c>
      <c r="C5" t="s">
        <v>87</v>
      </c>
      <c r="D5" s="6" t="s">
        <v>131</v>
      </c>
      <c r="E5" s="31" t="s">
        <v>868</v>
      </c>
      <c r="F5" t="s">
        <v>4</v>
      </c>
      <c r="G5" t="s">
        <v>190</v>
      </c>
      <c r="H5" t="s">
        <v>52</v>
      </c>
      <c r="I5" t="s">
        <v>34</v>
      </c>
      <c r="J5" s="4" t="s">
        <v>371</v>
      </c>
      <c r="K5" t="s">
        <v>866</v>
      </c>
      <c r="L5" s="11" t="s">
        <v>7</v>
      </c>
      <c r="M5" s="18" t="s">
        <v>869</v>
      </c>
      <c r="N5" s="11" t="s">
        <v>7</v>
      </c>
    </row>
    <row r="6" spans="1:32" x14ac:dyDescent="0.35">
      <c r="A6" s="6" t="s">
        <v>44</v>
      </c>
      <c r="B6" t="s">
        <v>31</v>
      </c>
      <c r="C6" t="s">
        <v>87</v>
      </c>
      <c r="D6" t="s">
        <v>124</v>
      </c>
      <c r="E6" s="31" t="s">
        <v>865</v>
      </c>
      <c r="F6" t="s">
        <v>4</v>
      </c>
      <c r="G6" t="s">
        <v>190</v>
      </c>
      <c r="H6" t="s">
        <v>52</v>
      </c>
      <c r="I6" t="s">
        <v>34</v>
      </c>
      <c r="J6" s="4" t="s">
        <v>371</v>
      </c>
      <c r="L6" s="11"/>
      <c r="N6" s="3" t="s">
        <v>12</v>
      </c>
      <c r="O6" t="s">
        <v>870</v>
      </c>
    </row>
    <row r="7" spans="1:32" x14ac:dyDescent="0.35">
      <c r="A7" t="s">
        <v>44</v>
      </c>
      <c r="B7" t="s">
        <v>247</v>
      </c>
      <c r="C7" t="s">
        <v>87</v>
      </c>
      <c r="D7" t="s">
        <v>124</v>
      </c>
      <c r="E7" s="31" t="s">
        <v>865</v>
      </c>
      <c r="F7" t="s">
        <v>4</v>
      </c>
      <c r="G7" t="s">
        <v>190</v>
      </c>
      <c r="H7" t="s">
        <v>52</v>
      </c>
      <c r="I7" t="s">
        <v>34</v>
      </c>
      <c r="J7" s="4" t="s">
        <v>221</v>
      </c>
      <c r="K7" t="s">
        <v>866</v>
      </c>
      <c r="L7" s="4"/>
      <c r="M7" s="4"/>
      <c r="N7" s="3" t="s">
        <v>9</v>
      </c>
      <c r="O7" t="s">
        <v>223</v>
      </c>
    </row>
    <row r="8" spans="1:32" x14ac:dyDescent="0.35">
      <c r="A8" t="s">
        <v>33</v>
      </c>
      <c r="B8" t="s">
        <v>871</v>
      </c>
      <c r="C8" t="s">
        <v>87</v>
      </c>
      <c r="D8" t="s">
        <v>33</v>
      </c>
      <c r="E8" s="77" t="s">
        <v>865</v>
      </c>
      <c r="F8" t="s">
        <v>4</v>
      </c>
      <c r="G8" t="s">
        <v>190</v>
      </c>
      <c r="H8" t="s">
        <v>52</v>
      </c>
      <c r="I8" t="s">
        <v>34</v>
      </c>
      <c r="J8" s="4" t="s">
        <v>371</v>
      </c>
      <c r="K8" t="s">
        <v>872</v>
      </c>
      <c r="N8" s="32" t="s">
        <v>5</v>
      </c>
      <c r="R8" t="s">
        <v>230</v>
      </c>
      <c r="S8" t="s">
        <v>200</v>
      </c>
      <c r="T8">
        <v>-27.461575</v>
      </c>
      <c r="U8">
        <v>4170</v>
      </c>
      <c r="V8" t="s">
        <v>873</v>
      </c>
      <c r="W8" t="s">
        <v>874</v>
      </c>
      <c r="X8" t="s">
        <v>227</v>
      </c>
      <c r="Y8">
        <v>5418</v>
      </c>
      <c r="Z8">
        <v>153.07648</v>
      </c>
      <c r="AA8" t="b">
        <v>1</v>
      </c>
    </row>
  </sheetData>
  <hyperlinks>
    <hyperlink ref="M4" r:id="rId1" xr:uid="{9CFCB639-5F65-46E1-85AC-7C41B67EE007}"/>
    <hyperlink ref="M5" r:id="rId2" xr:uid="{B7F86145-0903-482C-9E34-5A12D0CDC39C}"/>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B3FB9-F31A-43F3-AAB0-21D55082EAE6}">
  <dimension ref="A1:Q17"/>
  <sheetViews>
    <sheetView zoomScaleNormal="100" workbookViewId="0">
      <pane xSplit="2" topLeftCell="M1" activePane="topRight" state="frozen"/>
      <selection pane="topRight" activeCell="N6" sqref="N6"/>
    </sheetView>
  </sheetViews>
  <sheetFormatPr defaultRowHeight="14.5" x14ac:dyDescent="0.35"/>
  <cols>
    <col min="1" max="1" width="16.1796875" style="30" customWidth="1"/>
    <col min="2" max="2" width="43.26953125" style="30" bestFit="1" customWidth="1"/>
    <col min="4" max="4" width="10.26953125" bestFit="1" customWidth="1"/>
    <col min="5" max="5" width="48.54296875" bestFit="1" customWidth="1"/>
    <col min="6" max="6" width="12.54296875" bestFit="1" customWidth="1"/>
    <col min="7" max="7" width="18.453125" customWidth="1"/>
    <col min="8" max="8" width="24.54296875" customWidth="1"/>
    <col min="9" max="9" width="15.26953125" customWidth="1"/>
    <col min="10" max="10" width="16.453125" customWidth="1"/>
    <col min="11" max="11" width="11.7265625" customWidth="1"/>
    <col min="12" max="12" width="75.453125" customWidth="1"/>
    <col min="13" max="13" width="14.1796875" customWidth="1"/>
    <col min="14" max="14" width="76.81640625" customWidth="1"/>
    <col min="15" max="15" width="32.1796875" customWidth="1"/>
    <col min="16" max="16" width="19.26953125" customWidth="1"/>
    <col min="17" max="17" width="37.81640625" customWidth="1"/>
  </cols>
  <sheetData>
    <row r="1" spans="1:17" s="12" customFormat="1" ht="13" x14ac:dyDescent="0.35">
      <c r="A1" s="29" t="s">
        <v>43</v>
      </c>
      <c r="B1" s="29" t="s">
        <v>1</v>
      </c>
      <c r="C1" s="15" t="s">
        <v>72</v>
      </c>
      <c r="D1" s="15" t="s">
        <v>16</v>
      </c>
      <c r="E1" s="14" t="s">
        <v>3</v>
      </c>
      <c r="F1" s="14" t="s">
        <v>2</v>
      </c>
      <c r="G1" s="14" t="s">
        <v>1219</v>
      </c>
      <c r="H1" s="14" t="s">
        <v>1229</v>
      </c>
      <c r="I1" s="14" t="s">
        <v>1218</v>
      </c>
      <c r="J1" s="14" t="s">
        <v>1220</v>
      </c>
      <c r="K1" s="13" t="s">
        <v>0</v>
      </c>
      <c r="L1" s="13" t="s">
        <v>70</v>
      </c>
      <c r="M1" s="13" t="s">
        <v>71</v>
      </c>
      <c r="N1" s="13" t="s">
        <v>67</v>
      </c>
      <c r="O1" s="13" t="s">
        <v>80</v>
      </c>
      <c r="P1" s="13" t="s">
        <v>68</v>
      </c>
      <c r="Q1" s="13" t="s">
        <v>66</v>
      </c>
    </row>
    <row r="2" spans="1:17" x14ac:dyDescent="0.35">
      <c r="A2" s="30" t="s">
        <v>22</v>
      </c>
      <c r="B2" s="30" t="s">
        <v>21</v>
      </c>
      <c r="C2" t="s">
        <v>73</v>
      </c>
      <c r="D2" s="3" t="s">
        <v>22</v>
      </c>
      <c r="E2" t="s">
        <v>8</v>
      </c>
      <c r="F2" t="s">
        <v>6</v>
      </c>
      <c r="G2" t="s">
        <v>168</v>
      </c>
      <c r="H2" t="s">
        <v>24</v>
      </c>
      <c r="I2" t="s">
        <v>52</v>
      </c>
      <c r="J2" s="4" t="s">
        <v>25</v>
      </c>
      <c r="K2" s="3" t="s">
        <v>7</v>
      </c>
      <c r="L2" s="16" t="s">
        <v>74</v>
      </c>
      <c r="M2" s="4" t="s">
        <v>7</v>
      </c>
    </row>
    <row r="3" spans="1:17" x14ac:dyDescent="0.35">
      <c r="A3" s="30" t="s">
        <v>22</v>
      </c>
      <c r="B3" s="30" t="s">
        <v>26</v>
      </c>
      <c r="C3" t="s">
        <v>73</v>
      </c>
      <c r="D3" s="3" t="s">
        <v>22</v>
      </c>
      <c r="E3" t="s">
        <v>27</v>
      </c>
      <c r="F3" t="s">
        <v>4</v>
      </c>
      <c r="G3" t="s">
        <v>168</v>
      </c>
      <c r="H3" t="s">
        <v>24</v>
      </c>
      <c r="I3" t="s">
        <v>52</v>
      </c>
      <c r="J3" s="4" t="s">
        <v>25</v>
      </c>
      <c r="K3" s="3" t="s">
        <v>7</v>
      </c>
      <c r="L3" s="17" t="s">
        <v>75</v>
      </c>
      <c r="M3" s="4" t="s">
        <v>7</v>
      </c>
    </row>
    <row r="4" spans="1:17" x14ac:dyDescent="0.35">
      <c r="A4" s="30" t="s">
        <v>32</v>
      </c>
      <c r="B4" s="30" t="s">
        <v>31</v>
      </c>
      <c r="C4" t="s">
        <v>73</v>
      </c>
      <c r="D4" t="s">
        <v>32</v>
      </c>
      <c r="E4" t="s">
        <v>8</v>
      </c>
      <c r="F4" t="s">
        <v>4</v>
      </c>
      <c r="G4" t="s">
        <v>168</v>
      </c>
      <c r="H4" t="s">
        <v>24</v>
      </c>
      <c r="I4" t="s">
        <v>52</v>
      </c>
      <c r="J4" s="4"/>
      <c r="K4" t="s">
        <v>7</v>
      </c>
      <c r="L4" s="17" t="s">
        <v>76</v>
      </c>
      <c r="M4" s="4" t="s">
        <v>7</v>
      </c>
    </row>
    <row r="5" spans="1:17" s="1" customFormat="1" x14ac:dyDescent="0.35">
      <c r="A5" s="30" t="s">
        <v>1230</v>
      </c>
      <c r="B5" s="30" t="s">
        <v>78</v>
      </c>
      <c r="C5" t="s">
        <v>73</v>
      </c>
      <c r="D5" t="s">
        <v>33</v>
      </c>
      <c r="E5" t="s">
        <v>8</v>
      </c>
      <c r="F5" t="s">
        <v>4</v>
      </c>
      <c r="G5" t="s">
        <v>168</v>
      </c>
      <c r="I5" t="s">
        <v>52</v>
      </c>
      <c r="J5" s="4" t="s">
        <v>25</v>
      </c>
      <c r="K5" s="3" t="s">
        <v>12</v>
      </c>
      <c r="L5" s="4"/>
      <c r="M5" s="4"/>
      <c r="N5" s="8" t="s">
        <v>69</v>
      </c>
      <c r="O5" s="2" t="s">
        <v>140</v>
      </c>
      <c r="P5" s="2" t="s">
        <v>65</v>
      </c>
    </row>
    <row r="6" spans="1:17" x14ac:dyDescent="0.35">
      <c r="A6" s="30" t="s">
        <v>1230</v>
      </c>
      <c r="B6" s="30" t="s">
        <v>51</v>
      </c>
      <c r="C6" t="s">
        <v>73</v>
      </c>
      <c r="D6" t="s">
        <v>33</v>
      </c>
      <c r="E6" t="s">
        <v>8</v>
      </c>
      <c r="F6" t="s">
        <v>4</v>
      </c>
      <c r="G6" t="s">
        <v>1622</v>
      </c>
      <c r="H6" t="s">
        <v>24</v>
      </c>
      <c r="I6" t="s">
        <v>52</v>
      </c>
      <c r="J6" s="4" t="s">
        <v>25</v>
      </c>
      <c r="K6" s="3" t="s">
        <v>194</v>
      </c>
      <c r="L6" s="4"/>
      <c r="M6" s="4"/>
      <c r="N6" s="8" t="s">
        <v>1623</v>
      </c>
      <c r="O6" s="4" t="s">
        <v>172</v>
      </c>
      <c r="P6" s="2" t="s">
        <v>65</v>
      </c>
    </row>
    <row r="7" spans="1:17" s="1" customFormat="1" ht="29" x14ac:dyDescent="0.35">
      <c r="A7" s="30" t="s">
        <v>1230</v>
      </c>
      <c r="B7" s="30" t="s">
        <v>79</v>
      </c>
      <c r="C7" t="s">
        <v>73</v>
      </c>
      <c r="D7" t="s">
        <v>33</v>
      </c>
      <c r="E7" t="s">
        <v>8</v>
      </c>
      <c r="F7" t="s">
        <v>4</v>
      </c>
      <c r="G7"/>
      <c r="H7" t="s">
        <v>24</v>
      </c>
      <c r="I7" t="s">
        <v>52</v>
      </c>
      <c r="J7" s="4" t="s">
        <v>25</v>
      </c>
      <c r="K7" s="3" t="s">
        <v>194</v>
      </c>
      <c r="L7" s="4"/>
      <c r="M7" s="4"/>
      <c r="N7" s="8" t="s">
        <v>141</v>
      </c>
      <c r="O7" s="2" t="s">
        <v>42</v>
      </c>
      <c r="P7" s="2" t="s">
        <v>65</v>
      </c>
    </row>
    <row r="8" spans="1:17" x14ac:dyDescent="0.35">
      <c r="A8" s="30" t="s">
        <v>1230</v>
      </c>
      <c r="B8" s="30" t="s">
        <v>45</v>
      </c>
      <c r="C8" t="s">
        <v>73</v>
      </c>
      <c r="D8" t="s">
        <v>33</v>
      </c>
      <c r="E8" t="s">
        <v>8</v>
      </c>
      <c r="F8" t="s">
        <v>4</v>
      </c>
      <c r="G8" t="s">
        <v>173</v>
      </c>
      <c r="H8" t="s">
        <v>24</v>
      </c>
      <c r="I8" t="s">
        <v>52</v>
      </c>
      <c r="J8" s="4" t="s">
        <v>25</v>
      </c>
      <c r="K8" s="3" t="s">
        <v>194</v>
      </c>
      <c r="L8" s="4"/>
      <c r="M8" s="4"/>
      <c r="N8" s="8" t="s">
        <v>174</v>
      </c>
      <c r="O8" t="s">
        <v>175</v>
      </c>
      <c r="P8" s="2" t="s">
        <v>65</v>
      </c>
    </row>
    <row r="9" spans="1:17" s="40" customFormat="1" x14ac:dyDescent="0.35">
      <c r="A9" s="30" t="s">
        <v>1230</v>
      </c>
      <c r="B9" s="65" t="s">
        <v>46</v>
      </c>
      <c r="C9" s="40" t="s">
        <v>144</v>
      </c>
      <c r="D9" s="40" t="s">
        <v>33</v>
      </c>
      <c r="E9" s="40" t="s">
        <v>8</v>
      </c>
      <c r="F9" s="40" t="s">
        <v>4</v>
      </c>
      <c r="G9" s="40" t="str">
        <f>[1]TestData!F3</f>
        <v>eyJhbGciOiJSUzI1NiIsImtpZCI6ImZOYjZUODJ6OHhDS09Kd19jMmMwZSIsInR5cGUiOiJqd3QifQ.eyJodHRwczovL2NjcC9wcm9maWxlSWQiOiI0ZTNhZTkzOS0xYWMyLTQwZWEtYTU5Yy1jYjNiODcwMWU3MjAiLCJpc3MiOiJodHRwczovL2NvbGVzLXNpdC5hdS5hdXRoMC5jb20vIiwic3ViIjoiYXV0aDB8NGUzYWU5MzktMWFjMi00MGVhLWE1OWMtY2IzYjg3MDFlNzIwIiwiYXVkIjpbImN1c3RvbWVyLXNlcnZpY2VzIiwiaHR0cHM6Ly9jb2xlcy1zaXQuYXUuYXV0aDAuY29tL3VzZXJpbmZvIl0sImlhdCI6MTYzMjgyNjY1MiwiZXhwIjoxNjMyODI2Nj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POdYsaHS4dwKQnpuk8nZkDBX1dbQs8XxK7dGyRuozlny59RFnxTEiAK54gO5ts8jCzrljs9u4mbHzdIdGzyNlCfIj8EZpPjaCt8Mq0AkLNhTVu1ecNVePzvW5HixkaIboHF5yUPOViy_0Y2X9Uu1bYRSQwX2hjhAUNk2oJGT358ZWISArcBOjNkX0GrgU_QTl5dtvEQHg80xWjg_X8fY7_cdkGZvKhBKHVhgUDGg7Ws5IhajFKgb3og9r9NB10ku_1mj0QDqyzccPBtLy2hGd0YN5HenZgF9YItwpenm9quw8Cj6hTD8BM8JVW_IlHMmqZx3HaExawYIZIRdknYaA</v>
      </c>
      <c r="H9" s="40" t="s">
        <v>24</v>
      </c>
      <c r="I9" s="40" t="s">
        <v>52</v>
      </c>
      <c r="J9" s="41" t="s">
        <v>25</v>
      </c>
      <c r="K9" s="66" t="s">
        <v>194</v>
      </c>
      <c r="L9" s="41"/>
      <c r="M9" s="41"/>
      <c r="N9" s="67" t="s">
        <v>177</v>
      </c>
      <c r="O9" s="41" t="s">
        <v>178</v>
      </c>
      <c r="P9" s="68" t="s">
        <v>65</v>
      </c>
    </row>
    <row r="10" spans="1:17" x14ac:dyDescent="0.35">
      <c r="A10" s="30" t="s">
        <v>1230</v>
      </c>
      <c r="B10" s="30" t="s">
        <v>47</v>
      </c>
      <c r="C10" t="s">
        <v>73</v>
      </c>
      <c r="D10" t="s">
        <v>33</v>
      </c>
      <c r="E10" t="s">
        <v>8</v>
      </c>
      <c r="F10" t="s">
        <v>4</v>
      </c>
      <c r="G10" t="s">
        <v>179</v>
      </c>
      <c r="H10" t="s">
        <v>24</v>
      </c>
      <c r="I10" t="s">
        <v>52</v>
      </c>
      <c r="J10" s="4" t="s">
        <v>25</v>
      </c>
      <c r="K10" s="3" t="s">
        <v>194</v>
      </c>
      <c r="L10" s="4"/>
      <c r="M10" s="4"/>
      <c r="N10" s="8" t="s">
        <v>180</v>
      </c>
      <c r="O10" s="4" t="s">
        <v>181</v>
      </c>
      <c r="P10" s="2" t="s">
        <v>65</v>
      </c>
    </row>
    <row r="11" spans="1:17" ht="29" x14ac:dyDescent="0.35">
      <c r="A11" s="30" t="s">
        <v>1230</v>
      </c>
      <c r="B11" s="30" t="s">
        <v>48</v>
      </c>
      <c r="C11" t="s">
        <v>73</v>
      </c>
      <c r="D11" t="s">
        <v>33</v>
      </c>
      <c r="E11" t="s">
        <v>8</v>
      </c>
      <c r="F11" t="s">
        <v>4</v>
      </c>
      <c r="G11" t="s">
        <v>182</v>
      </c>
      <c r="H11" t="s">
        <v>24</v>
      </c>
      <c r="I11" t="s">
        <v>52</v>
      </c>
      <c r="J11" s="4" t="s">
        <v>25</v>
      </c>
      <c r="K11" s="3" t="s">
        <v>194</v>
      </c>
      <c r="L11" s="4"/>
      <c r="M11" s="4"/>
      <c r="N11" s="8" t="s">
        <v>183</v>
      </c>
      <c r="O11" s="4" t="s">
        <v>184</v>
      </c>
      <c r="P11" s="2" t="s">
        <v>65</v>
      </c>
    </row>
    <row r="12" spans="1:17" s="40" customFormat="1" ht="29" x14ac:dyDescent="0.35">
      <c r="A12" s="30" t="s">
        <v>1230</v>
      </c>
      <c r="B12" s="65" t="s">
        <v>49</v>
      </c>
      <c r="C12" s="40" t="s">
        <v>144</v>
      </c>
      <c r="D12" s="40" t="s">
        <v>33</v>
      </c>
      <c r="E12" s="40" t="s">
        <v>8</v>
      </c>
      <c r="F12" s="40" t="s">
        <v>4</v>
      </c>
      <c r="G12" s="40" t="s">
        <v>814</v>
      </c>
      <c r="H12" s="40" t="s">
        <v>24</v>
      </c>
      <c r="I12" s="40" t="s">
        <v>52</v>
      </c>
      <c r="J12" s="41" t="s">
        <v>25</v>
      </c>
      <c r="K12" s="66" t="s">
        <v>194</v>
      </c>
      <c r="L12" s="41"/>
      <c r="M12" s="41"/>
      <c r="N12" s="67" t="s">
        <v>186</v>
      </c>
      <c r="O12" s="41" t="s">
        <v>187</v>
      </c>
      <c r="P12" s="68" t="s">
        <v>65</v>
      </c>
    </row>
    <row r="13" spans="1:17" x14ac:dyDescent="0.35">
      <c r="A13" s="30" t="s">
        <v>1230</v>
      </c>
      <c r="B13" s="30" t="s">
        <v>50</v>
      </c>
      <c r="C13" t="s">
        <v>73</v>
      </c>
      <c r="D13" t="s">
        <v>33</v>
      </c>
      <c r="E13" t="s">
        <v>8</v>
      </c>
      <c r="F13" t="s">
        <v>4</v>
      </c>
      <c r="G13" s="7" t="s">
        <v>815</v>
      </c>
      <c r="H13" t="s">
        <v>24</v>
      </c>
      <c r="I13" t="s">
        <v>52</v>
      </c>
      <c r="J13" s="4" t="s">
        <v>25</v>
      </c>
      <c r="K13" s="3" t="s">
        <v>194</v>
      </c>
      <c r="L13" s="4"/>
      <c r="M13" s="4"/>
      <c r="N13" s="8" t="s">
        <v>816</v>
      </c>
      <c r="O13" s="4" t="s">
        <v>188</v>
      </c>
      <c r="P13" s="2" t="s">
        <v>65</v>
      </c>
    </row>
    <row r="14" spans="1:17" s="1" customFormat="1" ht="29" x14ac:dyDescent="0.35">
      <c r="A14" s="30" t="s">
        <v>1230</v>
      </c>
      <c r="B14" s="30" t="s">
        <v>287</v>
      </c>
      <c r="C14" t="s">
        <v>73</v>
      </c>
      <c r="D14" t="s">
        <v>33</v>
      </c>
      <c r="E14" t="s">
        <v>8</v>
      </c>
      <c r="F14" t="s">
        <v>4</v>
      </c>
      <c r="G14" t="s">
        <v>168</v>
      </c>
      <c r="H14" t="s">
        <v>24</v>
      </c>
      <c r="I14"/>
      <c r="J14" s="4" t="s">
        <v>25</v>
      </c>
      <c r="K14" s="3" t="s">
        <v>194</v>
      </c>
      <c r="L14" s="4"/>
      <c r="M14" s="4"/>
      <c r="N14" s="8" t="s">
        <v>216</v>
      </c>
      <c r="O14" s="2" t="s">
        <v>158</v>
      </c>
      <c r="P14" s="2" t="s">
        <v>65</v>
      </c>
    </row>
    <row r="15" spans="1:17" s="1" customFormat="1" x14ac:dyDescent="0.35">
      <c r="A15" s="30" t="s">
        <v>1230</v>
      </c>
      <c r="B15" s="30" t="s">
        <v>293</v>
      </c>
      <c r="C15" t="s">
        <v>73</v>
      </c>
      <c r="D15" t="s">
        <v>33</v>
      </c>
      <c r="E15" t="s">
        <v>8</v>
      </c>
      <c r="F15" t="s">
        <v>4</v>
      </c>
      <c r="G15" t="s">
        <v>168</v>
      </c>
      <c r="H15" t="s">
        <v>24</v>
      </c>
      <c r="I15" t="s">
        <v>294</v>
      </c>
      <c r="J15" s="4" t="s">
        <v>25</v>
      </c>
      <c r="K15" s="3" t="s">
        <v>194</v>
      </c>
      <c r="L15" s="4"/>
      <c r="M15" s="4"/>
      <c r="N15" s="8" t="s">
        <v>57</v>
      </c>
      <c r="O15" s="2" t="s">
        <v>89</v>
      </c>
      <c r="P15" s="2" t="s">
        <v>65</v>
      </c>
    </row>
    <row r="16" spans="1:17" s="1" customFormat="1" x14ac:dyDescent="0.35">
      <c r="A16" s="30"/>
      <c r="B16" s="30" t="s">
        <v>77</v>
      </c>
      <c r="C16" t="s">
        <v>73</v>
      </c>
      <c r="D16" t="s">
        <v>33</v>
      </c>
      <c r="E16" t="s">
        <v>8</v>
      </c>
      <c r="F16" t="s">
        <v>4</v>
      </c>
      <c r="G16" t="s">
        <v>168</v>
      </c>
      <c r="H16" t="s">
        <v>24</v>
      </c>
      <c r="I16" t="s">
        <v>52</v>
      </c>
      <c r="J16" s="4" t="s">
        <v>25</v>
      </c>
      <c r="K16" t="s">
        <v>5</v>
      </c>
      <c r="L16" s="4"/>
      <c r="M16" s="4"/>
      <c r="N16" s="2"/>
      <c r="Q16" s="4" t="s">
        <v>169</v>
      </c>
    </row>
    <row r="17" spans="2:17" x14ac:dyDescent="0.35">
      <c r="B17" s="30" t="s">
        <v>378</v>
      </c>
      <c r="C17" t="s">
        <v>144</v>
      </c>
      <c r="D17" t="s">
        <v>33</v>
      </c>
      <c r="E17" t="s">
        <v>8</v>
      </c>
      <c r="F17" t="s">
        <v>4</v>
      </c>
      <c r="G17" t="s">
        <v>379</v>
      </c>
      <c r="H17" t="s">
        <v>24</v>
      </c>
      <c r="I17" t="s">
        <v>52</v>
      </c>
      <c r="J17" s="4" t="s">
        <v>25</v>
      </c>
      <c r="K17" t="s">
        <v>5</v>
      </c>
      <c r="L17" s="4"/>
      <c r="M17" s="4"/>
      <c r="N17" s="2"/>
      <c r="O17" s="1"/>
      <c r="P17" s="1"/>
      <c r="Q17" s="4" t="s">
        <v>380</v>
      </c>
    </row>
  </sheetData>
  <phoneticPr fontId="2" type="noConversion"/>
  <hyperlinks>
    <hyperlink ref="L2" r:id="rId1" xr:uid="{593E1C70-1DAA-4719-B02B-6E025D512F21}"/>
  </hyperlinks>
  <pageMargins left="0.7" right="0.7" top="0.75" bottom="0.75"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5EA16-634B-42EA-A4A5-D990FD7BB666}">
  <dimension ref="A1:M3"/>
  <sheetViews>
    <sheetView workbookViewId="0">
      <selection activeCell="C15" sqref="C15"/>
    </sheetView>
  </sheetViews>
  <sheetFormatPr defaultRowHeight="14.5" x14ac:dyDescent="0.35"/>
  <cols>
    <col min="1" max="1" width="41.26953125" customWidth="1"/>
    <col min="9" max="9" width="9.1796875" style="3"/>
    <col min="12" max="12" width="15.26953125" style="3" customWidth="1"/>
  </cols>
  <sheetData>
    <row r="1" spans="1:13" s="5" customFormat="1" x14ac:dyDescent="0.35">
      <c r="A1" s="15" t="s">
        <v>1</v>
      </c>
      <c r="B1" s="15" t="s">
        <v>72</v>
      </c>
      <c r="C1" s="14" t="s">
        <v>696</v>
      </c>
      <c r="D1" s="14" t="s">
        <v>697</v>
      </c>
      <c r="E1" s="14" t="s">
        <v>664</v>
      </c>
      <c r="F1" s="14" t="s">
        <v>665</v>
      </c>
      <c r="G1" s="14" t="s">
        <v>875</v>
      </c>
      <c r="H1" s="14" t="s">
        <v>100</v>
      </c>
      <c r="I1" s="14" t="s">
        <v>876</v>
      </c>
      <c r="J1" s="14" t="s">
        <v>101</v>
      </c>
      <c r="K1" s="14" t="s">
        <v>850</v>
      </c>
      <c r="L1" s="14" t="s">
        <v>725</v>
      </c>
      <c r="M1" s="14" t="s">
        <v>98</v>
      </c>
    </row>
    <row r="2" spans="1:13" x14ac:dyDescent="0.35">
      <c r="A2" t="s">
        <v>877</v>
      </c>
      <c r="B2" t="s">
        <v>73</v>
      </c>
      <c r="C2" s="18" t="s">
        <v>878</v>
      </c>
      <c r="D2" t="s">
        <v>699</v>
      </c>
      <c r="E2" t="s">
        <v>322</v>
      </c>
      <c r="F2" t="s">
        <v>320</v>
      </c>
      <c r="G2" t="s">
        <v>879</v>
      </c>
      <c r="H2" t="s">
        <v>880</v>
      </c>
      <c r="I2" s="3" t="s">
        <v>881</v>
      </c>
      <c r="J2" t="s">
        <v>882</v>
      </c>
      <c r="L2" s="3" t="s">
        <v>883</v>
      </c>
      <c r="M2" t="s">
        <v>200</v>
      </c>
    </row>
    <row r="3" spans="1:13" x14ac:dyDescent="0.35">
      <c r="C3" s="18"/>
    </row>
  </sheetData>
  <hyperlinks>
    <hyperlink ref="C2" r:id="rId1" xr:uid="{D0DC983C-01FD-4B1C-8FF5-35527939EFC7}"/>
  </hyperlinks>
  <pageMargins left="0.7" right="0.7" top="0.75" bottom="0.75" header="0.3" footer="0.3"/>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B4769-1667-4D1C-8C44-13C2DAECF90E}">
  <dimension ref="A1:M2"/>
  <sheetViews>
    <sheetView workbookViewId="0">
      <selection activeCell="A18" sqref="A18"/>
    </sheetView>
  </sheetViews>
  <sheetFormatPr defaultRowHeight="14.5" x14ac:dyDescent="0.35"/>
  <cols>
    <col min="1" max="1" width="27.26953125" customWidth="1"/>
  </cols>
  <sheetData>
    <row r="1" spans="1:13" s="5" customFormat="1" x14ac:dyDescent="0.35">
      <c r="A1" s="15" t="s">
        <v>1</v>
      </c>
      <c r="B1" s="15" t="s">
        <v>72</v>
      </c>
      <c r="C1" s="14" t="s">
        <v>696</v>
      </c>
      <c r="D1" s="14" t="s">
        <v>697</v>
      </c>
      <c r="E1" s="14" t="s">
        <v>664</v>
      </c>
      <c r="F1" s="14" t="s">
        <v>665</v>
      </c>
      <c r="G1" s="14" t="s">
        <v>875</v>
      </c>
      <c r="H1" s="14" t="s">
        <v>100</v>
      </c>
      <c r="I1" s="14" t="s">
        <v>876</v>
      </c>
      <c r="J1" s="14" t="s">
        <v>101</v>
      </c>
      <c r="K1" s="14" t="s">
        <v>850</v>
      </c>
      <c r="L1" s="14" t="s">
        <v>725</v>
      </c>
      <c r="M1" s="14" t="s">
        <v>98</v>
      </c>
    </row>
    <row r="2" spans="1:13" x14ac:dyDescent="0.35">
      <c r="A2" t="s">
        <v>884</v>
      </c>
      <c r="B2" t="s">
        <v>73</v>
      </c>
      <c r="C2" s="18" t="s">
        <v>878</v>
      </c>
      <c r="D2" t="s">
        <v>699</v>
      </c>
      <c r="E2" t="s">
        <v>322</v>
      </c>
      <c r="F2" t="s">
        <v>320</v>
      </c>
      <c r="G2" t="s">
        <v>879</v>
      </c>
      <c r="H2" t="s">
        <v>880</v>
      </c>
      <c r="I2" s="3" t="s">
        <v>881</v>
      </c>
      <c r="J2" t="s">
        <v>882</v>
      </c>
      <c r="L2" s="3" t="s">
        <v>883</v>
      </c>
      <c r="M2" t="s">
        <v>200</v>
      </c>
    </row>
  </sheetData>
  <hyperlinks>
    <hyperlink ref="C2" r:id="rId1" xr:uid="{030C8B2A-D88E-4F8D-B9C2-B28095FF27EF}"/>
  </hyperlinks>
  <pageMargins left="0.7" right="0.7" top="0.75" bottom="0.75" header="0.3" footer="0.3"/>
  <pageSetup paperSize="9"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9A544-59B3-401E-AC7E-BDCD35EEE9A3}">
  <dimension ref="A1:L4"/>
  <sheetViews>
    <sheetView workbookViewId="0">
      <selection activeCell="J11" sqref="J11"/>
    </sheetView>
  </sheetViews>
  <sheetFormatPr defaultRowHeight="14.5" x14ac:dyDescent="0.35"/>
  <cols>
    <col min="1" max="1" width="42.54296875" customWidth="1"/>
    <col min="3" max="3" width="35.453125" customWidth="1"/>
    <col min="12" max="12" width="11.453125" style="3" customWidth="1"/>
  </cols>
  <sheetData>
    <row r="1" spans="1:12" s="5" customFormat="1" x14ac:dyDescent="0.35">
      <c r="A1" s="15" t="s">
        <v>1</v>
      </c>
      <c r="B1" s="15" t="s">
        <v>72</v>
      </c>
      <c r="C1" s="14" t="s">
        <v>696</v>
      </c>
      <c r="D1" s="14" t="s">
        <v>697</v>
      </c>
      <c r="E1" s="14" t="s">
        <v>664</v>
      </c>
      <c r="F1" s="14" t="s">
        <v>665</v>
      </c>
      <c r="G1" s="14" t="s">
        <v>875</v>
      </c>
      <c r="H1" s="14" t="s">
        <v>100</v>
      </c>
      <c r="I1" s="14" t="s">
        <v>876</v>
      </c>
      <c r="J1" s="14" t="s">
        <v>101</v>
      </c>
      <c r="K1" s="14" t="s">
        <v>850</v>
      </c>
      <c r="L1" s="14" t="s">
        <v>725</v>
      </c>
    </row>
    <row r="2" spans="1:12" x14ac:dyDescent="0.35">
      <c r="A2" t="s">
        <v>892</v>
      </c>
      <c r="B2" t="s">
        <v>73</v>
      </c>
      <c r="C2" s="18" t="s">
        <v>893</v>
      </c>
      <c r="D2" t="s">
        <v>699</v>
      </c>
      <c r="I2" s="3"/>
      <c r="K2" t="s">
        <v>894</v>
      </c>
    </row>
    <row r="3" spans="1:12" x14ac:dyDescent="0.35">
      <c r="A3" t="s">
        <v>895</v>
      </c>
      <c r="B3" t="s">
        <v>73</v>
      </c>
      <c r="C3" s="18" t="s">
        <v>896</v>
      </c>
      <c r="D3" t="s">
        <v>699</v>
      </c>
      <c r="E3" t="s">
        <v>322</v>
      </c>
      <c r="F3" t="s">
        <v>772</v>
      </c>
      <c r="L3" s="3" t="s">
        <v>897</v>
      </c>
    </row>
    <row r="4" spans="1:12" x14ac:dyDescent="0.35">
      <c r="A4" t="s">
        <v>898</v>
      </c>
      <c r="B4" t="s">
        <v>73</v>
      </c>
      <c r="C4" s="18" t="s">
        <v>899</v>
      </c>
      <c r="D4" t="s">
        <v>699</v>
      </c>
      <c r="E4" t="s">
        <v>322</v>
      </c>
      <c r="F4" t="s">
        <v>772</v>
      </c>
      <c r="G4" t="s">
        <v>879</v>
      </c>
      <c r="H4" t="s">
        <v>880</v>
      </c>
      <c r="I4" s="3" t="s">
        <v>881</v>
      </c>
      <c r="J4" t="s">
        <v>882</v>
      </c>
      <c r="K4" t="s">
        <v>894</v>
      </c>
      <c r="L4" s="3" t="s">
        <v>900</v>
      </c>
    </row>
  </sheetData>
  <hyperlinks>
    <hyperlink ref="C3" r:id="rId1" xr:uid="{89329741-61A0-4C81-AFA6-41D5CA0C80F2}"/>
    <hyperlink ref="C4" r:id="rId2" xr:uid="{1A58FCEE-98EC-4D17-B0DD-0BDC82C37141}"/>
  </hyperlinks>
  <pageMargins left="0.7" right="0.7" top="0.75" bottom="0.75" header="0.3" footer="0.3"/>
  <pageSetup paperSize="9" orientation="portrait"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73767-BF1F-4BB0-A4DF-98B2F63963C0}">
  <dimension ref="A1:J2"/>
  <sheetViews>
    <sheetView workbookViewId="0">
      <selection activeCell="C13" sqref="C13"/>
    </sheetView>
  </sheetViews>
  <sheetFormatPr defaultRowHeight="14.5" x14ac:dyDescent="0.35"/>
  <cols>
    <col min="1" max="1" width="29.26953125" customWidth="1"/>
    <col min="2" max="2" width="13.453125" customWidth="1"/>
    <col min="3" max="3" width="14.453125" customWidth="1"/>
    <col min="4" max="4" width="16.453125" customWidth="1"/>
    <col min="5" max="5" width="10.453125" customWidth="1"/>
    <col min="6" max="6" width="13.81640625" customWidth="1"/>
    <col min="7" max="8" width="23.1796875" customWidth="1"/>
    <col min="9" max="9" width="13.7265625" customWidth="1"/>
    <col min="10" max="10" width="14" customWidth="1"/>
  </cols>
  <sheetData>
    <row r="1" spans="1:10" x14ac:dyDescent="0.35">
      <c r="A1" s="15" t="s">
        <v>1</v>
      </c>
      <c r="B1" s="15" t="s">
        <v>72</v>
      </c>
      <c r="C1" s="14" t="s">
        <v>697</v>
      </c>
      <c r="D1" s="14" t="s">
        <v>664</v>
      </c>
      <c r="E1" s="14" t="s">
        <v>665</v>
      </c>
      <c r="F1" s="14" t="s">
        <v>850</v>
      </c>
      <c r="G1" s="14" t="s">
        <v>889</v>
      </c>
      <c r="H1" s="14" t="s">
        <v>100</v>
      </c>
      <c r="I1" s="14" t="s">
        <v>876</v>
      </c>
      <c r="J1" s="14" t="s">
        <v>101</v>
      </c>
    </row>
    <row r="2" spans="1:10" x14ac:dyDescent="0.35">
      <c r="A2" t="s">
        <v>885</v>
      </c>
      <c r="B2" t="s">
        <v>73</v>
      </c>
      <c r="C2" t="s">
        <v>699</v>
      </c>
      <c r="D2" t="s">
        <v>886</v>
      </c>
      <c r="E2" t="s">
        <v>887</v>
      </c>
      <c r="F2" t="s">
        <v>888</v>
      </c>
      <c r="G2" t="s">
        <v>890</v>
      </c>
      <c r="H2" t="s">
        <v>669</v>
      </c>
      <c r="I2" s="28" t="s">
        <v>670</v>
      </c>
      <c r="J2" t="s">
        <v>324</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461F1-F890-4537-963C-3CFCB00D5C4C}">
  <dimension ref="A1:AV23"/>
  <sheetViews>
    <sheetView workbookViewId="0">
      <selection activeCell="C6" sqref="C6"/>
    </sheetView>
  </sheetViews>
  <sheetFormatPr defaultRowHeight="14.5" x14ac:dyDescent="0.35"/>
  <cols>
    <col min="2" max="2" width="56.453125" customWidth="1"/>
    <col min="25" max="25" width="40.1796875" customWidth="1"/>
  </cols>
  <sheetData>
    <row r="1" spans="1:48" x14ac:dyDescent="0.35">
      <c r="A1" s="29" t="s">
        <v>43</v>
      </c>
      <c r="B1" s="29" t="s">
        <v>1</v>
      </c>
      <c r="C1" s="15" t="s">
        <v>72</v>
      </c>
      <c r="D1" s="15" t="s">
        <v>16</v>
      </c>
      <c r="E1" s="14" t="s">
        <v>3</v>
      </c>
      <c r="F1" s="14" t="s">
        <v>2</v>
      </c>
      <c r="G1" s="14" t="s">
        <v>328</v>
      </c>
      <c r="H1" s="14" t="s">
        <v>329</v>
      </c>
      <c r="I1" s="14" t="s">
        <v>330</v>
      </c>
      <c r="J1" s="14" t="s">
        <v>331</v>
      </c>
      <c r="K1" s="14" t="s">
        <v>859</v>
      </c>
      <c r="L1" s="14" t="s">
        <v>860</v>
      </c>
      <c r="M1" s="14" t="s">
        <v>905</v>
      </c>
      <c r="N1" s="14" t="s">
        <v>906</v>
      </c>
      <c r="O1" s="14" t="s">
        <v>907</v>
      </c>
      <c r="P1" s="14" t="s">
        <v>908</v>
      </c>
      <c r="Q1" s="14" t="s">
        <v>909</v>
      </c>
      <c r="R1" s="14" t="s">
        <v>910</v>
      </c>
      <c r="S1" s="14" t="s">
        <v>911</v>
      </c>
      <c r="T1" s="14" t="s">
        <v>912</v>
      </c>
      <c r="U1" s="14" t="s">
        <v>913</v>
      </c>
      <c r="V1" s="14" t="s">
        <v>914</v>
      </c>
      <c r="W1" s="14" t="s">
        <v>915</v>
      </c>
      <c r="X1" s="14" t="s">
        <v>916</v>
      </c>
      <c r="Y1" s="14" t="s">
        <v>917</v>
      </c>
      <c r="Z1" s="14" t="s">
        <v>918</v>
      </c>
      <c r="AA1" s="13" t="s">
        <v>71</v>
      </c>
      <c r="AB1" s="13" t="s">
        <v>70</v>
      </c>
      <c r="AC1" s="13" t="s">
        <v>0</v>
      </c>
      <c r="AD1" s="13" t="s">
        <v>67</v>
      </c>
      <c r="AE1" s="13" t="s">
        <v>80</v>
      </c>
      <c r="AF1" s="13" t="s">
        <v>68</v>
      </c>
      <c r="AG1" s="13" t="s">
        <v>118</v>
      </c>
      <c r="AH1" s="13" t="s">
        <v>303</v>
      </c>
      <c r="AI1" s="13" t="s">
        <v>115</v>
      </c>
      <c r="AJ1" s="13" t="s">
        <v>196</v>
      </c>
      <c r="AK1" s="13" t="s">
        <v>306</v>
      </c>
      <c r="AL1" s="13" t="s">
        <v>314</v>
      </c>
      <c r="AM1" s="13" t="s">
        <v>315</v>
      </c>
      <c r="AN1" s="13" t="s">
        <v>34</v>
      </c>
      <c r="AO1" s="13" t="s">
        <v>197</v>
      </c>
      <c r="AP1" s="13" t="s">
        <v>919</v>
      </c>
      <c r="AQ1" s="13" t="s">
        <v>224</v>
      </c>
      <c r="AR1" s="13" t="s">
        <v>195</v>
      </c>
      <c r="AS1" s="13" t="s">
        <v>117</v>
      </c>
      <c r="AT1" s="13" t="s">
        <v>92</v>
      </c>
      <c r="AU1" s="13"/>
      <c r="AV1" s="13"/>
    </row>
    <row r="2" spans="1:48" x14ac:dyDescent="0.35">
      <c r="A2" t="s">
        <v>33</v>
      </c>
      <c r="B2" s="2" t="s">
        <v>96</v>
      </c>
      <c r="C2" t="s">
        <v>157</v>
      </c>
      <c r="D2" t="s">
        <v>33</v>
      </c>
      <c r="E2" s="78" t="s">
        <v>920</v>
      </c>
      <c r="F2" t="s">
        <v>4</v>
      </c>
      <c r="G2" s="7" t="s">
        <v>23</v>
      </c>
      <c r="H2" s="7" t="s">
        <v>921</v>
      </c>
      <c r="I2" t="s">
        <v>190</v>
      </c>
      <c r="K2" t="s">
        <v>34</v>
      </c>
      <c r="L2" s="4" t="s">
        <v>198</v>
      </c>
      <c r="M2" s="4" t="s">
        <v>306</v>
      </c>
      <c r="N2" s="4"/>
      <c r="O2" s="4" t="s">
        <v>314</v>
      </c>
      <c r="Q2" s="4" t="s">
        <v>303</v>
      </c>
      <c r="S2" t="s">
        <v>922</v>
      </c>
      <c r="U2" t="s">
        <v>196</v>
      </c>
      <c r="W2" t="s">
        <v>197</v>
      </c>
      <c r="Y2" t="s">
        <v>919</v>
      </c>
      <c r="AA2" s="4"/>
      <c r="AB2" s="4"/>
      <c r="AC2" s="3" t="s">
        <v>194</v>
      </c>
      <c r="AD2" t="s">
        <v>216</v>
      </c>
      <c r="AE2" t="s">
        <v>158</v>
      </c>
      <c r="AF2" t="s">
        <v>65</v>
      </c>
    </row>
    <row r="3" spans="1:48" x14ac:dyDescent="0.35">
      <c r="A3" t="s">
        <v>33</v>
      </c>
      <c r="B3" s="2" t="s">
        <v>97</v>
      </c>
      <c r="C3" t="s">
        <v>157</v>
      </c>
      <c r="D3" t="s">
        <v>33</v>
      </c>
      <c r="E3" s="78" t="s">
        <v>920</v>
      </c>
      <c r="F3" t="s">
        <v>4</v>
      </c>
      <c r="G3" s="7" t="s">
        <v>23</v>
      </c>
      <c r="H3" s="7" t="s">
        <v>921</v>
      </c>
      <c r="I3" t="s">
        <v>190</v>
      </c>
      <c r="J3" t="s">
        <v>217</v>
      </c>
      <c r="K3" t="s">
        <v>34</v>
      </c>
      <c r="L3" s="4" t="s">
        <v>198</v>
      </c>
      <c r="M3" s="4" t="s">
        <v>306</v>
      </c>
      <c r="N3" s="4"/>
      <c r="O3" s="4" t="s">
        <v>314</v>
      </c>
      <c r="Q3" s="4" t="s">
        <v>303</v>
      </c>
      <c r="S3" t="s">
        <v>922</v>
      </c>
      <c r="U3" t="s">
        <v>196</v>
      </c>
      <c r="W3" t="s">
        <v>197</v>
      </c>
      <c r="Y3" t="s">
        <v>919</v>
      </c>
      <c r="AA3" s="4"/>
      <c r="AB3" s="4"/>
      <c r="AC3" s="3" t="s">
        <v>194</v>
      </c>
      <c r="AD3" t="s">
        <v>57</v>
      </c>
      <c r="AE3" t="s">
        <v>89</v>
      </c>
      <c r="AF3" t="s">
        <v>65</v>
      </c>
    </row>
    <row r="4" spans="1:48" x14ac:dyDescent="0.35">
      <c r="A4" t="s">
        <v>33</v>
      </c>
      <c r="B4" s="6" t="s">
        <v>923</v>
      </c>
      <c r="C4" t="s">
        <v>157</v>
      </c>
      <c r="D4" t="s">
        <v>33</v>
      </c>
      <c r="E4" s="78" t="s">
        <v>920</v>
      </c>
      <c r="F4" t="s">
        <v>4</v>
      </c>
      <c r="G4" s="7" t="s">
        <v>23</v>
      </c>
      <c r="H4" s="7" t="s">
        <v>921</v>
      </c>
      <c r="I4" t="s">
        <v>190</v>
      </c>
      <c r="J4" t="s">
        <v>52</v>
      </c>
      <c r="K4" t="s">
        <v>34</v>
      </c>
      <c r="L4" s="4" t="s">
        <v>371</v>
      </c>
      <c r="M4" s="4" t="s">
        <v>306</v>
      </c>
      <c r="N4" s="4" t="s">
        <v>924</v>
      </c>
      <c r="O4" s="4" t="s">
        <v>314</v>
      </c>
      <c r="P4" s="4" t="s">
        <v>925</v>
      </c>
      <c r="Q4" s="4" t="s">
        <v>303</v>
      </c>
      <c r="R4" s="4" t="s">
        <v>200</v>
      </c>
      <c r="S4" t="s">
        <v>922</v>
      </c>
      <c r="U4" t="s">
        <v>196</v>
      </c>
      <c r="W4" t="s">
        <v>197</v>
      </c>
      <c r="Y4" t="s">
        <v>919</v>
      </c>
      <c r="AA4" s="11"/>
      <c r="AB4" s="18"/>
      <c r="AC4" s="4" t="s">
        <v>12</v>
      </c>
      <c r="AD4" t="s">
        <v>926</v>
      </c>
      <c r="AE4" s="7" t="s">
        <v>927</v>
      </c>
      <c r="AF4" s="7" t="s">
        <v>65</v>
      </c>
    </row>
    <row r="5" spans="1:48" x14ac:dyDescent="0.35">
      <c r="A5" t="s">
        <v>33</v>
      </c>
      <c r="B5" s="6" t="s">
        <v>110</v>
      </c>
      <c r="C5" t="s">
        <v>157</v>
      </c>
      <c r="D5" t="s">
        <v>33</v>
      </c>
      <c r="E5" s="78" t="s">
        <v>920</v>
      </c>
      <c r="F5" t="s">
        <v>4</v>
      </c>
      <c r="G5" s="7" t="s">
        <v>23</v>
      </c>
      <c r="H5" s="7" t="s">
        <v>921</v>
      </c>
      <c r="I5" t="s">
        <v>190</v>
      </c>
      <c r="J5" t="s">
        <v>52</v>
      </c>
      <c r="K5" t="s">
        <v>34</v>
      </c>
      <c r="L5" s="4" t="s">
        <v>371</v>
      </c>
      <c r="M5" s="4" t="s">
        <v>306</v>
      </c>
      <c r="N5" s="4" t="s">
        <v>928</v>
      </c>
      <c r="O5" s="4" t="s">
        <v>314</v>
      </c>
      <c r="P5" s="4" t="s">
        <v>929</v>
      </c>
      <c r="Q5" s="4" t="s">
        <v>303</v>
      </c>
      <c r="R5" s="4" t="s">
        <v>200</v>
      </c>
      <c r="S5" t="s">
        <v>922</v>
      </c>
      <c r="T5" s="4" t="s">
        <v>930</v>
      </c>
      <c r="U5" t="s">
        <v>196</v>
      </c>
      <c r="V5" s="78">
        <v>-37.820335</v>
      </c>
      <c r="W5" t="s">
        <v>197</v>
      </c>
      <c r="X5">
        <v>145.00246000000001</v>
      </c>
      <c r="Y5" t="s">
        <v>919</v>
      </c>
      <c r="Z5" t="s">
        <v>931</v>
      </c>
      <c r="AA5" s="11"/>
      <c r="AB5" s="18"/>
      <c r="AC5" s="4" t="s">
        <v>12</v>
      </c>
      <c r="AD5" s="7" t="s">
        <v>242</v>
      </c>
      <c r="AE5" s="7" t="s">
        <v>112</v>
      </c>
      <c r="AF5" s="7" t="s">
        <v>65</v>
      </c>
    </row>
    <row r="6" spans="1:48" x14ac:dyDescent="0.35">
      <c r="A6" t="s">
        <v>33</v>
      </c>
      <c r="B6" s="2" t="s">
        <v>932</v>
      </c>
      <c r="C6" t="s">
        <v>144</v>
      </c>
      <c r="D6" t="s">
        <v>33</v>
      </c>
      <c r="E6" s="78" t="s">
        <v>920</v>
      </c>
      <c r="F6" t="s">
        <v>4</v>
      </c>
      <c r="G6" s="7" t="s">
        <v>23</v>
      </c>
      <c r="H6" s="7" t="s">
        <v>1617</v>
      </c>
      <c r="I6" t="s">
        <v>190</v>
      </c>
      <c r="J6" t="s">
        <v>52</v>
      </c>
      <c r="K6" t="s">
        <v>34</v>
      </c>
      <c r="L6" s="4" t="s">
        <v>198</v>
      </c>
      <c r="M6" s="4" t="s">
        <v>306</v>
      </c>
      <c r="N6" s="4" t="s">
        <v>928</v>
      </c>
      <c r="O6" s="4" t="s">
        <v>314</v>
      </c>
      <c r="P6" s="78" t="s">
        <v>929</v>
      </c>
      <c r="Q6" s="4" t="s">
        <v>303</v>
      </c>
      <c r="R6" s="4" t="s">
        <v>200</v>
      </c>
      <c r="S6" t="s">
        <v>922</v>
      </c>
      <c r="T6" s="78" t="s">
        <v>933</v>
      </c>
      <c r="U6" t="s">
        <v>196</v>
      </c>
      <c r="V6" s="78">
        <v>-37.820335</v>
      </c>
      <c r="W6" t="s">
        <v>197</v>
      </c>
      <c r="X6" s="78">
        <v>145.00246000000001</v>
      </c>
      <c r="Y6" t="s">
        <v>919</v>
      </c>
      <c r="Z6" t="s">
        <v>1618</v>
      </c>
      <c r="AA6" s="4"/>
      <c r="AB6" s="4"/>
      <c r="AC6" s="3" t="s">
        <v>5</v>
      </c>
      <c r="AG6" t="s">
        <v>230</v>
      </c>
      <c r="AH6" t="s">
        <v>200</v>
      </c>
      <c r="AI6" s="4" t="s">
        <v>935</v>
      </c>
      <c r="AJ6" s="4" t="s">
        <v>936</v>
      </c>
      <c r="AK6" s="4" t="s">
        <v>928</v>
      </c>
      <c r="AL6" t="s">
        <v>929</v>
      </c>
      <c r="AM6" t="s">
        <v>937</v>
      </c>
      <c r="AN6" s="4" t="s">
        <v>198</v>
      </c>
      <c r="AO6" s="4" t="s">
        <v>938</v>
      </c>
      <c r="AP6" t="s">
        <v>934</v>
      </c>
      <c r="AQ6" s="4"/>
      <c r="AR6" s="4" t="s">
        <v>939</v>
      </c>
      <c r="AS6" s="4" t="s">
        <v>940</v>
      </c>
    </row>
    <row r="7" spans="1:48" x14ac:dyDescent="0.35">
      <c r="A7" t="s">
        <v>33</v>
      </c>
      <c r="B7" s="2" t="s">
        <v>941</v>
      </c>
      <c r="C7" t="s">
        <v>157</v>
      </c>
      <c r="D7" t="s">
        <v>33</v>
      </c>
      <c r="E7" s="78" t="s">
        <v>920</v>
      </c>
      <c r="F7" t="s">
        <v>4</v>
      </c>
      <c r="G7" s="7" t="s">
        <v>23</v>
      </c>
      <c r="H7" s="7" t="s">
        <v>1936</v>
      </c>
      <c r="I7" t="s">
        <v>190</v>
      </c>
      <c r="J7" t="s">
        <v>52</v>
      </c>
      <c r="K7" t="s">
        <v>34</v>
      </c>
      <c r="L7" s="4" t="s">
        <v>198</v>
      </c>
      <c r="M7" s="4" t="s">
        <v>306</v>
      </c>
      <c r="N7" s="4" t="s">
        <v>928</v>
      </c>
      <c r="O7" s="4" t="s">
        <v>314</v>
      </c>
      <c r="P7" s="78" t="s">
        <v>929</v>
      </c>
      <c r="Q7" s="4" t="s">
        <v>303</v>
      </c>
      <c r="R7" s="4" t="s">
        <v>200</v>
      </c>
      <c r="S7" t="s">
        <v>922</v>
      </c>
      <c r="T7" s="4" t="s">
        <v>942</v>
      </c>
      <c r="U7" t="s">
        <v>196</v>
      </c>
      <c r="V7">
        <v>-37.820335</v>
      </c>
      <c r="W7" t="s">
        <v>197</v>
      </c>
      <c r="X7">
        <v>145.00246000000001</v>
      </c>
      <c r="Y7" t="s">
        <v>919</v>
      </c>
      <c r="Z7" t="s">
        <v>1943</v>
      </c>
      <c r="AA7" s="4"/>
      <c r="AB7" s="4"/>
      <c r="AC7" s="3" t="s">
        <v>5</v>
      </c>
      <c r="AG7" t="s">
        <v>230</v>
      </c>
      <c r="AH7" t="s">
        <v>200</v>
      </c>
      <c r="AI7" s="4" t="s">
        <v>935</v>
      </c>
      <c r="AJ7" s="4" t="s">
        <v>936</v>
      </c>
      <c r="AK7" s="4" t="s">
        <v>928</v>
      </c>
      <c r="AL7" t="s">
        <v>929</v>
      </c>
      <c r="AM7" t="s">
        <v>937</v>
      </c>
      <c r="AN7" s="4" t="s">
        <v>198</v>
      </c>
      <c r="AO7" s="4" t="s">
        <v>938</v>
      </c>
      <c r="AP7" t="s">
        <v>943</v>
      </c>
      <c r="AQ7" s="4" t="s">
        <v>944</v>
      </c>
      <c r="AR7" s="4" t="s">
        <v>939</v>
      </c>
      <c r="AS7" s="4" t="s">
        <v>940</v>
      </c>
    </row>
    <row r="8" spans="1:48" x14ac:dyDescent="0.35">
      <c r="A8" t="s">
        <v>33</v>
      </c>
      <c r="B8" t="s">
        <v>945</v>
      </c>
      <c r="C8" t="s">
        <v>157</v>
      </c>
      <c r="D8" t="s">
        <v>33</v>
      </c>
      <c r="E8" s="78" t="s">
        <v>920</v>
      </c>
      <c r="F8" t="s">
        <v>4</v>
      </c>
      <c r="G8" s="7" t="s">
        <v>23</v>
      </c>
      <c r="H8" s="7" t="s">
        <v>921</v>
      </c>
      <c r="I8" t="s">
        <v>190</v>
      </c>
      <c r="J8" t="s">
        <v>52</v>
      </c>
      <c r="K8" t="s">
        <v>34</v>
      </c>
      <c r="L8" s="4" t="s">
        <v>371</v>
      </c>
      <c r="M8" s="4" t="s">
        <v>306</v>
      </c>
      <c r="N8" s="4" t="s">
        <v>946</v>
      </c>
      <c r="O8" s="4" t="s">
        <v>314</v>
      </c>
      <c r="P8" s="4" t="s">
        <v>925</v>
      </c>
      <c r="Q8" s="4" t="s">
        <v>303</v>
      </c>
      <c r="S8" t="s">
        <v>922</v>
      </c>
      <c r="U8" t="s">
        <v>196</v>
      </c>
      <c r="W8" t="s">
        <v>197</v>
      </c>
      <c r="Y8" t="s">
        <v>919</v>
      </c>
      <c r="AA8" s="11"/>
      <c r="AB8" s="18"/>
      <c r="AC8" s="11" t="s">
        <v>12</v>
      </c>
      <c r="AD8" t="s">
        <v>53</v>
      </c>
      <c r="AE8" t="s">
        <v>86</v>
      </c>
      <c r="AF8" t="s">
        <v>65</v>
      </c>
    </row>
    <row r="9" spans="1:48" x14ac:dyDescent="0.35">
      <c r="A9" t="s">
        <v>33</v>
      </c>
      <c r="B9" s="6" t="s">
        <v>947</v>
      </c>
      <c r="C9" t="s">
        <v>157</v>
      </c>
      <c r="D9" t="s">
        <v>33</v>
      </c>
      <c r="E9" s="78" t="s">
        <v>920</v>
      </c>
      <c r="F9" t="s">
        <v>4</v>
      </c>
      <c r="G9" s="7" t="s">
        <v>23</v>
      </c>
      <c r="H9" s="7" t="s">
        <v>921</v>
      </c>
      <c r="I9" t="s">
        <v>190</v>
      </c>
      <c r="J9" t="s">
        <v>52</v>
      </c>
      <c r="K9" t="s">
        <v>34</v>
      </c>
      <c r="L9" s="4" t="s">
        <v>371</v>
      </c>
      <c r="M9" s="4" t="s">
        <v>306</v>
      </c>
      <c r="N9" s="4" t="s">
        <v>948</v>
      </c>
      <c r="O9" s="4" t="s">
        <v>314</v>
      </c>
      <c r="P9" t="s">
        <v>949</v>
      </c>
      <c r="Q9" s="4" t="s">
        <v>303</v>
      </c>
      <c r="S9" t="s">
        <v>922</v>
      </c>
      <c r="U9" t="s">
        <v>196</v>
      </c>
      <c r="W9" t="s">
        <v>197</v>
      </c>
      <c r="Y9" t="s">
        <v>919</v>
      </c>
      <c r="AA9" s="11"/>
      <c r="AB9" s="18"/>
      <c r="AC9" s="11" t="s">
        <v>12</v>
      </c>
      <c r="AD9" t="s">
        <v>950</v>
      </c>
      <c r="AE9" t="s">
        <v>951</v>
      </c>
      <c r="AF9" t="s">
        <v>65</v>
      </c>
    </row>
    <row r="10" spans="1:48" x14ac:dyDescent="0.35">
      <c r="A10" t="s">
        <v>33</v>
      </c>
      <c r="B10" s="6" t="s">
        <v>952</v>
      </c>
      <c r="C10" t="s">
        <v>157</v>
      </c>
      <c r="D10" t="s">
        <v>33</v>
      </c>
      <c r="E10" s="78" t="s">
        <v>920</v>
      </c>
      <c r="F10" t="s">
        <v>4</v>
      </c>
      <c r="G10" s="7" t="s">
        <v>23</v>
      </c>
      <c r="H10" s="7" t="s">
        <v>921</v>
      </c>
      <c r="I10" t="s">
        <v>190</v>
      </c>
      <c r="J10" t="s">
        <v>52</v>
      </c>
      <c r="K10" t="s">
        <v>34</v>
      </c>
      <c r="L10" s="4" t="s">
        <v>371</v>
      </c>
      <c r="M10" s="4" t="s">
        <v>306</v>
      </c>
      <c r="N10" s="4" t="s">
        <v>953</v>
      </c>
      <c r="O10" s="4" t="s">
        <v>314</v>
      </c>
      <c r="P10" s="4" t="s">
        <v>925</v>
      </c>
      <c r="Q10" s="4" t="s">
        <v>303</v>
      </c>
      <c r="S10" t="s">
        <v>922</v>
      </c>
      <c r="U10" t="s">
        <v>196</v>
      </c>
      <c r="W10" t="s">
        <v>197</v>
      </c>
      <c r="Y10" t="s">
        <v>919</v>
      </c>
      <c r="AA10" s="11"/>
      <c r="AB10" s="18"/>
      <c r="AC10" s="11" t="s">
        <v>12</v>
      </c>
      <c r="AD10" t="s">
        <v>926</v>
      </c>
      <c r="AE10" t="s">
        <v>927</v>
      </c>
      <c r="AF10" t="s">
        <v>65</v>
      </c>
    </row>
    <row r="11" spans="1:48" x14ac:dyDescent="0.35">
      <c r="A11" t="s">
        <v>33</v>
      </c>
      <c r="B11" s="6" t="s">
        <v>954</v>
      </c>
      <c r="C11" t="s">
        <v>157</v>
      </c>
      <c r="D11" t="s">
        <v>33</v>
      </c>
      <c r="E11" s="78" t="s">
        <v>920</v>
      </c>
      <c r="F11" t="s">
        <v>4</v>
      </c>
      <c r="G11" s="7" t="s">
        <v>23</v>
      </c>
      <c r="H11" s="7" t="s">
        <v>921</v>
      </c>
      <c r="I11" t="s">
        <v>190</v>
      </c>
      <c r="J11" t="s">
        <v>52</v>
      </c>
      <c r="K11" t="s">
        <v>34</v>
      </c>
      <c r="L11" s="4" t="s">
        <v>371</v>
      </c>
      <c r="M11" s="4" t="s">
        <v>306</v>
      </c>
      <c r="N11" s="4" t="s">
        <v>928</v>
      </c>
      <c r="O11" s="4" t="s">
        <v>314</v>
      </c>
      <c r="P11" s="4" t="s">
        <v>929</v>
      </c>
      <c r="Q11" s="4" t="s">
        <v>303</v>
      </c>
      <c r="R11" s="4" t="s">
        <v>955</v>
      </c>
      <c r="S11" t="s">
        <v>922</v>
      </c>
      <c r="U11" t="s">
        <v>196</v>
      </c>
      <c r="W11" t="s">
        <v>197</v>
      </c>
      <c r="Y11" t="s">
        <v>919</v>
      </c>
      <c r="AA11" s="11"/>
      <c r="AB11" s="18"/>
      <c r="AC11" s="4" t="s">
        <v>12</v>
      </c>
      <c r="AD11" t="s">
        <v>950</v>
      </c>
      <c r="AE11" s="7" t="s">
        <v>951</v>
      </c>
      <c r="AF11" s="7" t="s">
        <v>65</v>
      </c>
    </row>
    <row r="12" spans="1:48" x14ac:dyDescent="0.35">
      <c r="A12" s="7" t="s">
        <v>33</v>
      </c>
      <c r="B12" s="7" t="s">
        <v>250</v>
      </c>
      <c r="C12" t="s">
        <v>157</v>
      </c>
      <c r="D12" t="s">
        <v>33</v>
      </c>
      <c r="E12" s="78" t="s">
        <v>920</v>
      </c>
      <c r="F12" t="s">
        <v>4</v>
      </c>
      <c r="G12" s="7" t="s">
        <v>23</v>
      </c>
      <c r="H12" s="7"/>
      <c r="I12" t="s">
        <v>190</v>
      </c>
      <c r="J12" t="s">
        <v>52</v>
      </c>
      <c r="K12" t="s">
        <v>34</v>
      </c>
      <c r="L12" s="4" t="s">
        <v>371</v>
      </c>
      <c r="M12" s="4" t="s">
        <v>306</v>
      </c>
      <c r="N12" s="4" t="s">
        <v>928</v>
      </c>
      <c r="O12" s="4" t="s">
        <v>314</v>
      </c>
      <c r="P12" s="4" t="s">
        <v>929</v>
      </c>
      <c r="Q12" s="4" t="s">
        <v>303</v>
      </c>
      <c r="R12" s="4"/>
      <c r="S12" t="s">
        <v>922</v>
      </c>
      <c r="U12" t="s">
        <v>196</v>
      </c>
      <c r="W12" t="s">
        <v>197</v>
      </c>
      <c r="Y12" t="s">
        <v>919</v>
      </c>
      <c r="AA12" s="11"/>
      <c r="AB12" s="18"/>
      <c r="AC12" s="4" t="s">
        <v>194</v>
      </c>
      <c r="AD12" s="4" t="s">
        <v>141</v>
      </c>
      <c r="AE12" s="4" t="s">
        <v>42</v>
      </c>
      <c r="AF12" s="4" t="s">
        <v>65</v>
      </c>
    </row>
    <row r="13" spans="1:48" x14ac:dyDescent="0.35">
      <c r="A13" s="7" t="s">
        <v>33</v>
      </c>
      <c r="B13" s="7" t="s">
        <v>251</v>
      </c>
      <c r="C13" t="s">
        <v>157</v>
      </c>
      <c r="D13" t="s">
        <v>33</v>
      </c>
      <c r="E13" s="78" t="s">
        <v>920</v>
      </c>
      <c r="F13" t="s">
        <v>4</v>
      </c>
      <c r="G13" s="7" t="s">
        <v>23</v>
      </c>
      <c r="H13" s="7" t="s">
        <v>173</v>
      </c>
      <c r="I13" t="s">
        <v>190</v>
      </c>
      <c r="J13" t="s">
        <v>52</v>
      </c>
      <c r="K13" t="s">
        <v>34</v>
      </c>
      <c r="L13" s="4" t="s">
        <v>371</v>
      </c>
      <c r="M13" s="4" t="s">
        <v>306</v>
      </c>
      <c r="N13" s="4" t="s">
        <v>928</v>
      </c>
      <c r="O13" s="4" t="s">
        <v>314</v>
      </c>
      <c r="P13" s="4" t="s">
        <v>929</v>
      </c>
      <c r="Q13" s="4" t="s">
        <v>303</v>
      </c>
      <c r="R13" s="4"/>
      <c r="S13" t="s">
        <v>922</v>
      </c>
      <c r="U13" t="s">
        <v>196</v>
      </c>
      <c r="W13" t="s">
        <v>197</v>
      </c>
      <c r="Y13" t="s">
        <v>919</v>
      </c>
      <c r="AA13" s="11"/>
      <c r="AB13" s="18"/>
      <c r="AC13" s="4" t="s">
        <v>194</v>
      </c>
      <c r="AD13" s="4" t="s">
        <v>174</v>
      </c>
      <c r="AE13" s="4" t="s">
        <v>175</v>
      </c>
      <c r="AF13" s="4" t="s">
        <v>65</v>
      </c>
    </row>
    <row r="14" spans="1:48" x14ac:dyDescent="0.35">
      <c r="A14" s="7" t="s">
        <v>33</v>
      </c>
      <c r="B14" s="7" t="s">
        <v>252</v>
      </c>
      <c r="C14" t="s">
        <v>157</v>
      </c>
      <c r="D14" t="s">
        <v>33</v>
      </c>
      <c r="E14" s="78" t="s">
        <v>920</v>
      </c>
      <c r="F14" t="s">
        <v>4</v>
      </c>
      <c r="G14" s="7" t="s">
        <v>23</v>
      </c>
      <c r="H14" t="s">
        <v>179</v>
      </c>
      <c r="I14" t="s">
        <v>190</v>
      </c>
      <c r="J14" t="s">
        <v>52</v>
      </c>
      <c r="K14" t="s">
        <v>34</v>
      </c>
      <c r="L14" s="4" t="s">
        <v>371</v>
      </c>
      <c r="M14" s="4" t="s">
        <v>306</v>
      </c>
      <c r="N14" s="4" t="s">
        <v>928</v>
      </c>
      <c r="O14" s="4" t="s">
        <v>314</v>
      </c>
      <c r="P14" s="4" t="s">
        <v>929</v>
      </c>
      <c r="Q14" s="4" t="s">
        <v>303</v>
      </c>
      <c r="R14" s="4"/>
      <c r="S14" t="s">
        <v>922</v>
      </c>
      <c r="U14" t="s">
        <v>196</v>
      </c>
      <c r="W14" t="s">
        <v>197</v>
      </c>
      <c r="Y14" t="s">
        <v>919</v>
      </c>
      <c r="AA14" s="11"/>
      <c r="AB14" s="18"/>
      <c r="AC14" s="4" t="s">
        <v>194</v>
      </c>
      <c r="AD14" s="4" t="s">
        <v>180</v>
      </c>
      <c r="AE14" s="4" t="s">
        <v>181</v>
      </c>
      <c r="AF14" s="4" t="s">
        <v>65</v>
      </c>
    </row>
    <row r="15" spans="1:48" x14ac:dyDescent="0.35">
      <c r="A15" s="7" t="s">
        <v>33</v>
      </c>
      <c r="B15" s="7" t="s">
        <v>254</v>
      </c>
      <c r="C15" t="s">
        <v>157</v>
      </c>
      <c r="D15" t="s">
        <v>33</v>
      </c>
      <c r="E15" s="78" t="s">
        <v>920</v>
      </c>
      <c r="F15" t="s">
        <v>4</v>
      </c>
      <c r="G15" s="7" t="s">
        <v>23</v>
      </c>
      <c r="H15" t="s">
        <v>182</v>
      </c>
      <c r="I15" t="s">
        <v>190</v>
      </c>
      <c r="J15" t="s">
        <v>52</v>
      </c>
      <c r="K15" t="s">
        <v>34</v>
      </c>
      <c r="L15" s="4" t="s">
        <v>371</v>
      </c>
      <c r="M15" s="4" t="s">
        <v>306</v>
      </c>
      <c r="N15" s="4" t="s">
        <v>928</v>
      </c>
      <c r="O15" s="4" t="s">
        <v>314</v>
      </c>
      <c r="P15" s="4" t="s">
        <v>929</v>
      </c>
      <c r="Q15" s="4" t="s">
        <v>303</v>
      </c>
      <c r="R15" s="4"/>
      <c r="S15" t="s">
        <v>922</v>
      </c>
      <c r="U15" t="s">
        <v>196</v>
      </c>
      <c r="W15" t="s">
        <v>197</v>
      </c>
      <c r="Y15" t="s">
        <v>919</v>
      </c>
      <c r="AA15" s="11"/>
      <c r="AB15" s="18"/>
      <c r="AC15" s="71" t="s">
        <v>194</v>
      </c>
      <c r="AD15" s="71" t="s">
        <v>183</v>
      </c>
      <c r="AE15" s="71" t="s">
        <v>184</v>
      </c>
      <c r="AF15" s="71" t="s">
        <v>65</v>
      </c>
    </row>
    <row r="16" spans="1:48" x14ac:dyDescent="0.35">
      <c r="A16" s="7"/>
      <c r="B16" s="7" t="s">
        <v>956</v>
      </c>
      <c r="C16" t="s">
        <v>157</v>
      </c>
      <c r="D16" t="s">
        <v>33</v>
      </c>
      <c r="E16" s="78" t="s">
        <v>920</v>
      </c>
      <c r="F16" t="s">
        <v>4</v>
      </c>
      <c r="G16" s="7" t="s">
        <v>23</v>
      </c>
      <c r="H16" s="7" t="s">
        <v>1936</v>
      </c>
      <c r="I16" t="s">
        <v>190</v>
      </c>
      <c r="J16" t="s">
        <v>52</v>
      </c>
      <c r="K16" t="s">
        <v>34</v>
      </c>
      <c r="L16" s="4" t="s">
        <v>198</v>
      </c>
      <c r="M16" s="4" t="s">
        <v>306</v>
      </c>
      <c r="N16" s="4" t="s">
        <v>928</v>
      </c>
      <c r="O16" s="4" t="s">
        <v>314</v>
      </c>
      <c r="P16" s="78" t="s">
        <v>929</v>
      </c>
      <c r="Q16" s="4" t="s">
        <v>303</v>
      </c>
      <c r="R16" s="4" t="s">
        <v>200</v>
      </c>
      <c r="S16" t="s">
        <v>922</v>
      </c>
      <c r="T16" s="4" t="s">
        <v>942</v>
      </c>
      <c r="U16" t="s">
        <v>196</v>
      </c>
      <c r="V16">
        <v>-37.820335</v>
      </c>
      <c r="W16" t="s">
        <v>197</v>
      </c>
      <c r="X16">
        <v>145.00246000000001</v>
      </c>
      <c r="Y16" t="s">
        <v>919</v>
      </c>
      <c r="Z16" t="s">
        <v>1943</v>
      </c>
      <c r="AA16" s="4"/>
      <c r="AB16" s="4"/>
      <c r="AC16" s="3" t="s">
        <v>5</v>
      </c>
      <c r="AF16" s="4"/>
      <c r="AG16" t="s">
        <v>230</v>
      </c>
      <c r="AH16" t="s">
        <v>200</v>
      </c>
      <c r="AI16" s="4" t="s">
        <v>935</v>
      </c>
      <c r="AJ16" s="4" t="s">
        <v>936</v>
      </c>
      <c r="AK16" s="4" t="s">
        <v>928</v>
      </c>
      <c r="AL16" t="s">
        <v>929</v>
      </c>
      <c r="AM16" t="s">
        <v>937</v>
      </c>
      <c r="AN16" s="4" t="s">
        <v>198</v>
      </c>
      <c r="AO16" s="4" t="s">
        <v>938</v>
      </c>
      <c r="AP16" t="s">
        <v>943</v>
      </c>
      <c r="AQ16" s="4" t="s">
        <v>944</v>
      </c>
      <c r="AR16" s="4" t="s">
        <v>939</v>
      </c>
      <c r="AS16" s="4" t="s">
        <v>940</v>
      </c>
    </row>
    <row r="17" spans="1:46" x14ac:dyDescent="0.35">
      <c r="A17" s="7" t="s">
        <v>44</v>
      </c>
      <c r="B17" s="7" t="s">
        <v>21</v>
      </c>
      <c r="C17" t="s">
        <v>157</v>
      </c>
      <c r="D17" s="7" t="s">
        <v>131</v>
      </c>
      <c r="E17" s="78" t="s">
        <v>920</v>
      </c>
      <c r="F17" s="7" t="s">
        <v>6</v>
      </c>
      <c r="G17" s="7" t="s">
        <v>23</v>
      </c>
      <c r="H17" s="7" t="s">
        <v>921</v>
      </c>
      <c r="I17" s="7" t="s">
        <v>190</v>
      </c>
      <c r="J17" s="7" t="s">
        <v>52</v>
      </c>
      <c r="K17" s="7" t="s">
        <v>34</v>
      </c>
      <c r="L17" s="4" t="s">
        <v>198</v>
      </c>
      <c r="M17" s="4" t="s">
        <v>306</v>
      </c>
      <c r="N17" s="4" t="s">
        <v>928</v>
      </c>
      <c r="O17" s="4" t="s">
        <v>314</v>
      </c>
      <c r="P17" s="4" t="s">
        <v>929</v>
      </c>
      <c r="Q17" s="4" t="s">
        <v>303</v>
      </c>
      <c r="R17" s="7"/>
      <c r="S17" t="s">
        <v>922</v>
      </c>
      <c r="T17" s="7"/>
      <c r="U17" t="s">
        <v>196</v>
      </c>
      <c r="V17" s="7"/>
      <c r="W17" t="s">
        <v>197</v>
      </c>
      <c r="X17" s="7"/>
      <c r="Y17" t="s">
        <v>919</v>
      </c>
      <c r="Z17" s="7"/>
      <c r="AA17" s="24" t="s">
        <v>7</v>
      </c>
      <c r="AB17" s="35" t="s">
        <v>957</v>
      </c>
      <c r="AC17" s="4" t="s">
        <v>7</v>
      </c>
      <c r="AD17" s="7"/>
      <c r="AE17" s="7"/>
      <c r="AF17" s="7"/>
      <c r="AG17" s="7"/>
      <c r="AH17" s="7"/>
      <c r="AI17" s="7"/>
      <c r="AJ17" s="7"/>
    </row>
    <row r="18" spans="1:46" x14ac:dyDescent="0.35">
      <c r="A18" s="7" t="s">
        <v>44</v>
      </c>
      <c r="B18" s="7" t="s">
        <v>26</v>
      </c>
      <c r="C18" t="s">
        <v>157</v>
      </c>
      <c r="D18" s="7" t="s">
        <v>131</v>
      </c>
      <c r="E18" s="78" t="s">
        <v>958</v>
      </c>
      <c r="F18" s="7" t="s">
        <v>4</v>
      </c>
      <c r="G18" s="7" t="s">
        <v>23</v>
      </c>
      <c r="H18" s="7" t="s">
        <v>921</v>
      </c>
      <c r="I18" s="7" t="s">
        <v>190</v>
      </c>
      <c r="J18" s="7" t="s">
        <v>52</v>
      </c>
      <c r="K18" s="7" t="s">
        <v>34</v>
      </c>
      <c r="L18" s="4" t="s">
        <v>198</v>
      </c>
      <c r="M18" s="4" t="s">
        <v>306</v>
      </c>
      <c r="N18" s="4" t="s">
        <v>928</v>
      </c>
      <c r="O18" s="4" t="s">
        <v>314</v>
      </c>
      <c r="P18" s="4" t="s">
        <v>929</v>
      </c>
      <c r="Q18" s="4" t="s">
        <v>303</v>
      </c>
      <c r="R18" s="7"/>
      <c r="S18" t="s">
        <v>922</v>
      </c>
      <c r="T18" s="7"/>
      <c r="U18" t="s">
        <v>196</v>
      </c>
      <c r="V18" s="7"/>
      <c r="W18" t="s">
        <v>197</v>
      </c>
      <c r="X18" s="7"/>
      <c r="Y18" t="s">
        <v>919</v>
      </c>
      <c r="Z18" s="7"/>
      <c r="AA18" s="4" t="s">
        <v>7</v>
      </c>
      <c r="AB18" s="35" t="s">
        <v>1002</v>
      </c>
      <c r="AC18" s="4" t="s">
        <v>7</v>
      </c>
      <c r="AD18" s="7"/>
      <c r="AE18" s="7"/>
      <c r="AF18" s="7"/>
      <c r="AG18" s="7"/>
      <c r="AH18" s="7"/>
      <c r="AI18" s="7"/>
      <c r="AJ18" s="7"/>
      <c r="AM18" s="4"/>
    </row>
    <row r="19" spans="1:46" x14ac:dyDescent="0.35">
      <c r="A19" s="10" t="s">
        <v>44</v>
      </c>
      <c r="B19" s="7" t="s">
        <v>31</v>
      </c>
      <c r="C19" t="s">
        <v>157</v>
      </c>
      <c r="D19" s="7" t="s">
        <v>131</v>
      </c>
      <c r="E19" s="78" t="s">
        <v>920</v>
      </c>
      <c r="F19" s="7" t="s">
        <v>4</v>
      </c>
      <c r="G19" s="7" t="s">
        <v>23</v>
      </c>
      <c r="H19" s="7" t="s">
        <v>921</v>
      </c>
      <c r="I19" s="7" t="s">
        <v>190</v>
      </c>
      <c r="J19" s="7" t="s">
        <v>52</v>
      </c>
      <c r="K19" s="7" t="s">
        <v>34</v>
      </c>
      <c r="L19" s="4" t="s">
        <v>198</v>
      </c>
      <c r="M19" s="4" t="s">
        <v>306</v>
      </c>
      <c r="N19" s="4" t="s">
        <v>928</v>
      </c>
      <c r="O19" s="4" t="s">
        <v>314</v>
      </c>
      <c r="Q19" s="4" t="s">
        <v>303</v>
      </c>
      <c r="R19" s="7"/>
      <c r="S19" t="s">
        <v>922</v>
      </c>
      <c r="T19" s="7"/>
      <c r="U19" t="s">
        <v>196</v>
      </c>
      <c r="V19" s="7"/>
      <c r="W19" t="s">
        <v>197</v>
      </c>
      <c r="X19" s="7"/>
      <c r="Y19" t="s">
        <v>919</v>
      </c>
      <c r="Z19" s="7"/>
      <c r="AA19" s="4" t="s">
        <v>12</v>
      </c>
      <c r="AB19" s="7"/>
      <c r="AC19" s="4" t="s">
        <v>12</v>
      </c>
      <c r="AD19" s="7" t="s">
        <v>35</v>
      </c>
      <c r="AE19" s="7" t="s">
        <v>41</v>
      </c>
      <c r="AF19" s="7" t="s">
        <v>65</v>
      </c>
      <c r="AG19" s="7"/>
      <c r="AH19" s="7"/>
      <c r="AI19" s="7"/>
      <c r="AJ19" s="7"/>
    </row>
    <row r="20" spans="1:46" x14ac:dyDescent="0.35">
      <c r="A20" s="7" t="s">
        <v>44</v>
      </c>
      <c r="B20" s="7" t="s">
        <v>39</v>
      </c>
      <c r="C20" t="s">
        <v>157</v>
      </c>
      <c r="D20" s="7" t="s">
        <v>124</v>
      </c>
      <c r="E20" s="78" t="s">
        <v>920</v>
      </c>
      <c r="F20" s="7" t="s">
        <v>4</v>
      </c>
      <c r="G20" s="7" t="s">
        <v>23</v>
      </c>
      <c r="H20" s="7" t="s">
        <v>921</v>
      </c>
      <c r="I20" s="7" t="s">
        <v>190</v>
      </c>
      <c r="J20" s="7" t="s">
        <v>52</v>
      </c>
      <c r="K20" s="7" t="s">
        <v>34</v>
      </c>
      <c r="L20" s="4" t="s">
        <v>198</v>
      </c>
      <c r="M20" s="4" t="s">
        <v>306</v>
      </c>
      <c r="N20" s="4" t="s">
        <v>959</v>
      </c>
      <c r="O20" s="4" t="s">
        <v>314</v>
      </c>
      <c r="P20" s="4" t="s">
        <v>929</v>
      </c>
      <c r="Q20" s="4" t="s">
        <v>303</v>
      </c>
      <c r="S20" t="s">
        <v>922</v>
      </c>
      <c r="U20" t="s">
        <v>196</v>
      </c>
      <c r="V20" s="7"/>
      <c r="W20" t="s">
        <v>197</v>
      </c>
      <c r="X20" s="7"/>
      <c r="Y20" t="s">
        <v>919</v>
      </c>
      <c r="Z20" s="7"/>
      <c r="AA20" s="4" t="s">
        <v>12</v>
      </c>
      <c r="AB20" s="7"/>
      <c r="AC20" s="4" t="s">
        <v>12</v>
      </c>
      <c r="AD20" s="7" t="s">
        <v>53</v>
      </c>
      <c r="AE20" s="7" t="s">
        <v>86</v>
      </c>
      <c r="AF20" s="7" t="s">
        <v>65</v>
      </c>
      <c r="AG20" s="7"/>
      <c r="AH20" s="7"/>
      <c r="AI20" s="7"/>
      <c r="AJ20" s="7"/>
    </row>
    <row r="21" spans="1:46" x14ac:dyDescent="0.35">
      <c r="A21" s="7" t="s">
        <v>44</v>
      </c>
      <c r="B21" s="7" t="s">
        <v>247</v>
      </c>
      <c r="C21" t="s">
        <v>157</v>
      </c>
      <c r="D21" s="7" t="s">
        <v>124</v>
      </c>
      <c r="E21" s="78" t="s">
        <v>920</v>
      </c>
      <c r="F21" s="7" t="s">
        <v>4</v>
      </c>
      <c r="G21" s="7" t="s">
        <v>23</v>
      </c>
      <c r="H21" s="7" t="s">
        <v>921</v>
      </c>
      <c r="I21" s="7" t="s">
        <v>190</v>
      </c>
      <c r="J21" s="7" t="s">
        <v>52</v>
      </c>
      <c r="K21" s="7" t="s">
        <v>34</v>
      </c>
      <c r="L21" s="4" t="s">
        <v>221</v>
      </c>
      <c r="M21" s="4" t="s">
        <v>306</v>
      </c>
      <c r="N21" s="4" t="s">
        <v>928</v>
      </c>
      <c r="O21" s="4" t="s">
        <v>314</v>
      </c>
      <c r="P21" s="4" t="s">
        <v>929</v>
      </c>
      <c r="Q21" s="4" t="s">
        <v>303</v>
      </c>
      <c r="S21" t="s">
        <v>922</v>
      </c>
      <c r="U21" t="s">
        <v>196</v>
      </c>
      <c r="V21" s="7"/>
      <c r="W21" t="s">
        <v>197</v>
      </c>
      <c r="X21" s="7"/>
      <c r="Y21" t="s">
        <v>919</v>
      </c>
      <c r="Z21" s="7"/>
      <c r="AA21" s="4" t="s">
        <v>9</v>
      </c>
      <c r="AB21" s="7"/>
      <c r="AC21" s="4" t="s">
        <v>9</v>
      </c>
      <c r="AD21" s="7" t="s">
        <v>223</v>
      </c>
      <c r="AE21" s="7"/>
      <c r="AF21" s="7"/>
      <c r="AG21" s="7"/>
      <c r="AH21" s="7"/>
      <c r="AI21" s="7"/>
      <c r="AJ21" s="7"/>
    </row>
    <row r="22" spans="1:46" x14ac:dyDescent="0.35">
      <c r="B22" s="7" t="s">
        <v>1003</v>
      </c>
      <c r="C22" t="s">
        <v>157</v>
      </c>
      <c r="D22" s="7" t="s">
        <v>1004</v>
      </c>
      <c r="E22" s="78" t="s">
        <v>920</v>
      </c>
      <c r="F22" s="7" t="s">
        <v>4</v>
      </c>
      <c r="G22" s="7" t="s">
        <v>23</v>
      </c>
      <c r="H22" s="7" t="s">
        <v>1936</v>
      </c>
      <c r="I22" s="7" t="s">
        <v>190</v>
      </c>
      <c r="J22" s="7" t="s">
        <v>52</v>
      </c>
      <c r="K22" s="7" t="s">
        <v>34</v>
      </c>
      <c r="L22" s="4" t="s">
        <v>198</v>
      </c>
      <c r="M22" s="4" t="s">
        <v>306</v>
      </c>
      <c r="N22" s="4" t="s">
        <v>928</v>
      </c>
      <c r="O22" s="4" t="s">
        <v>314</v>
      </c>
      <c r="P22" s="78" t="s">
        <v>929</v>
      </c>
      <c r="Q22" s="4" t="s">
        <v>303</v>
      </c>
      <c r="R22" s="4" t="s">
        <v>200</v>
      </c>
      <c r="S22" t="s">
        <v>922</v>
      </c>
      <c r="T22" s="4" t="s">
        <v>942</v>
      </c>
      <c r="U22" t="s">
        <v>196</v>
      </c>
      <c r="V22">
        <v>-33.695050000000002</v>
      </c>
      <c r="W22" t="s">
        <v>197</v>
      </c>
      <c r="X22">
        <v>151.29534000000001</v>
      </c>
      <c r="Y22" t="s">
        <v>919</v>
      </c>
      <c r="Z22" t="s">
        <v>1943</v>
      </c>
      <c r="AA22" s="4"/>
      <c r="AB22" s="4"/>
      <c r="AC22" s="3" t="s">
        <v>5</v>
      </c>
      <c r="AF22" s="4"/>
      <c r="AG22" t="s">
        <v>230</v>
      </c>
      <c r="AH22" t="s">
        <v>200</v>
      </c>
      <c r="AI22" s="4" t="s">
        <v>935</v>
      </c>
      <c r="AJ22" s="4" t="s">
        <v>936</v>
      </c>
      <c r="AK22" s="4" t="s">
        <v>928</v>
      </c>
      <c r="AL22" t="s">
        <v>929</v>
      </c>
      <c r="AM22" t="s">
        <v>937</v>
      </c>
      <c r="AN22" s="4" t="s">
        <v>198</v>
      </c>
      <c r="AO22" s="4" t="s">
        <v>938</v>
      </c>
      <c r="AP22" t="s">
        <v>943</v>
      </c>
      <c r="AQ22" s="4" t="s">
        <v>944</v>
      </c>
      <c r="AR22" s="4" t="s">
        <v>939</v>
      </c>
      <c r="AS22" s="4" t="s">
        <v>940</v>
      </c>
    </row>
    <row r="23" spans="1:46" x14ac:dyDescent="0.35">
      <c r="B23" s="7" t="s">
        <v>361</v>
      </c>
      <c r="C23" t="s">
        <v>157</v>
      </c>
      <c r="D23" s="7" t="s">
        <v>1004</v>
      </c>
      <c r="E23" s="78" t="s">
        <v>1005</v>
      </c>
      <c r="F23" s="7" t="s">
        <v>4</v>
      </c>
      <c r="G23" s="7" t="s">
        <v>23</v>
      </c>
      <c r="H23" s="7" t="s">
        <v>1936</v>
      </c>
      <c r="I23" s="7" t="s">
        <v>190</v>
      </c>
      <c r="J23" s="7" t="s">
        <v>52</v>
      </c>
      <c r="K23" s="7" t="s">
        <v>34</v>
      </c>
      <c r="L23" s="4" t="s">
        <v>198</v>
      </c>
      <c r="AC23" s="3" t="s">
        <v>5</v>
      </c>
      <c r="AG23" t="s">
        <v>207</v>
      </c>
      <c r="AH23" t="s">
        <v>200</v>
      </c>
      <c r="AI23" s="4" t="s">
        <v>935</v>
      </c>
      <c r="AJ23" s="4" t="s">
        <v>1478</v>
      </c>
      <c r="AK23" s="4" t="s">
        <v>210</v>
      </c>
      <c r="AL23" t="s">
        <v>211</v>
      </c>
      <c r="AM23" t="s">
        <v>212</v>
      </c>
      <c r="AN23" s="4" t="s">
        <v>206</v>
      </c>
      <c r="AO23" s="4" t="s">
        <v>1479</v>
      </c>
      <c r="AR23" s="4" t="s">
        <v>213</v>
      </c>
      <c r="AS23" s="4" t="s">
        <v>214</v>
      </c>
      <c r="AT23" s="4" t="s">
        <v>209</v>
      </c>
    </row>
  </sheetData>
  <hyperlinks>
    <hyperlink ref="AB17" r:id="rId1" xr:uid="{86FA5664-3F80-4332-9681-DC1297EE4D44}"/>
    <hyperlink ref="AB18" r:id="rId2" xr:uid="{8305D626-DAD7-4E48-813E-8D5567A1444A}"/>
  </hyperlinks>
  <pageMargins left="0.7" right="0.7" top="0.75" bottom="0.75" header="0.3" footer="0.3"/>
  <pageSetup paperSize="9"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EC04A-9EE7-4980-9D0B-B8CDEBA024FE}">
  <dimension ref="A1:AV8"/>
  <sheetViews>
    <sheetView workbookViewId="0">
      <selection activeCell="AD1" sqref="AD1"/>
    </sheetView>
  </sheetViews>
  <sheetFormatPr defaultRowHeight="14.5" x14ac:dyDescent="0.35"/>
  <sheetData>
    <row r="1" spans="1:48" s="2" customFormat="1" x14ac:dyDescent="0.35">
      <c r="A1" s="15" t="s">
        <v>43</v>
      </c>
      <c r="B1" s="15" t="s">
        <v>1</v>
      </c>
      <c r="C1" s="15" t="s">
        <v>72</v>
      </c>
      <c r="D1" s="15" t="s">
        <v>16</v>
      </c>
      <c r="E1" s="14" t="s">
        <v>3</v>
      </c>
      <c r="F1" s="14" t="s">
        <v>2</v>
      </c>
      <c r="G1" s="14" t="s">
        <v>328</v>
      </c>
      <c r="H1" s="14" t="s">
        <v>329</v>
      </c>
      <c r="I1" s="14" t="s">
        <v>330</v>
      </c>
      <c r="J1" s="14" t="s">
        <v>331</v>
      </c>
      <c r="K1" s="14" t="s">
        <v>859</v>
      </c>
      <c r="L1" s="14" t="s">
        <v>860</v>
      </c>
      <c r="M1" s="14" t="s">
        <v>905</v>
      </c>
      <c r="N1" s="14" t="s">
        <v>906</v>
      </c>
      <c r="O1" s="14" t="s">
        <v>907</v>
      </c>
      <c r="P1" s="14" t="s">
        <v>908</v>
      </c>
      <c r="Q1" s="14" t="s">
        <v>909</v>
      </c>
      <c r="R1" s="14" t="s">
        <v>910</v>
      </c>
      <c r="S1" s="14" t="s">
        <v>911</v>
      </c>
      <c r="T1" s="14" t="s">
        <v>912</v>
      </c>
      <c r="U1" s="14" t="s">
        <v>913</v>
      </c>
      <c r="V1" s="14" t="s">
        <v>914</v>
      </c>
      <c r="W1" s="14" t="s">
        <v>915</v>
      </c>
      <c r="X1" s="14" t="s">
        <v>916</v>
      </c>
      <c r="Y1" s="14" t="s">
        <v>917</v>
      </c>
      <c r="Z1" s="14" t="s">
        <v>918</v>
      </c>
      <c r="AA1" s="13" t="s">
        <v>71</v>
      </c>
      <c r="AB1" s="13" t="s">
        <v>70</v>
      </c>
      <c r="AC1" s="13" t="s">
        <v>0</v>
      </c>
      <c r="AD1" s="13" t="s">
        <v>67</v>
      </c>
      <c r="AE1" s="13" t="s">
        <v>80</v>
      </c>
      <c r="AF1" s="13" t="s">
        <v>68</v>
      </c>
      <c r="AG1" s="13" t="s">
        <v>118</v>
      </c>
      <c r="AH1" s="13" t="s">
        <v>303</v>
      </c>
      <c r="AI1" s="13" t="s">
        <v>115</v>
      </c>
      <c r="AJ1" s="13" t="s">
        <v>196</v>
      </c>
      <c r="AK1" s="13" t="s">
        <v>306</v>
      </c>
      <c r="AL1" s="13" t="s">
        <v>314</v>
      </c>
      <c r="AM1" s="13" t="s">
        <v>315</v>
      </c>
      <c r="AN1" s="13" t="s">
        <v>34</v>
      </c>
      <c r="AO1" s="13" t="s">
        <v>197</v>
      </c>
      <c r="AP1" s="13" t="s">
        <v>919</v>
      </c>
      <c r="AQ1" s="13" t="s">
        <v>224</v>
      </c>
      <c r="AR1" s="13" t="s">
        <v>195</v>
      </c>
      <c r="AS1" s="13" t="s">
        <v>117</v>
      </c>
      <c r="AT1" s="13" t="s">
        <v>92</v>
      </c>
      <c r="AU1" s="13"/>
      <c r="AV1" s="13"/>
    </row>
    <row r="2" spans="1:48" s="2" customFormat="1" ht="29" x14ac:dyDescent="0.35">
      <c r="A2" s="2" t="s">
        <v>33</v>
      </c>
      <c r="B2" s="8" t="s">
        <v>110</v>
      </c>
      <c r="C2" s="2" t="s">
        <v>157</v>
      </c>
      <c r="D2" s="2" t="s">
        <v>33</v>
      </c>
      <c r="E2" s="80" t="s">
        <v>920</v>
      </c>
      <c r="F2" s="2" t="s">
        <v>4</v>
      </c>
      <c r="G2" s="7" t="s">
        <v>23</v>
      </c>
      <c r="H2" s="7" t="s">
        <v>1024</v>
      </c>
      <c r="I2" s="2" t="s">
        <v>190</v>
      </c>
      <c r="J2" s="80" t="s">
        <v>52</v>
      </c>
      <c r="K2" s="2" t="s">
        <v>34</v>
      </c>
      <c r="L2" s="4" t="s">
        <v>371</v>
      </c>
      <c r="M2" s="4" t="s">
        <v>306</v>
      </c>
      <c r="N2" s="4" t="s">
        <v>1025</v>
      </c>
      <c r="O2" s="4" t="s">
        <v>314</v>
      </c>
      <c r="P2" s="80" t="s">
        <v>1026</v>
      </c>
      <c r="Q2" s="4" t="s">
        <v>303</v>
      </c>
      <c r="R2" s="4" t="s">
        <v>200</v>
      </c>
      <c r="S2" s="2" t="s">
        <v>922</v>
      </c>
      <c r="T2" s="4" t="s">
        <v>930</v>
      </c>
      <c r="U2" s="2" t="s">
        <v>196</v>
      </c>
      <c r="V2" s="80">
        <v>-33.839798000000002</v>
      </c>
      <c r="W2" s="2" t="s">
        <v>197</v>
      </c>
      <c r="X2" s="80">
        <v>138.61275000000001</v>
      </c>
      <c r="Y2" s="2" t="s">
        <v>919</v>
      </c>
      <c r="Z2" s="80" t="s">
        <v>1027</v>
      </c>
      <c r="AA2" s="81"/>
      <c r="AB2" s="82"/>
      <c r="AC2" s="4" t="s">
        <v>12</v>
      </c>
      <c r="AD2" s="7" t="s">
        <v>242</v>
      </c>
      <c r="AE2" s="7" t="s">
        <v>112</v>
      </c>
      <c r="AF2" s="7" t="s">
        <v>65</v>
      </c>
    </row>
    <row r="3" spans="1:48" s="2" customFormat="1" x14ac:dyDescent="0.35">
      <c r="A3" s="2" t="s">
        <v>33</v>
      </c>
      <c r="B3" s="2" t="s">
        <v>945</v>
      </c>
      <c r="C3" s="2" t="s">
        <v>157</v>
      </c>
      <c r="D3" s="2" t="s">
        <v>33</v>
      </c>
      <c r="E3" s="80" t="s">
        <v>920</v>
      </c>
      <c r="F3" s="2" t="s">
        <v>4</v>
      </c>
      <c r="G3" s="7" t="s">
        <v>23</v>
      </c>
      <c r="H3" s="7" t="s">
        <v>1024</v>
      </c>
      <c r="I3" s="2" t="s">
        <v>190</v>
      </c>
      <c r="J3" s="80" t="s">
        <v>52</v>
      </c>
      <c r="K3" s="2" t="s">
        <v>34</v>
      </c>
      <c r="L3" s="4" t="s">
        <v>371</v>
      </c>
      <c r="M3" s="4" t="s">
        <v>306</v>
      </c>
      <c r="N3" s="4" t="s">
        <v>1028</v>
      </c>
      <c r="O3" s="4" t="s">
        <v>314</v>
      </c>
      <c r="P3" s="80" t="s">
        <v>1026</v>
      </c>
      <c r="Q3" s="4" t="s">
        <v>303</v>
      </c>
      <c r="R3" s="4" t="s">
        <v>200</v>
      </c>
      <c r="S3" s="2" t="s">
        <v>922</v>
      </c>
      <c r="T3" s="80" t="s">
        <v>1029</v>
      </c>
      <c r="U3" s="2" t="s">
        <v>196</v>
      </c>
      <c r="V3" s="80">
        <v>-33.839798000000002</v>
      </c>
      <c r="W3" s="2" t="s">
        <v>197</v>
      </c>
      <c r="X3" s="80">
        <v>138.61275000000001</v>
      </c>
      <c r="Y3" s="2" t="s">
        <v>919</v>
      </c>
      <c r="Z3" s="80" t="s">
        <v>1027</v>
      </c>
      <c r="AA3" s="81"/>
      <c r="AB3" s="82"/>
      <c r="AC3" s="81" t="s">
        <v>12</v>
      </c>
      <c r="AD3" s="2" t="s">
        <v>53</v>
      </c>
      <c r="AE3" s="2" t="s">
        <v>86</v>
      </c>
      <c r="AF3" s="2" t="s">
        <v>65</v>
      </c>
    </row>
    <row r="4" spans="1:48" s="2" customFormat="1" ht="43.5" x14ac:dyDescent="0.35">
      <c r="A4" s="2" t="s">
        <v>33</v>
      </c>
      <c r="B4" s="8" t="s">
        <v>947</v>
      </c>
      <c r="C4" s="2" t="s">
        <v>157</v>
      </c>
      <c r="D4" s="2" t="s">
        <v>33</v>
      </c>
      <c r="E4" s="80" t="s">
        <v>920</v>
      </c>
      <c r="F4" s="2" t="s">
        <v>4</v>
      </c>
      <c r="G4" s="7" t="s">
        <v>23</v>
      </c>
      <c r="H4" s="7" t="s">
        <v>1024</v>
      </c>
      <c r="I4" s="2" t="s">
        <v>190</v>
      </c>
      <c r="J4" s="80" t="s">
        <v>52</v>
      </c>
      <c r="K4" s="2" t="s">
        <v>34</v>
      </c>
      <c r="L4" s="4" t="s">
        <v>371</v>
      </c>
      <c r="M4" s="4" t="s">
        <v>306</v>
      </c>
      <c r="N4" s="4" t="s">
        <v>1030</v>
      </c>
      <c r="O4" s="4" t="s">
        <v>314</v>
      </c>
      <c r="P4" s="80" t="s">
        <v>1026</v>
      </c>
      <c r="Q4" s="4" t="s">
        <v>303</v>
      </c>
      <c r="R4" s="4" t="s">
        <v>200</v>
      </c>
      <c r="S4" s="2" t="s">
        <v>922</v>
      </c>
      <c r="T4" s="80" t="s">
        <v>1029</v>
      </c>
      <c r="U4" s="2" t="s">
        <v>196</v>
      </c>
      <c r="V4" s="80">
        <v>-33.839798000000002</v>
      </c>
      <c r="W4" s="2" t="s">
        <v>197</v>
      </c>
      <c r="X4" s="80">
        <v>138.61275000000001</v>
      </c>
      <c r="Y4" s="2" t="s">
        <v>919</v>
      </c>
      <c r="Z4" s="80" t="s">
        <v>1027</v>
      </c>
      <c r="AA4" s="81"/>
      <c r="AB4" s="82"/>
      <c r="AC4" s="81" t="s">
        <v>12</v>
      </c>
      <c r="AD4" s="2" t="s">
        <v>950</v>
      </c>
      <c r="AE4" s="2" t="s">
        <v>951</v>
      </c>
      <c r="AF4" s="2" t="s">
        <v>65</v>
      </c>
    </row>
    <row r="5" spans="1:48" s="2" customFormat="1" ht="43.5" x14ac:dyDescent="0.35">
      <c r="A5" s="2" t="s">
        <v>33</v>
      </c>
      <c r="B5" s="8" t="s">
        <v>952</v>
      </c>
      <c r="C5" s="2" t="s">
        <v>157</v>
      </c>
      <c r="D5" s="2" t="s">
        <v>33</v>
      </c>
      <c r="E5" s="80" t="s">
        <v>920</v>
      </c>
      <c r="F5" s="2" t="s">
        <v>4</v>
      </c>
      <c r="G5" s="7" t="s">
        <v>23</v>
      </c>
      <c r="H5" s="7" t="s">
        <v>1024</v>
      </c>
      <c r="I5" s="2" t="s">
        <v>190</v>
      </c>
      <c r="J5" s="80" t="s">
        <v>52</v>
      </c>
      <c r="K5" s="2" t="s">
        <v>34</v>
      </c>
      <c r="L5" s="4" t="s">
        <v>371</v>
      </c>
      <c r="M5" s="4" t="s">
        <v>306</v>
      </c>
      <c r="N5" s="4" t="s">
        <v>953</v>
      </c>
      <c r="O5" s="4" t="s">
        <v>314</v>
      </c>
      <c r="P5" s="80" t="s">
        <v>1031</v>
      </c>
      <c r="Q5" s="4" t="s">
        <v>303</v>
      </c>
      <c r="R5" s="4" t="s">
        <v>200</v>
      </c>
      <c r="S5" s="2" t="s">
        <v>922</v>
      </c>
      <c r="T5" s="80" t="s">
        <v>1029</v>
      </c>
      <c r="U5" s="2" t="s">
        <v>196</v>
      </c>
      <c r="V5" s="80">
        <v>-33.839798000000002</v>
      </c>
      <c r="W5" s="2" t="s">
        <v>197</v>
      </c>
      <c r="X5" s="80">
        <v>138.61275000000001</v>
      </c>
      <c r="Y5" s="2" t="s">
        <v>919</v>
      </c>
      <c r="Z5" s="80" t="s">
        <v>1027</v>
      </c>
      <c r="AA5" s="81"/>
      <c r="AB5" s="82"/>
      <c r="AC5" s="81" t="s">
        <v>12</v>
      </c>
      <c r="AD5" s="2" t="s">
        <v>926</v>
      </c>
      <c r="AE5" s="2" t="s">
        <v>927</v>
      </c>
      <c r="AF5" s="2" t="s">
        <v>65</v>
      </c>
    </row>
    <row r="6" spans="1:48" s="2" customFormat="1" ht="29" x14ac:dyDescent="0.35">
      <c r="A6" s="2" t="s">
        <v>33</v>
      </c>
      <c r="B6" s="8" t="s">
        <v>954</v>
      </c>
      <c r="C6" s="2" t="s">
        <v>157</v>
      </c>
      <c r="D6" s="2" t="s">
        <v>33</v>
      </c>
      <c r="E6" s="80" t="s">
        <v>920</v>
      </c>
      <c r="F6" s="2" t="s">
        <v>4</v>
      </c>
      <c r="G6" s="7" t="s">
        <v>23</v>
      </c>
      <c r="H6" s="7" t="s">
        <v>1024</v>
      </c>
      <c r="I6" s="2" t="s">
        <v>190</v>
      </c>
      <c r="J6" s="80" t="s">
        <v>52</v>
      </c>
      <c r="K6" s="2" t="s">
        <v>34</v>
      </c>
      <c r="L6" s="4" t="s">
        <v>371</v>
      </c>
      <c r="M6" s="4" t="s">
        <v>306</v>
      </c>
      <c r="N6" s="4" t="s">
        <v>1025</v>
      </c>
      <c r="O6" s="4" t="s">
        <v>314</v>
      </c>
      <c r="P6" s="80" t="s">
        <v>1026</v>
      </c>
      <c r="Q6" s="4" t="s">
        <v>303</v>
      </c>
      <c r="R6" s="4" t="s">
        <v>955</v>
      </c>
      <c r="S6" s="2" t="s">
        <v>922</v>
      </c>
      <c r="T6" s="80" t="s">
        <v>1029</v>
      </c>
      <c r="U6" s="2" t="s">
        <v>196</v>
      </c>
      <c r="V6" s="80">
        <v>-33.839798000000002</v>
      </c>
      <c r="W6" s="2" t="s">
        <v>197</v>
      </c>
      <c r="X6" s="80">
        <v>138.61275000000001</v>
      </c>
      <c r="Y6" s="2" t="s">
        <v>919</v>
      </c>
      <c r="Z6" s="80" t="s">
        <v>1027</v>
      </c>
      <c r="AA6" s="81"/>
      <c r="AB6" s="82"/>
      <c r="AC6" s="4" t="s">
        <v>12</v>
      </c>
      <c r="AD6" s="2" t="s">
        <v>950</v>
      </c>
      <c r="AE6" s="7" t="s">
        <v>951</v>
      </c>
      <c r="AF6" s="7" t="s">
        <v>65</v>
      </c>
    </row>
    <row r="7" spans="1:48" s="2" customFormat="1" x14ac:dyDescent="0.35">
      <c r="B7" s="2" t="s">
        <v>1032</v>
      </c>
      <c r="C7" s="2" t="s">
        <v>157</v>
      </c>
      <c r="D7" s="2" t="s">
        <v>33</v>
      </c>
      <c r="E7" s="80" t="s">
        <v>920</v>
      </c>
      <c r="F7" s="2" t="s">
        <v>4</v>
      </c>
      <c r="G7" s="7" t="s">
        <v>23</v>
      </c>
      <c r="H7" s="7" t="s">
        <v>1024</v>
      </c>
      <c r="I7" s="2" t="s">
        <v>190</v>
      </c>
      <c r="J7" s="80" t="s">
        <v>52</v>
      </c>
      <c r="K7" s="2" t="s">
        <v>34</v>
      </c>
      <c r="L7" s="4" t="s">
        <v>198</v>
      </c>
      <c r="M7" s="4" t="s">
        <v>306</v>
      </c>
      <c r="N7" s="4" t="s">
        <v>1025</v>
      </c>
      <c r="O7" s="4" t="s">
        <v>314</v>
      </c>
      <c r="P7" s="80" t="s">
        <v>1026</v>
      </c>
      <c r="Q7" s="4" t="s">
        <v>303</v>
      </c>
      <c r="R7" s="4" t="s">
        <v>200</v>
      </c>
      <c r="S7" s="2" t="s">
        <v>922</v>
      </c>
      <c r="T7" s="80" t="s">
        <v>1029</v>
      </c>
      <c r="U7" s="2" t="s">
        <v>196</v>
      </c>
      <c r="V7" s="80">
        <v>-33.839798000000002</v>
      </c>
      <c r="W7" s="2" t="s">
        <v>197</v>
      </c>
      <c r="X7" s="80">
        <v>138.61275000000001</v>
      </c>
      <c r="Y7" s="2" t="s">
        <v>919</v>
      </c>
      <c r="Z7" s="80" t="s">
        <v>1033</v>
      </c>
      <c r="AA7" s="4"/>
      <c r="AB7" s="4"/>
      <c r="AC7" s="37" t="s">
        <v>5</v>
      </c>
      <c r="AG7" s="2" t="s">
        <v>319</v>
      </c>
      <c r="AH7" s="2" t="s">
        <v>200</v>
      </c>
      <c r="AI7" s="4" t="s">
        <v>1034</v>
      </c>
      <c r="AJ7" s="4" t="s">
        <v>1035</v>
      </c>
      <c r="AK7" s="4" t="s">
        <v>1025</v>
      </c>
      <c r="AL7" s="83" t="s">
        <v>1026</v>
      </c>
      <c r="AM7" s="2" t="s">
        <v>324</v>
      </c>
      <c r="AN7" s="4" t="s">
        <v>198</v>
      </c>
      <c r="AO7" s="4" t="s">
        <v>1036</v>
      </c>
      <c r="AP7" s="80" t="s">
        <v>1033</v>
      </c>
      <c r="AQ7" s="4" t="s">
        <v>1037</v>
      </c>
      <c r="AR7" s="4" t="s">
        <v>1038</v>
      </c>
      <c r="AS7" s="4" t="s">
        <v>1039</v>
      </c>
    </row>
    <row r="8" spans="1:48" s="2" customFormat="1" x14ac:dyDescent="0.35">
      <c r="B8" s="2" t="s">
        <v>1040</v>
      </c>
      <c r="C8" s="2" t="s">
        <v>157</v>
      </c>
      <c r="D8" s="2" t="s">
        <v>33</v>
      </c>
      <c r="E8" s="80" t="s">
        <v>920</v>
      </c>
      <c r="F8" s="2" t="s">
        <v>4</v>
      </c>
      <c r="G8" s="7" t="s">
        <v>23</v>
      </c>
      <c r="H8" s="7" t="s">
        <v>1024</v>
      </c>
      <c r="I8" s="2" t="s">
        <v>190</v>
      </c>
      <c r="J8" s="80" t="s">
        <v>52</v>
      </c>
      <c r="K8" s="2" t="s">
        <v>34</v>
      </c>
      <c r="L8" s="4" t="s">
        <v>198</v>
      </c>
      <c r="M8" s="4" t="s">
        <v>306</v>
      </c>
      <c r="N8" s="4" t="s">
        <v>1025</v>
      </c>
      <c r="O8" s="4" t="s">
        <v>314</v>
      </c>
      <c r="P8" s="80" t="s">
        <v>1026</v>
      </c>
      <c r="Q8" s="4" t="s">
        <v>303</v>
      </c>
      <c r="R8" s="4" t="s">
        <v>200</v>
      </c>
      <c r="S8" s="2" t="s">
        <v>922</v>
      </c>
      <c r="T8" s="80" t="s">
        <v>1029</v>
      </c>
      <c r="U8" s="2" t="s">
        <v>196</v>
      </c>
      <c r="V8" s="80">
        <v>-33.839798000000002</v>
      </c>
      <c r="W8" s="2" t="s">
        <v>197</v>
      </c>
      <c r="X8" s="80">
        <v>138.61275000000001</v>
      </c>
      <c r="Y8" s="2" t="s">
        <v>919</v>
      </c>
      <c r="Z8" s="80" t="s">
        <v>1027</v>
      </c>
      <c r="AA8" s="4"/>
      <c r="AB8" s="4"/>
      <c r="AC8" s="37" t="s">
        <v>5</v>
      </c>
      <c r="AG8" s="2" t="s">
        <v>319</v>
      </c>
      <c r="AH8" s="2" t="s">
        <v>200</v>
      </c>
      <c r="AI8" s="4" t="s">
        <v>1034</v>
      </c>
      <c r="AJ8" s="4" t="s">
        <v>1035</v>
      </c>
      <c r="AK8" s="4" t="s">
        <v>1025</v>
      </c>
      <c r="AL8" s="83" t="s">
        <v>1026</v>
      </c>
      <c r="AM8" s="2" t="s">
        <v>324</v>
      </c>
      <c r="AN8" s="4" t="s">
        <v>198</v>
      </c>
      <c r="AO8" s="4" t="s">
        <v>1036</v>
      </c>
      <c r="AP8" s="80" t="s">
        <v>1027</v>
      </c>
      <c r="AQ8" s="4" t="s">
        <v>1041</v>
      </c>
      <c r="AR8" s="4" t="s">
        <v>1038</v>
      </c>
      <c r="AS8" s="4" t="s">
        <v>1039</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A4639-587D-490D-B81C-EE3960C72DE4}">
  <dimension ref="A1:AV19"/>
  <sheetViews>
    <sheetView workbookViewId="0">
      <selection activeCell="B7" sqref="B7"/>
    </sheetView>
  </sheetViews>
  <sheetFormatPr defaultRowHeight="14.5" x14ac:dyDescent="0.35"/>
  <cols>
    <col min="2" max="2" width="28" customWidth="1"/>
    <col min="5" max="5" width="3.54296875" customWidth="1"/>
    <col min="7" max="7" width="11.1796875" customWidth="1"/>
    <col min="8" max="8" width="17" customWidth="1"/>
    <col min="9" max="9" width="18.1796875" customWidth="1"/>
    <col min="10" max="10" width="28" customWidth="1"/>
  </cols>
  <sheetData>
    <row r="1" spans="1:48" s="2" customFormat="1" x14ac:dyDescent="0.35">
      <c r="A1" s="15" t="s">
        <v>43</v>
      </c>
      <c r="B1" s="15" t="s">
        <v>1</v>
      </c>
      <c r="C1" s="15" t="s">
        <v>72</v>
      </c>
      <c r="D1" s="15" t="s">
        <v>16</v>
      </c>
      <c r="E1" s="14" t="s">
        <v>3</v>
      </c>
      <c r="F1" s="14" t="s">
        <v>2</v>
      </c>
      <c r="G1" s="14" t="s">
        <v>328</v>
      </c>
      <c r="H1" s="14" t="s">
        <v>329</v>
      </c>
      <c r="I1" s="14" t="s">
        <v>330</v>
      </c>
      <c r="J1" s="14" t="s">
        <v>331</v>
      </c>
      <c r="K1" s="14" t="s">
        <v>859</v>
      </c>
      <c r="L1" s="14" t="s">
        <v>860</v>
      </c>
      <c r="M1" s="14" t="s">
        <v>905</v>
      </c>
      <c r="N1" s="14" t="s">
        <v>906</v>
      </c>
      <c r="O1" s="14" t="s">
        <v>907</v>
      </c>
      <c r="P1" s="14" t="s">
        <v>908</v>
      </c>
      <c r="Q1" s="14" t="s">
        <v>909</v>
      </c>
      <c r="R1" s="14" t="s">
        <v>910</v>
      </c>
      <c r="S1" s="14" t="s">
        <v>911</v>
      </c>
      <c r="T1" s="14" t="s">
        <v>912</v>
      </c>
      <c r="U1" s="14" t="s">
        <v>913</v>
      </c>
      <c r="V1" s="14" t="s">
        <v>914</v>
      </c>
      <c r="W1" s="14" t="s">
        <v>915</v>
      </c>
      <c r="X1" s="14" t="s">
        <v>916</v>
      </c>
      <c r="Y1" s="14" t="s">
        <v>917</v>
      </c>
      <c r="Z1" s="14" t="s">
        <v>918</v>
      </c>
      <c r="AA1" s="13" t="s">
        <v>71</v>
      </c>
      <c r="AB1" s="13" t="s">
        <v>70</v>
      </c>
      <c r="AC1" s="13" t="s">
        <v>0</v>
      </c>
      <c r="AD1" s="13" t="s">
        <v>67</v>
      </c>
      <c r="AE1" s="13" t="s">
        <v>80</v>
      </c>
      <c r="AF1" s="13" t="s">
        <v>68</v>
      </c>
      <c r="AG1" s="13" t="s">
        <v>118</v>
      </c>
      <c r="AH1" s="13" t="s">
        <v>303</v>
      </c>
      <c r="AI1" s="13" t="s">
        <v>115</v>
      </c>
      <c r="AJ1" s="13" t="s">
        <v>196</v>
      </c>
      <c r="AK1" s="13" t="s">
        <v>306</v>
      </c>
      <c r="AL1" s="13" t="s">
        <v>314</v>
      </c>
      <c r="AM1" s="13" t="s">
        <v>315</v>
      </c>
      <c r="AN1" s="13" t="s">
        <v>34</v>
      </c>
      <c r="AO1" s="13" t="s">
        <v>197</v>
      </c>
      <c r="AP1" s="13" t="s">
        <v>919</v>
      </c>
      <c r="AQ1" s="13" t="s">
        <v>224</v>
      </c>
      <c r="AR1" s="13" t="s">
        <v>195</v>
      </c>
      <c r="AS1" s="13" t="s">
        <v>117</v>
      </c>
      <c r="AT1" s="13" t="s">
        <v>92</v>
      </c>
      <c r="AU1" s="13"/>
      <c r="AV1" s="13"/>
    </row>
    <row r="2" spans="1:48" s="2" customFormat="1" x14ac:dyDescent="0.35">
      <c r="A2" s="2" t="s">
        <v>33</v>
      </c>
      <c r="B2" s="2" t="s">
        <v>110</v>
      </c>
      <c r="C2" s="2" t="s">
        <v>157</v>
      </c>
      <c r="D2" s="2" t="s">
        <v>33</v>
      </c>
      <c r="E2" s="80" t="s">
        <v>920</v>
      </c>
      <c r="F2" s="2" t="s">
        <v>4</v>
      </c>
      <c r="G2" s="7" t="s">
        <v>23</v>
      </c>
      <c r="H2" s="7" t="s">
        <v>1967</v>
      </c>
      <c r="I2" s="2" t="s">
        <v>190</v>
      </c>
      <c r="J2" s="80" t="s">
        <v>52</v>
      </c>
      <c r="K2" s="2" t="s">
        <v>34</v>
      </c>
      <c r="L2" s="4" t="s">
        <v>371</v>
      </c>
      <c r="M2" s="4" t="s">
        <v>306</v>
      </c>
      <c r="N2" s="4" t="s">
        <v>1025</v>
      </c>
      <c r="O2" s="4" t="s">
        <v>314</v>
      </c>
      <c r="P2" s="80" t="s">
        <v>1026</v>
      </c>
      <c r="Q2" s="4" t="s">
        <v>303</v>
      </c>
      <c r="R2" s="4" t="s">
        <v>200</v>
      </c>
      <c r="S2" s="2" t="s">
        <v>922</v>
      </c>
      <c r="T2" s="4" t="s">
        <v>930</v>
      </c>
      <c r="U2" s="2" t="s">
        <v>196</v>
      </c>
      <c r="V2" s="80">
        <v>-33.839798000000002</v>
      </c>
      <c r="W2" s="2" t="s">
        <v>197</v>
      </c>
      <c r="X2" s="80">
        <v>138.61275000000001</v>
      </c>
      <c r="Y2" s="2" t="s">
        <v>919</v>
      </c>
      <c r="Z2" s="80" t="s">
        <v>1027</v>
      </c>
      <c r="AA2" s="37"/>
      <c r="AB2" s="82"/>
      <c r="AC2" s="4" t="s">
        <v>12</v>
      </c>
      <c r="AD2" s="7" t="s">
        <v>242</v>
      </c>
      <c r="AE2" s="7" t="s">
        <v>112</v>
      </c>
      <c r="AF2" s="7" t="s">
        <v>65</v>
      </c>
    </row>
    <row r="3" spans="1:48" s="2" customFormat="1" x14ac:dyDescent="0.35">
      <c r="A3" s="2" t="s">
        <v>33</v>
      </c>
      <c r="B3" s="2" t="s">
        <v>945</v>
      </c>
      <c r="C3" s="2" t="s">
        <v>157</v>
      </c>
      <c r="D3" s="2" t="s">
        <v>33</v>
      </c>
      <c r="E3" s="80" t="s">
        <v>920</v>
      </c>
      <c r="F3" s="2" t="s">
        <v>4</v>
      </c>
      <c r="G3" s="7" t="s">
        <v>23</v>
      </c>
      <c r="H3" s="7" t="s">
        <v>1967</v>
      </c>
      <c r="I3" s="2" t="s">
        <v>190</v>
      </c>
      <c r="J3" s="80" t="s">
        <v>52</v>
      </c>
      <c r="K3" s="2" t="s">
        <v>34</v>
      </c>
      <c r="L3" s="4" t="s">
        <v>371</v>
      </c>
      <c r="M3" s="4" t="s">
        <v>306</v>
      </c>
      <c r="N3" s="4" t="s">
        <v>1968</v>
      </c>
      <c r="O3" s="4" t="s">
        <v>314</v>
      </c>
      <c r="P3" s="80" t="s">
        <v>323</v>
      </c>
      <c r="Q3" s="4" t="s">
        <v>303</v>
      </c>
      <c r="R3" s="4" t="s">
        <v>200</v>
      </c>
      <c r="S3" s="2" t="s">
        <v>922</v>
      </c>
      <c r="T3" s="80" t="s">
        <v>1969</v>
      </c>
      <c r="U3" s="2" t="s">
        <v>196</v>
      </c>
      <c r="V3" s="80">
        <v>-13.71646368</v>
      </c>
      <c r="W3" s="2" t="s">
        <v>197</v>
      </c>
      <c r="X3" s="80">
        <v>130.69724919000001</v>
      </c>
      <c r="Y3" s="2" t="s">
        <v>919</v>
      </c>
      <c r="Z3" s="80" t="s">
        <v>1970</v>
      </c>
      <c r="AA3" s="37"/>
      <c r="AB3" s="82"/>
      <c r="AC3" s="37" t="s">
        <v>12</v>
      </c>
      <c r="AD3" s="2" t="s">
        <v>53</v>
      </c>
      <c r="AE3" s="2" t="s">
        <v>86</v>
      </c>
      <c r="AF3" s="2" t="s">
        <v>65</v>
      </c>
    </row>
    <row r="4" spans="1:48" s="2" customFormat="1" x14ac:dyDescent="0.35">
      <c r="A4" s="2" t="s">
        <v>33</v>
      </c>
      <c r="B4" s="2" t="s">
        <v>947</v>
      </c>
      <c r="C4" s="2" t="s">
        <v>157</v>
      </c>
      <c r="D4" s="2" t="s">
        <v>33</v>
      </c>
      <c r="E4" s="80" t="s">
        <v>920</v>
      </c>
      <c r="F4" s="2" t="s">
        <v>4</v>
      </c>
      <c r="G4" s="7" t="s">
        <v>23</v>
      </c>
      <c r="H4" s="7" t="s">
        <v>1967</v>
      </c>
      <c r="I4" s="2" t="s">
        <v>190</v>
      </c>
      <c r="J4" s="80" t="s">
        <v>52</v>
      </c>
      <c r="K4" s="2" t="s">
        <v>34</v>
      </c>
      <c r="L4" s="4" t="s">
        <v>371</v>
      </c>
      <c r="M4" s="4" t="s">
        <v>306</v>
      </c>
      <c r="N4" s="4" t="s">
        <v>1030</v>
      </c>
      <c r="O4" s="4" t="s">
        <v>314</v>
      </c>
      <c r="P4" s="80" t="s">
        <v>323</v>
      </c>
      <c r="Q4" s="4" t="s">
        <v>303</v>
      </c>
      <c r="R4" s="4" t="s">
        <v>200</v>
      </c>
      <c r="S4" s="2" t="s">
        <v>922</v>
      </c>
      <c r="T4" s="80" t="s">
        <v>1969</v>
      </c>
      <c r="U4" s="2" t="s">
        <v>196</v>
      </c>
      <c r="V4" s="80">
        <v>-13.71646368</v>
      </c>
      <c r="W4" s="2" t="s">
        <v>197</v>
      </c>
      <c r="X4" s="80">
        <v>130.69724919000001</v>
      </c>
      <c r="Y4" s="2" t="s">
        <v>919</v>
      </c>
      <c r="Z4" s="80" t="s">
        <v>1970</v>
      </c>
      <c r="AA4" s="37"/>
      <c r="AB4" s="82"/>
      <c r="AC4" s="37" t="s">
        <v>12</v>
      </c>
      <c r="AD4" s="2" t="s">
        <v>950</v>
      </c>
      <c r="AE4" s="2" t="s">
        <v>951</v>
      </c>
      <c r="AF4" s="2" t="s">
        <v>65</v>
      </c>
    </row>
    <row r="5" spans="1:48" s="2" customFormat="1" x14ac:dyDescent="0.35">
      <c r="A5" s="2" t="s">
        <v>33</v>
      </c>
      <c r="B5" s="2" t="s">
        <v>952</v>
      </c>
      <c r="C5" s="2" t="s">
        <v>157</v>
      </c>
      <c r="D5" s="2" t="s">
        <v>33</v>
      </c>
      <c r="E5" s="80" t="s">
        <v>920</v>
      </c>
      <c r="F5" s="2" t="s">
        <v>4</v>
      </c>
      <c r="G5" s="7" t="s">
        <v>23</v>
      </c>
      <c r="H5" s="7" t="s">
        <v>1967</v>
      </c>
      <c r="I5" s="2" t="s">
        <v>190</v>
      </c>
      <c r="J5" s="80" t="s">
        <v>52</v>
      </c>
      <c r="K5" s="2" t="s">
        <v>34</v>
      </c>
      <c r="L5" s="4" t="s">
        <v>371</v>
      </c>
      <c r="M5" s="4" t="s">
        <v>306</v>
      </c>
      <c r="N5" s="4" t="s">
        <v>670</v>
      </c>
      <c r="O5" s="4" t="s">
        <v>314</v>
      </c>
      <c r="P5" s="80" t="s">
        <v>323</v>
      </c>
      <c r="Q5" s="4" t="s">
        <v>303</v>
      </c>
      <c r="R5" s="4" t="s">
        <v>200</v>
      </c>
      <c r="S5" s="2" t="s">
        <v>922</v>
      </c>
      <c r="T5" s="80" t="s">
        <v>1969</v>
      </c>
      <c r="U5" s="2" t="s">
        <v>196</v>
      </c>
      <c r="V5" s="80">
        <v>-13.71646368</v>
      </c>
      <c r="W5" s="2" t="s">
        <v>197</v>
      </c>
      <c r="X5" s="80">
        <v>130.69724919000001</v>
      </c>
      <c r="Y5" s="2" t="s">
        <v>919</v>
      </c>
      <c r="Z5" s="80" t="s">
        <v>1970</v>
      </c>
      <c r="AA5" s="37"/>
      <c r="AB5" s="82"/>
      <c r="AC5" s="37" t="s">
        <v>12</v>
      </c>
      <c r="AD5" s="2" t="s">
        <v>926</v>
      </c>
      <c r="AE5" s="2" t="s">
        <v>927</v>
      </c>
      <c r="AF5" s="2" t="s">
        <v>65</v>
      </c>
    </row>
    <row r="6" spans="1:48" s="2" customFormat="1" x14ac:dyDescent="0.35">
      <c r="A6" s="2" t="s">
        <v>33</v>
      </c>
      <c r="B6" s="2" t="s">
        <v>954</v>
      </c>
      <c r="C6" s="2" t="s">
        <v>157</v>
      </c>
      <c r="D6" s="2" t="s">
        <v>33</v>
      </c>
      <c r="E6" s="80" t="s">
        <v>920</v>
      </c>
      <c r="F6" s="2" t="s">
        <v>4</v>
      </c>
      <c r="G6" s="7" t="s">
        <v>23</v>
      </c>
      <c r="H6" s="7" t="s">
        <v>1967</v>
      </c>
      <c r="I6" s="2" t="s">
        <v>190</v>
      </c>
      <c r="J6" s="80" t="s">
        <v>52</v>
      </c>
      <c r="K6" s="2" t="s">
        <v>34</v>
      </c>
      <c r="L6" s="4" t="s">
        <v>371</v>
      </c>
      <c r="M6" s="4" t="s">
        <v>306</v>
      </c>
      <c r="N6" s="4" t="s">
        <v>321</v>
      </c>
      <c r="O6" s="4" t="s">
        <v>314</v>
      </c>
      <c r="P6" s="80" t="s">
        <v>323</v>
      </c>
      <c r="Q6" s="4" t="s">
        <v>303</v>
      </c>
      <c r="R6" s="4" t="s">
        <v>955</v>
      </c>
      <c r="S6" s="2" t="s">
        <v>922</v>
      </c>
      <c r="T6" s="80" t="s">
        <v>1969</v>
      </c>
      <c r="U6" s="2" t="s">
        <v>196</v>
      </c>
      <c r="V6" s="80">
        <v>-13.71646368</v>
      </c>
      <c r="W6" s="2" t="s">
        <v>197</v>
      </c>
      <c r="X6" s="80">
        <v>130.69724919000001</v>
      </c>
      <c r="Y6" s="2" t="s">
        <v>919</v>
      </c>
      <c r="Z6" s="80" t="s">
        <v>1970</v>
      </c>
      <c r="AA6" s="37"/>
      <c r="AB6" s="82"/>
      <c r="AC6" s="4" t="s">
        <v>12</v>
      </c>
      <c r="AD6" s="2" t="s">
        <v>950</v>
      </c>
      <c r="AE6" s="7" t="s">
        <v>951</v>
      </c>
      <c r="AF6" s="7" t="s">
        <v>65</v>
      </c>
    </row>
    <row r="7" spans="1:48" s="2" customFormat="1" x14ac:dyDescent="0.35">
      <c r="B7" s="2" t="s">
        <v>1971</v>
      </c>
      <c r="C7" s="2" t="s">
        <v>157</v>
      </c>
      <c r="D7" s="2" t="s">
        <v>33</v>
      </c>
      <c r="E7" s="80" t="s">
        <v>920</v>
      </c>
      <c r="F7" s="2" t="s">
        <v>4</v>
      </c>
      <c r="G7" s="7" t="s">
        <v>23</v>
      </c>
      <c r="H7" s="7" t="s">
        <v>1967</v>
      </c>
      <c r="I7" s="2" t="s">
        <v>190</v>
      </c>
      <c r="J7" s="80" t="s">
        <v>52</v>
      </c>
      <c r="K7" s="2" t="s">
        <v>34</v>
      </c>
      <c r="L7" s="4" t="s">
        <v>371</v>
      </c>
      <c r="M7" s="4" t="s">
        <v>306</v>
      </c>
      <c r="N7" s="4" t="s">
        <v>321</v>
      </c>
      <c r="O7" s="4" t="s">
        <v>314</v>
      </c>
      <c r="P7" s="80" t="s">
        <v>323</v>
      </c>
      <c r="Q7" s="4" t="s">
        <v>303</v>
      </c>
      <c r="R7" s="4" t="s">
        <v>200</v>
      </c>
      <c r="S7" s="2" t="s">
        <v>922</v>
      </c>
      <c r="T7" s="80" t="s">
        <v>1969</v>
      </c>
      <c r="U7" s="2" t="s">
        <v>196</v>
      </c>
      <c r="V7" s="80">
        <v>-13.71646368</v>
      </c>
      <c r="W7" s="2" t="s">
        <v>197</v>
      </c>
      <c r="X7" s="80">
        <v>130.69724919000001</v>
      </c>
      <c r="Y7" s="2" t="s">
        <v>919</v>
      </c>
      <c r="Z7" s="80" t="s">
        <v>1970</v>
      </c>
      <c r="AA7" s="4"/>
      <c r="AB7" s="4"/>
      <c r="AC7" s="37" t="s">
        <v>5</v>
      </c>
      <c r="AG7" s="2" t="s">
        <v>319</v>
      </c>
      <c r="AH7" s="2" t="s">
        <v>200</v>
      </c>
      <c r="AI7" s="4" t="s">
        <v>1034</v>
      </c>
      <c r="AJ7" s="80">
        <v>-13.472583</v>
      </c>
      <c r="AK7" s="4" t="s">
        <v>321</v>
      </c>
      <c r="AL7" s="83" t="s">
        <v>323</v>
      </c>
      <c r="AM7" s="2" t="s">
        <v>324</v>
      </c>
      <c r="AN7" s="4" t="s">
        <v>371</v>
      </c>
      <c r="AO7" s="80">
        <v>130.57688999999999</v>
      </c>
      <c r="AP7" s="80" t="s">
        <v>1027</v>
      </c>
      <c r="AQ7" s="4" t="s">
        <v>1041</v>
      </c>
      <c r="AR7" s="4" t="s">
        <v>367</v>
      </c>
      <c r="AS7" s="4" t="s">
        <v>738</v>
      </c>
    </row>
    <row r="8" spans="1:48" s="2" customFormat="1" x14ac:dyDescent="0.35">
      <c r="B8" s="2" t="s">
        <v>1972</v>
      </c>
      <c r="C8" s="2" t="s">
        <v>157</v>
      </c>
      <c r="D8" s="2" t="s">
        <v>33</v>
      </c>
      <c r="E8" s="80" t="s">
        <v>920</v>
      </c>
      <c r="F8" s="2" t="s">
        <v>4</v>
      </c>
      <c r="G8" s="7" t="s">
        <v>23</v>
      </c>
      <c r="H8" s="7" t="s">
        <v>1967</v>
      </c>
      <c r="I8" s="2" t="s">
        <v>190</v>
      </c>
      <c r="J8" s="80" t="s">
        <v>52</v>
      </c>
      <c r="K8" s="2" t="s">
        <v>34</v>
      </c>
      <c r="L8" s="4" t="s">
        <v>371</v>
      </c>
      <c r="M8" s="4" t="s">
        <v>306</v>
      </c>
      <c r="N8" s="4" t="s">
        <v>1025</v>
      </c>
      <c r="O8" s="4" t="s">
        <v>314</v>
      </c>
      <c r="P8" s="80" t="s">
        <v>1026</v>
      </c>
      <c r="Q8" s="4" t="s">
        <v>303</v>
      </c>
      <c r="R8" s="4" t="s">
        <v>200</v>
      </c>
      <c r="S8" s="2" t="s">
        <v>922</v>
      </c>
      <c r="T8" s="80" t="s">
        <v>1029</v>
      </c>
      <c r="U8" s="2" t="s">
        <v>196</v>
      </c>
      <c r="V8" s="80">
        <v>-33.839798000000002</v>
      </c>
      <c r="W8" s="2" t="s">
        <v>197</v>
      </c>
      <c r="X8" s="80">
        <v>138.61275000000001</v>
      </c>
      <c r="Y8" s="2" t="s">
        <v>919</v>
      </c>
      <c r="Z8" s="80" t="s">
        <v>1033</v>
      </c>
      <c r="AA8" s="4"/>
      <c r="AB8" s="4"/>
      <c r="AC8" s="37" t="s">
        <v>5</v>
      </c>
      <c r="AG8" s="2" t="s">
        <v>319</v>
      </c>
      <c r="AH8" s="2" t="s">
        <v>200</v>
      </c>
      <c r="AI8" s="4" t="s">
        <v>1034</v>
      </c>
      <c r="AJ8" s="4" t="s">
        <v>1035</v>
      </c>
      <c r="AK8" s="4" t="s">
        <v>1025</v>
      </c>
      <c r="AL8" s="83" t="s">
        <v>1026</v>
      </c>
      <c r="AM8" s="2" t="s">
        <v>324</v>
      </c>
      <c r="AN8" s="4" t="s">
        <v>371</v>
      </c>
      <c r="AO8" s="4" t="s">
        <v>1036</v>
      </c>
      <c r="AP8" s="80" t="s">
        <v>1033</v>
      </c>
      <c r="AQ8" s="4" t="s">
        <v>1037</v>
      </c>
      <c r="AR8" s="4" t="s">
        <v>1038</v>
      </c>
      <c r="AS8" s="4" t="s">
        <v>1039</v>
      </c>
    </row>
    <row r="9" spans="1:48" x14ac:dyDescent="0.35">
      <c r="A9" t="s">
        <v>33</v>
      </c>
      <c r="B9" s="2" t="s">
        <v>96</v>
      </c>
      <c r="C9" t="s">
        <v>157</v>
      </c>
      <c r="D9" t="s">
        <v>33</v>
      </c>
      <c r="E9" s="78" t="s">
        <v>920</v>
      </c>
      <c r="F9" t="s">
        <v>4</v>
      </c>
      <c r="G9" s="7" t="s">
        <v>23</v>
      </c>
      <c r="H9" s="7" t="s">
        <v>921</v>
      </c>
      <c r="I9" t="s">
        <v>190</v>
      </c>
      <c r="K9" t="s">
        <v>34</v>
      </c>
      <c r="L9" s="4" t="s">
        <v>371</v>
      </c>
      <c r="M9" s="4" t="s">
        <v>306</v>
      </c>
      <c r="N9" s="4" t="s">
        <v>321</v>
      </c>
      <c r="O9" s="4" t="s">
        <v>314</v>
      </c>
      <c r="P9" s="80" t="s">
        <v>323</v>
      </c>
      <c r="Q9" s="4" t="s">
        <v>303</v>
      </c>
      <c r="R9" s="4" t="s">
        <v>200</v>
      </c>
      <c r="S9" t="s">
        <v>922</v>
      </c>
      <c r="T9" s="80" t="s">
        <v>1969</v>
      </c>
      <c r="U9" t="s">
        <v>196</v>
      </c>
      <c r="V9" s="80">
        <v>-13.71646368</v>
      </c>
      <c r="W9" t="s">
        <v>197</v>
      </c>
      <c r="X9" s="80">
        <v>130.69724919000001</v>
      </c>
      <c r="Y9" t="s">
        <v>919</v>
      </c>
      <c r="Z9" s="80" t="s">
        <v>1970</v>
      </c>
      <c r="AA9" s="4"/>
      <c r="AB9" s="4"/>
      <c r="AC9" s="3" t="s">
        <v>194</v>
      </c>
      <c r="AD9" t="s">
        <v>216</v>
      </c>
      <c r="AE9" t="s">
        <v>158</v>
      </c>
      <c r="AF9" t="s">
        <v>65</v>
      </c>
    </row>
    <row r="10" spans="1:48" x14ac:dyDescent="0.35">
      <c r="A10" t="s">
        <v>33</v>
      </c>
      <c r="B10" s="2" t="s">
        <v>97</v>
      </c>
      <c r="C10" t="s">
        <v>157</v>
      </c>
      <c r="D10" t="s">
        <v>33</v>
      </c>
      <c r="E10" s="78" t="s">
        <v>920</v>
      </c>
      <c r="F10" t="s">
        <v>4</v>
      </c>
      <c r="G10" s="7" t="s">
        <v>23</v>
      </c>
      <c r="H10" s="7" t="s">
        <v>921</v>
      </c>
      <c r="I10" t="s">
        <v>190</v>
      </c>
      <c r="J10" t="s">
        <v>217</v>
      </c>
      <c r="K10" t="s">
        <v>34</v>
      </c>
      <c r="L10" s="4" t="s">
        <v>371</v>
      </c>
      <c r="M10" s="4" t="s">
        <v>306</v>
      </c>
      <c r="N10" s="4" t="s">
        <v>321</v>
      </c>
      <c r="O10" s="4" t="s">
        <v>314</v>
      </c>
      <c r="P10" s="80" t="s">
        <v>323</v>
      </c>
      <c r="Q10" s="4" t="s">
        <v>303</v>
      </c>
      <c r="R10" s="4" t="s">
        <v>200</v>
      </c>
      <c r="S10" t="s">
        <v>922</v>
      </c>
      <c r="T10" s="80" t="s">
        <v>1969</v>
      </c>
      <c r="U10" t="s">
        <v>196</v>
      </c>
      <c r="V10" s="80">
        <v>-13.71646368</v>
      </c>
      <c r="W10" t="s">
        <v>197</v>
      </c>
      <c r="X10" s="80">
        <v>130.69724919000001</v>
      </c>
      <c r="Y10" t="s">
        <v>919</v>
      </c>
      <c r="Z10" s="80" t="s">
        <v>1970</v>
      </c>
      <c r="AA10" s="4"/>
      <c r="AB10" s="4"/>
      <c r="AC10" s="3" t="s">
        <v>194</v>
      </c>
      <c r="AD10" t="s">
        <v>57</v>
      </c>
      <c r="AE10" t="s">
        <v>89</v>
      </c>
      <c r="AF10" t="s">
        <v>65</v>
      </c>
    </row>
    <row r="11" spans="1:48" x14ac:dyDescent="0.35">
      <c r="A11" s="7" t="s">
        <v>33</v>
      </c>
      <c r="B11" s="7" t="s">
        <v>250</v>
      </c>
      <c r="C11" t="s">
        <v>157</v>
      </c>
      <c r="D11" t="s">
        <v>33</v>
      </c>
      <c r="E11" s="78" t="s">
        <v>920</v>
      </c>
      <c r="F11" t="s">
        <v>4</v>
      </c>
      <c r="G11" s="7" t="s">
        <v>23</v>
      </c>
      <c r="H11" s="7"/>
      <c r="I11" t="s">
        <v>190</v>
      </c>
      <c r="J11" t="s">
        <v>52</v>
      </c>
      <c r="K11" t="s">
        <v>34</v>
      </c>
      <c r="L11" s="4" t="s">
        <v>371</v>
      </c>
      <c r="M11" s="4" t="s">
        <v>306</v>
      </c>
      <c r="N11" s="4" t="s">
        <v>321</v>
      </c>
      <c r="O11" s="4" t="s">
        <v>314</v>
      </c>
      <c r="P11" s="80" t="s">
        <v>323</v>
      </c>
      <c r="Q11" s="4" t="s">
        <v>303</v>
      </c>
      <c r="R11" s="4" t="s">
        <v>200</v>
      </c>
      <c r="S11" t="s">
        <v>922</v>
      </c>
      <c r="T11" s="80" t="s">
        <v>1969</v>
      </c>
      <c r="U11" t="s">
        <v>196</v>
      </c>
      <c r="V11" s="80">
        <v>-13.71646368</v>
      </c>
      <c r="W11" t="s">
        <v>197</v>
      </c>
      <c r="X11" s="80">
        <v>130.69724919000001</v>
      </c>
      <c r="Y11" t="s">
        <v>919</v>
      </c>
      <c r="Z11" s="80" t="s">
        <v>1970</v>
      </c>
      <c r="AA11" s="11"/>
      <c r="AB11" s="18"/>
      <c r="AC11" s="4" t="s">
        <v>194</v>
      </c>
      <c r="AD11" s="4" t="s">
        <v>141</v>
      </c>
      <c r="AE11" s="4" t="s">
        <v>42</v>
      </c>
      <c r="AF11" s="4" t="s">
        <v>65</v>
      </c>
    </row>
    <row r="12" spans="1:48" x14ac:dyDescent="0.35">
      <c r="A12" s="7" t="s">
        <v>33</v>
      </c>
      <c r="B12" s="7" t="s">
        <v>251</v>
      </c>
      <c r="C12" t="s">
        <v>157</v>
      </c>
      <c r="D12" t="s">
        <v>33</v>
      </c>
      <c r="E12" s="78" t="s">
        <v>920</v>
      </c>
      <c r="F12" t="s">
        <v>4</v>
      </c>
      <c r="G12" s="7" t="s">
        <v>23</v>
      </c>
      <c r="H12" s="7" t="s">
        <v>173</v>
      </c>
      <c r="I12" t="s">
        <v>190</v>
      </c>
      <c r="J12" t="s">
        <v>52</v>
      </c>
      <c r="K12" t="s">
        <v>34</v>
      </c>
      <c r="L12" s="4" t="s">
        <v>371</v>
      </c>
      <c r="M12" s="4" t="s">
        <v>306</v>
      </c>
      <c r="N12" s="4" t="s">
        <v>321</v>
      </c>
      <c r="O12" s="4" t="s">
        <v>314</v>
      </c>
      <c r="P12" s="80" t="s">
        <v>323</v>
      </c>
      <c r="Q12" s="4" t="s">
        <v>303</v>
      </c>
      <c r="R12" s="4" t="s">
        <v>200</v>
      </c>
      <c r="S12" t="s">
        <v>922</v>
      </c>
      <c r="T12" s="80" t="s">
        <v>1969</v>
      </c>
      <c r="U12" t="s">
        <v>196</v>
      </c>
      <c r="V12" s="80">
        <v>-13.71646368</v>
      </c>
      <c r="W12" t="s">
        <v>197</v>
      </c>
      <c r="X12" s="80">
        <v>130.69724919000001</v>
      </c>
      <c r="Y12" t="s">
        <v>919</v>
      </c>
      <c r="Z12" s="80" t="s">
        <v>1970</v>
      </c>
      <c r="AA12" s="11"/>
      <c r="AB12" s="18"/>
      <c r="AC12" s="4" t="s">
        <v>194</v>
      </c>
      <c r="AD12" s="4" t="s">
        <v>174</v>
      </c>
      <c r="AE12" s="4" t="s">
        <v>175</v>
      </c>
      <c r="AF12" s="4" t="s">
        <v>65</v>
      </c>
    </row>
    <row r="13" spans="1:48" x14ac:dyDescent="0.35">
      <c r="A13" s="7" t="s">
        <v>33</v>
      </c>
      <c r="B13" s="7" t="s">
        <v>252</v>
      </c>
      <c r="C13" t="s">
        <v>157</v>
      </c>
      <c r="D13" t="s">
        <v>33</v>
      </c>
      <c r="E13" s="78" t="s">
        <v>920</v>
      </c>
      <c r="F13" t="s">
        <v>4</v>
      </c>
      <c r="G13" s="7" t="s">
        <v>23</v>
      </c>
      <c r="H13" t="s">
        <v>179</v>
      </c>
      <c r="I13" t="s">
        <v>190</v>
      </c>
      <c r="J13" t="s">
        <v>52</v>
      </c>
      <c r="K13" t="s">
        <v>34</v>
      </c>
      <c r="L13" s="4" t="s">
        <v>371</v>
      </c>
      <c r="M13" s="4" t="s">
        <v>306</v>
      </c>
      <c r="N13" s="4" t="s">
        <v>321</v>
      </c>
      <c r="O13" s="4" t="s">
        <v>314</v>
      </c>
      <c r="P13" s="80" t="s">
        <v>323</v>
      </c>
      <c r="Q13" s="4" t="s">
        <v>303</v>
      </c>
      <c r="R13" s="4" t="s">
        <v>200</v>
      </c>
      <c r="S13" t="s">
        <v>922</v>
      </c>
      <c r="T13" s="80" t="s">
        <v>1969</v>
      </c>
      <c r="U13" t="s">
        <v>196</v>
      </c>
      <c r="V13" s="80">
        <v>-13.71646368</v>
      </c>
      <c r="W13" t="s">
        <v>197</v>
      </c>
      <c r="X13" s="80">
        <v>130.69724919000001</v>
      </c>
      <c r="Y13" t="s">
        <v>919</v>
      </c>
      <c r="Z13" s="80" t="s">
        <v>1970</v>
      </c>
      <c r="AA13" s="11"/>
      <c r="AB13" s="18"/>
      <c r="AC13" s="4" t="s">
        <v>194</v>
      </c>
      <c r="AD13" s="4" t="s">
        <v>180</v>
      </c>
      <c r="AE13" s="4" t="s">
        <v>181</v>
      </c>
      <c r="AF13" s="4" t="s">
        <v>65</v>
      </c>
    </row>
    <row r="14" spans="1:48" x14ac:dyDescent="0.35">
      <c r="A14" s="7" t="s">
        <v>33</v>
      </c>
      <c r="B14" s="7" t="s">
        <v>254</v>
      </c>
      <c r="C14" t="s">
        <v>157</v>
      </c>
      <c r="D14" t="s">
        <v>33</v>
      </c>
      <c r="E14" s="78" t="s">
        <v>920</v>
      </c>
      <c r="F14" t="s">
        <v>4</v>
      </c>
      <c r="G14" s="7" t="s">
        <v>23</v>
      </c>
      <c r="H14" t="s">
        <v>182</v>
      </c>
      <c r="I14" t="s">
        <v>190</v>
      </c>
      <c r="J14" t="s">
        <v>52</v>
      </c>
      <c r="K14" t="s">
        <v>34</v>
      </c>
      <c r="L14" s="4" t="s">
        <v>371</v>
      </c>
      <c r="M14" s="4" t="s">
        <v>306</v>
      </c>
      <c r="N14" s="4" t="s">
        <v>321</v>
      </c>
      <c r="O14" s="4" t="s">
        <v>314</v>
      </c>
      <c r="P14" s="80" t="s">
        <v>323</v>
      </c>
      <c r="Q14" s="4" t="s">
        <v>303</v>
      </c>
      <c r="R14" s="4" t="s">
        <v>200</v>
      </c>
      <c r="S14" t="s">
        <v>922</v>
      </c>
      <c r="T14" s="80" t="s">
        <v>1969</v>
      </c>
      <c r="U14" t="s">
        <v>196</v>
      </c>
      <c r="V14" s="80">
        <v>-13.71646368</v>
      </c>
      <c r="W14" t="s">
        <v>197</v>
      </c>
      <c r="X14" s="80">
        <v>130.69724919000001</v>
      </c>
      <c r="Y14" t="s">
        <v>919</v>
      </c>
      <c r="Z14" s="80" t="s">
        <v>1970</v>
      </c>
      <c r="AA14" s="11"/>
      <c r="AB14" s="18"/>
      <c r="AC14" s="71" t="s">
        <v>194</v>
      </c>
      <c r="AD14" s="71" t="s">
        <v>183</v>
      </c>
      <c r="AE14" s="71" t="s">
        <v>184</v>
      </c>
      <c r="AF14" s="71" t="s">
        <v>65</v>
      </c>
    </row>
    <row r="15" spans="1:48" x14ac:dyDescent="0.35">
      <c r="A15" s="7" t="s">
        <v>44</v>
      </c>
      <c r="B15" s="7" t="s">
        <v>21</v>
      </c>
      <c r="C15" t="s">
        <v>157</v>
      </c>
      <c r="D15" s="7" t="s">
        <v>131</v>
      </c>
      <c r="E15" s="78" t="s">
        <v>920</v>
      </c>
      <c r="F15" s="7" t="s">
        <v>6</v>
      </c>
      <c r="G15" s="7" t="s">
        <v>23</v>
      </c>
      <c r="H15" t="s">
        <v>182</v>
      </c>
      <c r="I15" s="7" t="s">
        <v>190</v>
      </c>
      <c r="J15" t="s">
        <v>52</v>
      </c>
      <c r="K15" s="7" t="s">
        <v>34</v>
      </c>
      <c r="L15" s="4" t="s">
        <v>371</v>
      </c>
      <c r="M15" s="4" t="s">
        <v>306</v>
      </c>
      <c r="N15" s="4" t="s">
        <v>321</v>
      </c>
      <c r="O15" s="4" t="s">
        <v>314</v>
      </c>
      <c r="P15" s="80" t="s">
        <v>323</v>
      </c>
      <c r="Q15" s="4" t="s">
        <v>303</v>
      </c>
      <c r="R15" s="4" t="s">
        <v>200</v>
      </c>
      <c r="S15" t="s">
        <v>922</v>
      </c>
      <c r="T15" s="80"/>
      <c r="U15" t="s">
        <v>196</v>
      </c>
      <c r="V15" s="80"/>
      <c r="W15" t="s">
        <v>197</v>
      </c>
      <c r="X15" s="80"/>
      <c r="Y15" t="s">
        <v>919</v>
      </c>
      <c r="Z15" s="80"/>
      <c r="AA15" s="24" t="s">
        <v>7</v>
      </c>
      <c r="AB15" s="35" t="s">
        <v>1973</v>
      </c>
      <c r="AC15" s="4" t="s">
        <v>7</v>
      </c>
      <c r="AD15" s="7"/>
      <c r="AE15" s="7"/>
      <c r="AF15" s="7"/>
      <c r="AG15" s="7"/>
      <c r="AH15" s="7"/>
      <c r="AI15" s="7"/>
      <c r="AJ15" s="7"/>
    </row>
    <row r="16" spans="1:48" x14ac:dyDescent="0.35">
      <c r="A16" s="7" t="s">
        <v>44</v>
      </c>
      <c r="B16" s="7" t="s">
        <v>26</v>
      </c>
      <c r="C16" t="s">
        <v>157</v>
      </c>
      <c r="D16" s="7" t="s">
        <v>131</v>
      </c>
      <c r="E16" s="78" t="s">
        <v>958</v>
      </c>
      <c r="F16" s="7" t="s">
        <v>4</v>
      </c>
      <c r="G16" s="7" t="s">
        <v>23</v>
      </c>
      <c r="H16" t="s">
        <v>182</v>
      </c>
      <c r="I16" s="7" t="s">
        <v>190</v>
      </c>
      <c r="J16" t="s">
        <v>52</v>
      </c>
      <c r="K16" s="7" t="s">
        <v>34</v>
      </c>
      <c r="L16" s="4" t="s">
        <v>371</v>
      </c>
      <c r="M16" s="4" t="s">
        <v>306</v>
      </c>
      <c r="N16" s="4" t="s">
        <v>321</v>
      </c>
      <c r="O16" s="4" t="s">
        <v>314</v>
      </c>
      <c r="P16" s="80" t="s">
        <v>323</v>
      </c>
      <c r="Q16" s="4" t="s">
        <v>303</v>
      </c>
      <c r="R16" s="4" t="s">
        <v>200</v>
      </c>
      <c r="S16" t="s">
        <v>922</v>
      </c>
      <c r="T16" s="80"/>
      <c r="U16" t="s">
        <v>196</v>
      </c>
      <c r="V16" s="80"/>
      <c r="W16" t="s">
        <v>197</v>
      </c>
      <c r="X16" s="80"/>
      <c r="Y16" t="s">
        <v>919</v>
      </c>
      <c r="Z16" s="80"/>
      <c r="AA16" s="4" t="s">
        <v>7</v>
      </c>
      <c r="AB16" s="35" t="s">
        <v>1974</v>
      </c>
      <c r="AC16" s="4" t="s">
        <v>7</v>
      </c>
      <c r="AD16" s="7"/>
      <c r="AE16" s="7"/>
      <c r="AF16" s="7"/>
      <c r="AG16" s="7"/>
      <c r="AH16" s="7"/>
      <c r="AI16" s="7"/>
      <c r="AJ16" s="7"/>
      <c r="AM16" s="4"/>
    </row>
    <row r="17" spans="1:36" x14ac:dyDescent="0.35">
      <c r="A17" s="10" t="s">
        <v>44</v>
      </c>
      <c r="B17" s="7" t="s">
        <v>31</v>
      </c>
      <c r="C17" t="s">
        <v>157</v>
      </c>
      <c r="D17" s="7" t="s">
        <v>131</v>
      </c>
      <c r="E17" s="78" t="s">
        <v>920</v>
      </c>
      <c r="F17" s="7" t="s">
        <v>4</v>
      </c>
      <c r="G17" s="7" t="s">
        <v>23</v>
      </c>
      <c r="H17" t="s">
        <v>182</v>
      </c>
      <c r="I17" s="7" t="s">
        <v>190</v>
      </c>
      <c r="J17" t="s">
        <v>52</v>
      </c>
      <c r="K17" s="7" t="s">
        <v>34</v>
      </c>
      <c r="L17" s="4" t="s">
        <v>371</v>
      </c>
      <c r="M17" s="4" t="s">
        <v>306</v>
      </c>
      <c r="N17" s="4"/>
      <c r="O17" s="4" t="s">
        <v>314</v>
      </c>
      <c r="P17" s="80"/>
      <c r="Q17" s="4" t="s">
        <v>303</v>
      </c>
      <c r="R17" s="4"/>
      <c r="S17" t="s">
        <v>922</v>
      </c>
      <c r="T17" s="80"/>
      <c r="U17" t="s">
        <v>196</v>
      </c>
      <c r="V17" s="80"/>
      <c r="W17" t="s">
        <v>197</v>
      </c>
      <c r="X17" s="80"/>
      <c r="Y17" t="s">
        <v>919</v>
      </c>
      <c r="Z17" s="80"/>
      <c r="AA17" s="4" t="s">
        <v>12</v>
      </c>
      <c r="AB17" s="7"/>
      <c r="AC17" s="4" t="s">
        <v>12</v>
      </c>
      <c r="AD17" s="7" t="s">
        <v>35</v>
      </c>
      <c r="AE17" s="7" t="s">
        <v>41</v>
      </c>
      <c r="AF17" s="7" t="s">
        <v>65</v>
      </c>
      <c r="AG17" s="7"/>
      <c r="AH17" s="7"/>
      <c r="AI17" s="7"/>
      <c r="AJ17" s="7"/>
    </row>
    <row r="18" spans="1:36" x14ac:dyDescent="0.35">
      <c r="A18" s="7" t="s">
        <v>44</v>
      </c>
      <c r="B18" s="7" t="s">
        <v>39</v>
      </c>
      <c r="C18" t="s">
        <v>157</v>
      </c>
      <c r="D18" s="7" t="s">
        <v>124</v>
      </c>
      <c r="E18" s="78" t="s">
        <v>920</v>
      </c>
      <c r="F18" s="7" t="s">
        <v>4</v>
      </c>
      <c r="G18" s="7" t="s">
        <v>23</v>
      </c>
      <c r="H18" t="s">
        <v>182</v>
      </c>
      <c r="I18" s="7" t="s">
        <v>190</v>
      </c>
      <c r="J18" t="s">
        <v>52</v>
      </c>
      <c r="K18" s="7" t="s">
        <v>34</v>
      </c>
      <c r="L18" s="4" t="s">
        <v>371</v>
      </c>
      <c r="M18" s="4" t="s">
        <v>306</v>
      </c>
      <c r="N18" s="4" t="s">
        <v>1975</v>
      </c>
      <c r="O18" s="4" t="s">
        <v>314</v>
      </c>
      <c r="P18" s="80" t="s">
        <v>323</v>
      </c>
      <c r="Q18" s="4" t="s">
        <v>303</v>
      </c>
      <c r="R18" s="4" t="s">
        <v>200</v>
      </c>
      <c r="S18" t="s">
        <v>922</v>
      </c>
      <c r="T18" s="80" t="s">
        <v>1969</v>
      </c>
      <c r="U18" t="s">
        <v>196</v>
      </c>
      <c r="V18" s="80">
        <v>-13.71646368</v>
      </c>
      <c r="W18" t="s">
        <v>197</v>
      </c>
      <c r="X18" s="80">
        <v>130.69724919000001</v>
      </c>
      <c r="Y18" t="s">
        <v>919</v>
      </c>
      <c r="Z18" s="80" t="s">
        <v>1970</v>
      </c>
      <c r="AA18" s="4" t="s">
        <v>12</v>
      </c>
      <c r="AB18" s="7"/>
      <c r="AC18" s="4" t="s">
        <v>12</v>
      </c>
      <c r="AD18" s="7" t="s">
        <v>53</v>
      </c>
      <c r="AE18" s="7" t="s">
        <v>86</v>
      </c>
      <c r="AF18" s="7" t="s">
        <v>65</v>
      </c>
      <c r="AG18" s="7"/>
      <c r="AH18" s="7"/>
      <c r="AI18" s="7"/>
      <c r="AJ18" s="7"/>
    </row>
    <row r="19" spans="1:36" x14ac:dyDescent="0.35">
      <c r="A19" s="7" t="s">
        <v>44</v>
      </c>
      <c r="B19" s="7" t="s">
        <v>247</v>
      </c>
      <c r="C19" t="s">
        <v>157</v>
      </c>
      <c r="D19" s="7" t="s">
        <v>124</v>
      </c>
      <c r="E19" s="78" t="s">
        <v>920</v>
      </c>
      <c r="F19" s="7" t="s">
        <v>4</v>
      </c>
      <c r="G19" s="7" t="s">
        <v>23</v>
      </c>
      <c r="H19" t="s">
        <v>182</v>
      </c>
      <c r="I19" s="7" t="s">
        <v>190</v>
      </c>
      <c r="J19" t="s">
        <v>52</v>
      </c>
      <c r="K19" s="7" t="s">
        <v>34</v>
      </c>
      <c r="L19" s="4" t="s">
        <v>221</v>
      </c>
      <c r="M19" s="4" t="s">
        <v>306</v>
      </c>
      <c r="N19" s="4" t="s">
        <v>321</v>
      </c>
      <c r="O19" s="4" t="s">
        <v>314</v>
      </c>
      <c r="P19" s="80" t="s">
        <v>323</v>
      </c>
      <c r="Q19" s="4" t="s">
        <v>303</v>
      </c>
      <c r="R19" s="4" t="s">
        <v>200</v>
      </c>
      <c r="S19" t="s">
        <v>922</v>
      </c>
      <c r="T19" s="80" t="s">
        <v>1969</v>
      </c>
      <c r="U19" t="s">
        <v>196</v>
      </c>
      <c r="V19" s="80">
        <v>-13.71646368</v>
      </c>
      <c r="W19" t="s">
        <v>197</v>
      </c>
      <c r="X19" s="80">
        <v>130.69724919000001</v>
      </c>
      <c r="Y19" t="s">
        <v>919</v>
      </c>
      <c r="Z19" s="80" t="s">
        <v>1970</v>
      </c>
      <c r="AA19" s="4" t="s">
        <v>9</v>
      </c>
      <c r="AB19" s="7"/>
      <c r="AC19" s="4" t="s">
        <v>9</v>
      </c>
      <c r="AD19" s="7" t="s">
        <v>223</v>
      </c>
      <c r="AE19" s="7"/>
      <c r="AF19" s="7"/>
      <c r="AG19" s="7"/>
      <c r="AH19" s="7"/>
      <c r="AI19" s="7"/>
      <c r="AJ19" s="7"/>
    </row>
  </sheetData>
  <hyperlinks>
    <hyperlink ref="AB15" r:id="rId1" xr:uid="{DE7AB772-F0B9-46B3-9AE7-C01D501E6BD2}"/>
    <hyperlink ref="AB16" r:id="rId2" xr:uid="{ADE9E123-A997-41F5-B524-15682C78CE86}"/>
  </hyperlinks>
  <pageMargins left="0.7" right="0.7" top="0.75" bottom="0.75" header="0.3" footer="0.3"/>
  <pageSetup paperSize="9" orientation="portrait"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27433-4C36-447D-ABC7-9D9C3D077A51}">
  <dimension ref="A1:AM29"/>
  <sheetViews>
    <sheetView topLeftCell="F1" zoomScale="115" zoomScaleNormal="115" workbookViewId="0">
      <selection activeCell="M1" sqref="M1:AI1"/>
    </sheetView>
  </sheetViews>
  <sheetFormatPr defaultRowHeight="14.5" x14ac:dyDescent="0.35"/>
  <cols>
    <col min="1" max="1" width="10.7265625" bestFit="1" customWidth="1"/>
    <col min="2" max="2" width="28.7265625" style="3" bestFit="1" customWidth="1"/>
    <col min="5" max="5" width="64.1796875" bestFit="1" customWidth="1"/>
    <col min="13" max="13" width="13.81640625" bestFit="1" customWidth="1"/>
    <col min="15" max="15" width="91.81640625" bestFit="1" customWidth="1"/>
    <col min="35" max="35" width="54.81640625" bestFit="1" customWidth="1"/>
  </cols>
  <sheetData>
    <row r="1" spans="1:35" x14ac:dyDescent="0.35">
      <c r="A1" s="15" t="s">
        <v>43</v>
      </c>
      <c r="B1" s="15" t="s">
        <v>1</v>
      </c>
      <c r="C1" s="15" t="s">
        <v>72</v>
      </c>
      <c r="D1" s="15" t="s">
        <v>16</v>
      </c>
      <c r="E1" s="14" t="s">
        <v>3</v>
      </c>
      <c r="F1" s="14" t="s">
        <v>2</v>
      </c>
      <c r="G1" s="14" t="s">
        <v>17</v>
      </c>
      <c r="H1" s="14" t="s">
        <v>18</v>
      </c>
      <c r="I1" s="14" t="s">
        <v>19</v>
      </c>
      <c r="J1" s="14" t="s">
        <v>20</v>
      </c>
      <c r="K1" s="14" t="s">
        <v>365</v>
      </c>
      <c r="L1" s="14" t="s">
        <v>366</v>
      </c>
      <c r="M1" s="13" t="s">
        <v>54</v>
      </c>
      <c r="N1" s="13" t="s">
        <v>0</v>
      </c>
      <c r="O1" s="13" t="s">
        <v>70</v>
      </c>
      <c r="P1" s="13" t="s">
        <v>71</v>
      </c>
      <c r="Q1" s="13"/>
      <c r="R1" s="13" t="s">
        <v>67</v>
      </c>
      <c r="S1" s="13" t="s">
        <v>80</v>
      </c>
      <c r="T1" s="13" t="s">
        <v>68</v>
      </c>
      <c r="U1" s="13" t="s">
        <v>1109</v>
      </c>
      <c r="V1" s="13" t="s">
        <v>1110</v>
      </c>
      <c r="W1" s="13" t="s">
        <v>1111</v>
      </c>
      <c r="X1" s="13" t="s">
        <v>1112</v>
      </c>
      <c r="Y1" s="13" t="s">
        <v>1113</v>
      </c>
      <c r="Z1" s="13" t="s">
        <v>1114</v>
      </c>
      <c r="AA1" s="13" t="s">
        <v>1115</v>
      </c>
      <c r="AB1" s="13" t="s">
        <v>1116</v>
      </c>
      <c r="AC1" s="13" t="s">
        <v>1117</v>
      </c>
      <c r="AD1" s="13" t="s">
        <v>1118</v>
      </c>
      <c r="AE1" s="13" t="s">
        <v>1119</v>
      </c>
      <c r="AF1" s="13" t="s">
        <v>1120</v>
      </c>
      <c r="AG1" s="13" t="s">
        <v>1121</v>
      </c>
      <c r="AH1" s="13" t="s">
        <v>1122</v>
      </c>
      <c r="AI1" s="13" t="s">
        <v>1123</v>
      </c>
    </row>
    <row r="2" spans="1:35" x14ac:dyDescent="0.35">
      <c r="A2" s="7" t="s">
        <v>44</v>
      </c>
      <c r="B2" s="7" t="s">
        <v>21</v>
      </c>
      <c r="C2" s="7" t="s">
        <v>73</v>
      </c>
      <c r="D2" s="4" t="s">
        <v>22</v>
      </c>
      <c r="E2" t="s">
        <v>1124</v>
      </c>
      <c r="F2" s="7" t="s">
        <v>15</v>
      </c>
      <c r="G2" s="2" t="s">
        <v>190</v>
      </c>
      <c r="H2" s="2" t="s">
        <v>52</v>
      </c>
      <c r="I2" s="7" t="s">
        <v>23</v>
      </c>
      <c r="J2" s="7" t="s">
        <v>522</v>
      </c>
      <c r="K2" s="7" t="s">
        <v>34</v>
      </c>
      <c r="L2" s="36" t="s">
        <v>371</v>
      </c>
      <c r="M2" s="36" t="s">
        <v>1125</v>
      </c>
      <c r="N2" s="4" t="s">
        <v>7</v>
      </c>
      <c r="O2" s="18" t="s">
        <v>1126</v>
      </c>
      <c r="P2" s="4" t="s">
        <v>7</v>
      </c>
      <c r="S2" t="s">
        <v>341</v>
      </c>
    </row>
    <row r="3" spans="1:35" x14ac:dyDescent="0.35">
      <c r="A3" s="7" t="s">
        <v>44</v>
      </c>
      <c r="B3" s="7" t="s">
        <v>26</v>
      </c>
      <c r="C3" s="7" t="s">
        <v>73</v>
      </c>
      <c r="D3" s="4" t="s">
        <v>22</v>
      </c>
      <c r="E3" t="s">
        <v>1127</v>
      </c>
      <c r="F3" s="7" t="s">
        <v>4</v>
      </c>
      <c r="G3" s="2" t="s">
        <v>190</v>
      </c>
      <c r="H3" s="2" t="s">
        <v>52</v>
      </c>
      <c r="I3" s="7" t="s">
        <v>23</v>
      </c>
      <c r="J3" s="7" t="s">
        <v>522</v>
      </c>
      <c r="K3" s="7" t="s">
        <v>34</v>
      </c>
      <c r="L3" s="36" t="s">
        <v>371</v>
      </c>
      <c r="M3" s="36" t="s">
        <v>1128</v>
      </c>
      <c r="N3" s="4" t="s">
        <v>7</v>
      </c>
      <c r="O3" s="18" t="s">
        <v>1129</v>
      </c>
      <c r="P3" s="4" t="s">
        <v>7</v>
      </c>
      <c r="S3" t="s">
        <v>341</v>
      </c>
    </row>
    <row r="4" spans="1:35" x14ac:dyDescent="0.35">
      <c r="A4" s="7" t="s">
        <v>44</v>
      </c>
      <c r="B4" s="7" t="s">
        <v>247</v>
      </c>
      <c r="C4" s="7" t="s">
        <v>73</v>
      </c>
      <c r="D4" s="7" t="s">
        <v>32</v>
      </c>
      <c r="E4" t="s">
        <v>1124</v>
      </c>
      <c r="F4" s="7" t="s">
        <v>4</v>
      </c>
      <c r="G4" s="2" t="s">
        <v>190</v>
      </c>
      <c r="H4" s="2" t="s">
        <v>52</v>
      </c>
      <c r="I4" s="7" t="s">
        <v>23</v>
      </c>
      <c r="J4" s="7" t="s">
        <v>362</v>
      </c>
      <c r="K4" s="7" t="s">
        <v>34</v>
      </c>
      <c r="L4" s="4" t="s">
        <v>221</v>
      </c>
      <c r="M4" s="36" t="s">
        <v>1125</v>
      </c>
      <c r="N4" s="3" t="s">
        <v>9</v>
      </c>
      <c r="O4" s="18"/>
      <c r="P4" s="7"/>
      <c r="R4" t="s">
        <v>223</v>
      </c>
      <c r="S4" t="s">
        <v>341</v>
      </c>
    </row>
    <row r="5" spans="1:35" x14ac:dyDescent="0.35">
      <c r="A5" s="7" t="s">
        <v>33</v>
      </c>
      <c r="B5" s="7" t="s">
        <v>96</v>
      </c>
      <c r="C5" s="7" t="s">
        <v>73</v>
      </c>
      <c r="D5" s="7" t="s">
        <v>33</v>
      </c>
      <c r="E5" t="s">
        <v>1124</v>
      </c>
      <c r="F5" s="7" t="s">
        <v>4</v>
      </c>
      <c r="G5" s="2" t="s">
        <v>190</v>
      </c>
      <c r="H5" s="2"/>
      <c r="I5" s="7" t="s">
        <v>23</v>
      </c>
      <c r="J5" s="7" t="s">
        <v>522</v>
      </c>
      <c r="K5" s="7" t="s">
        <v>34</v>
      </c>
      <c r="L5" s="36" t="s">
        <v>371</v>
      </c>
      <c r="M5" s="36" t="s">
        <v>1128</v>
      </c>
      <c r="N5" s="4" t="s">
        <v>194</v>
      </c>
      <c r="O5" s="7"/>
      <c r="P5" s="4"/>
      <c r="R5" t="s">
        <v>216</v>
      </c>
      <c r="S5" t="s">
        <v>158</v>
      </c>
      <c r="T5" t="s">
        <v>65</v>
      </c>
    </row>
    <row r="6" spans="1:35" x14ac:dyDescent="0.35">
      <c r="A6" s="7" t="s">
        <v>33</v>
      </c>
      <c r="B6" s="7" t="s">
        <v>97</v>
      </c>
      <c r="C6" s="7" t="s">
        <v>73</v>
      </c>
      <c r="D6" s="7" t="s">
        <v>33</v>
      </c>
      <c r="E6" t="s">
        <v>1124</v>
      </c>
      <c r="F6" s="7" t="s">
        <v>4</v>
      </c>
      <c r="G6" s="2" t="s">
        <v>190</v>
      </c>
      <c r="H6" s="2" t="s">
        <v>357</v>
      </c>
      <c r="I6" s="7" t="s">
        <v>23</v>
      </c>
      <c r="J6" s="7" t="s">
        <v>522</v>
      </c>
      <c r="K6" s="7" t="s">
        <v>34</v>
      </c>
      <c r="L6" s="36" t="s">
        <v>371</v>
      </c>
      <c r="M6" s="36" t="s">
        <v>1128</v>
      </c>
      <c r="N6" s="4" t="s">
        <v>194</v>
      </c>
      <c r="O6" s="7"/>
      <c r="P6" s="4"/>
      <c r="R6" t="s">
        <v>57</v>
      </c>
      <c r="S6" t="s">
        <v>89</v>
      </c>
      <c r="T6" t="s">
        <v>65</v>
      </c>
    </row>
    <row r="7" spans="1:35" x14ac:dyDescent="0.35">
      <c r="A7" s="7" t="s">
        <v>33</v>
      </c>
      <c r="B7" s="7" t="s">
        <v>356</v>
      </c>
      <c r="C7" s="7" t="s">
        <v>73</v>
      </c>
      <c r="D7" s="7" t="s">
        <v>33</v>
      </c>
      <c r="E7" t="s">
        <v>1124</v>
      </c>
      <c r="F7" s="7" t="s">
        <v>4</v>
      </c>
      <c r="G7" s="2" t="s">
        <v>190</v>
      </c>
      <c r="H7" s="2" t="s">
        <v>52</v>
      </c>
      <c r="I7" s="7" t="s">
        <v>23</v>
      </c>
      <c r="J7" s="7"/>
      <c r="K7" s="7" t="s">
        <v>34</v>
      </c>
      <c r="L7" s="36" t="s">
        <v>371</v>
      </c>
      <c r="M7" s="36" t="s">
        <v>1128</v>
      </c>
      <c r="N7" s="4" t="s">
        <v>194</v>
      </c>
      <c r="O7" s="7"/>
      <c r="P7" s="4"/>
      <c r="R7" s="7" t="s">
        <v>141</v>
      </c>
      <c r="S7" s="37" t="s">
        <v>42</v>
      </c>
      <c r="T7" s="2" t="s">
        <v>65</v>
      </c>
    </row>
    <row r="8" spans="1:35" x14ac:dyDescent="0.35">
      <c r="A8" s="7" t="s">
        <v>33</v>
      </c>
      <c r="B8" s="7" t="s">
        <v>251</v>
      </c>
      <c r="C8" s="7" t="s">
        <v>73</v>
      </c>
      <c r="D8" s="7" t="s">
        <v>33</v>
      </c>
      <c r="E8" t="s">
        <v>1124</v>
      </c>
      <c r="F8" s="7" t="s">
        <v>4</v>
      </c>
      <c r="G8" s="2" t="s">
        <v>190</v>
      </c>
      <c r="H8" s="2" t="s">
        <v>52</v>
      </c>
      <c r="I8" s="7" t="s">
        <v>23</v>
      </c>
      <c r="J8" s="7" t="s">
        <v>173</v>
      </c>
      <c r="K8" s="7" t="s">
        <v>34</v>
      </c>
      <c r="L8" s="36" t="s">
        <v>371</v>
      </c>
      <c r="M8" s="36" t="s">
        <v>1128</v>
      </c>
      <c r="N8" s="4" t="s">
        <v>194</v>
      </c>
      <c r="O8" s="7"/>
      <c r="P8" s="7"/>
      <c r="R8" s="7" t="s">
        <v>174</v>
      </c>
      <c r="S8" s="37" t="s">
        <v>175</v>
      </c>
      <c r="T8" s="2" t="s">
        <v>65</v>
      </c>
    </row>
    <row r="9" spans="1:35" x14ac:dyDescent="0.35">
      <c r="A9" s="7" t="s">
        <v>33</v>
      </c>
      <c r="B9" s="7" t="s">
        <v>252</v>
      </c>
      <c r="C9" s="7" t="s">
        <v>73</v>
      </c>
      <c r="D9" s="7" t="s">
        <v>33</v>
      </c>
      <c r="E9" t="s">
        <v>1124</v>
      </c>
      <c r="F9" s="7" t="s">
        <v>4</v>
      </c>
      <c r="G9" s="2" t="s">
        <v>190</v>
      </c>
      <c r="H9" s="2" t="s">
        <v>52</v>
      </c>
      <c r="I9" s="7" t="s">
        <v>23</v>
      </c>
      <c r="J9" s="7" t="s">
        <v>179</v>
      </c>
      <c r="K9" s="7" t="s">
        <v>34</v>
      </c>
      <c r="L9" s="36" t="s">
        <v>371</v>
      </c>
      <c r="M9" s="36" t="s">
        <v>1128</v>
      </c>
      <c r="N9" s="4" t="s">
        <v>194</v>
      </c>
      <c r="O9" s="7"/>
      <c r="P9" s="7"/>
      <c r="R9" s="37" t="s">
        <v>180</v>
      </c>
      <c r="S9" s="37" t="s">
        <v>181</v>
      </c>
      <c r="T9" s="2" t="s">
        <v>65</v>
      </c>
    </row>
    <row r="10" spans="1:35" x14ac:dyDescent="0.35">
      <c r="A10" s="7" t="s">
        <v>33</v>
      </c>
      <c r="B10" s="7" t="s">
        <v>253</v>
      </c>
      <c r="C10" s="7" t="s">
        <v>144</v>
      </c>
      <c r="D10" s="7" t="s">
        <v>33</v>
      </c>
      <c r="E10" t="s">
        <v>1124</v>
      </c>
      <c r="F10" s="7" t="s">
        <v>4</v>
      </c>
      <c r="G10" s="2" t="s">
        <v>190</v>
      </c>
      <c r="H10" s="2" t="s">
        <v>52</v>
      </c>
      <c r="I10" s="7" t="s">
        <v>23</v>
      </c>
      <c r="J10" s="7" t="s">
        <v>176</v>
      </c>
      <c r="K10" s="7" t="s">
        <v>34</v>
      </c>
      <c r="L10" s="36" t="s">
        <v>371</v>
      </c>
      <c r="M10" s="36" t="s">
        <v>1128</v>
      </c>
      <c r="N10" s="4" t="s">
        <v>194</v>
      </c>
      <c r="O10" s="7"/>
      <c r="P10" s="7"/>
      <c r="R10" s="37" t="s">
        <v>177</v>
      </c>
      <c r="S10" s="37" t="s">
        <v>178</v>
      </c>
      <c r="T10" s="2" t="s">
        <v>65</v>
      </c>
    </row>
    <row r="11" spans="1:35" x14ac:dyDescent="0.35">
      <c r="A11" s="7" t="s">
        <v>33</v>
      </c>
      <c r="B11" s="7" t="s">
        <v>254</v>
      </c>
      <c r="C11" s="7" t="s">
        <v>73</v>
      </c>
      <c r="D11" s="7" t="s">
        <v>33</v>
      </c>
      <c r="E11" t="s">
        <v>1124</v>
      </c>
      <c r="F11" s="7" t="s">
        <v>4</v>
      </c>
      <c r="G11" s="2" t="s">
        <v>190</v>
      </c>
      <c r="H11" s="2" t="s">
        <v>52</v>
      </c>
      <c r="I11" s="7" t="s">
        <v>23</v>
      </c>
      <c r="J11" s="7" t="s">
        <v>182</v>
      </c>
      <c r="K11" s="7" t="s">
        <v>34</v>
      </c>
      <c r="L11" s="36" t="s">
        <v>371</v>
      </c>
      <c r="M11" s="36" t="s">
        <v>1128</v>
      </c>
      <c r="N11" s="4" t="s">
        <v>194</v>
      </c>
      <c r="O11" s="7"/>
      <c r="P11" s="7"/>
      <c r="R11" s="37" t="s">
        <v>183</v>
      </c>
      <c r="S11" s="37" t="s">
        <v>184</v>
      </c>
      <c r="T11" s="2" t="s">
        <v>65</v>
      </c>
    </row>
    <row r="12" spans="1:35" x14ac:dyDescent="0.35">
      <c r="A12" s="7" t="s">
        <v>33</v>
      </c>
      <c r="B12" s="7" t="s">
        <v>255</v>
      </c>
      <c r="C12" s="7" t="s">
        <v>144</v>
      </c>
      <c r="D12" s="7" t="s">
        <v>33</v>
      </c>
      <c r="E12" t="s">
        <v>1124</v>
      </c>
      <c r="F12" s="7" t="s">
        <v>4</v>
      </c>
      <c r="G12" s="2" t="s">
        <v>190</v>
      </c>
      <c r="H12" s="2" t="s">
        <v>52</v>
      </c>
      <c r="I12" s="7" t="s">
        <v>23</v>
      </c>
      <c r="J12" s="7" t="s">
        <v>185</v>
      </c>
      <c r="K12" s="7" t="s">
        <v>34</v>
      </c>
      <c r="L12" s="36" t="s">
        <v>371</v>
      </c>
      <c r="M12" s="36" t="s">
        <v>1128</v>
      </c>
      <c r="N12" s="4" t="s">
        <v>194</v>
      </c>
      <c r="O12" s="7"/>
      <c r="P12" s="7"/>
      <c r="R12" s="37" t="s">
        <v>186</v>
      </c>
      <c r="S12" s="37" t="s">
        <v>187</v>
      </c>
      <c r="T12" s="2" t="s">
        <v>65</v>
      </c>
    </row>
    <row r="13" spans="1:35" x14ac:dyDescent="0.35">
      <c r="A13" s="7" t="s">
        <v>33</v>
      </c>
      <c r="B13" s="7" t="s">
        <v>50</v>
      </c>
      <c r="C13" s="7" t="s">
        <v>73</v>
      </c>
      <c r="D13" s="7" t="s">
        <v>33</v>
      </c>
      <c r="E13" t="s">
        <v>1124</v>
      </c>
      <c r="F13" s="7" t="s">
        <v>4</v>
      </c>
      <c r="G13" s="2" t="s">
        <v>190</v>
      </c>
      <c r="H13" s="2" t="s">
        <v>52</v>
      </c>
      <c r="I13" s="7" t="s">
        <v>23</v>
      </c>
      <c r="J13" s="7" t="s">
        <v>815</v>
      </c>
      <c r="K13" s="7" t="s">
        <v>34</v>
      </c>
      <c r="L13" s="36" t="s">
        <v>371</v>
      </c>
      <c r="M13" s="36" t="s">
        <v>1128</v>
      </c>
      <c r="N13" s="4" t="s">
        <v>194</v>
      </c>
      <c r="O13" s="7"/>
      <c r="P13" s="7"/>
      <c r="R13" s="37" t="s">
        <v>816</v>
      </c>
      <c r="S13" s="37" t="s">
        <v>188</v>
      </c>
      <c r="T13" s="2" t="s">
        <v>65</v>
      </c>
    </row>
    <row r="14" spans="1:35" x14ac:dyDescent="0.35">
      <c r="A14" s="7" t="s">
        <v>33</v>
      </c>
      <c r="B14" s="7" t="s">
        <v>51</v>
      </c>
      <c r="C14" s="7" t="s">
        <v>73</v>
      </c>
      <c r="D14" s="7" t="s">
        <v>33</v>
      </c>
      <c r="E14" t="s">
        <v>1124</v>
      </c>
      <c r="F14" s="7" t="s">
        <v>4</v>
      </c>
      <c r="G14" s="2" t="s">
        <v>190</v>
      </c>
      <c r="H14" s="2" t="s">
        <v>52</v>
      </c>
      <c r="I14" s="7" t="s">
        <v>23</v>
      </c>
      <c r="J14" s="7" t="s">
        <v>170</v>
      </c>
      <c r="K14" s="7" t="s">
        <v>34</v>
      </c>
      <c r="L14" s="36" t="s">
        <v>371</v>
      </c>
      <c r="M14" s="36" t="s">
        <v>1128</v>
      </c>
      <c r="N14" s="4" t="s">
        <v>194</v>
      </c>
      <c r="O14" s="7"/>
      <c r="P14" s="7"/>
      <c r="R14" s="37" t="s">
        <v>171</v>
      </c>
      <c r="S14" s="37" t="s">
        <v>172</v>
      </c>
      <c r="T14" s="2" t="s">
        <v>65</v>
      </c>
    </row>
    <row r="15" spans="1:35" ht="16.5" x14ac:dyDescent="0.35">
      <c r="A15" s="7"/>
      <c r="B15" s="19"/>
      <c r="C15" s="7"/>
      <c r="D15" s="7"/>
      <c r="M15" s="36"/>
      <c r="O15" s="7"/>
      <c r="P15" s="4"/>
    </row>
    <row r="16" spans="1:35" x14ac:dyDescent="0.35">
      <c r="A16" s="7" t="s">
        <v>33</v>
      </c>
      <c r="B16" s="7" t="s">
        <v>1130</v>
      </c>
      <c r="C16" s="7" t="s">
        <v>73</v>
      </c>
      <c r="D16" s="7" t="s">
        <v>33</v>
      </c>
      <c r="E16" t="s">
        <v>1124</v>
      </c>
      <c r="F16" s="7" t="s">
        <v>4</v>
      </c>
      <c r="G16" s="2" t="s">
        <v>190</v>
      </c>
      <c r="H16" s="2" t="s">
        <v>52</v>
      </c>
      <c r="I16" s="7" t="s">
        <v>23</v>
      </c>
      <c r="J16" s="7" t="s">
        <v>1131</v>
      </c>
      <c r="K16" s="7" t="s">
        <v>34</v>
      </c>
      <c r="L16" s="36" t="s">
        <v>371</v>
      </c>
      <c r="M16" s="36" t="s">
        <v>1132</v>
      </c>
      <c r="N16" s="85" t="s">
        <v>5</v>
      </c>
      <c r="U16" s="36" t="s">
        <v>1133</v>
      </c>
      <c r="V16" s="28" t="s">
        <v>1134</v>
      </c>
      <c r="W16" s="28" t="s">
        <v>493</v>
      </c>
      <c r="Y16" s="28" t="s">
        <v>493</v>
      </c>
      <c r="Z16" t="s">
        <v>1135</v>
      </c>
      <c r="AA16" t="s">
        <v>157</v>
      </c>
      <c r="AB16" t="s">
        <v>157</v>
      </c>
      <c r="AC16" t="s">
        <v>1136</v>
      </c>
    </row>
    <row r="17" spans="1:39" x14ac:dyDescent="0.35">
      <c r="A17" s="7" t="s">
        <v>33</v>
      </c>
      <c r="B17" s="7" t="s">
        <v>1137</v>
      </c>
      <c r="C17" s="7" t="s">
        <v>73</v>
      </c>
      <c r="D17" s="7" t="s">
        <v>33</v>
      </c>
      <c r="E17" t="s">
        <v>1124</v>
      </c>
      <c r="F17" s="7" t="s">
        <v>4</v>
      </c>
      <c r="G17" s="2" t="s">
        <v>190</v>
      </c>
      <c r="H17" s="2" t="s">
        <v>52</v>
      </c>
      <c r="I17" s="7" t="s">
        <v>23</v>
      </c>
      <c r="J17" s="7" t="s">
        <v>1131</v>
      </c>
      <c r="K17" s="7" t="s">
        <v>34</v>
      </c>
      <c r="L17" s="36" t="s">
        <v>371</v>
      </c>
      <c r="M17" s="36" t="s">
        <v>1138</v>
      </c>
      <c r="N17" s="85" t="s">
        <v>5</v>
      </c>
      <c r="P17" s="3"/>
      <c r="U17" s="36" t="s">
        <v>1133</v>
      </c>
      <c r="V17" s="28" t="s">
        <v>1134</v>
      </c>
      <c r="W17" s="28" t="s">
        <v>493</v>
      </c>
      <c r="X17" s="28" t="s">
        <v>987</v>
      </c>
      <c r="Y17" s="28"/>
      <c r="Z17" t="s">
        <v>230</v>
      </c>
      <c r="AA17" t="s">
        <v>157</v>
      </c>
      <c r="AB17" t="s">
        <v>157</v>
      </c>
      <c r="AC17" t="s">
        <v>1136</v>
      </c>
      <c r="AE17" s="28"/>
      <c r="AF17" s="28"/>
      <c r="AG17" s="28"/>
      <c r="AH17" s="28"/>
      <c r="AI17" s="28"/>
      <c r="AJ17" s="28"/>
      <c r="AK17" s="28"/>
      <c r="AL17" s="28"/>
    </row>
    <row r="18" spans="1:39" x14ac:dyDescent="0.35">
      <c r="A18" s="7" t="s">
        <v>33</v>
      </c>
      <c r="B18" s="7" t="s">
        <v>1139</v>
      </c>
      <c r="C18" s="7" t="s">
        <v>73</v>
      </c>
      <c r="D18" s="4" t="s">
        <v>33</v>
      </c>
      <c r="E18" t="s">
        <v>1124</v>
      </c>
      <c r="F18" s="7" t="s">
        <v>4</v>
      </c>
      <c r="G18" s="2" t="s">
        <v>190</v>
      </c>
      <c r="H18" s="2" t="s">
        <v>52</v>
      </c>
      <c r="I18" s="7" t="s">
        <v>23</v>
      </c>
      <c r="J18" s="7" t="s">
        <v>1131</v>
      </c>
      <c r="K18" s="7" t="s">
        <v>34</v>
      </c>
      <c r="L18" s="36" t="s">
        <v>371</v>
      </c>
      <c r="M18" s="36" t="s">
        <v>1140</v>
      </c>
      <c r="N18" s="85" t="s">
        <v>5</v>
      </c>
      <c r="U18" s="36" t="s">
        <v>1133</v>
      </c>
      <c r="V18" s="28" t="s">
        <v>1134</v>
      </c>
      <c r="W18" s="28"/>
      <c r="X18" s="28"/>
      <c r="Y18" s="28" t="s">
        <v>493</v>
      </c>
      <c r="Z18" t="s">
        <v>1135</v>
      </c>
      <c r="AB18" t="s">
        <v>157</v>
      </c>
      <c r="AC18" t="s">
        <v>1136</v>
      </c>
      <c r="AE18" s="28"/>
      <c r="AG18" s="28"/>
      <c r="AH18" s="28"/>
      <c r="AI18" s="28"/>
      <c r="AJ18" s="28"/>
      <c r="AK18" s="28"/>
      <c r="AL18" s="28"/>
    </row>
    <row r="19" spans="1:39" x14ac:dyDescent="0.35">
      <c r="A19" s="7" t="s">
        <v>33</v>
      </c>
      <c r="B19" s="7" t="s">
        <v>1141</v>
      </c>
      <c r="C19" s="7" t="s">
        <v>73</v>
      </c>
      <c r="D19" s="4" t="s">
        <v>33</v>
      </c>
      <c r="E19" t="s">
        <v>1124</v>
      </c>
      <c r="F19" s="7" t="s">
        <v>4</v>
      </c>
      <c r="G19" s="2" t="s">
        <v>190</v>
      </c>
      <c r="H19" s="2" t="s">
        <v>52</v>
      </c>
      <c r="I19" s="7" t="s">
        <v>23</v>
      </c>
      <c r="J19" s="7" t="s">
        <v>1131</v>
      </c>
      <c r="K19" s="7" t="s">
        <v>34</v>
      </c>
      <c r="L19" s="36" t="s">
        <v>371</v>
      </c>
      <c r="M19" s="36" t="s">
        <v>1142</v>
      </c>
      <c r="N19" s="85" t="s">
        <v>5</v>
      </c>
      <c r="U19" s="36" t="s">
        <v>1133</v>
      </c>
      <c r="V19" s="28" t="s">
        <v>1134</v>
      </c>
      <c r="W19" s="28" t="s">
        <v>987</v>
      </c>
      <c r="X19" s="28" t="s">
        <v>987</v>
      </c>
      <c r="Y19" s="28"/>
      <c r="Z19" t="s">
        <v>230</v>
      </c>
      <c r="AA19" t="s">
        <v>157</v>
      </c>
      <c r="AB19" t="s">
        <v>157</v>
      </c>
      <c r="AC19" t="s">
        <v>1136</v>
      </c>
      <c r="AE19" s="28"/>
      <c r="AG19" s="28"/>
      <c r="AH19" s="28"/>
      <c r="AI19" s="28"/>
      <c r="AJ19" s="28"/>
      <c r="AK19" s="28"/>
      <c r="AL19" s="28"/>
    </row>
    <row r="20" spans="1:39" x14ac:dyDescent="0.35">
      <c r="A20" s="7" t="s">
        <v>33</v>
      </c>
      <c r="B20" s="7" t="s">
        <v>1143</v>
      </c>
      <c r="C20" s="7" t="s">
        <v>73</v>
      </c>
      <c r="D20" s="7" t="s">
        <v>33</v>
      </c>
      <c r="E20" t="s">
        <v>1124</v>
      </c>
      <c r="F20" s="7" t="s">
        <v>4</v>
      </c>
      <c r="G20" s="2" t="s">
        <v>190</v>
      </c>
      <c r="H20" s="2" t="s">
        <v>52</v>
      </c>
      <c r="I20" s="7" t="s">
        <v>23</v>
      </c>
      <c r="J20" s="7" t="s">
        <v>1131</v>
      </c>
      <c r="K20" s="7" t="s">
        <v>34</v>
      </c>
      <c r="L20" s="36" t="s">
        <v>371</v>
      </c>
      <c r="M20" s="36" t="s">
        <v>1144</v>
      </c>
      <c r="N20" s="85" t="s">
        <v>12</v>
      </c>
      <c r="R20" t="s">
        <v>950</v>
      </c>
      <c r="S20" t="s">
        <v>951</v>
      </c>
      <c r="T20" t="s">
        <v>65</v>
      </c>
      <c r="U20" s="36"/>
      <c r="V20" s="28"/>
      <c r="W20" s="28"/>
      <c r="X20" s="28"/>
      <c r="Y20" s="28" t="s">
        <v>493</v>
      </c>
      <c r="Z20" t="s">
        <v>1135</v>
      </c>
      <c r="AA20" t="s">
        <v>157</v>
      </c>
      <c r="AB20" t="s">
        <v>157</v>
      </c>
      <c r="AC20" t="s">
        <v>1136</v>
      </c>
      <c r="AE20" s="28"/>
      <c r="AG20" s="28"/>
      <c r="AH20" s="28"/>
      <c r="AI20" s="28"/>
      <c r="AJ20" s="28"/>
      <c r="AK20" s="28"/>
      <c r="AL20" s="28"/>
    </row>
    <row r="21" spans="1:39" x14ac:dyDescent="0.35">
      <c r="A21" s="7" t="s">
        <v>33</v>
      </c>
      <c r="B21" s="7" t="s">
        <v>1145</v>
      </c>
      <c r="C21" s="7" t="s">
        <v>73</v>
      </c>
      <c r="D21" s="7" t="s">
        <v>33</v>
      </c>
      <c r="E21" t="s">
        <v>1124</v>
      </c>
      <c r="F21" s="7" t="s">
        <v>4</v>
      </c>
      <c r="G21" s="2" t="s">
        <v>190</v>
      </c>
      <c r="H21" s="2" t="s">
        <v>52</v>
      </c>
      <c r="I21" s="7" t="s">
        <v>23</v>
      </c>
      <c r="J21" s="7" t="s">
        <v>1131</v>
      </c>
      <c r="K21" s="7" t="s">
        <v>34</v>
      </c>
      <c r="L21" s="36" t="s">
        <v>371</v>
      </c>
      <c r="M21" s="36" t="s">
        <v>1144</v>
      </c>
      <c r="N21" s="85" t="s">
        <v>12</v>
      </c>
      <c r="R21" t="s">
        <v>950</v>
      </c>
      <c r="S21" t="s">
        <v>951</v>
      </c>
      <c r="T21" t="s">
        <v>65</v>
      </c>
      <c r="U21" s="36"/>
      <c r="V21" s="28"/>
      <c r="W21" s="28"/>
      <c r="X21" s="28"/>
      <c r="Y21" s="28"/>
      <c r="AC21" s="28"/>
      <c r="AE21" s="28"/>
      <c r="AF21" s="28"/>
      <c r="AG21" s="28"/>
      <c r="AH21" s="28"/>
      <c r="AI21" s="28"/>
      <c r="AJ21" s="28"/>
      <c r="AK21" s="28"/>
      <c r="AL21" s="28"/>
      <c r="AM21" s="28"/>
    </row>
    <row r="22" spans="1:39" x14ac:dyDescent="0.35">
      <c r="A22" s="7"/>
      <c r="B22" s="7"/>
      <c r="C22" s="7"/>
      <c r="D22" s="7"/>
      <c r="F22" s="7"/>
      <c r="G22" s="2"/>
      <c r="H22" s="2"/>
      <c r="I22" s="7"/>
      <c r="J22" s="7"/>
      <c r="K22" s="7"/>
      <c r="L22" s="36"/>
      <c r="M22" s="28"/>
      <c r="N22" s="4"/>
      <c r="U22" s="28"/>
      <c r="V22" s="28"/>
      <c r="W22" s="28"/>
      <c r="X22" s="28"/>
      <c r="Y22" s="28"/>
      <c r="AC22" s="28"/>
      <c r="AD22" s="28"/>
      <c r="AE22" s="28"/>
      <c r="AF22" s="28"/>
      <c r="AG22" s="28"/>
      <c r="AH22" s="28"/>
      <c r="AI22" s="28"/>
      <c r="AJ22" s="28"/>
      <c r="AK22" s="28"/>
      <c r="AL22" s="28"/>
      <c r="AM22" s="28"/>
    </row>
    <row r="23" spans="1:39" x14ac:dyDescent="0.35">
      <c r="A23" s="7" t="s">
        <v>33</v>
      </c>
      <c r="B23" s="7" t="s">
        <v>1146</v>
      </c>
      <c r="C23" s="7" t="s">
        <v>144</v>
      </c>
      <c r="D23" s="7" t="s">
        <v>33</v>
      </c>
      <c r="E23" t="s">
        <v>1124</v>
      </c>
      <c r="F23" s="7" t="s">
        <v>4</v>
      </c>
      <c r="G23" s="2" t="s">
        <v>190</v>
      </c>
      <c r="H23" s="2" t="s">
        <v>52</v>
      </c>
      <c r="I23" s="7" t="s">
        <v>23</v>
      </c>
      <c r="J23" s="7" t="s">
        <v>1131</v>
      </c>
      <c r="K23" s="7" t="s">
        <v>34</v>
      </c>
      <c r="L23" s="36" t="s">
        <v>371</v>
      </c>
      <c r="M23" s="36" t="s">
        <v>1147</v>
      </c>
      <c r="N23" s="85" t="s">
        <v>1148</v>
      </c>
      <c r="U23" s="28"/>
      <c r="V23" s="28"/>
      <c r="W23" s="28"/>
      <c r="X23" s="28"/>
      <c r="Y23" s="28"/>
      <c r="AC23" s="28"/>
      <c r="AD23" s="28"/>
      <c r="AE23" s="28"/>
      <c r="AF23" s="28"/>
      <c r="AG23" s="28"/>
      <c r="AH23" s="28"/>
      <c r="AI23" s="28"/>
      <c r="AJ23" s="28"/>
      <c r="AK23" s="28"/>
      <c r="AL23" s="28"/>
      <c r="AM23" s="28"/>
    </row>
    <row r="24" spans="1:39" x14ac:dyDescent="0.35">
      <c r="A24" s="7" t="s">
        <v>33</v>
      </c>
      <c r="B24" s="7" t="s">
        <v>1149</v>
      </c>
      <c r="C24" s="7" t="s">
        <v>73</v>
      </c>
      <c r="D24" s="7" t="s">
        <v>33</v>
      </c>
      <c r="E24" t="s">
        <v>1124</v>
      </c>
      <c r="F24" s="7" t="s">
        <v>4</v>
      </c>
      <c r="G24" s="2" t="s">
        <v>190</v>
      </c>
      <c r="H24" s="2" t="s">
        <v>52</v>
      </c>
      <c r="I24" s="7" t="s">
        <v>23</v>
      </c>
      <c r="J24" s="7" t="s">
        <v>1150</v>
      </c>
      <c r="K24" s="7" t="s">
        <v>34</v>
      </c>
      <c r="L24" s="36" t="s">
        <v>371</v>
      </c>
      <c r="M24" s="36" t="s">
        <v>1151</v>
      </c>
      <c r="N24" s="85" t="s">
        <v>1148</v>
      </c>
      <c r="U24" s="28" t="s">
        <v>1152</v>
      </c>
      <c r="V24" s="28"/>
      <c r="W24" s="28"/>
      <c r="X24" s="28"/>
      <c r="Y24" s="28"/>
      <c r="AC24" s="28"/>
      <c r="AD24" s="28"/>
      <c r="AE24" s="28"/>
      <c r="AF24" s="28"/>
      <c r="AG24" s="28"/>
      <c r="AH24" s="28" t="s">
        <v>682</v>
      </c>
      <c r="AI24" s="28" t="s">
        <v>1153</v>
      </c>
      <c r="AJ24" s="28"/>
      <c r="AK24" s="28"/>
      <c r="AL24" s="28"/>
      <c r="AM24" s="28"/>
    </row>
    <row r="25" spans="1:39" x14ac:dyDescent="0.35">
      <c r="A25" s="7" t="s">
        <v>33</v>
      </c>
      <c r="B25" s="7" t="s">
        <v>1154</v>
      </c>
      <c r="C25" s="7" t="s">
        <v>73</v>
      </c>
      <c r="D25" s="7" t="s">
        <v>33</v>
      </c>
      <c r="E25" t="s">
        <v>1124</v>
      </c>
      <c r="F25" s="7" t="s">
        <v>4</v>
      </c>
      <c r="G25" s="2" t="s">
        <v>190</v>
      </c>
      <c r="H25" s="2" t="s">
        <v>52</v>
      </c>
      <c r="I25" s="7" t="s">
        <v>23</v>
      </c>
      <c r="J25" s="7" t="s">
        <v>1150</v>
      </c>
      <c r="K25" s="7" t="s">
        <v>34</v>
      </c>
      <c r="L25" s="36" t="s">
        <v>371</v>
      </c>
      <c r="M25" s="36" t="s">
        <v>1155</v>
      </c>
      <c r="N25" s="85" t="s">
        <v>1148</v>
      </c>
      <c r="U25" s="28" t="s">
        <v>1152</v>
      </c>
      <c r="V25" s="28"/>
      <c r="W25" s="28"/>
      <c r="X25" s="28"/>
      <c r="Y25" s="28"/>
      <c r="AC25" s="28"/>
      <c r="AD25" s="28" t="s">
        <v>682</v>
      </c>
      <c r="AE25" s="28" t="s">
        <v>1156</v>
      </c>
      <c r="AF25" s="28"/>
      <c r="AG25" s="28"/>
      <c r="AH25" s="28" t="s">
        <v>682</v>
      </c>
      <c r="AI25" s="28" t="s">
        <v>1153</v>
      </c>
      <c r="AJ25" s="28"/>
      <c r="AK25" s="28"/>
      <c r="AL25" s="28"/>
      <c r="AM25" s="28"/>
    </row>
    <row r="26" spans="1:39" x14ac:dyDescent="0.35">
      <c r="A26" s="7" t="s">
        <v>33</v>
      </c>
      <c r="B26" s="7" t="s">
        <v>1157</v>
      </c>
      <c r="C26" s="7" t="s">
        <v>73</v>
      </c>
      <c r="D26" s="7" t="s">
        <v>33</v>
      </c>
      <c r="E26" t="s">
        <v>1124</v>
      </c>
      <c r="F26" s="7" t="s">
        <v>4</v>
      </c>
      <c r="G26" s="2" t="s">
        <v>190</v>
      </c>
      <c r="H26" s="2" t="s">
        <v>52</v>
      </c>
      <c r="I26" s="7" t="s">
        <v>23</v>
      </c>
      <c r="J26" s="7" t="s">
        <v>1131</v>
      </c>
      <c r="K26" s="7" t="s">
        <v>34</v>
      </c>
      <c r="L26" s="36" t="s">
        <v>371</v>
      </c>
      <c r="M26" s="28" t="s">
        <v>1158</v>
      </c>
      <c r="N26" s="85" t="s">
        <v>1148</v>
      </c>
      <c r="U26" s="36" t="s">
        <v>1133</v>
      </c>
      <c r="AD26" s="28" t="s">
        <v>682</v>
      </c>
      <c r="AE26" s="28" t="s">
        <v>1156</v>
      </c>
    </row>
    <row r="27" spans="1:39" x14ac:dyDescent="0.35">
      <c r="A27" s="7" t="s">
        <v>33</v>
      </c>
      <c r="B27" s="7" t="s">
        <v>1159</v>
      </c>
      <c r="C27" s="7" t="s">
        <v>73</v>
      </c>
      <c r="D27" s="7" t="s">
        <v>33</v>
      </c>
      <c r="E27" t="s">
        <v>1124</v>
      </c>
      <c r="F27" s="7" t="s">
        <v>4</v>
      </c>
      <c r="G27" s="2" t="s">
        <v>190</v>
      </c>
      <c r="H27" s="2" t="s">
        <v>52</v>
      </c>
      <c r="I27" s="7" t="s">
        <v>23</v>
      </c>
      <c r="J27" s="7" t="s">
        <v>1131</v>
      </c>
      <c r="K27" s="7" t="s">
        <v>34</v>
      </c>
      <c r="L27" s="36" t="s">
        <v>371</v>
      </c>
      <c r="M27" s="28" t="s">
        <v>1160</v>
      </c>
      <c r="N27" s="85" t="s">
        <v>1148</v>
      </c>
      <c r="U27" s="36" t="s">
        <v>1133</v>
      </c>
      <c r="AF27" s="28" t="s">
        <v>682</v>
      </c>
      <c r="AG27" s="28" t="s">
        <v>1161</v>
      </c>
    </row>
    <row r="28" spans="1:39" x14ac:dyDescent="0.35">
      <c r="M28" s="28"/>
    </row>
    <row r="29" spans="1:39" x14ac:dyDescent="0.35">
      <c r="M29" s="28"/>
    </row>
  </sheetData>
  <hyperlinks>
    <hyperlink ref="O3" r:id="rId1" xr:uid="{D2E43309-C70B-412F-8B96-A91BEB1E99C4}"/>
    <hyperlink ref="O2" r:id="rId2" xr:uid="{45920315-A602-46D5-8895-0E31984787C7}"/>
  </hyperlinks>
  <pageMargins left="0.7" right="0.7" top="0.75" bottom="0.75" header="0.3" footer="0.3"/>
  <pageSetup paperSize="9"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FF732-986D-44E6-8E56-5193599C0D4F}">
  <dimension ref="A1:Y19"/>
  <sheetViews>
    <sheetView topLeftCell="C1" workbookViewId="0">
      <selection activeCell="R1" sqref="R1"/>
    </sheetView>
  </sheetViews>
  <sheetFormatPr defaultRowHeight="14.5" x14ac:dyDescent="0.35"/>
  <cols>
    <col min="2" max="2" width="68.453125" bestFit="1" customWidth="1"/>
    <col min="6" max="6" width="10.7265625" bestFit="1" customWidth="1"/>
    <col min="7" max="7" width="10.26953125" bestFit="1" customWidth="1"/>
    <col min="9" max="9" width="10.26953125" bestFit="1" customWidth="1"/>
    <col min="15" max="15" width="13.54296875" bestFit="1" customWidth="1"/>
    <col min="16" max="19" width="13.54296875" customWidth="1"/>
    <col min="22" max="22" width="32.81640625" customWidth="1"/>
    <col min="23" max="23" width="57.54296875" bestFit="1" customWidth="1"/>
    <col min="24" max="24" width="35.7265625" bestFit="1" customWidth="1"/>
    <col min="25" max="25" width="15.7265625" bestFit="1" customWidth="1"/>
  </cols>
  <sheetData>
    <row r="1" spans="1:25" ht="15.75" customHeight="1" x14ac:dyDescent="0.35">
      <c r="A1" s="15" t="s">
        <v>43</v>
      </c>
      <c r="B1" s="15" t="s">
        <v>1</v>
      </c>
      <c r="C1" s="15" t="s">
        <v>72</v>
      </c>
      <c r="D1" s="15" t="s">
        <v>16</v>
      </c>
      <c r="E1" s="14" t="s">
        <v>3</v>
      </c>
      <c r="F1" s="14" t="s">
        <v>2</v>
      </c>
      <c r="G1" s="14" t="s">
        <v>328</v>
      </c>
      <c r="H1" s="14" t="s">
        <v>329</v>
      </c>
      <c r="I1" s="14" t="s">
        <v>330</v>
      </c>
      <c r="J1" s="14" t="s">
        <v>331</v>
      </c>
      <c r="K1" s="14" t="s">
        <v>59</v>
      </c>
      <c r="L1" s="14" t="s">
        <v>60</v>
      </c>
      <c r="M1" s="14" t="s">
        <v>61</v>
      </c>
      <c r="N1" s="14" t="s">
        <v>62</v>
      </c>
      <c r="O1" s="14" t="s">
        <v>1163</v>
      </c>
      <c r="P1" s="14" t="s">
        <v>1164</v>
      </c>
      <c r="Q1" s="14" t="s">
        <v>1165</v>
      </c>
      <c r="R1" s="14" t="s">
        <v>54</v>
      </c>
      <c r="S1" s="14" t="s">
        <v>1166</v>
      </c>
      <c r="T1" s="13" t="s">
        <v>0</v>
      </c>
      <c r="U1" s="13" t="s">
        <v>71</v>
      </c>
      <c r="V1" s="13" t="s">
        <v>70</v>
      </c>
      <c r="W1" s="13" t="s">
        <v>67</v>
      </c>
      <c r="X1" s="13" t="s">
        <v>80</v>
      </c>
      <c r="Y1" s="13" t="s">
        <v>68</v>
      </c>
    </row>
    <row r="2" spans="1:25" ht="43.5" x14ac:dyDescent="0.35">
      <c r="A2" s="6" t="s">
        <v>44</v>
      </c>
      <c r="B2" t="s">
        <v>31</v>
      </c>
      <c r="C2" s="7" t="s">
        <v>73</v>
      </c>
      <c r="D2" t="s">
        <v>124</v>
      </c>
      <c r="E2" t="s">
        <v>1167</v>
      </c>
      <c r="F2" t="s">
        <v>4</v>
      </c>
      <c r="G2" s="7" t="s">
        <v>23</v>
      </c>
      <c r="H2" s="7" t="s">
        <v>1168</v>
      </c>
      <c r="I2" s="2" t="s">
        <v>190</v>
      </c>
      <c r="J2" s="80" t="s">
        <v>52</v>
      </c>
      <c r="K2" s="7" t="s">
        <v>34</v>
      </c>
      <c r="L2" s="28"/>
      <c r="M2" s="28" t="s">
        <v>1169</v>
      </c>
      <c r="N2" s="28" t="s">
        <v>1016</v>
      </c>
      <c r="O2" t="s">
        <v>843</v>
      </c>
      <c r="P2">
        <v>1</v>
      </c>
      <c r="Q2" s="86">
        <f ca="1">TODAY()</f>
        <v>45043</v>
      </c>
      <c r="R2" s="86" t="str">
        <f ca="1">(MID(S2,1,255))&amp;TEXT(Q2,"yyyy-mm-dd")&amp;(MID(S2,266,35))&amp;TEXT(Q2,"yyyy-mm-dd")&amp;(MID(S2,311,13))</f>
        <v>{
    "daysForward": 1,
    "daysSpan": 1,
    "sortBy": "1",
    "slotsChannel": 1,
    "windowType": "ALL",
    "ccpAddressId": "1f032d53-345c-4ec4-8a3b-577bf2518952",
    "ccpProfileId": "19d0106e-7891-4358-b7ad-d48cb62c3734",
    "startDateTimeUTC": "2023-04-27T00:00:00",
    "endDateTimeUTC": "2023-04-27T23:59:59"
}</v>
      </c>
      <c r="S2" t="s">
        <v>1170</v>
      </c>
      <c r="T2" s="11" t="s">
        <v>7</v>
      </c>
      <c r="U2" s="11" t="s">
        <v>7</v>
      </c>
      <c r="V2" s="87" t="s">
        <v>1171</v>
      </c>
      <c r="W2" t="s">
        <v>35</v>
      </c>
      <c r="X2" t="s">
        <v>41</v>
      </c>
      <c r="Y2" t="s">
        <v>65</v>
      </c>
    </row>
    <row r="3" spans="1:25" x14ac:dyDescent="0.35">
      <c r="A3" t="s">
        <v>44</v>
      </c>
      <c r="B3" t="s">
        <v>38</v>
      </c>
      <c r="C3" s="7" t="s">
        <v>73</v>
      </c>
      <c r="D3" t="s">
        <v>124</v>
      </c>
      <c r="E3" t="s">
        <v>1167</v>
      </c>
      <c r="F3" t="s">
        <v>4</v>
      </c>
      <c r="G3" s="7" t="s">
        <v>23</v>
      </c>
      <c r="H3" s="7" t="s">
        <v>1168</v>
      </c>
      <c r="I3" s="2" t="s">
        <v>190</v>
      </c>
      <c r="J3" s="80" t="s">
        <v>52</v>
      </c>
      <c r="K3" s="7" t="s">
        <v>34</v>
      </c>
      <c r="L3" s="88" t="s">
        <v>367</v>
      </c>
      <c r="M3" s="28" t="s">
        <v>1169</v>
      </c>
      <c r="N3" s="28" t="s">
        <v>1016</v>
      </c>
      <c r="O3" t="s">
        <v>843</v>
      </c>
      <c r="P3">
        <v>1</v>
      </c>
      <c r="Q3" s="86">
        <f t="shared" ref="Q3:Q19" ca="1" si="0">TODAY()</f>
        <v>45043</v>
      </c>
      <c r="R3" s="86" t="str">
        <f ca="1">(MID(S3,1,257))&amp;TEXT(Q3,"yyyy-mm-dd")&amp;(MID(S3,268,35))&amp;TEXT(Q3,"yyyy-mm-dd")&amp;(MID(S3,313,13))</f>
        <v>{
    "daysForward": 1,
    "daysSpan": 1,
    "sortBy": "1",
    "slotsChannel": "1",
    "windowType": "ALL",
    "ccpAddressId": "1f032d53-345c-4ec4-8a3b-577bf2518952",
    "ccpProfileId": "19d0106e-7891-4358-b7ad-d48cb62c3734",
    "startDateTimeUTC": "2023-04-27T00:00:00",
    "endDateTimeUTC": "2023-04-27T23:59:59"
}</v>
      </c>
      <c r="S3" t="s">
        <v>1172</v>
      </c>
      <c r="T3" s="3" t="s">
        <v>12</v>
      </c>
      <c r="U3" s="3"/>
      <c r="V3" s="3"/>
      <c r="W3" t="s">
        <v>55</v>
      </c>
      <c r="X3" t="s">
        <v>85</v>
      </c>
      <c r="Y3" t="s">
        <v>65</v>
      </c>
    </row>
    <row r="4" spans="1:25" x14ac:dyDescent="0.35">
      <c r="A4" t="s">
        <v>44</v>
      </c>
      <c r="B4" t="s">
        <v>39</v>
      </c>
      <c r="C4" s="7" t="s">
        <v>144</v>
      </c>
      <c r="D4" t="s">
        <v>124</v>
      </c>
      <c r="E4" t="s">
        <v>1167</v>
      </c>
      <c r="F4" t="s">
        <v>4</v>
      </c>
      <c r="G4" s="7" t="s">
        <v>23</v>
      </c>
      <c r="H4" s="7" t="s">
        <v>1168</v>
      </c>
      <c r="I4" s="2" t="s">
        <v>190</v>
      </c>
      <c r="J4" s="80" t="s">
        <v>52</v>
      </c>
      <c r="K4" s="7" t="s">
        <v>34</v>
      </c>
      <c r="L4" s="88" t="s">
        <v>367</v>
      </c>
      <c r="M4" s="28" t="s">
        <v>1169</v>
      </c>
      <c r="N4" s="28" t="s">
        <v>1016</v>
      </c>
      <c r="O4" t="s">
        <v>843</v>
      </c>
      <c r="P4">
        <v>1</v>
      </c>
      <c r="Q4" s="86">
        <f t="shared" ca="1" si="0"/>
        <v>45043</v>
      </c>
      <c r="R4" s="86" t="str">
        <f t="shared" ref="R4:R19" ca="1" si="1">(MID(S4,1,255))&amp;TEXT(Q4,"yyyy-mm-dd")&amp;(MID(S4,266,35))&amp;TEXT(Q4,"yyyy-mm-dd")&amp;(MID(S4,311,13))</f>
        <v>{
    "daysForward": 1,
    "daysSpan": 1,
    "sortBy": "1",
    "slotsChannel": 1,
    "windowType": "ALL",
    "ccpAddressId": "1f032d53-345c-4ec4-8a3b-577bf2518952",
    "ccpProfileId": "19d0106e-7891-4358-b7ad-d48cb62c3734",
    "startDateTimeUTC": "2023-04-27T00:00:00",
    "endDateTimeUTC": "2023-04-27T23:59:59"
}</v>
      </c>
      <c r="S4" t="s">
        <v>1170</v>
      </c>
      <c r="T4" s="3" t="s">
        <v>12</v>
      </c>
      <c r="U4" s="3"/>
      <c r="V4" s="3"/>
      <c r="W4" t="s">
        <v>53</v>
      </c>
      <c r="X4" t="s">
        <v>86</v>
      </c>
      <c r="Y4" t="s">
        <v>65</v>
      </c>
    </row>
    <row r="5" spans="1:25" x14ac:dyDescent="0.35">
      <c r="A5" t="s">
        <v>44</v>
      </c>
      <c r="B5" t="s">
        <v>247</v>
      </c>
      <c r="C5" s="7" t="s">
        <v>73</v>
      </c>
      <c r="D5" t="s">
        <v>124</v>
      </c>
      <c r="E5" t="s">
        <v>1167</v>
      </c>
      <c r="F5" t="s">
        <v>4</v>
      </c>
      <c r="G5" s="7" t="s">
        <v>23</v>
      </c>
      <c r="H5" s="7" t="s">
        <v>1168</v>
      </c>
      <c r="I5" s="2" t="s">
        <v>190</v>
      </c>
      <c r="J5" s="80" t="s">
        <v>52</v>
      </c>
      <c r="K5" s="7" t="s">
        <v>34</v>
      </c>
      <c r="L5" s="32" t="s">
        <v>1173</v>
      </c>
      <c r="M5" s="28" t="s">
        <v>1169</v>
      </c>
      <c r="N5" s="28" t="s">
        <v>1016</v>
      </c>
      <c r="O5" t="s">
        <v>843</v>
      </c>
      <c r="P5">
        <v>1</v>
      </c>
      <c r="Q5" s="86">
        <f t="shared" ca="1" si="0"/>
        <v>45043</v>
      </c>
      <c r="R5" s="86" t="str">
        <f t="shared" ca="1" si="1"/>
        <v>{
    "daysForward": 1,
    "daysSpan": 1,
    "sortBy": "1",
    "slotsChannel": 1,
    "windowType": "ALL",
    "ccpAddressId": "1f032d53-345c-4ec4-8a3b-577bf2518952",
    "ccpProfileId": "19d0106e-7891-4358-b7ad-d48cb62c3734",
    "startDateTimeUTC": "2023-04-27T00:00:00",
    "endDateTimeUTC": "2023-04-27T23:59:59"
}</v>
      </c>
      <c r="S5" t="s">
        <v>1170</v>
      </c>
      <c r="T5" s="3" t="s">
        <v>9</v>
      </c>
      <c r="U5" s="3"/>
      <c r="V5" s="3"/>
      <c r="W5" t="s">
        <v>1174</v>
      </c>
      <c r="X5" t="s">
        <v>1175</v>
      </c>
      <c r="Y5" t="s">
        <v>65</v>
      </c>
    </row>
    <row r="6" spans="1:25" ht="43.5" x14ac:dyDescent="0.35">
      <c r="A6" s="6" t="s">
        <v>44</v>
      </c>
      <c r="B6" s="6" t="s">
        <v>21</v>
      </c>
      <c r="C6" s="7" t="s">
        <v>73</v>
      </c>
      <c r="D6" s="6" t="s">
        <v>131</v>
      </c>
      <c r="E6" t="s">
        <v>1167</v>
      </c>
      <c r="F6" s="6" t="s">
        <v>6</v>
      </c>
      <c r="G6" s="7" t="s">
        <v>23</v>
      </c>
      <c r="H6" s="7" t="s">
        <v>1168</v>
      </c>
      <c r="I6" s="2" t="s">
        <v>190</v>
      </c>
      <c r="J6" s="80" t="s">
        <v>52</v>
      </c>
      <c r="K6" s="7" t="s">
        <v>34</v>
      </c>
      <c r="L6" s="28" t="s">
        <v>367</v>
      </c>
      <c r="M6" s="28" t="s">
        <v>1169</v>
      </c>
      <c r="N6" s="28" t="s">
        <v>1016</v>
      </c>
      <c r="O6" t="s">
        <v>843</v>
      </c>
      <c r="P6">
        <v>1</v>
      </c>
      <c r="Q6" s="86">
        <f t="shared" ca="1" si="0"/>
        <v>45043</v>
      </c>
      <c r="R6" s="86" t="str">
        <f t="shared" ca="1" si="1"/>
        <v>{
    "daysForward": 1,
    "daysSpan": 1,
    "sortBy": "1",
    "slotsChannel": 1,
    "windowType": "ALL",
    "ccpAddressId": "1f032d53-345c-4ec4-8a3b-577bf2518952",
    "ccpProfileId": "19d0106e-7891-4358-b7ad-d48cb62c3734",
    "startDateTimeUTC": "2023-04-27T00:00:00",
    "endDateTimeUTC": "2023-04-27T23:59:59"
}</v>
      </c>
      <c r="S6" t="s">
        <v>1170</v>
      </c>
      <c r="T6" s="11" t="s">
        <v>7</v>
      </c>
      <c r="U6" s="11" t="s">
        <v>7</v>
      </c>
      <c r="V6" s="87" t="s">
        <v>1176</v>
      </c>
      <c r="W6" t="s">
        <v>1177</v>
      </c>
      <c r="X6" t="s">
        <v>1178</v>
      </c>
    </row>
    <row r="7" spans="1:25" ht="43.5" x14ac:dyDescent="0.35">
      <c r="A7" s="6" t="s">
        <v>44</v>
      </c>
      <c r="B7" s="6" t="s">
        <v>26</v>
      </c>
      <c r="C7" s="7" t="s">
        <v>73</v>
      </c>
      <c r="D7" s="6" t="s">
        <v>131</v>
      </c>
      <c r="E7" t="s">
        <v>1179</v>
      </c>
      <c r="F7" s="6" t="s">
        <v>4</v>
      </c>
      <c r="G7" s="7" t="s">
        <v>23</v>
      </c>
      <c r="H7" s="7" t="s">
        <v>1168</v>
      </c>
      <c r="I7" s="2" t="s">
        <v>190</v>
      </c>
      <c r="J7" s="80" t="s">
        <v>52</v>
      </c>
      <c r="K7" s="7" t="s">
        <v>34</v>
      </c>
      <c r="L7" s="28" t="s">
        <v>367</v>
      </c>
      <c r="M7" s="28" t="s">
        <v>1169</v>
      </c>
      <c r="N7" s="28" t="s">
        <v>1016</v>
      </c>
      <c r="O7" t="s">
        <v>843</v>
      </c>
      <c r="P7">
        <v>1</v>
      </c>
      <c r="Q7" s="86">
        <f t="shared" ca="1" si="0"/>
        <v>45043</v>
      </c>
      <c r="R7" s="86" t="str">
        <f t="shared" ca="1" si="1"/>
        <v>{
    "daysForward": 1,
    "daysSpan": 1,
    "sortBy": "1",
    "slotsChannel": 1,
    "windowType": "ALL",
    "ccpAddressId": "1f032d53-345c-4ec4-8a3b-577bf2518952",
    "ccpProfileId": "19d0106e-7891-4358-b7ad-d48cb62c3734",
    "startDateTimeUTC": "2023-04-27T00:00:00",
    "endDateTimeUTC": "2023-04-27T23:59:59"
}</v>
      </c>
      <c r="S7" t="s">
        <v>1170</v>
      </c>
      <c r="T7" s="11" t="s">
        <v>7</v>
      </c>
      <c r="U7" s="11" t="s">
        <v>7</v>
      </c>
      <c r="V7" s="87" t="s">
        <v>1180</v>
      </c>
      <c r="W7" t="s">
        <v>1177</v>
      </c>
      <c r="X7" t="s">
        <v>1181</v>
      </c>
    </row>
    <row r="8" spans="1:25" x14ac:dyDescent="0.35">
      <c r="A8" s="7"/>
      <c r="B8" s="6" t="s">
        <v>1182</v>
      </c>
      <c r="C8" s="7" t="s">
        <v>73</v>
      </c>
      <c r="D8" s="7" t="s">
        <v>33</v>
      </c>
      <c r="E8" t="s">
        <v>1167</v>
      </c>
      <c r="F8" s="6" t="s">
        <v>4</v>
      </c>
      <c r="G8" s="7" t="s">
        <v>23</v>
      </c>
      <c r="H8" s="7" t="s">
        <v>1168</v>
      </c>
      <c r="I8" s="2" t="s">
        <v>190</v>
      </c>
      <c r="J8" s="80" t="s">
        <v>52</v>
      </c>
      <c r="K8" s="7" t="s">
        <v>34</v>
      </c>
      <c r="L8" s="28" t="s">
        <v>367</v>
      </c>
      <c r="M8" s="28" t="s">
        <v>1169</v>
      </c>
      <c r="N8" s="28" t="s">
        <v>1016</v>
      </c>
      <c r="O8" t="s">
        <v>843</v>
      </c>
      <c r="P8">
        <v>1</v>
      </c>
      <c r="Q8" s="86">
        <f t="shared" ca="1" si="0"/>
        <v>45043</v>
      </c>
      <c r="R8" s="86" t="str">
        <f t="shared" ca="1" si="1"/>
        <v>{
    "daysForward": 1,
    "daysSpan": 1,
    "sortBy": "1",
    "slotsChannel": 1,
    "windowType": "ALL",
    "ccpAddressId": "1f032d53-345c-4ec4-8a3b-577bf2518952",
    "ccpProfileId": "19d0106e-7891-4358-b7ad-d48cb62c3734",
    "startDateTimeUTC": "2023-04-27T00:00:00",
    "endDateTimeUTC": "2023-04-27T23:59:59"
}</v>
      </c>
      <c r="S8" t="s">
        <v>1170</v>
      </c>
      <c r="T8" s="4" t="s">
        <v>5</v>
      </c>
      <c r="U8" s="4"/>
      <c r="V8" s="4"/>
    </row>
    <row r="9" spans="1:25" x14ac:dyDescent="0.35">
      <c r="A9" s="7"/>
      <c r="B9" s="6" t="s">
        <v>1183</v>
      </c>
      <c r="C9" s="7" t="s">
        <v>73</v>
      </c>
      <c r="D9" s="7" t="s">
        <v>33</v>
      </c>
      <c r="E9" t="s">
        <v>1167</v>
      </c>
      <c r="F9" s="6" t="s">
        <v>4</v>
      </c>
      <c r="G9" s="7" t="s">
        <v>23</v>
      </c>
      <c r="H9" s="7" t="s">
        <v>1168</v>
      </c>
      <c r="I9" s="2" t="s">
        <v>190</v>
      </c>
      <c r="J9" s="80" t="s">
        <v>52</v>
      </c>
      <c r="K9" s="7" t="s">
        <v>34</v>
      </c>
      <c r="L9" s="28" t="s">
        <v>367</v>
      </c>
      <c r="M9" s="28" t="s">
        <v>1169</v>
      </c>
      <c r="N9" s="28" t="s">
        <v>1016</v>
      </c>
      <c r="O9" t="s">
        <v>843</v>
      </c>
      <c r="P9">
        <v>1</v>
      </c>
      <c r="Q9" s="86">
        <f t="shared" ca="1" si="0"/>
        <v>45043</v>
      </c>
      <c r="R9" s="86" t="str">
        <f t="shared" ca="1" si="1"/>
        <v>{
    "daysForward": 1,
    "daysSpan": 1,
    "sortBy": "1",
    "slotsChannel": 1,
    "windowType": "ALL",
    "ccpAddressId": "1f032d53-345c-4ec4-8a3b-577bf2518952",
    "ccpProfileId": "19d0106e-7891-4358-b7ad-d48cb62c3734",
    "startDateTimeUTC": "2023-04-27T00:00:00",
    "endDateTimeUTC": "2023-04-27T23:59:59"
}</v>
      </c>
      <c r="S9" t="s">
        <v>1170</v>
      </c>
      <c r="T9" s="4" t="s">
        <v>5</v>
      </c>
      <c r="U9" s="4"/>
      <c r="V9" s="4"/>
    </row>
    <row r="10" spans="1:25" x14ac:dyDescent="0.35">
      <c r="A10" s="7"/>
      <c r="B10" s="6" t="s">
        <v>1184</v>
      </c>
      <c r="C10" s="7" t="s">
        <v>73</v>
      </c>
      <c r="D10" s="7" t="s">
        <v>33</v>
      </c>
      <c r="E10" t="s">
        <v>1167</v>
      </c>
      <c r="F10" s="6" t="s">
        <v>4</v>
      </c>
      <c r="G10" s="7" t="s">
        <v>23</v>
      </c>
      <c r="H10" s="7" t="s">
        <v>1168</v>
      </c>
      <c r="I10" s="2" t="s">
        <v>190</v>
      </c>
      <c r="J10" s="80" t="s">
        <v>52</v>
      </c>
      <c r="K10" s="7" t="s">
        <v>34</v>
      </c>
      <c r="L10" s="28" t="s">
        <v>367</v>
      </c>
      <c r="M10" s="28" t="s">
        <v>1169</v>
      </c>
      <c r="N10" s="28" t="s">
        <v>1016</v>
      </c>
      <c r="O10" t="s">
        <v>843</v>
      </c>
      <c r="P10">
        <v>1</v>
      </c>
      <c r="Q10" s="86">
        <f t="shared" ca="1" si="0"/>
        <v>45043</v>
      </c>
      <c r="R10" s="86" t="str">
        <f t="shared" ca="1" si="1"/>
        <v>{
    "daysForward": 1,
    "daysSpan": 1,
    "sortBy": "1",
    "slotsChannel": 1,
    "windowType": "nul",
    "ccpAddressId": "1f032d53-345c-4ec4-8a3b-577bf2518952",
    "ccpProfileId": "19d0106e-7891-4358-b7ad-d48cb62c3734",
    "startDateTimeUTC": "2023-04-27T00:00:00",
    "endDateTimeUTC": "2023-04-27T23:59:59"
}</v>
      </c>
      <c r="S10" t="s">
        <v>1185</v>
      </c>
      <c r="T10" s="4" t="s">
        <v>12</v>
      </c>
      <c r="U10" s="4"/>
      <c r="V10" s="4"/>
      <c r="W10" t="s">
        <v>950</v>
      </c>
      <c r="X10" t="s">
        <v>951</v>
      </c>
      <c r="Y10" t="s">
        <v>65</v>
      </c>
    </row>
    <row r="11" spans="1:25" x14ac:dyDescent="0.35">
      <c r="A11" s="7"/>
      <c r="B11" s="6" t="s">
        <v>1217</v>
      </c>
      <c r="C11" s="7" t="s">
        <v>73</v>
      </c>
      <c r="D11" s="7" t="s">
        <v>33</v>
      </c>
      <c r="E11" t="s">
        <v>1167</v>
      </c>
      <c r="F11" s="6" t="s">
        <v>4</v>
      </c>
      <c r="G11" s="7" t="s">
        <v>23</v>
      </c>
      <c r="H11" s="7" t="s">
        <v>1168</v>
      </c>
      <c r="I11" s="2" t="s">
        <v>190</v>
      </c>
      <c r="J11" s="80" t="s">
        <v>52</v>
      </c>
      <c r="K11" s="7" t="s">
        <v>34</v>
      </c>
      <c r="L11" s="28" t="s">
        <v>367</v>
      </c>
      <c r="M11" s="28" t="s">
        <v>1169</v>
      </c>
      <c r="N11" s="28" t="s">
        <v>1016</v>
      </c>
      <c r="O11" t="s">
        <v>843</v>
      </c>
      <c r="P11">
        <v>1</v>
      </c>
      <c r="Q11" s="86">
        <f t="shared" ca="1" si="0"/>
        <v>45043</v>
      </c>
      <c r="R11" s="86" t="str">
        <f t="shared" ref="R11" ca="1" si="2">(MID(S11,1,255))&amp;TEXT(Q11,"yyyy-mm-dd")&amp;(MID(S11,266,35))&amp;TEXT(Q11,"yyyy-mm-dd")&amp;(MID(S11,311,13))</f>
        <v>{
    "daysForward": 1,
    "daysSpan": 1,
    "sortBy": "1",
    "slotsChannel": 1,
    "windowType": "ALL",
    "ccpAddressId": "1f032d53-345c-4ec4-8a3b-577bf2518952",
    "ccpProfileId": "19d0106e-7891-4358-b7ad-d48cb62c3734",
    "startDateTimeUTC": "2023-04-27T00:00:00",
    "endDateTimeUTC": "2023-04-27T23:59:59"
}</v>
      </c>
      <c r="S11" t="s">
        <v>1170</v>
      </c>
      <c r="T11" s="4" t="s">
        <v>5</v>
      </c>
      <c r="U11" s="4"/>
      <c r="V11" s="4"/>
    </row>
    <row r="12" spans="1:25" x14ac:dyDescent="0.35">
      <c r="A12" s="7" t="s">
        <v>33</v>
      </c>
      <c r="B12" s="6" t="s">
        <v>356</v>
      </c>
      <c r="C12" s="7" t="s">
        <v>144</v>
      </c>
      <c r="D12" s="7" t="s">
        <v>33</v>
      </c>
      <c r="E12" t="s">
        <v>1167</v>
      </c>
      <c r="F12" s="6" t="s">
        <v>4</v>
      </c>
      <c r="G12" s="7" t="s">
        <v>23</v>
      </c>
      <c r="H12" s="7"/>
      <c r="I12" s="2" t="s">
        <v>190</v>
      </c>
      <c r="J12" s="80" t="s">
        <v>52</v>
      </c>
      <c r="K12" s="7" t="s">
        <v>34</v>
      </c>
      <c r="L12" s="28" t="s">
        <v>367</v>
      </c>
      <c r="M12" s="28" t="s">
        <v>1169</v>
      </c>
      <c r="N12" s="28" t="s">
        <v>1016</v>
      </c>
      <c r="O12" t="s">
        <v>843</v>
      </c>
      <c r="P12">
        <v>1</v>
      </c>
      <c r="Q12" s="86">
        <f t="shared" ca="1" si="0"/>
        <v>45043</v>
      </c>
      <c r="R12" s="86" t="str">
        <f t="shared" ca="1" si="1"/>
        <v>{
    "daysForward": 1,
    "daysSpan": 1,
    "sortBy": "1",
    "slotsChannel": 1,
    "windowType": "ALL",
    "ccpAddressId": "1f032d53-345c-4ec4-8a3b-577bf2518952",
    "ccpProfileId": "19d0106e-7891-4358-b7ad-d48cb62c3734",
    "startDateTimeUTC": "2023-04-27T00:00:00",
    "endDateTimeUTC": "2023-04-27T23:59:59"
}</v>
      </c>
      <c r="S12" t="s">
        <v>1170</v>
      </c>
      <c r="T12" s="4" t="s">
        <v>194</v>
      </c>
      <c r="U12" s="4"/>
      <c r="V12" s="4"/>
      <c r="W12" s="7" t="s">
        <v>141</v>
      </c>
      <c r="X12" s="37" t="s">
        <v>42</v>
      </c>
      <c r="Y12" s="2" t="s">
        <v>65</v>
      </c>
    </row>
    <row r="13" spans="1:25" x14ac:dyDescent="0.35">
      <c r="A13" s="7" t="s">
        <v>33</v>
      </c>
      <c r="B13" s="6" t="s">
        <v>251</v>
      </c>
      <c r="C13" s="7" t="s">
        <v>144</v>
      </c>
      <c r="D13" s="7" t="s">
        <v>33</v>
      </c>
      <c r="E13" t="s">
        <v>1167</v>
      </c>
      <c r="F13" s="6" t="s">
        <v>4</v>
      </c>
      <c r="G13" s="7" t="s">
        <v>23</v>
      </c>
      <c r="H13" s="7" t="s">
        <v>173</v>
      </c>
      <c r="I13" s="2" t="s">
        <v>190</v>
      </c>
      <c r="J13" s="80" t="s">
        <v>52</v>
      </c>
      <c r="K13" s="7" t="s">
        <v>34</v>
      </c>
      <c r="L13" s="28" t="s">
        <v>367</v>
      </c>
      <c r="M13" s="28" t="s">
        <v>1169</v>
      </c>
      <c r="N13" s="28" t="s">
        <v>1016</v>
      </c>
      <c r="O13" t="s">
        <v>843</v>
      </c>
      <c r="P13">
        <v>1</v>
      </c>
      <c r="Q13" s="86">
        <f t="shared" ca="1" si="0"/>
        <v>45043</v>
      </c>
      <c r="R13" s="86" t="str">
        <f t="shared" ca="1" si="1"/>
        <v>{
    "daysForward": 1,
    "daysSpan": 1,
    "sortBy": "1",
    "slotsChannel": 1,
    "windowType": "ALL",
    "ccpAddressId": "1f032d53-345c-4ec4-8a3b-577bf2518952",
    "ccpProfileId": "19d0106e-7891-4358-b7ad-d48cb62c3734",
    "startDateTimeUTC": "2023-04-27T00:00:00",
    "endDateTimeUTC": "2023-04-27T23:59:59"
}</v>
      </c>
      <c r="S13" t="s">
        <v>1170</v>
      </c>
      <c r="T13" s="4" t="s">
        <v>194</v>
      </c>
      <c r="U13" s="4"/>
      <c r="V13" s="4"/>
      <c r="W13" s="7" t="s">
        <v>174</v>
      </c>
      <c r="X13" s="37" t="s">
        <v>175</v>
      </c>
      <c r="Y13" s="2" t="s">
        <v>65</v>
      </c>
    </row>
    <row r="14" spans="1:25" x14ac:dyDescent="0.35">
      <c r="A14" s="7" t="s">
        <v>33</v>
      </c>
      <c r="B14" s="6" t="s">
        <v>252</v>
      </c>
      <c r="C14" s="7" t="s">
        <v>144</v>
      </c>
      <c r="D14" s="7" t="s">
        <v>33</v>
      </c>
      <c r="E14" t="s">
        <v>1167</v>
      </c>
      <c r="F14" s="6" t="s">
        <v>4</v>
      </c>
      <c r="G14" s="7" t="s">
        <v>23</v>
      </c>
      <c r="H14" s="7" t="s">
        <v>179</v>
      </c>
      <c r="I14" s="2" t="s">
        <v>190</v>
      </c>
      <c r="J14" s="80" t="s">
        <v>52</v>
      </c>
      <c r="K14" s="7" t="s">
        <v>34</v>
      </c>
      <c r="L14" s="28" t="s">
        <v>367</v>
      </c>
      <c r="M14" s="28" t="s">
        <v>1169</v>
      </c>
      <c r="N14" s="28" t="s">
        <v>1016</v>
      </c>
      <c r="O14" t="s">
        <v>843</v>
      </c>
      <c r="P14">
        <v>1</v>
      </c>
      <c r="Q14" s="86">
        <f t="shared" ca="1" si="0"/>
        <v>45043</v>
      </c>
      <c r="R14" s="86" t="str">
        <f t="shared" ca="1" si="1"/>
        <v>{
    "daysForward": 1,
    "daysSpan": 1,
    "sortBy": "1",
    "slotsChannel": 1,
    "windowType": "ALL",
    "ccpAddressId": "1f032d53-345c-4ec4-8a3b-577bf2518952",
    "ccpProfileId": "19d0106e-7891-4358-b7ad-d48cb62c3734",
    "startDateTimeUTC": "2023-04-27T00:00:00",
    "endDateTimeUTC": "2023-04-27T23:59:59"
}</v>
      </c>
      <c r="S14" t="s">
        <v>1170</v>
      </c>
      <c r="T14" s="4" t="s">
        <v>194</v>
      </c>
      <c r="U14" s="4"/>
      <c r="V14" s="4"/>
      <c r="W14" s="37" t="s">
        <v>180</v>
      </c>
      <c r="X14" s="37" t="s">
        <v>181</v>
      </c>
      <c r="Y14" s="2" t="s">
        <v>65</v>
      </c>
    </row>
    <row r="15" spans="1:25" x14ac:dyDescent="0.35">
      <c r="A15" s="7" t="s">
        <v>33</v>
      </c>
      <c r="B15" s="6" t="s">
        <v>254</v>
      </c>
      <c r="C15" s="7" t="s">
        <v>144</v>
      </c>
      <c r="D15" s="7" t="s">
        <v>33</v>
      </c>
      <c r="E15" t="s">
        <v>1167</v>
      </c>
      <c r="F15" s="6" t="s">
        <v>4</v>
      </c>
      <c r="G15" s="7" t="s">
        <v>23</v>
      </c>
      <c r="H15" s="7" t="s">
        <v>182</v>
      </c>
      <c r="I15" s="2" t="s">
        <v>190</v>
      </c>
      <c r="J15" s="80" t="s">
        <v>52</v>
      </c>
      <c r="K15" s="7" t="s">
        <v>34</v>
      </c>
      <c r="L15" s="28" t="s">
        <v>367</v>
      </c>
      <c r="M15" s="28" t="s">
        <v>1169</v>
      </c>
      <c r="N15" s="28" t="s">
        <v>1016</v>
      </c>
      <c r="O15" t="s">
        <v>843</v>
      </c>
      <c r="P15">
        <v>1</v>
      </c>
      <c r="Q15" s="86">
        <f t="shared" ca="1" si="0"/>
        <v>45043</v>
      </c>
      <c r="R15" s="86" t="str">
        <f t="shared" ca="1" si="1"/>
        <v>{
    "daysForward": 1,
    "daysSpan": 1,
    "sortBy": "1",
    "slotsChannel": 1,
    "windowType": "ALL",
    "ccpAddressId": "1f032d53-345c-4ec4-8a3b-577bf2518952",
    "ccpProfileId": "19d0106e-7891-4358-b7ad-d48cb62c3734",
    "startDateTimeUTC": "2023-04-27T00:00:00",
    "endDateTimeUTC": "2023-04-27T23:59:59"
}</v>
      </c>
      <c r="S15" t="s">
        <v>1170</v>
      </c>
      <c r="T15" s="4" t="s">
        <v>194</v>
      </c>
      <c r="U15" s="4"/>
      <c r="V15" s="4"/>
      <c r="W15" s="37" t="s">
        <v>183</v>
      </c>
      <c r="X15" s="37" t="s">
        <v>184</v>
      </c>
      <c r="Y15" s="2" t="s">
        <v>65</v>
      </c>
    </row>
    <row r="16" spans="1:25" x14ac:dyDescent="0.35">
      <c r="A16" s="7" t="s">
        <v>33</v>
      </c>
      <c r="B16" s="6" t="s">
        <v>50</v>
      </c>
      <c r="C16" s="7" t="s">
        <v>144</v>
      </c>
      <c r="D16" s="7" t="s">
        <v>33</v>
      </c>
      <c r="E16" t="s">
        <v>1167</v>
      </c>
      <c r="F16" s="6" t="s">
        <v>4</v>
      </c>
      <c r="G16" s="7" t="s">
        <v>23</v>
      </c>
      <c r="H16" s="7" t="s">
        <v>815</v>
      </c>
      <c r="I16" s="2" t="s">
        <v>190</v>
      </c>
      <c r="J16" s="80" t="s">
        <v>52</v>
      </c>
      <c r="K16" s="7" t="s">
        <v>34</v>
      </c>
      <c r="L16" s="28" t="s">
        <v>367</v>
      </c>
      <c r="M16" s="28" t="s">
        <v>1169</v>
      </c>
      <c r="N16" s="28" t="s">
        <v>1016</v>
      </c>
      <c r="O16" t="s">
        <v>843</v>
      </c>
      <c r="P16">
        <v>1</v>
      </c>
      <c r="Q16" s="86">
        <f t="shared" ca="1" si="0"/>
        <v>45043</v>
      </c>
      <c r="R16" s="86" t="str">
        <f t="shared" ca="1" si="1"/>
        <v>{
    "daysForward": 1,
    "daysSpan": 1,
    "sortBy": "1",
    "slotsChannel": 1,
    "windowType": "ALL",
    "ccpAddressId": "1f032d53-345c-4ec4-8a3b-577bf2518952",
    "ccpProfileId": "19d0106e-7891-4358-b7ad-d48cb62c3734",
    "startDateTimeUTC": "2023-04-27T00:00:00",
    "endDateTimeUTC": "2023-04-27T23:59:59"
}</v>
      </c>
      <c r="S16" t="s">
        <v>1170</v>
      </c>
      <c r="T16" s="4" t="s">
        <v>194</v>
      </c>
      <c r="U16" s="4"/>
      <c r="V16" s="4"/>
      <c r="W16" s="37" t="s">
        <v>1186</v>
      </c>
      <c r="X16" s="37" t="s">
        <v>188</v>
      </c>
      <c r="Y16" s="2" t="s">
        <v>65</v>
      </c>
    </row>
    <row r="17" spans="1:25" x14ac:dyDescent="0.35">
      <c r="A17" s="7" t="s">
        <v>33</v>
      </c>
      <c r="B17" s="6" t="s">
        <v>51</v>
      </c>
      <c r="C17" s="7" t="s">
        <v>144</v>
      </c>
      <c r="D17" s="7" t="s">
        <v>33</v>
      </c>
      <c r="E17" t="s">
        <v>1167</v>
      </c>
      <c r="F17" s="6" t="s">
        <v>4</v>
      </c>
      <c r="G17" s="7" t="s">
        <v>23</v>
      </c>
      <c r="H17" s="7" t="s">
        <v>170</v>
      </c>
      <c r="I17" s="2" t="s">
        <v>190</v>
      </c>
      <c r="J17" s="80" t="s">
        <v>52</v>
      </c>
      <c r="K17" s="7" t="s">
        <v>34</v>
      </c>
      <c r="L17" s="28" t="s">
        <v>367</v>
      </c>
      <c r="M17" s="28" t="s">
        <v>1169</v>
      </c>
      <c r="N17" s="28" t="s">
        <v>1016</v>
      </c>
      <c r="O17" t="s">
        <v>843</v>
      </c>
      <c r="P17">
        <v>1</v>
      </c>
      <c r="Q17" s="86">
        <f t="shared" ca="1" si="0"/>
        <v>45043</v>
      </c>
      <c r="R17" s="86" t="str">
        <f t="shared" ca="1" si="1"/>
        <v>{
    "daysForward": 1,
    "daysSpan": 1,
    "sortBy": "1",
    "slotsChannel": 1,
    "windowType": "ALL",
    "ccpAddressId": "1f032d53-345c-4ec4-8a3b-577bf2518952",
    "ccpProfileId": "19d0106e-7891-4358-b7ad-d48cb62c3734",
    "startDateTimeUTC": "2023-04-27T00:00:00",
    "endDateTimeUTC": "2023-04-27T23:59:59"
}</v>
      </c>
      <c r="S17" t="s">
        <v>1170</v>
      </c>
      <c r="T17" s="4" t="s">
        <v>194</v>
      </c>
      <c r="U17" s="4"/>
      <c r="V17" s="4"/>
      <c r="W17" s="37" t="s">
        <v>171</v>
      </c>
      <c r="X17" s="37" t="s">
        <v>172</v>
      </c>
      <c r="Y17" s="2" t="s">
        <v>65</v>
      </c>
    </row>
    <row r="18" spans="1:25" x14ac:dyDescent="0.35">
      <c r="A18" s="7" t="s">
        <v>33</v>
      </c>
      <c r="B18" s="7" t="s">
        <v>96</v>
      </c>
      <c r="C18" s="7" t="s">
        <v>73</v>
      </c>
      <c r="D18" s="7" t="s">
        <v>33</v>
      </c>
      <c r="E18" t="s">
        <v>1167</v>
      </c>
      <c r="F18" s="6" t="s">
        <v>4</v>
      </c>
      <c r="G18" s="7" t="s">
        <v>23</v>
      </c>
      <c r="H18" s="7" t="s">
        <v>1168</v>
      </c>
      <c r="I18" s="2" t="s">
        <v>190</v>
      </c>
      <c r="J18" s="80"/>
      <c r="K18" s="7" t="s">
        <v>34</v>
      </c>
      <c r="L18" s="28" t="s">
        <v>367</v>
      </c>
      <c r="M18" s="28" t="s">
        <v>1169</v>
      </c>
      <c r="N18" s="28" t="s">
        <v>1016</v>
      </c>
      <c r="O18" t="s">
        <v>843</v>
      </c>
      <c r="P18">
        <v>1</v>
      </c>
      <c r="Q18" s="86">
        <f t="shared" ca="1" si="0"/>
        <v>45043</v>
      </c>
      <c r="R18" s="86" t="str">
        <f t="shared" ca="1" si="1"/>
        <v>{
    "daysForward": 1,
    "daysSpan": 1,
    "sortBy": "1",
    "slotsChannel": 1,
    "windowType": "ALL",
    "ccpAddressId": "1f032d53-345c-4ec4-8a3b-577bf2518952",
    "ccpProfileId": "19d0106e-7891-4358-b7ad-d48cb62c3734",
    "startDateTimeUTC": "2023-04-27T00:00:00",
    "endDateTimeUTC": "2023-04-27T23:59:59"
}</v>
      </c>
      <c r="S18" t="s">
        <v>1170</v>
      </c>
      <c r="T18" s="4" t="s">
        <v>194</v>
      </c>
      <c r="U18" s="4"/>
      <c r="V18" s="4"/>
      <c r="W18" t="s">
        <v>216</v>
      </c>
      <c r="X18" t="s">
        <v>158</v>
      </c>
      <c r="Y18" t="s">
        <v>65</v>
      </c>
    </row>
    <row r="19" spans="1:25" x14ac:dyDescent="0.35">
      <c r="A19" s="7" t="s">
        <v>33</v>
      </c>
      <c r="B19" s="7" t="s">
        <v>97</v>
      </c>
      <c r="C19" s="7" t="s">
        <v>73</v>
      </c>
      <c r="D19" s="7" t="s">
        <v>33</v>
      </c>
      <c r="E19" t="s">
        <v>1167</v>
      </c>
      <c r="F19" s="6" t="s">
        <v>4</v>
      </c>
      <c r="G19" s="7" t="s">
        <v>23</v>
      </c>
      <c r="H19" s="7" t="s">
        <v>1168</v>
      </c>
      <c r="I19" s="2" t="s">
        <v>190</v>
      </c>
      <c r="J19" s="80" t="s">
        <v>1187</v>
      </c>
      <c r="K19" s="7" t="s">
        <v>34</v>
      </c>
      <c r="L19" s="28" t="s">
        <v>367</v>
      </c>
      <c r="M19" s="28" t="s">
        <v>1169</v>
      </c>
      <c r="N19" s="28" t="s">
        <v>1016</v>
      </c>
      <c r="O19" t="s">
        <v>843</v>
      </c>
      <c r="P19">
        <v>1</v>
      </c>
      <c r="Q19" s="86">
        <f t="shared" ca="1" si="0"/>
        <v>45043</v>
      </c>
      <c r="R19" s="86" t="str">
        <f t="shared" ca="1" si="1"/>
        <v>{
    "daysForward": 1,
    "daysSpan": 1,
    "sortBy": "1",
    "slotsChannel": 1,
    "windowType": "ALL",
    "ccpAddressId": "1f032d53-345c-4ec4-8a3b-577bf2518952",
    "ccpProfileId": "19d0106e-7891-4358-b7ad-d48cb62c3734",
    "startDateTimeUTC": "2023-04-27T00:00:00",
    "endDateTimeUTC": "2023-04-27T23:59:59"
}</v>
      </c>
      <c r="S19" t="s">
        <v>1170</v>
      </c>
      <c r="T19" s="4" t="s">
        <v>194</v>
      </c>
      <c r="U19" s="4"/>
      <c r="V19" s="4"/>
      <c r="W19" t="s">
        <v>57</v>
      </c>
      <c r="X19" t="s">
        <v>89</v>
      </c>
      <c r="Y19" t="s">
        <v>65</v>
      </c>
    </row>
  </sheetData>
  <hyperlinks>
    <hyperlink ref="V2" r:id="rId1" xr:uid="{5412DF3D-0D38-47A9-8F69-35FF3648FA02}"/>
    <hyperlink ref="V6" r:id="rId2" xr:uid="{FB4573AE-681F-4283-85A3-12FD2F46CF4C}"/>
    <hyperlink ref="V7" r:id="rId3" xr:uid="{EC98F5CA-F897-4128-9C64-6CCDDEA7A972}"/>
  </hyperlinks>
  <pageMargins left="0.7" right="0.7" top="0.75" bottom="0.75" header="0.3" footer="0.3"/>
  <pageSetup paperSize="9" orientation="portrait"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A94F5-519B-406C-9C29-E7A83B8E7227}">
  <dimension ref="A1:AB25"/>
  <sheetViews>
    <sheetView topLeftCell="F1" workbookViewId="0">
      <selection activeCell="F1" sqref="A1:XFD1048576"/>
    </sheetView>
  </sheetViews>
  <sheetFormatPr defaultRowHeight="14.5" x14ac:dyDescent="0.35"/>
  <cols>
    <col min="2" max="2" width="48.54296875" customWidth="1"/>
    <col min="6" max="6" width="10.7265625" bestFit="1" customWidth="1"/>
    <col min="7" max="7" width="10.26953125" bestFit="1" customWidth="1"/>
    <col min="9" max="9" width="10.26953125" bestFit="1" customWidth="1"/>
    <col min="15" max="15" width="13.54296875" bestFit="1" customWidth="1"/>
    <col min="16" max="19" width="13.54296875" customWidth="1"/>
    <col min="22" max="22" width="32.81640625" customWidth="1"/>
    <col min="23" max="23" width="33.453125" customWidth="1"/>
    <col min="24" max="24" width="35.7265625" bestFit="1" customWidth="1"/>
    <col min="25" max="27" width="15.7265625" bestFit="1" customWidth="1"/>
    <col min="28" max="28" width="10.7265625" customWidth="1"/>
  </cols>
  <sheetData>
    <row r="1" spans="1:28" ht="15.75" customHeight="1" x14ac:dyDescent="0.35">
      <c r="A1" s="15" t="s">
        <v>43</v>
      </c>
      <c r="B1" s="15" t="s">
        <v>1</v>
      </c>
      <c r="C1" s="15" t="s">
        <v>72</v>
      </c>
      <c r="D1" s="15" t="s">
        <v>16</v>
      </c>
      <c r="E1" s="14" t="s">
        <v>3</v>
      </c>
      <c r="F1" s="14" t="s">
        <v>2</v>
      </c>
      <c r="G1" s="14" t="s">
        <v>328</v>
      </c>
      <c r="H1" s="14" t="s">
        <v>329</v>
      </c>
      <c r="I1" s="14" t="s">
        <v>330</v>
      </c>
      <c r="J1" s="14" t="s">
        <v>331</v>
      </c>
      <c r="K1" s="14" t="s">
        <v>59</v>
      </c>
      <c r="L1" s="14" t="s">
        <v>60</v>
      </c>
      <c r="M1" s="14" t="s">
        <v>61</v>
      </c>
      <c r="N1" s="14" t="s">
        <v>62</v>
      </c>
      <c r="O1" s="14" t="s">
        <v>1163</v>
      </c>
      <c r="P1" s="14" t="s">
        <v>1164</v>
      </c>
      <c r="Q1" s="14" t="s">
        <v>1165</v>
      </c>
      <c r="R1" s="14" t="s">
        <v>54</v>
      </c>
      <c r="S1" s="14" t="s">
        <v>1166</v>
      </c>
      <c r="T1" s="13" t="s">
        <v>0</v>
      </c>
      <c r="U1" s="13" t="s">
        <v>71</v>
      </c>
      <c r="V1" s="13" t="s">
        <v>70</v>
      </c>
      <c r="W1" s="13" t="s">
        <v>67</v>
      </c>
      <c r="X1" s="13" t="s">
        <v>80</v>
      </c>
      <c r="Y1" s="13" t="s">
        <v>68</v>
      </c>
      <c r="Z1" s="13" t="s">
        <v>876</v>
      </c>
      <c r="AA1" s="13" t="s">
        <v>100</v>
      </c>
      <c r="AB1" s="13" t="s">
        <v>1188</v>
      </c>
    </row>
    <row r="2" spans="1:28" ht="43.5" x14ac:dyDescent="0.35">
      <c r="A2" s="6" t="s">
        <v>44</v>
      </c>
      <c r="B2" t="s">
        <v>31</v>
      </c>
      <c r="C2" s="7" t="s">
        <v>73</v>
      </c>
      <c r="D2" t="s">
        <v>124</v>
      </c>
      <c r="E2" t="s">
        <v>1189</v>
      </c>
      <c r="F2" t="s">
        <v>4</v>
      </c>
      <c r="G2" s="7" t="s">
        <v>23</v>
      </c>
      <c r="H2" s="7" t="s">
        <v>1168</v>
      </c>
      <c r="I2" s="2" t="s">
        <v>190</v>
      </c>
      <c r="J2" s="80" t="s">
        <v>52</v>
      </c>
      <c r="K2" s="7" t="s">
        <v>34</v>
      </c>
      <c r="L2" s="28"/>
      <c r="M2" s="28" t="s">
        <v>1169</v>
      </c>
      <c r="N2" s="28" t="s">
        <v>1016</v>
      </c>
      <c r="O2" t="s">
        <v>843</v>
      </c>
      <c r="P2">
        <v>1</v>
      </c>
      <c r="Q2" s="86">
        <f ca="1">TODAY()</f>
        <v>45043</v>
      </c>
      <c r="R2" s="86" t="str">
        <f ca="1">(MID(S2,1,255))&amp;TEXT(Q2,"yyyy-mm-dd")&amp;(MID(S2,266,35))&amp;TEXT(Q2,"yyyy-mm-dd")&amp;(MID(S2,311,13))</f>
        <v>{
    "daysForward": 1,
    "daysSpan": 1,
    "sortBy": "1",
    "slotsChannel": 1,
    "windowType": "ALL",
    "ccpAddressId": "1f032d53-345c-4ec4-8a3b-577bf2518952",
    "ccpProfileId": "19d0106e-7891-4358-b7ad-d48cb62c3734",
    "startDateTimeUTC": "2023-04-27T00:00:00",
    "endDateTimeUTC": "2023-04-27T23:59:59"
}</v>
      </c>
      <c r="S2" t="s">
        <v>1170</v>
      </c>
      <c r="T2" s="11" t="s">
        <v>7</v>
      </c>
      <c r="U2" s="11" t="s">
        <v>7</v>
      </c>
      <c r="V2" s="87" t="s">
        <v>1190</v>
      </c>
      <c r="W2" t="s">
        <v>35</v>
      </c>
      <c r="X2" t="s">
        <v>41</v>
      </c>
      <c r="Y2" t="s">
        <v>65</v>
      </c>
    </row>
    <row r="3" spans="1:28" x14ac:dyDescent="0.35">
      <c r="A3" t="s">
        <v>44</v>
      </c>
      <c r="B3" t="s">
        <v>38</v>
      </c>
      <c r="C3" s="7" t="s">
        <v>73</v>
      </c>
      <c r="D3" t="s">
        <v>124</v>
      </c>
      <c r="E3" t="s">
        <v>1189</v>
      </c>
      <c r="F3" t="s">
        <v>4</v>
      </c>
      <c r="G3" s="7" t="s">
        <v>23</v>
      </c>
      <c r="H3" s="7" t="s">
        <v>1168</v>
      </c>
      <c r="I3" s="2" t="s">
        <v>190</v>
      </c>
      <c r="J3" s="80" t="s">
        <v>52</v>
      </c>
      <c r="K3" s="7" t="s">
        <v>34</v>
      </c>
      <c r="L3" s="28" t="s">
        <v>367</v>
      </c>
      <c r="M3" s="28" t="s">
        <v>1169</v>
      </c>
      <c r="N3" s="28" t="s">
        <v>1016</v>
      </c>
      <c r="O3" t="s">
        <v>843</v>
      </c>
      <c r="P3">
        <v>1</v>
      </c>
      <c r="Q3" s="86">
        <f t="shared" ref="Q3:Q25" ca="1" si="0">TODAY()</f>
        <v>45043</v>
      </c>
      <c r="R3" s="86" t="str">
        <f ca="1">(MID(S3,1,257))&amp;TEXT(Q3,"yyyy-mm-dd")&amp;(MID(S3,268,35))&amp;TEXT(Q3,"yyyy-mm-dd")&amp;(MID(S3,313,13))</f>
        <v>{
    "daysForward": 1,
    "daysSpan": 1,
    "sortBy": "1",
    "slotsChannel": "1",
    "windowType": "ALL",
    "ccpAddressId": "1f032d53-345c-4ec4-8a3b-577bf2518952",
    "ccpProfileId": "19d0106e-7891-4358-b7ad-d48cb62c3734",
    "startDateTimeUTC": "2023-04-27T00:00:00",
    "endDateTimeUTC": "2023-04-27T23:59:59"
}</v>
      </c>
      <c r="S3" t="s">
        <v>1172</v>
      </c>
      <c r="T3" s="3" t="s">
        <v>12</v>
      </c>
      <c r="U3" s="3"/>
      <c r="V3" s="3"/>
      <c r="W3" t="s">
        <v>55</v>
      </c>
      <c r="X3" t="s">
        <v>85</v>
      </c>
      <c r="Y3" t="s">
        <v>65</v>
      </c>
    </row>
    <row r="4" spans="1:28" x14ac:dyDescent="0.35">
      <c r="A4" t="s">
        <v>44</v>
      </c>
      <c r="B4" t="s">
        <v>39</v>
      </c>
      <c r="C4" s="7" t="s">
        <v>144</v>
      </c>
      <c r="D4" t="s">
        <v>124</v>
      </c>
      <c r="E4" t="s">
        <v>1189</v>
      </c>
      <c r="F4" t="s">
        <v>4</v>
      </c>
      <c r="G4" s="7" t="s">
        <v>23</v>
      </c>
      <c r="H4" s="7" t="s">
        <v>1168</v>
      </c>
      <c r="I4" s="2" t="s">
        <v>190</v>
      </c>
      <c r="J4" s="80" t="s">
        <v>52</v>
      </c>
      <c r="K4" s="7" t="s">
        <v>34</v>
      </c>
      <c r="L4" s="28" t="s">
        <v>367</v>
      </c>
      <c r="M4" s="28" t="s">
        <v>1169</v>
      </c>
      <c r="N4" s="28" t="s">
        <v>1016</v>
      </c>
      <c r="O4" t="s">
        <v>843</v>
      </c>
      <c r="P4">
        <v>1</v>
      </c>
      <c r="Q4" s="86">
        <f t="shared" ca="1" si="0"/>
        <v>45043</v>
      </c>
      <c r="R4" s="86" t="str">
        <f t="shared" ref="R4:R25" ca="1" si="1">(MID(S4,1,255))&amp;TEXT(Q4,"yyyy-mm-dd")&amp;(MID(S4,266,35))&amp;TEXT(Q4,"yyyy-mm-dd")&amp;(MID(S4,311,13))</f>
        <v>{
    "daysForward": 1,
    "daysSpan": 1,
    "sortBy": "1",
    "slotsChannel": 1,
    "windowType": "ALL",
    "ccpAddressId": "1f032d53-345c-4ec4-8a3b-577bf2518952",
    "ccpProfileId": "19d0106e-7891-4358-b7ad-d48cb62c3734",
    "startDateTimeUTC": "2023-04-27T00:00:00",
    "endDateTimeUTC": "2023-04-27T23:59:59"
}</v>
      </c>
      <c r="S4" t="s">
        <v>1170</v>
      </c>
      <c r="T4" s="3" t="s">
        <v>12</v>
      </c>
      <c r="U4" s="3"/>
      <c r="V4" s="3"/>
      <c r="W4" t="s">
        <v>53</v>
      </c>
      <c r="X4" t="s">
        <v>86</v>
      </c>
      <c r="Y4" t="s">
        <v>65</v>
      </c>
    </row>
    <row r="5" spans="1:28" x14ac:dyDescent="0.35">
      <c r="A5" t="s">
        <v>44</v>
      </c>
      <c r="B5" t="s">
        <v>247</v>
      </c>
      <c r="C5" s="7" t="s">
        <v>73</v>
      </c>
      <c r="D5" t="s">
        <v>124</v>
      </c>
      <c r="E5" t="s">
        <v>1189</v>
      </c>
      <c r="F5" t="s">
        <v>4</v>
      </c>
      <c r="G5" s="7" t="s">
        <v>23</v>
      </c>
      <c r="H5" s="7" t="s">
        <v>1168</v>
      </c>
      <c r="I5" s="2" t="s">
        <v>190</v>
      </c>
      <c r="J5" s="80" t="s">
        <v>52</v>
      </c>
      <c r="K5" s="7" t="s">
        <v>34</v>
      </c>
      <c r="L5" s="32" t="s">
        <v>1173</v>
      </c>
      <c r="M5" s="28" t="s">
        <v>1169</v>
      </c>
      <c r="N5" s="28" t="s">
        <v>1016</v>
      </c>
      <c r="O5" t="s">
        <v>843</v>
      </c>
      <c r="P5">
        <v>1</v>
      </c>
      <c r="Q5" s="86">
        <f t="shared" ca="1" si="0"/>
        <v>45043</v>
      </c>
      <c r="R5" s="86" t="str">
        <f t="shared" ca="1" si="1"/>
        <v>{
    "daysForward": 1,
    "daysSpan": 1,
    "sortBy": "1",
    "slotsChannel": 1,
    "windowType": "ALL",
    "ccpAddressId": "1f032d53-345c-4ec4-8a3b-577bf2518952",
    "ccpProfileId": "19d0106e-7891-4358-b7ad-d48cb62c3734",
    "startDateTimeUTC": "2023-04-27T00:00:00",
    "endDateTimeUTC": "2023-04-27T23:59:59"
}</v>
      </c>
      <c r="S5" t="s">
        <v>1170</v>
      </c>
      <c r="T5" s="3" t="s">
        <v>9</v>
      </c>
      <c r="U5" s="3"/>
      <c r="V5" s="3"/>
      <c r="W5" t="s">
        <v>1174</v>
      </c>
      <c r="X5" t="s">
        <v>1175</v>
      </c>
      <c r="Y5" t="s">
        <v>65</v>
      </c>
    </row>
    <row r="6" spans="1:28" ht="43.5" x14ac:dyDescent="0.35">
      <c r="A6" s="6" t="s">
        <v>44</v>
      </c>
      <c r="B6" s="6" t="s">
        <v>21</v>
      </c>
      <c r="C6" s="7" t="s">
        <v>73</v>
      </c>
      <c r="D6" s="6" t="s">
        <v>131</v>
      </c>
      <c r="E6" t="s">
        <v>1189</v>
      </c>
      <c r="F6" s="6" t="s">
        <v>6</v>
      </c>
      <c r="G6" s="7" t="s">
        <v>23</v>
      </c>
      <c r="H6" s="7" t="s">
        <v>1168</v>
      </c>
      <c r="I6" s="2" t="s">
        <v>190</v>
      </c>
      <c r="J6" s="80" t="s">
        <v>52</v>
      </c>
      <c r="K6" s="7" t="s">
        <v>34</v>
      </c>
      <c r="L6" s="28" t="s">
        <v>367</v>
      </c>
      <c r="M6" s="28" t="s">
        <v>1169</v>
      </c>
      <c r="N6" s="28" t="s">
        <v>1016</v>
      </c>
      <c r="O6" t="s">
        <v>843</v>
      </c>
      <c r="P6">
        <v>1</v>
      </c>
      <c r="Q6" s="86">
        <f t="shared" ca="1" si="0"/>
        <v>45043</v>
      </c>
      <c r="R6" s="86" t="str">
        <f t="shared" ca="1" si="1"/>
        <v>{
    "daysForward": 1,
    "daysSpan": 1,
    "sortBy": "1",
    "slotsChannel": 1,
    "windowType": "ALL",
    "ccpAddressId": "1f032d53-345c-4ec4-8a3b-577bf2518952",
    "ccpProfileId": "19d0106e-7891-4358-b7ad-d48cb62c3734",
    "startDateTimeUTC": "2023-04-27T00:00:00",
    "endDateTimeUTC": "2023-04-27T23:59:59"
}</v>
      </c>
      <c r="S6" t="s">
        <v>1170</v>
      </c>
      <c r="T6" s="11" t="s">
        <v>7</v>
      </c>
      <c r="U6" s="11" t="s">
        <v>7</v>
      </c>
      <c r="V6" s="87" t="s">
        <v>1191</v>
      </c>
      <c r="W6" t="s">
        <v>1177</v>
      </c>
      <c r="X6" t="s">
        <v>1178</v>
      </c>
    </row>
    <row r="7" spans="1:28" ht="43.5" x14ac:dyDescent="0.35">
      <c r="A7" s="6" t="s">
        <v>44</v>
      </c>
      <c r="B7" s="6" t="s">
        <v>26</v>
      </c>
      <c r="C7" s="7" t="s">
        <v>73</v>
      </c>
      <c r="D7" s="6" t="s">
        <v>131</v>
      </c>
      <c r="E7" t="s">
        <v>1192</v>
      </c>
      <c r="F7" s="6" t="s">
        <v>4</v>
      </c>
      <c r="G7" s="7" t="s">
        <v>23</v>
      </c>
      <c r="H7" s="7" t="s">
        <v>1168</v>
      </c>
      <c r="I7" s="2" t="s">
        <v>190</v>
      </c>
      <c r="J7" s="80" t="s">
        <v>52</v>
      </c>
      <c r="K7" s="7" t="s">
        <v>34</v>
      </c>
      <c r="L7" s="28" t="s">
        <v>367</v>
      </c>
      <c r="M7" s="28" t="s">
        <v>1169</v>
      </c>
      <c r="N7" s="28" t="s">
        <v>1016</v>
      </c>
      <c r="O7" t="s">
        <v>843</v>
      </c>
      <c r="P7">
        <v>1</v>
      </c>
      <c r="Q7" s="86">
        <f t="shared" ca="1" si="0"/>
        <v>45043</v>
      </c>
      <c r="R7" s="86" t="str">
        <f t="shared" ca="1" si="1"/>
        <v>{
    "daysForward": 1,
    "daysSpan": 1,
    "sortBy": "1",
    "slotsChannel": 1,
    "windowType": "ALL",
    "ccpAddressId": "1f032d53-345c-4ec4-8a3b-577bf2518952",
    "ccpProfileId": "19d0106e-7891-4358-b7ad-d48cb62c3734",
    "startDateTimeUTC": "2023-04-27T00:00:00",
    "endDateTimeUTC": "2023-04-27T23:59:59"
}</v>
      </c>
      <c r="S7" t="s">
        <v>1170</v>
      </c>
      <c r="T7" s="11" t="s">
        <v>7</v>
      </c>
      <c r="U7" s="11" t="s">
        <v>7</v>
      </c>
      <c r="V7" s="87" t="s">
        <v>1193</v>
      </c>
      <c r="W7" t="s">
        <v>1177</v>
      </c>
      <c r="X7" t="s">
        <v>1181</v>
      </c>
    </row>
    <row r="8" spans="1:28" x14ac:dyDescent="0.35">
      <c r="A8" s="7"/>
      <c r="B8" s="6" t="s">
        <v>1182</v>
      </c>
      <c r="C8" s="7" t="s">
        <v>73</v>
      </c>
      <c r="D8" s="7" t="s">
        <v>33</v>
      </c>
      <c r="E8" t="s">
        <v>1189</v>
      </c>
      <c r="F8" s="6" t="s">
        <v>4</v>
      </c>
      <c r="G8" s="7" t="s">
        <v>23</v>
      </c>
      <c r="H8" s="89" t="s">
        <v>2054</v>
      </c>
      <c r="I8" s="2" t="s">
        <v>190</v>
      </c>
      <c r="J8" s="80" t="s">
        <v>52</v>
      </c>
      <c r="K8" s="7" t="s">
        <v>34</v>
      </c>
      <c r="L8" s="28" t="s">
        <v>367</v>
      </c>
      <c r="M8" s="28" t="s">
        <v>1169</v>
      </c>
      <c r="N8" s="28" t="s">
        <v>1016</v>
      </c>
      <c r="O8" t="s">
        <v>843</v>
      </c>
      <c r="P8">
        <v>1</v>
      </c>
      <c r="Q8" s="86">
        <f t="shared" ca="1" si="0"/>
        <v>45043</v>
      </c>
      <c r="R8" s="86" t="str">
        <f t="shared" ca="1" si="1"/>
        <v>{
    "daysForward": 1,
    "daysSpan": 1,
    "sortBy": "1",
    "slotsChannel": 1,
    "windowType": "ALL",
    "ccpAddressId": "1f032d53-345c-4ec4-8a3b-577bf2518952",
    "ccpProfileId": "19d0106e-7891-4358-b7ad-d48cb62c3734",
    "startDateTimeUTC": "2023-04-27T00:00:00",
    "endDateTimeUTC": "2023-04-27T23:59:59"
}</v>
      </c>
      <c r="S8" t="s">
        <v>1170</v>
      </c>
      <c r="T8" s="4" t="s">
        <v>5</v>
      </c>
      <c r="U8" s="4"/>
      <c r="V8" s="4"/>
    </row>
    <row r="9" spans="1:28" x14ac:dyDescent="0.35">
      <c r="A9" s="7"/>
      <c r="B9" s="6" t="s">
        <v>1183</v>
      </c>
      <c r="C9" s="7" t="s">
        <v>73</v>
      </c>
      <c r="D9" s="7" t="s">
        <v>33</v>
      </c>
      <c r="E9" t="s">
        <v>1189</v>
      </c>
      <c r="F9" s="6" t="s">
        <v>4</v>
      </c>
      <c r="G9" s="7" t="s">
        <v>23</v>
      </c>
      <c r="H9" s="89" t="s">
        <v>2054</v>
      </c>
      <c r="I9" s="2" t="s">
        <v>190</v>
      </c>
      <c r="J9" s="80" t="s">
        <v>52</v>
      </c>
      <c r="K9" s="7" t="s">
        <v>34</v>
      </c>
      <c r="L9" s="28" t="s">
        <v>367</v>
      </c>
      <c r="M9" s="28" t="s">
        <v>1169</v>
      </c>
      <c r="N9" s="28" t="s">
        <v>1016</v>
      </c>
      <c r="O9" t="s">
        <v>843</v>
      </c>
      <c r="P9">
        <v>1</v>
      </c>
      <c r="Q9" s="86">
        <f t="shared" ca="1" si="0"/>
        <v>45043</v>
      </c>
      <c r="R9" s="86" t="str">
        <f t="shared" ca="1" si="1"/>
        <v>{
    "daysForward": 1,
    "daysSpan": 1,
    "sortBy": "1",
    "slotsChannel": 1,
    "windowType": "ALL",
    "ccpAddressId": "1f032d53-345c-4ec4-8a3b-577bf2518952",
    "ccpProfileId": "19d0106e-7891-4358-b7ad-d48cb62c3734",
    "startDateTimeUTC": "2023-04-27T00:00:00",
    "endDateTimeUTC": "2023-04-27T23:59:59"
}</v>
      </c>
      <c r="S9" t="s">
        <v>1170</v>
      </c>
      <c r="T9" s="4" t="s">
        <v>5</v>
      </c>
      <c r="U9" s="4"/>
      <c r="V9" s="4"/>
    </row>
    <row r="10" spans="1:28" x14ac:dyDescent="0.35">
      <c r="A10" s="7"/>
      <c r="B10" s="6" t="s">
        <v>1184</v>
      </c>
      <c r="C10" s="7" t="s">
        <v>73</v>
      </c>
      <c r="D10" s="7" t="s">
        <v>33</v>
      </c>
      <c r="E10" t="s">
        <v>1189</v>
      </c>
      <c r="F10" s="6" t="s">
        <v>4</v>
      </c>
      <c r="G10" s="7" t="s">
        <v>23</v>
      </c>
      <c r="H10" s="89" t="s">
        <v>2054</v>
      </c>
      <c r="I10" s="2" t="s">
        <v>190</v>
      </c>
      <c r="J10" s="80" t="s">
        <v>52</v>
      </c>
      <c r="K10" s="7" t="s">
        <v>34</v>
      </c>
      <c r="L10" s="28" t="s">
        <v>367</v>
      </c>
      <c r="M10" s="28" t="s">
        <v>1169</v>
      </c>
      <c r="N10" s="28" t="s">
        <v>1016</v>
      </c>
      <c r="O10" t="s">
        <v>843</v>
      </c>
      <c r="P10">
        <v>1</v>
      </c>
      <c r="Q10" s="86">
        <f t="shared" ca="1" si="0"/>
        <v>45043</v>
      </c>
      <c r="R10" s="86" t="str">
        <f t="shared" ca="1" si="1"/>
        <v>{
    "daysForward": 1,
    "daysSpan": 1,
    "sortBy": "1",
    "slotsChannel": 1,
    "windowType": "nul",
    "ccpAddressId": "1f032d53-345c-4ec4-8a3b-577bf2518952",
    "ccpProfileId": "19d0106e-7891-4358-b7ad-d48cb62c3734",
    "startDateTimeUTC": "2023-04-27T00:00:00",
    "endDateTimeUTC": "2023-04-27T23:59:59"
}</v>
      </c>
      <c r="S10" t="s">
        <v>1185</v>
      </c>
      <c r="T10" s="4" t="s">
        <v>12</v>
      </c>
      <c r="U10" s="4"/>
      <c r="V10" s="4"/>
      <c r="W10" t="s">
        <v>950</v>
      </c>
      <c r="X10" t="s">
        <v>951</v>
      </c>
      <c r="Y10" t="s">
        <v>65</v>
      </c>
    </row>
    <row r="11" spans="1:28" x14ac:dyDescent="0.35">
      <c r="A11" s="7"/>
      <c r="B11" s="6" t="s">
        <v>1194</v>
      </c>
      <c r="C11" s="7" t="s">
        <v>73</v>
      </c>
      <c r="D11" s="7" t="s">
        <v>33</v>
      </c>
      <c r="E11" t="s">
        <v>1189</v>
      </c>
      <c r="F11" s="6" t="s">
        <v>4</v>
      </c>
      <c r="G11" s="7" t="s">
        <v>23</v>
      </c>
      <c r="H11" s="89" t="s">
        <v>2054</v>
      </c>
      <c r="I11" s="2" t="s">
        <v>190</v>
      </c>
      <c r="J11" s="80" t="s">
        <v>52</v>
      </c>
      <c r="K11" s="7" t="s">
        <v>34</v>
      </c>
      <c r="L11" s="28" t="s">
        <v>367</v>
      </c>
      <c r="M11" s="28" t="s">
        <v>1169</v>
      </c>
      <c r="N11" s="28" t="s">
        <v>1016</v>
      </c>
      <c r="O11" t="s">
        <v>843</v>
      </c>
      <c r="P11">
        <v>1</v>
      </c>
      <c r="Q11" s="86">
        <f t="shared" ca="1" si="0"/>
        <v>45043</v>
      </c>
      <c r="R11" s="86" t="str">
        <f t="shared" ca="1" si="1"/>
        <v>{
    "daysForward": 1,
    "daysSpan": 1,
    "sortBy": "1",
    "slotsChannel": 1,
    "windowType": "ALL",
    "ccpAddressId": "1f032d53-345c-4ec4-8a3b-577bf2518952",
    "ccpProfileId": "19d0106e-7891-4358-b7ad-d48cb62c3734",
    "startDateTimeUTC": "2023-04-27T00:00:00",
    "endDateTimeUTC": "2023-04-27T23:59:59"
}</v>
      </c>
      <c r="S11" t="s">
        <v>1170</v>
      </c>
      <c r="T11" s="4" t="s">
        <v>5</v>
      </c>
      <c r="U11" s="4"/>
      <c r="V11" s="4"/>
    </row>
    <row r="12" spans="1:28" x14ac:dyDescent="0.35">
      <c r="A12" s="7"/>
      <c r="B12" s="6" t="s">
        <v>1195</v>
      </c>
      <c r="C12" s="7" t="s">
        <v>73</v>
      </c>
      <c r="D12" s="7" t="s">
        <v>33</v>
      </c>
      <c r="E12" t="s">
        <v>1189</v>
      </c>
      <c r="F12" s="6" t="s">
        <v>4</v>
      </c>
      <c r="G12" s="7" t="s">
        <v>23</v>
      </c>
      <c r="H12" s="89" t="s">
        <v>2055</v>
      </c>
      <c r="I12" s="2" t="s">
        <v>190</v>
      </c>
      <c r="J12" s="80" t="s">
        <v>52</v>
      </c>
      <c r="K12" s="7" t="s">
        <v>34</v>
      </c>
      <c r="L12" s="28" t="s">
        <v>367</v>
      </c>
      <c r="M12" s="28" t="s">
        <v>1169</v>
      </c>
      <c r="N12" s="28" t="s">
        <v>1016</v>
      </c>
      <c r="O12" t="s">
        <v>843</v>
      </c>
      <c r="P12">
        <v>1</v>
      </c>
      <c r="Q12" s="86">
        <f t="shared" ca="1" si="0"/>
        <v>45043</v>
      </c>
      <c r="R12" s="86" t="str">
        <f t="shared" ca="1" si="1"/>
        <v>{
    "daysForward": 1,
    "daysSpan": 1,
    "sortBy": "1",
    "slotsChannel": 1,
    "windowType": "ALL",
    "ccpAddressId": "1f032d53-345c-4ec4-8a3b-577bf2518952",
    "ccpProfileId": "19d0106e-7891-4358-b7ad-d48cb62c3734",
    "startDateTimeUTC": "2023-04-27T00:00:00",
    "endDateTimeUTC": "2023-04-27T23:59:59"
}</v>
      </c>
      <c r="S12" t="s">
        <v>1170</v>
      </c>
      <c r="T12" s="4" t="s">
        <v>5</v>
      </c>
      <c r="U12" s="4"/>
      <c r="V12" s="4"/>
    </row>
    <row r="13" spans="1:28" x14ac:dyDescent="0.35">
      <c r="A13" s="7"/>
      <c r="B13" s="6" t="s">
        <v>1196</v>
      </c>
      <c r="C13" s="7" t="s">
        <v>73</v>
      </c>
      <c r="D13" s="7" t="s">
        <v>33</v>
      </c>
      <c r="E13" t="s">
        <v>1189</v>
      </c>
      <c r="F13" s="6" t="s">
        <v>4</v>
      </c>
      <c r="G13" s="7" t="s">
        <v>23</v>
      </c>
      <c r="H13" s="89" t="s">
        <v>2054</v>
      </c>
      <c r="I13" s="2" t="s">
        <v>190</v>
      </c>
      <c r="J13" s="80" t="s">
        <v>52</v>
      </c>
      <c r="K13" s="7" t="s">
        <v>34</v>
      </c>
      <c r="L13" s="28" t="s">
        <v>367</v>
      </c>
      <c r="M13" s="28" t="s">
        <v>1169</v>
      </c>
      <c r="N13" s="28" t="s">
        <v>1016</v>
      </c>
      <c r="O13" t="s">
        <v>843</v>
      </c>
      <c r="P13">
        <v>1</v>
      </c>
      <c r="Q13" s="86">
        <f t="shared" ca="1" si="0"/>
        <v>45043</v>
      </c>
      <c r="R13" s="86" t="str">
        <f t="shared" ca="1" si="1"/>
        <v>{
    "daysForward": 1,
    "daysSpan": 1,
    "sortBy": "1",
    "slotsChannel": 1,
    "windowType": "ALL",
    "ccpAddressId": "1f032d53-345c-4ec4-8a3b-577bf2518952",
    "ccpProfileId": "19d0106e-7891-4358-b7ad-d48cb62c3734",
    "startDateTimeUTC": "2023-04-27T00:00:00",
    "endDateTimeUTC": "2023-04-27T23:59:59"
}</v>
      </c>
      <c r="S13" t="s">
        <v>1170</v>
      </c>
      <c r="T13" s="4" t="s">
        <v>5</v>
      </c>
      <c r="U13" s="4"/>
      <c r="V13" s="4"/>
      <c r="AB13">
        <v>123</v>
      </c>
    </row>
    <row r="14" spans="1:28" x14ac:dyDescent="0.35">
      <c r="A14" s="7"/>
      <c r="B14" s="6" t="s">
        <v>1197</v>
      </c>
      <c r="C14" s="7" t="s">
        <v>73</v>
      </c>
      <c r="D14" s="7" t="s">
        <v>33</v>
      </c>
      <c r="E14" t="s">
        <v>1189</v>
      </c>
      <c r="F14" s="6" t="s">
        <v>4</v>
      </c>
      <c r="G14" s="7" t="s">
        <v>23</v>
      </c>
      <c r="H14" s="89" t="s">
        <v>2054</v>
      </c>
      <c r="I14" s="2" t="s">
        <v>190</v>
      </c>
      <c r="J14" s="80" t="s">
        <v>52</v>
      </c>
      <c r="K14" s="7" t="s">
        <v>34</v>
      </c>
      <c r="L14" s="28" t="s">
        <v>367</v>
      </c>
      <c r="M14" s="28" t="s">
        <v>1169</v>
      </c>
      <c r="N14" s="28" t="s">
        <v>1016</v>
      </c>
      <c r="O14" t="s">
        <v>843</v>
      </c>
      <c r="P14">
        <v>1</v>
      </c>
      <c r="Q14" s="86">
        <f ca="1">TODAY()</f>
        <v>45043</v>
      </c>
      <c r="R14" s="86" t="str">
        <f t="shared" ca="1" si="1"/>
        <v>{
    "daysForward": 1,
    "daysSpan": 1,
    "sortBy": "1",
    "slotsChannel": 1,
    "windowType": "ALL"
}2023-04-272023-04-27</v>
      </c>
      <c r="S14" t="s">
        <v>1608</v>
      </c>
      <c r="T14" s="4" t="s">
        <v>5</v>
      </c>
      <c r="U14" s="4"/>
      <c r="V14" s="4"/>
      <c r="Z14" s="28" t="s">
        <v>670</v>
      </c>
      <c r="AA14" s="28" t="s">
        <v>669</v>
      </c>
      <c r="AB14" s="28"/>
    </row>
    <row r="15" spans="1:28" x14ac:dyDescent="0.35">
      <c r="A15" s="7"/>
      <c r="B15" s="6" t="s">
        <v>1198</v>
      </c>
      <c r="C15" s="7" t="s">
        <v>73</v>
      </c>
      <c r="D15" s="7" t="s">
        <v>33</v>
      </c>
      <c r="E15" t="s">
        <v>1189</v>
      </c>
      <c r="F15" s="6" t="s">
        <v>4</v>
      </c>
      <c r="G15" s="7" t="s">
        <v>23</v>
      </c>
      <c r="H15" s="89" t="s">
        <v>2054</v>
      </c>
      <c r="I15" s="2" t="s">
        <v>190</v>
      </c>
      <c r="J15" s="80" t="s">
        <v>52</v>
      </c>
      <c r="K15" s="7" t="s">
        <v>34</v>
      </c>
      <c r="L15" s="28" t="s">
        <v>367</v>
      </c>
      <c r="M15" s="28" t="s">
        <v>1169</v>
      </c>
      <c r="N15" s="28" t="s">
        <v>1016</v>
      </c>
      <c r="O15" t="s">
        <v>843</v>
      </c>
      <c r="P15">
        <v>1</v>
      </c>
      <c r="Q15" s="86">
        <f ca="1">TODAY()</f>
        <v>45043</v>
      </c>
      <c r="R15" s="86" t="str">
        <f t="shared" ca="1" si="1"/>
        <v>{
    "daysForward": 1,
    "daysSpan": 1,
    "sortBy": "1",
    "slotsChannel": 1,
    "windowType": "ALL"
}2023-04-272023-04-27</v>
      </c>
      <c r="S15" t="s">
        <v>1608</v>
      </c>
      <c r="T15" s="4" t="s">
        <v>5</v>
      </c>
      <c r="U15" s="4"/>
      <c r="V15" s="4"/>
      <c r="Z15" s="28" t="s">
        <v>670</v>
      </c>
      <c r="AA15" s="28" t="s">
        <v>669</v>
      </c>
      <c r="AB15" s="28"/>
    </row>
    <row r="16" spans="1:28" x14ac:dyDescent="0.35">
      <c r="A16" s="7"/>
      <c r="B16" s="6" t="s">
        <v>1217</v>
      </c>
      <c r="C16" s="7" t="s">
        <v>73</v>
      </c>
      <c r="D16" s="7" t="s">
        <v>33</v>
      </c>
      <c r="E16" t="s">
        <v>1189</v>
      </c>
      <c r="F16" s="6" t="s">
        <v>4</v>
      </c>
      <c r="G16" s="7" t="s">
        <v>23</v>
      </c>
      <c r="H16" s="89" t="s">
        <v>2054</v>
      </c>
      <c r="I16" s="2" t="s">
        <v>190</v>
      </c>
      <c r="J16" s="80" t="s">
        <v>52</v>
      </c>
      <c r="K16" s="7" t="s">
        <v>34</v>
      </c>
      <c r="L16" s="28" t="s">
        <v>367</v>
      </c>
      <c r="M16" s="28" t="s">
        <v>1169</v>
      </c>
      <c r="N16" s="28" t="s">
        <v>1016</v>
      </c>
      <c r="O16" t="s">
        <v>843</v>
      </c>
      <c r="P16">
        <v>1</v>
      </c>
      <c r="Q16" s="86">
        <f t="shared" ca="1" si="0"/>
        <v>45043</v>
      </c>
      <c r="R16" s="86" t="str">
        <f t="shared" ca="1" si="1"/>
        <v>{
    "daysForward": 1,
    "daysSpan": 1,
    "sortBy": "1",
    "slotsChannel": 1,
    "windowType": "ALL",
    "ccpAddressId": "1f032d53-345c-4ec4-8a3b-577bf2518952",
    "ccpProfileId": "19d0106e-7891-4358-b7ad-d48cb62c3734",
    "startDateTimeUTC": "2023-04-27T00:00:00",
    "endDateTimeUTC": "2023-04-27T23:59:59"
}</v>
      </c>
      <c r="S16" t="s">
        <v>1170</v>
      </c>
      <c r="T16" s="4" t="s">
        <v>5</v>
      </c>
      <c r="U16" s="4"/>
      <c r="V16" s="4"/>
    </row>
    <row r="17" spans="1:27" x14ac:dyDescent="0.35">
      <c r="A17" s="7"/>
      <c r="B17" s="6" t="s">
        <v>1450</v>
      </c>
      <c r="C17" s="7" t="s">
        <v>73</v>
      </c>
      <c r="D17" s="7" t="s">
        <v>33</v>
      </c>
      <c r="E17" t="s">
        <v>1189</v>
      </c>
      <c r="F17" s="6" t="s">
        <v>4</v>
      </c>
      <c r="G17" s="7" t="s">
        <v>23</v>
      </c>
      <c r="H17" s="89" t="s">
        <v>2054</v>
      </c>
      <c r="I17" s="2" t="s">
        <v>190</v>
      </c>
      <c r="J17" s="80" t="s">
        <v>52</v>
      </c>
      <c r="K17" s="7" t="s">
        <v>34</v>
      </c>
      <c r="L17" s="28" t="s">
        <v>367</v>
      </c>
      <c r="M17" s="28" t="s">
        <v>1169</v>
      </c>
      <c r="N17" s="28" t="s">
        <v>1016</v>
      </c>
      <c r="O17" t="s">
        <v>843</v>
      </c>
      <c r="P17">
        <v>1</v>
      </c>
      <c r="Q17" s="86">
        <f t="shared" ca="1" si="0"/>
        <v>45043</v>
      </c>
      <c r="R17" s="86" t="str">
        <f t="shared" ca="1" si="1"/>
        <v>{
    "daysForward": 1,
    "daysSpan": 1,
    "sortBy": "1",
    "slotsChannel": 1,
    "windowType": "ALL",
    "ccpAddressId": "1f032d53-345c-4ec4-8a3b-577bf2518952",
    "ccpProfileId": "19d0106e-7891-4358-b7ad-d48cb62c3734",
    "startDateTimeUTC": "2023-04-27T00:00:00",
    "endDateTimeUTC": "2023-04-27T23:59:59"
}</v>
      </c>
      <c r="S17" t="s">
        <v>1170</v>
      </c>
      <c r="T17" s="4" t="s">
        <v>5</v>
      </c>
      <c r="U17" s="4"/>
      <c r="V17" s="4"/>
    </row>
    <row r="18" spans="1:27" x14ac:dyDescent="0.35">
      <c r="A18" s="7" t="s">
        <v>33</v>
      </c>
      <c r="B18" s="6" t="s">
        <v>356</v>
      </c>
      <c r="C18" s="7" t="s">
        <v>73</v>
      </c>
      <c r="D18" s="7" t="s">
        <v>33</v>
      </c>
      <c r="E18" t="s">
        <v>1189</v>
      </c>
      <c r="F18" s="6" t="s">
        <v>4</v>
      </c>
      <c r="G18" s="7" t="s">
        <v>23</v>
      </c>
      <c r="H18" s="7"/>
      <c r="I18" s="2" t="s">
        <v>190</v>
      </c>
      <c r="J18" s="80" t="s">
        <v>52</v>
      </c>
      <c r="K18" s="7" t="s">
        <v>34</v>
      </c>
      <c r="L18" s="28" t="s">
        <v>367</v>
      </c>
      <c r="M18" s="28" t="s">
        <v>1169</v>
      </c>
      <c r="N18" s="28" t="s">
        <v>1016</v>
      </c>
      <c r="O18" t="s">
        <v>843</v>
      </c>
      <c r="P18">
        <v>1</v>
      </c>
      <c r="Q18" s="86">
        <f t="shared" ca="1" si="0"/>
        <v>45043</v>
      </c>
      <c r="R18" s="86" t="str">
        <f t="shared" ca="1" si="1"/>
        <v>{
    "daysForward": 1,
    "daysSpan": 1,
    "sortBy": "1",
    "slotsChannel": 1,
    "windowType": "ALL",
    "ccpAddressId": "1f032d53-345c-4ec4-8a3b-577bf2518952",
    "ccpProfileId": "19d0106e-7891-4358-b7ad-d48cb62c3734",
    "startDateTimeUTC": "2023-04-27T00:00:00",
    "endDateTimeUTC": "2023-04-27T23:59:59"
}</v>
      </c>
      <c r="S18" t="s">
        <v>1170</v>
      </c>
      <c r="T18" s="4" t="s">
        <v>194</v>
      </c>
      <c r="U18" s="4"/>
      <c r="V18" s="4"/>
      <c r="W18" s="7" t="s">
        <v>141</v>
      </c>
      <c r="X18" s="37" t="s">
        <v>42</v>
      </c>
      <c r="Y18" s="2" t="s">
        <v>65</v>
      </c>
      <c r="Z18" s="2"/>
      <c r="AA18" s="2"/>
    </row>
    <row r="19" spans="1:27" x14ac:dyDescent="0.35">
      <c r="A19" s="7" t="s">
        <v>33</v>
      </c>
      <c r="B19" s="6" t="s">
        <v>251</v>
      </c>
      <c r="C19" s="7" t="s">
        <v>73</v>
      </c>
      <c r="D19" s="7" t="s">
        <v>33</v>
      </c>
      <c r="E19" t="s">
        <v>1189</v>
      </c>
      <c r="F19" s="6" t="s">
        <v>4</v>
      </c>
      <c r="G19" s="7" t="s">
        <v>23</v>
      </c>
      <c r="H19" s="7" t="s">
        <v>173</v>
      </c>
      <c r="I19" s="2" t="s">
        <v>190</v>
      </c>
      <c r="J19" s="80" t="s">
        <v>52</v>
      </c>
      <c r="K19" s="7" t="s">
        <v>34</v>
      </c>
      <c r="L19" s="28" t="s">
        <v>367</v>
      </c>
      <c r="M19" s="28" t="s">
        <v>1169</v>
      </c>
      <c r="N19" s="28" t="s">
        <v>1016</v>
      </c>
      <c r="O19" t="s">
        <v>843</v>
      </c>
      <c r="P19">
        <v>1</v>
      </c>
      <c r="Q19" s="86">
        <f t="shared" ca="1" si="0"/>
        <v>45043</v>
      </c>
      <c r="R19" s="86" t="str">
        <f t="shared" ca="1" si="1"/>
        <v>{
    "daysForward": 1,
    "daysSpan": 1,
    "sortBy": "1",
    "slotsChannel": 1,
    "windowType": "ALL",
    "ccpAddressId": "1f032d53-345c-4ec4-8a3b-577bf2518952",
    "ccpProfileId": "19d0106e-7891-4358-b7ad-d48cb62c3734",
    "startDateTimeUTC": "2023-04-27T00:00:00",
    "endDateTimeUTC": "2023-04-27T23:59:59"
}</v>
      </c>
      <c r="S19" t="s">
        <v>1170</v>
      </c>
      <c r="T19" s="4" t="s">
        <v>194</v>
      </c>
      <c r="U19" s="4"/>
      <c r="V19" s="4"/>
      <c r="W19" s="7" t="s">
        <v>174</v>
      </c>
      <c r="X19" s="37" t="s">
        <v>175</v>
      </c>
      <c r="Y19" s="2" t="s">
        <v>65</v>
      </c>
      <c r="Z19" s="2"/>
      <c r="AA19" s="2"/>
    </row>
    <row r="20" spans="1:27" x14ac:dyDescent="0.35">
      <c r="A20" s="7" t="s">
        <v>33</v>
      </c>
      <c r="B20" s="6" t="s">
        <v>252</v>
      </c>
      <c r="C20" s="7" t="s">
        <v>73</v>
      </c>
      <c r="D20" s="7" t="s">
        <v>33</v>
      </c>
      <c r="E20" t="s">
        <v>1189</v>
      </c>
      <c r="F20" s="6" t="s">
        <v>4</v>
      </c>
      <c r="G20" s="7" t="s">
        <v>23</v>
      </c>
      <c r="H20" s="7" t="s">
        <v>179</v>
      </c>
      <c r="I20" s="2" t="s">
        <v>190</v>
      </c>
      <c r="J20" s="80" t="s">
        <v>52</v>
      </c>
      <c r="K20" s="7" t="s">
        <v>34</v>
      </c>
      <c r="L20" s="28" t="s">
        <v>367</v>
      </c>
      <c r="M20" s="28" t="s">
        <v>1169</v>
      </c>
      <c r="N20" s="28" t="s">
        <v>1016</v>
      </c>
      <c r="O20" t="s">
        <v>843</v>
      </c>
      <c r="P20">
        <v>1</v>
      </c>
      <c r="Q20" s="86">
        <f t="shared" ca="1" si="0"/>
        <v>45043</v>
      </c>
      <c r="R20" s="86" t="str">
        <f t="shared" ca="1" si="1"/>
        <v>{
    "daysForward": 1,
    "daysSpan": 1,
    "sortBy": "1",
    "slotsChannel": 1,
    "windowType": "ALL",
    "ccpAddressId": "1f032d53-345c-4ec4-8a3b-577bf2518952",
    "ccpProfileId": "19d0106e-7891-4358-b7ad-d48cb62c3734",
    "startDateTimeUTC": "2023-04-27T00:00:00",
    "endDateTimeUTC": "2023-04-27T23:59:59"
}</v>
      </c>
      <c r="S20" t="s">
        <v>1170</v>
      </c>
      <c r="T20" s="4" t="s">
        <v>194</v>
      </c>
      <c r="U20" s="4"/>
      <c r="V20" s="4"/>
      <c r="W20" s="37" t="s">
        <v>180</v>
      </c>
      <c r="X20" s="37" t="s">
        <v>181</v>
      </c>
      <c r="Y20" s="2" t="s">
        <v>65</v>
      </c>
      <c r="Z20" s="2"/>
      <c r="AA20" s="2"/>
    </row>
    <row r="21" spans="1:27" x14ac:dyDescent="0.35">
      <c r="A21" s="7" t="s">
        <v>33</v>
      </c>
      <c r="B21" s="6" t="s">
        <v>254</v>
      </c>
      <c r="C21" s="7" t="s">
        <v>73</v>
      </c>
      <c r="D21" s="7" t="s">
        <v>33</v>
      </c>
      <c r="E21" t="s">
        <v>1189</v>
      </c>
      <c r="F21" s="6" t="s">
        <v>4</v>
      </c>
      <c r="G21" s="7" t="s">
        <v>23</v>
      </c>
      <c r="H21" s="7" t="s">
        <v>182</v>
      </c>
      <c r="I21" s="2" t="s">
        <v>190</v>
      </c>
      <c r="J21" s="80" t="s">
        <v>52</v>
      </c>
      <c r="K21" s="7" t="s">
        <v>34</v>
      </c>
      <c r="L21" s="28" t="s">
        <v>367</v>
      </c>
      <c r="M21" s="28" t="s">
        <v>1169</v>
      </c>
      <c r="N21" s="28" t="s">
        <v>1016</v>
      </c>
      <c r="O21" t="s">
        <v>843</v>
      </c>
      <c r="P21">
        <v>1</v>
      </c>
      <c r="Q21" s="86">
        <f t="shared" ca="1" si="0"/>
        <v>45043</v>
      </c>
      <c r="R21" s="86" t="str">
        <f t="shared" ca="1" si="1"/>
        <v>{
    "daysForward": 1,
    "daysSpan": 1,
    "sortBy": "1",
    "slotsChannel": 1,
    "windowType": "ALL",
    "ccpAddressId": "1f032d53-345c-4ec4-8a3b-577bf2518952",
    "ccpProfileId": "19d0106e-7891-4358-b7ad-d48cb62c3734",
    "startDateTimeUTC": "2023-04-27T00:00:00",
    "endDateTimeUTC": "2023-04-27T23:59:59"
}</v>
      </c>
      <c r="S21" t="s">
        <v>1170</v>
      </c>
      <c r="T21" s="4" t="s">
        <v>194</v>
      </c>
      <c r="U21" s="4"/>
      <c r="V21" s="4"/>
      <c r="W21" s="37" t="s">
        <v>183</v>
      </c>
      <c r="X21" s="37" t="s">
        <v>184</v>
      </c>
      <c r="Y21" s="2" t="s">
        <v>65</v>
      </c>
      <c r="Z21" s="2"/>
      <c r="AA21" s="2"/>
    </row>
    <row r="22" spans="1:27" x14ac:dyDescent="0.35">
      <c r="A22" s="7" t="s">
        <v>33</v>
      </c>
      <c r="B22" s="6" t="s">
        <v>50</v>
      </c>
      <c r="C22" s="7" t="s">
        <v>73</v>
      </c>
      <c r="D22" s="7" t="s">
        <v>33</v>
      </c>
      <c r="E22" t="s">
        <v>1189</v>
      </c>
      <c r="F22" s="6" t="s">
        <v>4</v>
      </c>
      <c r="G22" s="7" t="s">
        <v>23</v>
      </c>
      <c r="H22" s="7" t="s">
        <v>815</v>
      </c>
      <c r="I22" s="2" t="s">
        <v>190</v>
      </c>
      <c r="J22" s="80" t="s">
        <v>52</v>
      </c>
      <c r="K22" s="7" t="s">
        <v>34</v>
      </c>
      <c r="L22" s="28" t="s">
        <v>367</v>
      </c>
      <c r="M22" s="28" t="s">
        <v>1169</v>
      </c>
      <c r="N22" s="28" t="s">
        <v>1016</v>
      </c>
      <c r="O22" t="s">
        <v>843</v>
      </c>
      <c r="P22">
        <v>1</v>
      </c>
      <c r="Q22" s="86">
        <f t="shared" ca="1" si="0"/>
        <v>45043</v>
      </c>
      <c r="R22" s="86" t="str">
        <f t="shared" ca="1" si="1"/>
        <v>{
    "daysForward": 1,
    "daysSpan": 1,
    "sortBy": "1",
    "slotsChannel": 1,
    "windowType": "ALL",
    "ccpAddressId": "1f032d53-345c-4ec4-8a3b-577bf2518952",
    "ccpProfileId": "19d0106e-7891-4358-b7ad-d48cb62c3734",
    "startDateTimeUTC": "2023-04-27T00:00:00",
    "endDateTimeUTC": "2023-04-27T23:59:59"
}</v>
      </c>
      <c r="S22" t="s">
        <v>1170</v>
      </c>
      <c r="T22" s="4" t="s">
        <v>194</v>
      </c>
      <c r="U22" s="4"/>
      <c r="V22" s="4"/>
      <c r="W22" s="37" t="s">
        <v>816</v>
      </c>
      <c r="X22" s="37" t="s">
        <v>188</v>
      </c>
      <c r="Y22" s="2" t="s">
        <v>65</v>
      </c>
      <c r="Z22" s="2"/>
      <c r="AA22" s="2"/>
    </row>
    <row r="23" spans="1:27" x14ac:dyDescent="0.35">
      <c r="A23" s="7" t="s">
        <v>33</v>
      </c>
      <c r="B23" s="6" t="s">
        <v>51</v>
      </c>
      <c r="C23" s="7" t="s">
        <v>144</v>
      </c>
      <c r="D23" s="7" t="s">
        <v>33</v>
      </c>
      <c r="E23" t="s">
        <v>1189</v>
      </c>
      <c r="F23" s="6" t="s">
        <v>4</v>
      </c>
      <c r="G23" s="7" t="s">
        <v>23</v>
      </c>
      <c r="H23" s="7" t="s">
        <v>170</v>
      </c>
      <c r="I23" s="2" t="s">
        <v>190</v>
      </c>
      <c r="J23" s="80" t="s">
        <v>52</v>
      </c>
      <c r="K23" s="7" t="s">
        <v>34</v>
      </c>
      <c r="L23" s="28" t="s">
        <v>367</v>
      </c>
      <c r="M23" s="28" t="s">
        <v>1169</v>
      </c>
      <c r="N23" s="28" t="s">
        <v>1016</v>
      </c>
      <c r="O23" t="s">
        <v>843</v>
      </c>
      <c r="P23">
        <v>1</v>
      </c>
      <c r="Q23" s="86">
        <f t="shared" ca="1" si="0"/>
        <v>45043</v>
      </c>
      <c r="R23" s="86" t="str">
        <f t="shared" ca="1" si="1"/>
        <v>{
    "daysForward": 1,
    "daysSpan": 1,
    "sortBy": "1",
    "slotsChannel": 1,
    "windowType": "ALL",
    "ccpAddressId": "1f032d53-345c-4ec4-8a3b-577bf2518952",
    "ccpProfileId": "19d0106e-7891-4358-b7ad-d48cb62c3734",
    "startDateTimeUTC": "2023-04-27T00:00:00",
    "endDateTimeUTC": "2023-04-27T23:59:59"
}</v>
      </c>
      <c r="S23" t="s">
        <v>1170</v>
      </c>
      <c r="T23" s="4" t="s">
        <v>194</v>
      </c>
      <c r="U23" s="4"/>
      <c r="V23" s="4"/>
      <c r="W23" s="37" t="s">
        <v>171</v>
      </c>
      <c r="X23" s="37" t="s">
        <v>172</v>
      </c>
      <c r="Y23" s="2" t="s">
        <v>65</v>
      </c>
      <c r="Z23" s="2"/>
      <c r="AA23" s="2"/>
    </row>
    <row r="24" spans="1:27" x14ac:dyDescent="0.35">
      <c r="A24" s="7" t="s">
        <v>33</v>
      </c>
      <c r="B24" s="7" t="s">
        <v>96</v>
      </c>
      <c r="C24" s="7" t="s">
        <v>73</v>
      </c>
      <c r="D24" s="7" t="s">
        <v>33</v>
      </c>
      <c r="E24" t="s">
        <v>1189</v>
      </c>
      <c r="F24" s="6" t="s">
        <v>4</v>
      </c>
      <c r="G24" s="7" t="s">
        <v>23</v>
      </c>
      <c r="H24" s="7" t="s">
        <v>1168</v>
      </c>
      <c r="I24" s="2" t="s">
        <v>190</v>
      </c>
      <c r="J24" s="80"/>
      <c r="K24" s="7" t="s">
        <v>34</v>
      </c>
      <c r="L24" s="28" t="s">
        <v>367</v>
      </c>
      <c r="M24" s="28" t="s">
        <v>1169</v>
      </c>
      <c r="N24" s="28" t="s">
        <v>1016</v>
      </c>
      <c r="O24" t="s">
        <v>843</v>
      </c>
      <c r="P24">
        <v>1</v>
      </c>
      <c r="Q24" s="86">
        <f t="shared" ca="1" si="0"/>
        <v>45043</v>
      </c>
      <c r="R24" s="86" t="str">
        <f t="shared" ca="1" si="1"/>
        <v>{
    "daysForward": 1,
    "daysSpan": 1,
    "sortBy": "1",
    "slotsChannel": 1,
    "windowType": "ALL",
    "ccpAddressId": "1f032d53-345c-4ec4-8a3b-577bf2518952",
    "ccpProfileId": "19d0106e-7891-4358-b7ad-d48cb62c3734",
    "startDateTimeUTC": "2023-04-27T00:00:00",
    "endDateTimeUTC": "2023-04-27T23:59:59"
}</v>
      </c>
      <c r="S24" t="s">
        <v>1170</v>
      </c>
      <c r="T24" s="4" t="s">
        <v>194</v>
      </c>
      <c r="U24" s="4"/>
      <c r="V24" s="4"/>
      <c r="W24" t="s">
        <v>216</v>
      </c>
      <c r="X24" t="s">
        <v>158</v>
      </c>
      <c r="Y24" t="s">
        <v>65</v>
      </c>
    </row>
    <row r="25" spans="1:27" x14ac:dyDescent="0.35">
      <c r="A25" s="7" t="s">
        <v>33</v>
      </c>
      <c r="B25" s="7" t="s">
        <v>97</v>
      </c>
      <c r="C25" s="7" t="s">
        <v>73</v>
      </c>
      <c r="D25" s="7" t="s">
        <v>33</v>
      </c>
      <c r="E25" t="s">
        <v>1189</v>
      </c>
      <c r="F25" s="6" t="s">
        <v>4</v>
      </c>
      <c r="G25" s="7" t="s">
        <v>23</v>
      </c>
      <c r="H25" s="7" t="s">
        <v>1168</v>
      </c>
      <c r="I25" s="2" t="s">
        <v>190</v>
      </c>
      <c r="J25" s="80" t="s">
        <v>1187</v>
      </c>
      <c r="K25" s="7" t="s">
        <v>34</v>
      </c>
      <c r="L25" s="28" t="s">
        <v>367</v>
      </c>
      <c r="M25" s="28" t="s">
        <v>1169</v>
      </c>
      <c r="N25" s="28" t="s">
        <v>1016</v>
      </c>
      <c r="O25" t="s">
        <v>843</v>
      </c>
      <c r="P25">
        <v>1</v>
      </c>
      <c r="Q25" s="86">
        <f t="shared" ca="1" si="0"/>
        <v>45043</v>
      </c>
      <c r="R25" s="86" t="str">
        <f t="shared" ca="1" si="1"/>
        <v>{
    "daysForward": 1,
    "daysSpan": 1,
    "sortBy": "1",
    "slotsChannel": 1,
    "windowType": "ALL",
    "ccpAddressId": "1f032d53-345c-4ec4-8a3b-577bf2518952",
    "ccpProfileId": "19d0106e-7891-4358-b7ad-d48cb62c3734",
    "startDateTimeUTC": "2023-04-27T00:00:00",
    "endDateTimeUTC": "2023-04-27T23:59:59"
}</v>
      </c>
      <c r="S25" t="s">
        <v>1170</v>
      </c>
      <c r="T25" s="4" t="s">
        <v>194</v>
      </c>
      <c r="U25" s="4"/>
      <c r="V25" s="4"/>
      <c r="W25" t="s">
        <v>57</v>
      </c>
      <c r="X25" t="s">
        <v>89</v>
      </c>
      <c r="Y25" t="s">
        <v>65</v>
      </c>
    </row>
  </sheetData>
  <hyperlinks>
    <hyperlink ref="V2" r:id="rId1" xr:uid="{E5361F1E-277E-43B3-9BFB-4A246902A527}"/>
    <hyperlink ref="V6" r:id="rId2" xr:uid="{D44E8D3B-D6AB-43B2-9B8E-5D986DCEDB9C}"/>
    <hyperlink ref="V7" r:id="rId3" xr:uid="{A0357136-AF61-4E82-A8F9-3F7A6D958830}"/>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6AD6E-9CA2-4700-AC8B-C789797E1ED0}">
  <dimension ref="A1:AE21"/>
  <sheetViews>
    <sheetView workbookViewId="0">
      <pane xSplit="2" ySplit="1" topLeftCell="K11" activePane="bottomRight" state="frozen"/>
      <selection pane="topRight" activeCell="C1" sqref="C1"/>
      <selection pane="bottomLeft" activeCell="A2" sqref="A2"/>
      <selection pane="bottomRight" activeCell="A19" sqref="A19:XFD20"/>
    </sheetView>
  </sheetViews>
  <sheetFormatPr defaultRowHeight="14.5" x14ac:dyDescent="0.35"/>
  <cols>
    <col min="2" max="2" width="34.26953125" customWidth="1"/>
    <col min="4" max="4" width="35.453125" customWidth="1"/>
    <col min="6" max="6" width="14.54296875" customWidth="1"/>
    <col min="9" max="9" width="10" bestFit="1" customWidth="1"/>
    <col min="17" max="17" width="69.1796875" customWidth="1"/>
    <col min="22" max="22" width="14.1796875" customWidth="1"/>
    <col min="24" max="24" width="15.1796875" customWidth="1"/>
    <col min="31" max="31" width="11.26953125" bestFit="1" customWidth="1"/>
  </cols>
  <sheetData>
    <row r="1" spans="1:31" x14ac:dyDescent="0.35">
      <c r="A1" s="15" t="s">
        <v>43</v>
      </c>
      <c r="B1" s="15" t="s">
        <v>1</v>
      </c>
      <c r="C1" s="15" t="s">
        <v>72</v>
      </c>
      <c r="D1" s="14" t="s">
        <v>3</v>
      </c>
      <c r="E1" s="14" t="s">
        <v>2</v>
      </c>
      <c r="F1" s="14" t="s">
        <v>328</v>
      </c>
      <c r="G1" s="14" t="s">
        <v>329</v>
      </c>
      <c r="H1" s="14" t="s">
        <v>330</v>
      </c>
      <c r="I1" s="14" t="s">
        <v>331</v>
      </c>
      <c r="J1" s="14" t="s">
        <v>336</v>
      </c>
      <c r="K1" s="14" t="s">
        <v>335</v>
      </c>
      <c r="L1" s="14" t="s">
        <v>334</v>
      </c>
      <c r="M1" s="14" t="s">
        <v>333</v>
      </c>
      <c r="N1" s="13" t="s">
        <v>0</v>
      </c>
      <c r="O1" s="13" t="s">
        <v>71</v>
      </c>
      <c r="P1" s="13" t="s">
        <v>70</v>
      </c>
      <c r="Q1" s="13" t="s">
        <v>67</v>
      </c>
      <c r="R1" s="13" t="s">
        <v>80</v>
      </c>
      <c r="S1" s="13" t="s">
        <v>68</v>
      </c>
      <c r="T1" s="13" t="s">
        <v>98</v>
      </c>
      <c r="U1" s="13" t="s">
        <v>99</v>
      </c>
      <c r="V1" s="13" t="s">
        <v>100</v>
      </c>
      <c r="W1" s="13" t="s">
        <v>101</v>
      </c>
      <c r="X1" s="13" t="s">
        <v>115</v>
      </c>
      <c r="Y1" s="13" t="s">
        <v>195</v>
      </c>
      <c r="Z1" s="13" t="s">
        <v>34</v>
      </c>
      <c r="AA1" s="13" t="s">
        <v>118</v>
      </c>
      <c r="AB1" s="13" t="s">
        <v>117</v>
      </c>
      <c r="AC1" s="13" t="s">
        <v>196</v>
      </c>
      <c r="AD1" s="13" t="s">
        <v>197</v>
      </c>
      <c r="AE1" s="13" t="s">
        <v>92</v>
      </c>
    </row>
    <row r="2" spans="1:31" x14ac:dyDescent="0.35">
      <c r="A2" s="44" t="s">
        <v>44</v>
      </c>
      <c r="B2" s="44" t="s">
        <v>21</v>
      </c>
      <c r="C2" s="44" t="s">
        <v>73</v>
      </c>
      <c r="D2" s="44" t="s">
        <v>248</v>
      </c>
      <c r="E2" s="44" t="s">
        <v>6</v>
      </c>
      <c r="F2" s="44" t="s">
        <v>23</v>
      </c>
      <c r="G2" s="44" t="str">
        <f>TestData!F7</f>
        <v>eyJhbGciOiJSUzI1NiIsImtpZCI6ImZOYjZUODJ6OHhDS09Kd19jMmMwZSIsInR5cGUiOiJqd3QifQ.eyJodHRwczovL2NjcC9wcm9maWxlSWQiOiIyN2QzNWI5ZC0xN2JjLTRhNmQtYTQzMy1mYzA2OWViMTA2N2MiLCJpc3MiOiJodHRwczovL2NvbGVzLXNpdC5hdS5hdXRoMC5jb20vIiwic3ViIjoiYXV0aDB8MjdkMzViOWQtMTdiYy00YTZkLWE0MzMtZmMwNjllYjEwNjdjIiwiYXVkIjpbImN1c3RvbWVyLXNlcnZpY2VzIiwiaHR0cHM6Ly9jb2xlcy1zaXQuYXUuYXV0aDAuY29tL3VzZXJpbmZvIl0sImlhdCI6MTYzMjgyMTI5NiwiZXhwIjoxNjY0MzU3Mj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wXfMBZFcW6L6Mha02Ahjd2-lblZyvTCyFhmk4aWNae5CEhVuc_Fz8IGrrnHbjzTylzLvEjt8PrW5splBjcPuPx-OLElYFAIdHOplaX0N9S5VGxOThrMP9OGHEgYtMerCjHQnwYDHAMbj5svJ2V6tm4ujeAWdzutxMtijtG3EUbhVCcX39KnSSdo1p4Yk3wyqgYor0-rcMhgGbOe0HxeZDlOz0dDSWxA8TzIgLBBYQ2o2InGbQvefCEBTsOkLg34Z3Jif4EHGEPuufIHAXFLmQoNkfAg8IscPlBynsealmktRfKOX_uQf9PdtT0GZU04Et1PIraectghekb3xibBrg</v>
      </c>
      <c r="H2" s="44" t="s">
        <v>190</v>
      </c>
      <c r="I2" s="44" t="s">
        <v>52</v>
      </c>
      <c r="J2" s="44" t="s">
        <v>34</v>
      </c>
      <c r="K2" s="45" t="s">
        <v>198</v>
      </c>
      <c r="L2" s="44" t="s">
        <v>92</v>
      </c>
      <c r="M2" s="44" t="s">
        <v>209</v>
      </c>
      <c r="N2" s="46" t="s">
        <v>7</v>
      </c>
      <c r="O2" s="46" t="s">
        <v>7</v>
      </c>
      <c r="P2" s="62" t="s">
        <v>218</v>
      </c>
      <c r="Q2" s="46"/>
      <c r="R2" s="46"/>
      <c r="S2" s="46"/>
      <c r="T2" s="44"/>
      <c r="U2" s="44"/>
      <c r="V2" s="44"/>
      <c r="W2" s="44"/>
      <c r="X2" s="44"/>
      <c r="Y2" s="44"/>
      <c r="Z2" s="44"/>
      <c r="AA2" s="44"/>
      <c r="AB2" s="44"/>
      <c r="AC2" s="44"/>
      <c r="AD2" s="44"/>
      <c r="AE2" s="44"/>
    </row>
    <row r="3" spans="1:31" x14ac:dyDescent="0.35">
      <c r="A3" s="44" t="s">
        <v>44</v>
      </c>
      <c r="B3" s="63" t="s">
        <v>26</v>
      </c>
      <c r="C3" s="44" t="s">
        <v>73</v>
      </c>
      <c r="D3" s="44" t="s">
        <v>256</v>
      </c>
      <c r="E3" s="44" t="s">
        <v>4</v>
      </c>
      <c r="F3" s="44" t="s">
        <v>23</v>
      </c>
      <c r="G3" s="44" t="str">
        <f>TestData!F7</f>
        <v>eyJhbGciOiJSUzI1NiIsImtpZCI6ImZOYjZUODJ6OHhDS09Kd19jMmMwZSIsInR5cGUiOiJqd3QifQ.eyJodHRwczovL2NjcC9wcm9maWxlSWQiOiIyN2QzNWI5ZC0xN2JjLTRhNmQtYTQzMy1mYzA2OWViMTA2N2MiLCJpc3MiOiJodHRwczovL2NvbGVzLXNpdC5hdS5hdXRoMC5jb20vIiwic3ViIjoiYXV0aDB8MjdkMzViOWQtMTdiYy00YTZkLWE0MzMtZmMwNjllYjEwNjdjIiwiYXVkIjpbImN1c3RvbWVyLXNlcnZpY2VzIiwiaHR0cHM6Ly9jb2xlcy1zaXQuYXUuYXV0aDAuY29tL3VzZXJpbmZvIl0sImlhdCI6MTYzMjgyMTI5NiwiZXhwIjoxNjY0MzU3Mj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wXfMBZFcW6L6Mha02Ahjd2-lblZyvTCyFhmk4aWNae5CEhVuc_Fz8IGrrnHbjzTylzLvEjt8PrW5splBjcPuPx-OLElYFAIdHOplaX0N9S5VGxOThrMP9OGHEgYtMerCjHQnwYDHAMbj5svJ2V6tm4ujeAWdzutxMtijtG3EUbhVCcX39KnSSdo1p4Yk3wyqgYor0-rcMhgGbOe0HxeZDlOz0dDSWxA8TzIgLBBYQ2o2InGbQvefCEBTsOkLg34Z3Jif4EHGEPuufIHAXFLmQoNkfAg8IscPlBynsealmktRfKOX_uQf9PdtT0GZU04Et1PIraectghekb3xibBrg</v>
      </c>
      <c r="H3" s="44" t="s">
        <v>190</v>
      </c>
      <c r="I3" s="44" t="s">
        <v>52</v>
      </c>
      <c r="J3" s="44" t="s">
        <v>34</v>
      </c>
      <c r="K3" s="45" t="s">
        <v>198</v>
      </c>
      <c r="L3" s="44" t="s">
        <v>92</v>
      </c>
      <c r="M3" s="44" t="s">
        <v>209</v>
      </c>
      <c r="N3" s="46" t="s">
        <v>7</v>
      </c>
      <c r="O3" s="46" t="s">
        <v>7</v>
      </c>
      <c r="P3" s="62" t="s">
        <v>219</v>
      </c>
      <c r="Q3" s="46"/>
      <c r="R3" s="46"/>
      <c r="S3" s="46"/>
      <c r="T3" s="44"/>
      <c r="U3" s="44"/>
      <c r="V3" s="44"/>
      <c r="W3" s="44"/>
      <c r="X3" s="44"/>
      <c r="Y3" s="44"/>
      <c r="Z3" s="44"/>
      <c r="AA3" s="44"/>
      <c r="AB3" s="44"/>
      <c r="AC3" s="44"/>
      <c r="AD3" s="44"/>
      <c r="AE3" s="44"/>
    </row>
    <row r="4" spans="1:31" x14ac:dyDescent="0.35">
      <c r="A4" s="44" t="s">
        <v>44</v>
      </c>
      <c r="B4" s="44" t="s">
        <v>31</v>
      </c>
      <c r="C4" s="44" t="s">
        <v>73</v>
      </c>
      <c r="D4" s="44" t="s">
        <v>248</v>
      </c>
      <c r="E4" s="44" t="s">
        <v>4</v>
      </c>
      <c r="F4" s="44" t="s">
        <v>23</v>
      </c>
      <c r="G4" s="44" t="str">
        <f>TestData!F7</f>
        <v>eyJhbGciOiJSUzI1NiIsImtpZCI6ImZOYjZUODJ6OHhDS09Kd19jMmMwZSIsInR5cGUiOiJqd3QifQ.eyJodHRwczovL2NjcC9wcm9maWxlSWQiOiIyN2QzNWI5ZC0xN2JjLTRhNmQtYTQzMy1mYzA2OWViMTA2N2MiLCJpc3MiOiJodHRwczovL2NvbGVzLXNpdC5hdS5hdXRoMC5jb20vIiwic3ViIjoiYXV0aDB8MjdkMzViOWQtMTdiYy00YTZkLWE0MzMtZmMwNjllYjEwNjdjIiwiYXVkIjpbImN1c3RvbWVyLXNlcnZpY2VzIiwiaHR0cHM6Ly9jb2xlcy1zaXQuYXUuYXV0aDAuY29tL3VzZXJpbmZvIl0sImlhdCI6MTYzMjgyMTI5NiwiZXhwIjoxNjY0MzU3Mj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wXfMBZFcW6L6Mha02Ahjd2-lblZyvTCyFhmk4aWNae5CEhVuc_Fz8IGrrnHbjzTylzLvEjt8PrW5splBjcPuPx-OLElYFAIdHOplaX0N9S5VGxOThrMP9OGHEgYtMerCjHQnwYDHAMbj5svJ2V6tm4ujeAWdzutxMtijtG3EUbhVCcX39KnSSdo1p4Yk3wyqgYor0-rcMhgGbOe0HxeZDlOz0dDSWxA8TzIgLBBYQ2o2InGbQvefCEBTsOkLg34Z3Jif4EHGEPuufIHAXFLmQoNkfAg8IscPlBynsealmktRfKOX_uQf9PdtT0GZU04Et1PIraectghekb3xibBrg</v>
      </c>
      <c r="H4" s="44" t="s">
        <v>190</v>
      </c>
      <c r="I4" s="44" t="s">
        <v>52</v>
      </c>
      <c r="J4" s="44" t="s">
        <v>34</v>
      </c>
      <c r="K4" s="45" t="s">
        <v>198</v>
      </c>
      <c r="L4" s="44" t="s">
        <v>92</v>
      </c>
      <c r="M4" s="44"/>
      <c r="N4" s="46" t="s">
        <v>7</v>
      </c>
      <c r="O4" s="46" t="s">
        <v>7</v>
      </c>
      <c r="P4" s="62" t="s">
        <v>220</v>
      </c>
      <c r="Q4" s="44"/>
      <c r="R4" s="44"/>
      <c r="S4" s="44"/>
      <c r="T4" s="44"/>
      <c r="U4" s="44"/>
      <c r="V4" s="47"/>
      <c r="W4" s="47"/>
      <c r="X4" s="44"/>
      <c r="Y4" s="44"/>
      <c r="Z4" s="44"/>
      <c r="AA4" s="44"/>
      <c r="AB4" s="44"/>
      <c r="AC4" s="44"/>
      <c r="AD4" s="44"/>
      <c r="AE4" s="44"/>
    </row>
    <row r="5" spans="1:31" x14ac:dyDescent="0.35">
      <c r="A5" s="44" t="s">
        <v>44</v>
      </c>
      <c r="B5" s="44" t="s">
        <v>38</v>
      </c>
      <c r="C5" s="44" t="s">
        <v>73</v>
      </c>
      <c r="D5" s="44" t="s">
        <v>248</v>
      </c>
      <c r="E5" s="44" t="s">
        <v>4</v>
      </c>
      <c r="F5" s="44" t="s">
        <v>23</v>
      </c>
      <c r="G5" s="44" t="str">
        <f>TestData!F7</f>
        <v>eyJhbGciOiJSUzI1NiIsImtpZCI6ImZOYjZUODJ6OHhDS09Kd19jMmMwZSIsInR5cGUiOiJqd3QifQ.eyJodHRwczovL2NjcC9wcm9maWxlSWQiOiIyN2QzNWI5ZC0xN2JjLTRhNmQtYTQzMy1mYzA2OWViMTA2N2MiLCJpc3MiOiJodHRwczovL2NvbGVzLXNpdC5hdS5hdXRoMC5jb20vIiwic3ViIjoiYXV0aDB8MjdkMzViOWQtMTdiYy00YTZkLWE0MzMtZmMwNjllYjEwNjdjIiwiYXVkIjpbImN1c3RvbWVyLXNlcnZpY2VzIiwiaHR0cHM6Ly9jb2xlcy1zaXQuYXUuYXV0aDAuY29tL3VzZXJpbmZvIl0sImlhdCI6MTYzMjgyMTI5NiwiZXhwIjoxNjY0MzU3Mj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wXfMBZFcW6L6Mha02Ahjd2-lblZyvTCyFhmk4aWNae5CEhVuc_Fz8IGrrnHbjzTylzLvEjt8PrW5splBjcPuPx-OLElYFAIdHOplaX0N9S5VGxOThrMP9OGHEgYtMerCjHQnwYDHAMbj5svJ2V6tm4ujeAWdzutxMtijtG3EUbhVCcX39KnSSdo1p4Yk3wyqgYor0-rcMhgGbOe0HxeZDlOz0dDSWxA8TzIgLBBYQ2o2InGbQvefCEBTsOkLg34Z3Jif4EHGEPuufIHAXFLmQoNkfAg8IscPlBynsealmktRfKOX_uQf9PdtT0GZU04Et1PIraectghekb3xibBrg</v>
      </c>
      <c r="H5" s="44" t="s">
        <v>190</v>
      </c>
      <c r="I5" s="44" t="s">
        <v>52</v>
      </c>
      <c r="J5" s="44" t="s">
        <v>34</v>
      </c>
      <c r="K5" s="45" t="s">
        <v>198</v>
      </c>
      <c r="L5" s="44" t="s">
        <v>92</v>
      </c>
      <c r="M5" s="45" t="s">
        <v>275</v>
      </c>
      <c r="N5" s="46" t="s">
        <v>12</v>
      </c>
      <c r="O5" s="46"/>
      <c r="P5" s="46"/>
      <c r="Q5" s="44" t="s">
        <v>55</v>
      </c>
      <c r="R5" s="44" t="s">
        <v>85</v>
      </c>
      <c r="S5" s="44" t="s">
        <v>65</v>
      </c>
      <c r="T5" s="44"/>
      <c r="U5" s="44"/>
      <c r="V5" s="47"/>
      <c r="W5" s="47"/>
      <c r="X5" s="44"/>
      <c r="Y5" s="44"/>
      <c r="Z5" s="44"/>
      <c r="AA5" s="44"/>
      <c r="AB5" s="44"/>
      <c r="AC5" s="44"/>
      <c r="AD5" s="44"/>
      <c r="AE5" s="44"/>
    </row>
    <row r="6" spans="1:31" x14ac:dyDescent="0.35">
      <c r="A6" s="44" t="s">
        <v>44</v>
      </c>
      <c r="B6" s="44" t="s">
        <v>39</v>
      </c>
      <c r="C6" s="44" t="s">
        <v>73</v>
      </c>
      <c r="D6" s="44" t="s">
        <v>248</v>
      </c>
      <c r="E6" s="44" t="s">
        <v>4</v>
      </c>
      <c r="F6" s="44" t="s">
        <v>23</v>
      </c>
      <c r="G6" s="44" t="str">
        <f>TestData!F7</f>
        <v>eyJhbGciOiJSUzI1NiIsImtpZCI6ImZOYjZUODJ6OHhDS09Kd19jMmMwZSIsInR5cGUiOiJqd3QifQ.eyJodHRwczovL2NjcC9wcm9maWxlSWQiOiIyN2QzNWI5ZC0xN2JjLTRhNmQtYTQzMy1mYzA2OWViMTA2N2MiLCJpc3MiOiJodHRwczovL2NvbGVzLXNpdC5hdS5hdXRoMC5jb20vIiwic3ViIjoiYXV0aDB8MjdkMzViOWQtMTdiYy00YTZkLWE0MzMtZmMwNjllYjEwNjdjIiwiYXVkIjpbImN1c3RvbWVyLXNlcnZpY2VzIiwiaHR0cHM6Ly9jb2xlcy1zaXQuYXUuYXV0aDAuY29tL3VzZXJpbmZvIl0sImlhdCI6MTYzMjgyMTI5NiwiZXhwIjoxNjY0MzU3Mj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wXfMBZFcW6L6Mha02Ahjd2-lblZyvTCyFhmk4aWNae5CEhVuc_Fz8IGrrnHbjzTylzLvEjt8PrW5splBjcPuPx-OLElYFAIdHOplaX0N9S5VGxOThrMP9OGHEgYtMerCjHQnwYDHAMbj5svJ2V6tm4ujeAWdzutxMtijtG3EUbhVCcX39KnSSdo1p4Yk3wyqgYor0-rcMhgGbOe0HxeZDlOz0dDSWxA8TzIgLBBYQ2o2InGbQvefCEBTsOkLg34Z3Jif4EHGEPuufIHAXFLmQoNkfAg8IscPlBynsealmktRfKOX_uQf9PdtT0GZU04Et1PIraectghekb3xibBrg</v>
      </c>
      <c r="H6" s="44" t="s">
        <v>190</v>
      </c>
      <c r="I6" s="44" t="s">
        <v>52</v>
      </c>
      <c r="J6" s="44" t="s">
        <v>34</v>
      </c>
      <c r="K6" s="45" t="s">
        <v>198</v>
      </c>
      <c r="L6" s="44" t="s">
        <v>92</v>
      </c>
      <c r="M6" s="44" t="s">
        <v>292</v>
      </c>
      <c r="N6" s="46" t="s">
        <v>12</v>
      </c>
      <c r="O6" s="46"/>
      <c r="P6" s="46"/>
      <c r="Q6" s="44" t="s">
        <v>53</v>
      </c>
      <c r="R6" s="44" t="s">
        <v>86</v>
      </c>
      <c r="S6" s="44" t="s">
        <v>65</v>
      </c>
      <c r="T6" s="44"/>
      <c r="U6" s="44"/>
      <c r="V6" s="47"/>
      <c r="W6" s="47"/>
      <c r="X6" s="44"/>
      <c r="Y6" s="44"/>
      <c r="Z6" s="44"/>
      <c r="AA6" s="44"/>
      <c r="AB6" s="44"/>
      <c r="AC6" s="44"/>
      <c r="AD6" s="44"/>
      <c r="AE6" s="44"/>
    </row>
    <row r="7" spans="1:31" x14ac:dyDescent="0.35">
      <c r="A7" s="44" t="s">
        <v>44</v>
      </c>
      <c r="B7" s="44" t="s">
        <v>247</v>
      </c>
      <c r="C7" s="44" t="s">
        <v>73</v>
      </c>
      <c r="D7" s="44" t="s">
        <v>248</v>
      </c>
      <c r="E7" s="44" t="s">
        <v>4</v>
      </c>
      <c r="F7" s="44" t="s">
        <v>23</v>
      </c>
      <c r="G7" s="44" t="str">
        <f>TestData!F7</f>
        <v>eyJhbGciOiJSUzI1NiIsImtpZCI6ImZOYjZUODJ6OHhDS09Kd19jMmMwZSIsInR5cGUiOiJqd3QifQ.eyJodHRwczovL2NjcC9wcm9maWxlSWQiOiIyN2QzNWI5ZC0xN2JjLTRhNmQtYTQzMy1mYzA2OWViMTA2N2MiLCJpc3MiOiJodHRwczovL2NvbGVzLXNpdC5hdS5hdXRoMC5jb20vIiwic3ViIjoiYXV0aDB8MjdkMzViOWQtMTdiYy00YTZkLWE0MzMtZmMwNjllYjEwNjdjIiwiYXVkIjpbImN1c3RvbWVyLXNlcnZpY2VzIiwiaHR0cHM6Ly9jb2xlcy1zaXQuYXUuYXV0aDAuY29tL3VzZXJpbmZvIl0sImlhdCI6MTYzMjgyMTI5NiwiZXhwIjoxNjY0MzU3Mj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wXfMBZFcW6L6Mha02Ahjd2-lblZyvTCyFhmk4aWNae5CEhVuc_Fz8IGrrnHbjzTylzLvEjt8PrW5splBjcPuPx-OLElYFAIdHOplaX0N9S5VGxOThrMP9OGHEgYtMerCjHQnwYDHAMbj5svJ2V6tm4ujeAWdzutxMtijtG3EUbhVCcX39KnSSdo1p4Yk3wyqgYor0-rcMhgGbOe0HxeZDlOz0dDSWxA8TzIgLBBYQ2o2InGbQvefCEBTsOkLg34Z3Jif4EHGEPuufIHAXFLmQoNkfAg8IscPlBynsealmktRfKOX_uQf9PdtT0GZU04Et1PIraectghekb3xibBrg</v>
      </c>
      <c r="H7" s="44" t="s">
        <v>190</v>
      </c>
      <c r="I7" s="44" t="s">
        <v>52</v>
      </c>
      <c r="J7" s="44" t="s">
        <v>34</v>
      </c>
      <c r="K7" s="45" t="s">
        <v>221</v>
      </c>
      <c r="L7" s="44" t="s">
        <v>92</v>
      </c>
      <c r="M7" s="44" t="s">
        <v>222</v>
      </c>
      <c r="N7" s="46" t="s">
        <v>9</v>
      </c>
      <c r="O7" s="46"/>
      <c r="P7" s="46"/>
      <c r="Q7" s="44" t="s">
        <v>223</v>
      </c>
      <c r="R7" s="44"/>
      <c r="S7" s="44"/>
      <c r="T7" s="44"/>
      <c r="U7" s="44"/>
      <c r="V7" s="47"/>
      <c r="W7" s="47"/>
      <c r="X7" s="44"/>
      <c r="Y7" s="44"/>
      <c r="Z7" s="44"/>
      <c r="AA7" s="44"/>
      <c r="AB7" s="44"/>
      <c r="AC7" s="44"/>
      <c r="AD7" s="44"/>
      <c r="AE7" s="44"/>
    </row>
    <row r="8" spans="1:31" x14ac:dyDescent="0.35">
      <c r="A8" s="44" t="s">
        <v>33</v>
      </c>
      <c r="B8" s="47" t="s">
        <v>249</v>
      </c>
      <c r="C8" s="44" t="s">
        <v>73</v>
      </c>
      <c r="D8" s="44" t="s">
        <v>248</v>
      </c>
      <c r="E8" s="44" t="s">
        <v>4</v>
      </c>
      <c r="F8" s="44" t="s">
        <v>23</v>
      </c>
      <c r="G8" s="44" t="str">
        <f>TestData!F7</f>
        <v>eyJhbGciOiJSUzI1NiIsImtpZCI6ImZOYjZUODJ6OHhDS09Kd19jMmMwZSIsInR5cGUiOiJqd3QifQ.eyJodHRwczovL2NjcC9wcm9maWxlSWQiOiIyN2QzNWI5ZC0xN2JjLTRhNmQtYTQzMy1mYzA2OWViMTA2N2MiLCJpc3MiOiJodHRwczovL2NvbGVzLXNpdC5hdS5hdXRoMC5jb20vIiwic3ViIjoiYXV0aDB8MjdkMzViOWQtMTdiYy00YTZkLWE0MzMtZmMwNjllYjEwNjdjIiwiYXVkIjpbImN1c3RvbWVyLXNlcnZpY2VzIiwiaHR0cHM6Ly9jb2xlcy1zaXQuYXUuYXV0aDAuY29tL3VzZXJpbmZvIl0sImlhdCI6MTYzMjgyMTI5NiwiZXhwIjoxNjY0MzU3Mj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wXfMBZFcW6L6Mha02Ahjd2-lblZyvTCyFhmk4aWNae5CEhVuc_Fz8IGrrnHbjzTylzLvEjt8PrW5splBjcPuPx-OLElYFAIdHOplaX0N9S5VGxOThrMP9OGHEgYtMerCjHQnwYDHAMbj5svJ2V6tm4ujeAWdzutxMtijtG3EUbhVCcX39KnSSdo1p4Yk3wyqgYor0-rcMhgGbOe0HxeZDlOz0dDSWxA8TzIgLBBYQ2o2InGbQvefCEBTsOkLg34Z3Jif4EHGEPuufIHAXFLmQoNkfAg8IscPlBynsealmktRfKOX_uQf9PdtT0GZU04Et1PIraectghekb3xibBrg</v>
      </c>
      <c r="H8" s="44" t="s">
        <v>190</v>
      </c>
      <c r="I8" s="44" t="s">
        <v>52</v>
      </c>
      <c r="J8" s="44" t="s">
        <v>34</v>
      </c>
      <c r="K8" s="45" t="s">
        <v>198</v>
      </c>
      <c r="L8" s="44" t="s">
        <v>92</v>
      </c>
      <c r="M8" s="48" t="s">
        <v>215</v>
      </c>
      <c r="N8" s="49" t="s">
        <v>12</v>
      </c>
      <c r="O8" s="49"/>
      <c r="P8" s="49"/>
      <c r="Q8" s="47" t="s">
        <v>102</v>
      </c>
      <c r="R8" s="47" t="s">
        <v>103</v>
      </c>
      <c r="S8" s="50" t="s">
        <v>65</v>
      </c>
      <c r="T8" s="50"/>
      <c r="U8" s="50"/>
      <c r="V8" s="50"/>
      <c r="W8" s="50"/>
      <c r="X8" s="50"/>
      <c r="Y8" s="50"/>
      <c r="Z8" s="50"/>
      <c r="AA8" s="50"/>
      <c r="AB8" s="50"/>
      <c r="AC8" s="44"/>
      <c r="AD8" s="44"/>
      <c r="AE8" s="44"/>
    </row>
    <row r="9" spans="1:31" x14ac:dyDescent="0.35">
      <c r="A9" s="44" t="s">
        <v>33</v>
      </c>
      <c r="B9" s="47" t="s">
        <v>96</v>
      </c>
      <c r="C9" s="44" t="s">
        <v>73</v>
      </c>
      <c r="D9" s="44" t="s">
        <v>248</v>
      </c>
      <c r="E9" s="44" t="s">
        <v>4</v>
      </c>
      <c r="F9" s="44" t="s">
        <v>23</v>
      </c>
      <c r="G9" s="44" t="str">
        <f>TestData!F7</f>
        <v>eyJhbGciOiJSUzI1NiIsImtpZCI6ImZOYjZUODJ6OHhDS09Kd19jMmMwZSIsInR5cGUiOiJqd3QifQ.eyJodHRwczovL2NjcC9wcm9maWxlSWQiOiIyN2QzNWI5ZC0xN2JjLTRhNmQtYTQzMy1mYzA2OWViMTA2N2MiLCJpc3MiOiJodHRwczovL2NvbGVzLXNpdC5hdS5hdXRoMC5jb20vIiwic3ViIjoiYXV0aDB8MjdkMzViOWQtMTdiYy00YTZkLWE0MzMtZmMwNjllYjEwNjdjIiwiYXVkIjpbImN1c3RvbWVyLXNlcnZpY2VzIiwiaHR0cHM6Ly9jb2xlcy1zaXQuYXUuYXV0aDAuY29tL3VzZXJpbmZvIl0sImlhdCI6MTYzMjgyMTI5NiwiZXhwIjoxNjY0MzU3Mj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wXfMBZFcW6L6Mha02Ahjd2-lblZyvTCyFhmk4aWNae5CEhVuc_Fz8IGrrnHbjzTylzLvEjt8PrW5splBjcPuPx-OLElYFAIdHOplaX0N9S5VGxOThrMP9OGHEgYtMerCjHQnwYDHAMbj5svJ2V6tm4ujeAWdzutxMtijtG3EUbhVCcX39KnSSdo1p4Yk3wyqgYor0-rcMhgGbOe0HxeZDlOz0dDSWxA8TzIgLBBYQ2o2InGbQvefCEBTsOkLg34Z3Jif4EHGEPuufIHAXFLmQoNkfAg8IscPlBynsealmktRfKOX_uQf9PdtT0GZU04Et1PIraectghekb3xibBrg</v>
      </c>
      <c r="H9" s="44" t="s">
        <v>190</v>
      </c>
      <c r="I9" s="44"/>
      <c r="J9" s="44" t="s">
        <v>34</v>
      </c>
      <c r="K9" s="45" t="s">
        <v>198</v>
      </c>
      <c r="L9" s="44" t="s">
        <v>92</v>
      </c>
      <c r="M9" s="44" t="s">
        <v>199</v>
      </c>
      <c r="N9" s="46" t="s">
        <v>194</v>
      </c>
      <c r="O9" s="46"/>
      <c r="P9" s="46"/>
      <c r="Q9" s="46" t="s">
        <v>216</v>
      </c>
      <c r="R9" s="46" t="s">
        <v>158</v>
      </c>
      <c r="S9" s="46" t="s">
        <v>65</v>
      </c>
      <c r="T9" s="44"/>
      <c r="U9" s="44"/>
      <c r="V9" s="44"/>
      <c r="W9" s="44"/>
      <c r="X9" s="44"/>
      <c r="Y9" s="44"/>
      <c r="Z9" s="44"/>
      <c r="AA9" s="44"/>
      <c r="AB9" s="44"/>
      <c r="AC9" s="44"/>
      <c r="AD9" s="44"/>
      <c r="AE9" s="44"/>
    </row>
    <row r="10" spans="1:31" s="43" customFormat="1" x14ac:dyDescent="0.35">
      <c r="A10" s="51" t="s">
        <v>33</v>
      </c>
      <c r="B10" s="47" t="s">
        <v>97</v>
      </c>
      <c r="C10" s="51" t="s">
        <v>73</v>
      </c>
      <c r="D10" s="51" t="s">
        <v>248</v>
      </c>
      <c r="E10" s="51" t="s">
        <v>4</v>
      </c>
      <c r="F10" s="51" t="s">
        <v>23</v>
      </c>
      <c r="G10" s="51" t="s">
        <v>291</v>
      </c>
      <c r="H10" s="51" t="s">
        <v>190</v>
      </c>
      <c r="I10" s="51" t="s">
        <v>217</v>
      </c>
      <c r="J10" s="51" t="s">
        <v>34</v>
      </c>
      <c r="K10" s="53" t="s">
        <v>198</v>
      </c>
      <c r="L10" s="51" t="s">
        <v>92</v>
      </c>
      <c r="M10" s="51" t="s">
        <v>199</v>
      </c>
      <c r="N10" s="52" t="s">
        <v>194</v>
      </c>
      <c r="O10" s="52"/>
      <c r="P10" s="52"/>
      <c r="Q10" s="52" t="s">
        <v>57</v>
      </c>
      <c r="R10" s="52" t="s">
        <v>89</v>
      </c>
      <c r="S10" s="52" t="s">
        <v>65</v>
      </c>
      <c r="T10" s="51"/>
      <c r="U10" s="51"/>
      <c r="V10" s="51"/>
      <c r="W10" s="51"/>
      <c r="X10" s="51"/>
      <c r="Y10" s="51"/>
      <c r="Z10" s="51"/>
      <c r="AA10" s="51"/>
      <c r="AB10" s="51"/>
      <c r="AC10" s="51"/>
      <c r="AD10" s="51"/>
      <c r="AE10" s="51"/>
    </row>
    <row r="11" spans="1:31" x14ac:dyDescent="0.35">
      <c r="A11" s="44" t="s">
        <v>33</v>
      </c>
      <c r="B11" s="47" t="s">
        <v>250</v>
      </c>
      <c r="C11" s="44" t="s">
        <v>73</v>
      </c>
      <c r="D11" s="44" t="s">
        <v>248</v>
      </c>
      <c r="E11" s="44" t="s">
        <v>4</v>
      </c>
      <c r="F11" s="44" t="s">
        <v>23</v>
      </c>
      <c r="G11" s="47"/>
      <c r="H11" s="44" t="s">
        <v>190</v>
      </c>
      <c r="I11" s="44" t="s">
        <v>52</v>
      </c>
      <c r="J11" s="44" t="s">
        <v>34</v>
      </c>
      <c r="K11" s="45" t="s">
        <v>198</v>
      </c>
      <c r="L11" s="44" t="s">
        <v>92</v>
      </c>
      <c r="M11" s="44" t="s">
        <v>209</v>
      </c>
      <c r="N11" s="46" t="s">
        <v>194</v>
      </c>
      <c r="O11" s="46"/>
      <c r="P11" s="46"/>
      <c r="Q11" s="46" t="s">
        <v>141</v>
      </c>
      <c r="R11" s="46" t="s">
        <v>42</v>
      </c>
      <c r="S11" s="46" t="s">
        <v>65</v>
      </c>
      <c r="T11" s="44"/>
      <c r="U11" s="44"/>
      <c r="V11" s="44"/>
      <c r="W11" s="44"/>
      <c r="X11" s="44"/>
      <c r="Y11" s="44"/>
      <c r="Z11" s="44"/>
      <c r="AA11" s="44"/>
      <c r="AB11" s="44"/>
      <c r="AC11" s="44"/>
      <c r="AD11" s="44"/>
      <c r="AE11" s="44"/>
    </row>
    <row r="12" spans="1:31" s="43" customFormat="1" x14ac:dyDescent="0.35">
      <c r="A12" s="51" t="s">
        <v>33</v>
      </c>
      <c r="B12" s="47" t="s">
        <v>251</v>
      </c>
      <c r="C12" s="51" t="s">
        <v>73</v>
      </c>
      <c r="D12" s="51" t="s">
        <v>248</v>
      </c>
      <c r="E12" s="51" t="s">
        <v>4</v>
      </c>
      <c r="F12" s="51" t="s">
        <v>23</v>
      </c>
      <c r="G12" s="51" t="s">
        <v>173</v>
      </c>
      <c r="H12" s="51" t="s">
        <v>190</v>
      </c>
      <c r="I12" s="51" t="s">
        <v>52</v>
      </c>
      <c r="J12" s="51" t="s">
        <v>34</v>
      </c>
      <c r="K12" s="53" t="s">
        <v>198</v>
      </c>
      <c r="L12" s="51" t="s">
        <v>92</v>
      </c>
      <c r="M12" s="51" t="s">
        <v>209</v>
      </c>
      <c r="N12" s="52" t="s">
        <v>194</v>
      </c>
      <c r="O12" s="52"/>
      <c r="P12" s="52"/>
      <c r="Q12" s="52" t="s">
        <v>174</v>
      </c>
      <c r="R12" s="52" t="s">
        <v>175</v>
      </c>
      <c r="S12" s="52" t="s">
        <v>65</v>
      </c>
      <c r="T12" s="51"/>
      <c r="U12" s="51"/>
      <c r="V12" s="51"/>
      <c r="W12" s="51"/>
      <c r="X12" s="51"/>
      <c r="Y12" s="51"/>
      <c r="Z12" s="51"/>
      <c r="AA12" s="51"/>
      <c r="AB12" s="51"/>
      <c r="AC12" s="51"/>
      <c r="AD12" s="51"/>
      <c r="AE12" s="51"/>
    </row>
    <row r="13" spans="1:31" s="43" customFormat="1" x14ac:dyDescent="0.35">
      <c r="A13" s="51" t="s">
        <v>33</v>
      </c>
      <c r="B13" s="47" t="s">
        <v>252</v>
      </c>
      <c r="C13" s="51" t="s">
        <v>73</v>
      </c>
      <c r="D13" s="51" t="s">
        <v>248</v>
      </c>
      <c r="E13" s="51" t="s">
        <v>4</v>
      </c>
      <c r="F13" s="51" t="s">
        <v>23</v>
      </c>
      <c r="G13" s="51" t="s">
        <v>179</v>
      </c>
      <c r="H13" s="51" t="s">
        <v>190</v>
      </c>
      <c r="I13" s="51" t="s">
        <v>52</v>
      </c>
      <c r="J13" s="51" t="s">
        <v>34</v>
      </c>
      <c r="K13" s="53" t="s">
        <v>198</v>
      </c>
      <c r="L13" s="51" t="s">
        <v>92</v>
      </c>
      <c r="M13" s="51" t="s">
        <v>209</v>
      </c>
      <c r="N13" s="52" t="s">
        <v>194</v>
      </c>
      <c r="O13" s="52"/>
      <c r="P13" s="52"/>
      <c r="Q13" s="52" t="s">
        <v>180</v>
      </c>
      <c r="R13" s="52" t="s">
        <v>181</v>
      </c>
      <c r="S13" s="52" t="s">
        <v>65</v>
      </c>
      <c r="T13" s="51"/>
      <c r="U13" s="51"/>
      <c r="V13" s="51"/>
      <c r="W13" s="51"/>
      <c r="X13" s="51"/>
      <c r="Y13" s="51"/>
      <c r="Z13" s="51"/>
      <c r="AA13" s="51"/>
      <c r="AB13" s="51"/>
      <c r="AC13" s="51"/>
      <c r="AD13" s="51"/>
      <c r="AE13" s="51"/>
    </row>
    <row r="14" spans="1:31" s="40" customFormat="1" x14ac:dyDescent="0.35">
      <c r="A14" s="54" t="s">
        <v>33</v>
      </c>
      <c r="B14" s="55" t="s">
        <v>253</v>
      </c>
      <c r="C14" s="54" t="s">
        <v>144</v>
      </c>
      <c r="D14" s="54" t="s">
        <v>248</v>
      </c>
      <c r="E14" s="54" t="s">
        <v>4</v>
      </c>
      <c r="F14" s="54" t="s">
        <v>23</v>
      </c>
      <c r="G14" s="54" t="str">
        <f>TestData!F3</f>
        <v>eyJhbGciOiJSUzI1NiIsImtpZCI6ImZOYjZUODJ6OHhDS09Kd19jMmMwZSIsInR5cGUiOiJqd3QifQ.eyJodHRwczovL2NjcC9wcm9maWxlSWQiOiI0ZTNhZTkzOS0xYWMyLTQwZWEtYTU5Yy1jYjNiODcwMWU3MjAiLCJpc3MiOiJodHRwczovL2NvbGVzLXNpdC5hdS5hdXRoMC5jb20vIiwic3ViIjoiYXV0aDB8NGUzYWU5MzktMWFjMi00MGVhLWE1OWMtY2IzYjg3MDFlNzIwIiwiYXVkIjpbImN1c3RvbWVyLXNlcnZpY2VzIiwiaHR0cHM6Ly9jb2xlcy1zaXQuYXUuYXV0aDAuY29tL3VzZXJpbmZvIl0sImlhdCI6MTYzMjgyNjY1MiwiZXhwIjoxNjMyODI2Nj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POdYsaHS4dwKQnpuk8nZkDBX1dbQs8XxK7dGyRuozlny59RFnxTEiAK54gO5ts8jCzrljs9u4mbHzdIdGzyNlCfIj8EZpPjaCt8Mq0AkLNhTVu1ecNVePzvW5HixkaIboHF5yUPOViy_0Y2X9Uu1bYRSQwX2hjhAUNk2oJGT358ZWISArcBOjNkX0GrgU_QTl5dtvEQHg80xWjg_X8fY7_cdkGZvKhBKHVhgUDGg7Ws5IhajFKgb3og9r9NB10ku_1mj0QDqyzccPBtLy2hGd0YN5HenZgF9YItwpenm9quw8Cj6hTD8BM8JVW_IlHMmqZx3HaExawYIZIRdknYaA</v>
      </c>
      <c r="H14" s="54" t="s">
        <v>190</v>
      </c>
      <c r="I14" s="54" t="s">
        <v>52</v>
      </c>
      <c r="J14" s="54" t="s">
        <v>34</v>
      </c>
      <c r="K14" s="57" t="s">
        <v>198</v>
      </c>
      <c r="L14" s="54" t="s">
        <v>92</v>
      </c>
      <c r="M14" s="54" t="s">
        <v>209</v>
      </c>
      <c r="N14" s="56" t="s">
        <v>194</v>
      </c>
      <c r="O14" s="56"/>
      <c r="P14" s="56"/>
      <c r="Q14" s="56" t="s">
        <v>177</v>
      </c>
      <c r="R14" s="56" t="s">
        <v>178</v>
      </c>
      <c r="S14" s="56" t="s">
        <v>65</v>
      </c>
      <c r="T14" s="54"/>
      <c r="U14" s="54"/>
      <c r="V14" s="54"/>
      <c r="W14" s="54"/>
      <c r="X14" s="54"/>
      <c r="Y14" s="54"/>
      <c r="Z14" s="54"/>
      <c r="AA14" s="54"/>
      <c r="AB14" s="54"/>
      <c r="AC14" s="54"/>
      <c r="AD14" s="54"/>
      <c r="AE14" s="54"/>
    </row>
    <row r="15" spans="1:31" s="43" customFormat="1" x14ac:dyDescent="0.35">
      <c r="A15" s="51" t="s">
        <v>33</v>
      </c>
      <c r="B15" s="69" t="s">
        <v>254</v>
      </c>
      <c r="C15" s="51" t="s">
        <v>73</v>
      </c>
      <c r="D15" s="51" t="s">
        <v>248</v>
      </c>
      <c r="E15" s="51" t="s">
        <v>4</v>
      </c>
      <c r="F15" s="51" t="s">
        <v>23</v>
      </c>
      <c r="G15" s="43" t="str">
        <f>TestData!F5</f>
        <v>eyJhbGciOiJSUzI1NiIsImtpZCI6ImZOYjZUODJ6OHhDS09Kd19jMmMwZSIsInR5cGUiOiJqd3QifQ.eyJodHRwczovL2NjcC9wcm9maWxlSWQiOiIwMzEyOGVmNy0zNDllLTQwYTEtOTMzZi02NWQ3OTU5ZDM1YzA0IiwiaXNzIjoiaHR0cHM6Ly9jb2xlcy1zaXQuYXUuYXV0aDAuY29tLyIsInN1YiI6ImF1dGgwfDAzMTI4ZWY3LTM0OWUtNDBhMS05MzNmLTY1ZDc5NTlkMzVjMDQiLCJhdWQiOlsiY3VzdG9tZXItc2VydmljZXMxIiwiaHR0cHM6Ly9jb2xlcy1zaXQuYXUuYXV0aDAuY29tL3VzZXJpbmZvIl0sImlhdCI6MTYyMjUzMDkzMSwiZXhwIjoxNjIyNTM3MTc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6Zidsdffe4R8VssakO02Nr_uVLbb81Sn2vYH_V058RrpYx4ot4qKHDjqK09UHYHF6HyL4xLKT82pgNJFS1u8eRWTygm6OOabgAE7LLyA_rcFevSmtx4cP9T4PfqtymeK1gtb4key_bTiooJ9PgdFZLm1NQfXZZwbj7TVqNlbwZkVETem1N1y4xGhxbdwmoXRTS7D3HUsePQF-isJzLpsMItjuQGimwf9oy6Nr2tjkwjhg6i7BCQELlAKzB_NRYEAm5KkYo3zRHkzt2xCk1n6bDov7wM5PspQTlGypNMI1W84YNohlHNGTl-8Vs1_rFujVinDLi59uxvzlFExB_BOw</v>
      </c>
      <c r="H15" s="51" t="s">
        <v>190</v>
      </c>
      <c r="I15" s="51" t="s">
        <v>52</v>
      </c>
      <c r="J15" s="51" t="s">
        <v>34</v>
      </c>
      <c r="K15" s="53" t="s">
        <v>198</v>
      </c>
      <c r="L15" s="51" t="s">
        <v>92</v>
      </c>
      <c r="M15" s="51" t="s">
        <v>209</v>
      </c>
      <c r="N15" s="52" t="s">
        <v>194</v>
      </c>
      <c r="O15" s="52"/>
      <c r="P15" s="52"/>
      <c r="Q15" s="52" t="s">
        <v>183</v>
      </c>
      <c r="R15" s="52" t="s">
        <v>184</v>
      </c>
      <c r="S15" s="52" t="s">
        <v>65</v>
      </c>
      <c r="T15" s="51"/>
      <c r="U15" s="51"/>
      <c r="V15" s="51"/>
      <c r="W15" s="51"/>
      <c r="X15" s="51"/>
      <c r="Y15" s="51"/>
      <c r="Z15" s="51"/>
      <c r="AA15" s="51"/>
      <c r="AB15" s="51"/>
      <c r="AC15" s="51"/>
      <c r="AD15" s="51"/>
      <c r="AE15" s="51"/>
    </row>
    <row r="16" spans="1:31" s="40" customFormat="1" x14ac:dyDescent="0.35">
      <c r="A16" s="54" t="s">
        <v>33</v>
      </c>
      <c r="B16" s="55" t="s">
        <v>255</v>
      </c>
      <c r="C16" s="54" t="s">
        <v>144</v>
      </c>
      <c r="D16" s="54" t="s">
        <v>248</v>
      </c>
      <c r="E16" s="54" t="s">
        <v>4</v>
      </c>
      <c r="F16" s="54" t="s">
        <v>23</v>
      </c>
      <c r="G16" s="54" t="str">
        <f>TestData!F4</f>
        <v>eyJhbGciOiJSUzI1NiIsImtpZCI6ImZOYjZUODJ6OHhDS09Kd19jMmMwZSIsInR5cGUiOiJqd3QifQ.eyJodHRwczovL2NjcC9wcm9maWxlSWQiOiI0ZTNhZTkzOS0xYWMyLTQwZWEtYTU5Yy1jYjNiODcwMWU3MjAiLCJpc3MiOiJodHRwczovL2NvbGVzLXNpdC5hdS5hdXRoMC5jb20vIiwic3ViIjoiYXV0aDB8NGUzYWU5MzktMWFjMi00MGVhLWE1OWMtY2IzYjg3MDFlNzIwIiwiYXVkIjpbImN1c3RvbWVyLXNlcnZpY2VzIiwiIl0sImlhdCI6MTYzMjg5NjYzMSwiZXhwIjoxNjY0NDMyNjMxLCJhenAiOiJuWTY5eGlmNzIyRzRvRzhNcEpZeUhwTnJuMzk5TlcxWCIsInNjb3BlIjoib3BlbmlkIHN0IHVwZGF0ZTpsb3lhbHR5LWFjY291bnQgcmVhZDpsb3lhbHR5LWFjY291bnQgb2ZmbGluZV9hY2Nlc3MifQ.Tt37Xp67Adi_8ntNiIUdK2EY2n2bIOQe1na2HZ-x80KQiCWiD6mIV3JKNflzfj9-FHBeFavhOC-8r4vgqfmeco1h0KgSscsJM5FF5dw2RUfO-lGbJJwGGPRS8OWUT6tkY3FhznPFU-QNCy3FoHE60ymf1Io1ZXYgAKOIM3nEIxnK4eS4YJbvxpuDwbHZ4ddL7DBojAGqKvygZqVtgle-QT6VPsPMYlNgdCdFXMFeZxH62rrGVdZyHnCakaCOSIO1CJGdoVjj2mrgj8AGQOfkyng_dm3TYCkeN5ejJmOc-I1zvP4_iUs9-YniyufE4tNk_9-hYpfgswWctmPDk29L8A</v>
      </c>
      <c r="H16" s="54" t="s">
        <v>190</v>
      </c>
      <c r="I16" s="54" t="s">
        <v>52</v>
      </c>
      <c r="J16" s="54" t="s">
        <v>34</v>
      </c>
      <c r="K16" s="57" t="s">
        <v>198</v>
      </c>
      <c r="L16" s="54" t="s">
        <v>92</v>
      </c>
      <c r="M16" s="54" t="s">
        <v>209</v>
      </c>
      <c r="N16" s="56" t="s">
        <v>194</v>
      </c>
      <c r="O16" s="56"/>
      <c r="P16" s="56"/>
      <c r="Q16" s="56" t="s">
        <v>186</v>
      </c>
      <c r="R16" s="56" t="s">
        <v>187</v>
      </c>
      <c r="S16" s="56" t="s">
        <v>65</v>
      </c>
      <c r="T16" s="54"/>
      <c r="U16" s="54"/>
      <c r="V16" s="54"/>
      <c r="W16" s="54"/>
      <c r="X16" s="54"/>
      <c r="Y16" s="54"/>
      <c r="Z16" s="54"/>
      <c r="AA16" s="54"/>
      <c r="AB16" s="54"/>
      <c r="AC16" s="54"/>
      <c r="AD16" s="54"/>
      <c r="AE16" s="54"/>
    </row>
    <row r="17" spans="1:31" x14ac:dyDescent="0.35">
      <c r="A17" s="44" t="s">
        <v>33</v>
      </c>
      <c r="B17" s="47" t="s">
        <v>50</v>
      </c>
      <c r="C17" s="44" t="s">
        <v>73</v>
      </c>
      <c r="D17" s="44" t="s">
        <v>248</v>
      </c>
      <c r="E17" s="44" t="s">
        <v>4</v>
      </c>
      <c r="F17" s="44" t="s">
        <v>23</v>
      </c>
      <c r="G17" s="44" t="str">
        <f>TestData!F2</f>
        <v>eyJhbGciOiJSUzI1NiIsImtpZCI6ImZOYjZUODJ6OHhDS09Kd19jMmMwZSIsInR5cGUiOiJqd3QifQ.eyJodHRwczovL2NjcC9wcm9maWxlSWQiOiIyN2QzNWI5ZC0xN2JjLTRhNmQtYTQzMy1mYzA2OWViMTA2N3giLCJpc3MiOiJodHRwczovL2NvbGVzLXNpdC5hdS5hdXRoMC5jb20vIiwic3ViIjoiYXV0aDB8MjdkMzViOWQtMTdiYy00YTZkLWE0MzMtZmMwNjllYjEwNjd4IiwiYXVkIjpbImN1c3RvbWVyLXNlcnZpY2VzIiwiaHR0cHM6Ly9jb2xlcy1zaXQuYXUuYXV0aDAuY29tL3VzZXJpbmZvIl0sImlhdCI6MTYzMjgyNjY1MCwiZXhwIjoxNjY0MzYyNj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_56o0_UmYQ7I9UmBq_5DGTsy8kWyGsjiKffuK4IzZXa2TsGVEILGoxEp__e1KYC-T_1cmbqvrBD8KmD_RjJ4GqxPhrIRCV_M6S587Tpicf-OTcY60Et8qZpRlPskBhBIXuiKtCnh2z32AmslonwI6wuqO4ha3h8WtjK-Njzt2O80-0UbmtLL_CR3AxtG95Kwsw_3a399hWMOCkb-YKzDjSpo_bG9uXh2a8Toc_KxqBfxoOOHMSXeh-QqvdvfCGsz5GgCZCO_uHYiR0mbhndD3NhjLQ2BPTABeprBhSkeLoATJQZbeKNJ6Iu5n4VitbnDYcRx29KN6jXMIMMylAURg</v>
      </c>
      <c r="H17" s="44" t="s">
        <v>190</v>
      </c>
      <c r="I17" s="44" t="s">
        <v>52</v>
      </c>
      <c r="J17" s="44" t="s">
        <v>34</v>
      </c>
      <c r="K17" s="45" t="s">
        <v>198</v>
      </c>
      <c r="L17" s="44" t="s">
        <v>92</v>
      </c>
      <c r="M17" s="44" t="s">
        <v>209</v>
      </c>
      <c r="N17" s="46" t="s">
        <v>194</v>
      </c>
      <c r="O17" s="46"/>
      <c r="P17" s="46"/>
      <c r="Q17" s="58" t="str">
        <f>CONCATENATE("User not found for given ccpProfileId (",TestData!E2,")")</f>
        <v>User not found for given ccpProfileId (27d35b9d-17bc-4a6d-a433-fc069eb1067x)</v>
      </c>
      <c r="R17" s="46" t="s">
        <v>188</v>
      </c>
      <c r="S17" s="46" t="s">
        <v>65</v>
      </c>
      <c r="T17" s="44"/>
      <c r="U17" s="44"/>
      <c r="V17" s="44"/>
      <c r="W17" s="44"/>
      <c r="X17" s="44"/>
      <c r="Y17" s="44"/>
      <c r="Z17" s="44"/>
      <c r="AA17" s="44"/>
      <c r="AB17" s="44"/>
      <c r="AC17" s="44"/>
      <c r="AD17" s="44"/>
      <c r="AE17" s="44"/>
    </row>
    <row r="18" spans="1:31" x14ac:dyDescent="0.35">
      <c r="A18" s="44" t="s">
        <v>33</v>
      </c>
      <c r="B18" s="47" t="s">
        <v>51</v>
      </c>
      <c r="C18" s="44" t="s">
        <v>73</v>
      </c>
      <c r="D18" s="44" t="s">
        <v>248</v>
      </c>
      <c r="E18" s="44" t="s">
        <v>4</v>
      </c>
      <c r="F18" s="44" t="s">
        <v>23</v>
      </c>
      <c r="G18" s="44" t="s">
        <v>1622</v>
      </c>
      <c r="H18" s="44" t="s">
        <v>190</v>
      </c>
      <c r="I18" s="44" t="s">
        <v>52</v>
      </c>
      <c r="J18" s="44" t="s">
        <v>34</v>
      </c>
      <c r="K18" s="45" t="s">
        <v>198</v>
      </c>
      <c r="L18" s="44" t="s">
        <v>92</v>
      </c>
      <c r="M18" s="44" t="s">
        <v>209</v>
      </c>
      <c r="N18" s="46" t="s">
        <v>194</v>
      </c>
      <c r="O18" s="46"/>
      <c r="P18" s="46"/>
      <c r="Q18" s="46" t="s">
        <v>1623</v>
      </c>
      <c r="R18" s="46" t="s">
        <v>172</v>
      </c>
      <c r="S18" s="46" t="s">
        <v>65</v>
      </c>
      <c r="T18" s="44"/>
      <c r="U18" s="44"/>
      <c r="V18" s="44"/>
      <c r="W18" s="44"/>
      <c r="X18" s="44"/>
      <c r="Y18" s="44"/>
      <c r="Z18" s="44"/>
      <c r="AA18" s="44"/>
      <c r="AB18" s="44"/>
      <c r="AC18" s="44"/>
      <c r="AD18" s="44"/>
      <c r="AE18" s="44"/>
    </row>
    <row r="19" spans="1:31" ht="29" x14ac:dyDescent="0.35">
      <c r="A19" s="44"/>
      <c r="B19" s="44" t="s">
        <v>360</v>
      </c>
      <c r="C19" s="44" t="s">
        <v>73</v>
      </c>
      <c r="D19" s="44" t="s">
        <v>248</v>
      </c>
      <c r="E19" s="44" t="s">
        <v>4</v>
      </c>
      <c r="F19" s="44" t="s">
        <v>23</v>
      </c>
      <c r="G19" s="44" t="str">
        <f>[2]TestData!F7</f>
        <v>eyJhbGciOiJSUzI1NiIsImtpZCI6ImZOYjZUODJ6OHhDS09Kd19jMmMwZSIsInR5cGUiOiJqd3QifQ.eyJodHRwczovL2NjcC9wcm9maWxlSWQiOiIyN2QzNWI5ZC0xN2JjLTRhNmQtYTQzMy1mYzA2OWViMTA2N2MiLCJpc3MiOiJodHRwczovL2NvbGVzLXNpdC5hdS5hdXRoMC5jb20vIiwic3ViIjoiYXV0aDB8MjdkMzViOWQtMTdiYy00YTZkLWE0MzMtZmMwNjllYjEwNjdjIiwiYXVkIjpbImN1c3RvbWVyLXNlcnZpY2VzIiwiaHR0cHM6Ly9jb2xlcy1zaXQuYXUuYXV0aDAuY29tL3VzZXJpbmZvIl0sImlhdCI6MTYzMjgyMTI5NiwiZXhwIjoxNjY0MzU3Mj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wXfMBZFcW6L6Mha02Ahjd2-lblZyvTCyFhmk4aWNae5CEhVuc_Fz8IGrrnHbjzTylzLvEjt8PrW5splBjcPuPx-OLElYFAIdHOplaX0N9S5VGxOThrMP9OGHEgYtMerCjHQnwYDHAMbj5svJ2V6tm4ujeAWdzutxMtijtG3EUbhVCcX39KnSSdo1p4Yk3wyqgYor0-rcMhgGbOe0HxeZDlOz0dDSWxA8TzIgLBBYQ2o2InGbQvefCEBTsOkLg34Z3Jif4EHGEPuufIHAXFLmQoNkfAg8IscPlBynsealmktRfKOX_uQf9PdtT0GZU04Et1PIraectghekb3xibBrg</v>
      </c>
      <c r="H19" s="44" t="s">
        <v>190</v>
      </c>
      <c r="I19" s="44" t="s">
        <v>52</v>
      </c>
      <c r="J19" s="44" t="s">
        <v>34</v>
      </c>
      <c r="K19" s="45" t="s">
        <v>198</v>
      </c>
      <c r="L19" s="44" t="s">
        <v>92</v>
      </c>
      <c r="M19" s="59" t="s">
        <v>199</v>
      </c>
      <c r="N19" s="47" t="s">
        <v>5</v>
      </c>
      <c r="O19" s="47"/>
      <c r="P19" s="47"/>
      <c r="Q19" s="44"/>
      <c r="R19" s="47"/>
      <c r="S19" s="58"/>
      <c r="T19" s="50" t="s">
        <v>200</v>
      </c>
      <c r="U19" s="60" t="s">
        <v>201</v>
      </c>
      <c r="V19" s="50" t="s">
        <v>202</v>
      </c>
      <c r="W19" s="50" t="s">
        <v>203</v>
      </c>
      <c r="X19" s="60">
        <v>146394221</v>
      </c>
      <c r="Y19" s="49" t="s">
        <v>205</v>
      </c>
      <c r="Z19" s="60" t="s">
        <v>206</v>
      </c>
      <c r="AA19" s="50" t="s">
        <v>207</v>
      </c>
      <c r="AB19" s="60" t="s">
        <v>208</v>
      </c>
      <c r="AC19" s="61" t="s">
        <v>1480</v>
      </c>
      <c r="AD19" s="60" t="s">
        <v>1481</v>
      </c>
      <c r="AE19" s="59" t="s">
        <v>199</v>
      </c>
    </row>
    <row r="20" spans="1:31" ht="29" x14ac:dyDescent="0.35">
      <c r="A20" s="44"/>
      <c r="B20" s="44" t="s">
        <v>361</v>
      </c>
      <c r="C20" s="44" t="s">
        <v>73</v>
      </c>
      <c r="D20" s="44" t="s">
        <v>248</v>
      </c>
      <c r="E20" s="44" t="s">
        <v>4</v>
      </c>
      <c r="F20" s="44" t="s">
        <v>23</v>
      </c>
      <c r="G20" s="44" t="str">
        <f>[2]TestData!F7</f>
        <v>eyJhbGciOiJSUzI1NiIsImtpZCI6ImZOYjZUODJ6OHhDS09Kd19jMmMwZSIsInR5cGUiOiJqd3QifQ.eyJodHRwczovL2NjcC9wcm9maWxlSWQiOiIyN2QzNWI5ZC0xN2JjLTRhNmQtYTQzMy1mYzA2OWViMTA2N2MiLCJpc3MiOiJodHRwczovL2NvbGVzLXNpdC5hdS5hdXRoMC5jb20vIiwic3ViIjoiYXV0aDB8MjdkMzViOWQtMTdiYy00YTZkLWE0MzMtZmMwNjllYjEwNjdjIiwiYXVkIjpbImN1c3RvbWVyLXNlcnZpY2VzIiwiaHR0cHM6Ly9jb2xlcy1zaXQuYXUuYXV0aDAuY29tL3VzZXJpbmZvIl0sImlhdCI6MTYzMjgyMTI5NiwiZXhwIjoxNjY0MzU3Mj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wXfMBZFcW6L6Mha02Ahjd2-lblZyvTCyFhmk4aWNae5CEhVuc_Fz8IGrrnHbjzTylzLvEjt8PrW5splBjcPuPx-OLElYFAIdHOplaX0N9S5VGxOThrMP9OGHEgYtMerCjHQnwYDHAMbj5svJ2V6tm4ujeAWdzutxMtijtG3EUbhVCcX39KnSSdo1p4Yk3wyqgYor0-rcMhgGbOe0HxeZDlOz0dDSWxA8TzIgLBBYQ2o2InGbQvefCEBTsOkLg34Z3Jif4EHGEPuufIHAXFLmQoNkfAg8IscPlBynsealmktRfKOX_uQf9PdtT0GZU04Et1PIraectghekb3xibBrg</v>
      </c>
      <c r="H20" s="44" t="s">
        <v>190</v>
      </c>
      <c r="I20" s="44" t="s">
        <v>52</v>
      </c>
      <c r="J20" s="44" t="s">
        <v>34</v>
      </c>
      <c r="K20" s="45" t="s">
        <v>198</v>
      </c>
      <c r="L20" s="44" t="s">
        <v>92</v>
      </c>
      <c r="M20" s="44" t="s">
        <v>209</v>
      </c>
      <c r="N20" s="47" t="s">
        <v>5</v>
      </c>
      <c r="O20" s="47"/>
      <c r="P20" s="47"/>
      <c r="Q20" s="47"/>
      <c r="R20" s="47"/>
      <c r="S20" s="47"/>
      <c r="T20" s="50" t="s">
        <v>200</v>
      </c>
      <c r="U20" s="60" t="s">
        <v>210</v>
      </c>
      <c r="V20" s="50" t="s">
        <v>211</v>
      </c>
      <c r="W20" s="50" t="s">
        <v>212</v>
      </c>
      <c r="X20" s="60">
        <v>146394221</v>
      </c>
      <c r="Y20" s="49" t="s">
        <v>213</v>
      </c>
      <c r="Z20" s="60" t="s">
        <v>206</v>
      </c>
      <c r="AA20" s="50" t="s">
        <v>207</v>
      </c>
      <c r="AB20" s="60" t="s">
        <v>214</v>
      </c>
      <c r="AC20" s="61" t="s">
        <v>1478</v>
      </c>
      <c r="AD20" s="60" t="s">
        <v>1479</v>
      </c>
      <c r="AE20" s="44" t="s">
        <v>209</v>
      </c>
    </row>
    <row r="21" spans="1:31" x14ac:dyDescent="0.35">
      <c r="A21" s="44"/>
      <c r="B21" s="44"/>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c r="AC21" s="44"/>
      <c r="AD21" s="44"/>
      <c r="AE21" s="44"/>
    </row>
  </sheetData>
  <hyperlinks>
    <hyperlink ref="P2" r:id="rId1" xr:uid="{4B02E831-34BD-41EF-A21A-CFE1CB249896}"/>
    <hyperlink ref="P4" r:id="rId2" xr:uid="{0C9FC8CE-0E55-4392-ABD4-422F25F0BB13}"/>
  </hyperlinks>
  <pageMargins left="0.7" right="0.7" top="0.75" bottom="0.75" header="0.3" footer="0.3"/>
  <pageSetup paperSize="9" orientation="portrait"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47349-C901-4130-8EB6-318075F63197}">
  <dimension ref="A1:Y30"/>
  <sheetViews>
    <sheetView workbookViewId="0">
      <selection sqref="A1:XFD1048576"/>
    </sheetView>
  </sheetViews>
  <sheetFormatPr defaultRowHeight="16.5" customHeight="1" x14ac:dyDescent="0.35"/>
  <cols>
    <col min="2" max="2" width="47.1796875" bestFit="1" customWidth="1"/>
    <col min="7" max="7" width="13.1796875" bestFit="1" customWidth="1"/>
    <col min="9" max="9" width="14.453125" bestFit="1" customWidth="1"/>
    <col min="13" max="13" width="9.7265625" bestFit="1" customWidth="1"/>
    <col min="14" max="14" width="10.7265625" bestFit="1" customWidth="1"/>
    <col min="15" max="15" width="9.7265625" bestFit="1" customWidth="1"/>
  </cols>
  <sheetData>
    <row r="1" spans="1:25" ht="14.5" x14ac:dyDescent="0.35">
      <c r="A1" s="15" t="s">
        <v>43</v>
      </c>
      <c r="B1" s="15" t="s">
        <v>1</v>
      </c>
      <c r="C1" s="15" t="s">
        <v>72</v>
      </c>
      <c r="D1" s="15" t="s">
        <v>16</v>
      </c>
      <c r="E1" s="14" t="s">
        <v>3</v>
      </c>
      <c r="F1" s="14" t="s">
        <v>2</v>
      </c>
      <c r="G1" s="14" t="s">
        <v>328</v>
      </c>
      <c r="H1" s="14" t="s">
        <v>329</v>
      </c>
      <c r="I1" s="14" t="s">
        <v>330</v>
      </c>
      <c r="J1" s="14" t="s">
        <v>331</v>
      </c>
      <c r="K1" s="14" t="s">
        <v>59</v>
      </c>
      <c r="L1" s="14" t="s">
        <v>60</v>
      </c>
      <c r="M1" s="14" t="s">
        <v>54</v>
      </c>
      <c r="N1" s="14" t="s">
        <v>1165</v>
      </c>
      <c r="O1" s="14" t="s">
        <v>1316</v>
      </c>
      <c r="P1" s="14" t="s">
        <v>1166</v>
      </c>
      <c r="Q1" s="13" t="s">
        <v>0</v>
      </c>
      <c r="R1" s="13" t="s">
        <v>71</v>
      </c>
      <c r="S1" s="13" t="s">
        <v>70</v>
      </c>
      <c r="T1" s="13" t="s">
        <v>67</v>
      </c>
      <c r="U1" s="13" t="s">
        <v>80</v>
      </c>
      <c r="V1" s="13" t="s">
        <v>68</v>
      </c>
      <c r="W1" s="13" t="s">
        <v>876</v>
      </c>
      <c r="X1" s="13" t="s">
        <v>100</v>
      </c>
      <c r="Y1" s="13" t="s">
        <v>1188</v>
      </c>
    </row>
    <row r="2" spans="1:25" ht="16.5" customHeight="1" x14ac:dyDescent="0.35">
      <c r="A2" s="6" t="s">
        <v>44</v>
      </c>
      <c r="B2" t="s">
        <v>31</v>
      </c>
      <c r="C2" s="7" t="s">
        <v>73</v>
      </c>
      <c r="D2" t="s">
        <v>124</v>
      </c>
      <c r="E2" s="78" t="s">
        <v>1200</v>
      </c>
      <c r="F2" t="s">
        <v>4</v>
      </c>
      <c r="G2" s="2" t="s">
        <v>190</v>
      </c>
      <c r="H2" s="78" t="s">
        <v>52</v>
      </c>
      <c r="I2" s="7" t="s">
        <v>23</v>
      </c>
      <c r="J2" s="89" t="s">
        <v>1611</v>
      </c>
      <c r="K2" s="89" t="s">
        <v>34</v>
      </c>
      <c r="L2" s="90"/>
      <c r="M2" s="97" t="s">
        <v>1317</v>
      </c>
      <c r="N2" s="86">
        <f ca="1">TODAY()</f>
        <v>45043</v>
      </c>
      <c r="O2" s="86" t="str">
        <f ca="1">(MID(P2,1,409))&amp;TEXT(N2,"yyyy-mm-dd")&amp;(MID(P2,420,38))&amp;TEXT(N2,"yyyy-mm-dd")&amp;(MID(P2,468,17))</f>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"2023-04-27T00:39:03.298Z",
  "endDateTimeUTC": "2023-04-27T23:39:03.298Z"
}</v>
      </c>
      <c r="P2" t="s">
        <v>1201</v>
      </c>
      <c r="Q2" s="3" t="s">
        <v>7</v>
      </c>
      <c r="R2" s="3" t="s">
        <v>7</v>
      </c>
      <c r="S2" s="87" t="s">
        <v>1202</v>
      </c>
      <c r="T2" t="s">
        <v>35</v>
      </c>
      <c r="U2" t="s">
        <v>41</v>
      </c>
      <c r="V2" s="7" t="s">
        <v>65</v>
      </c>
    </row>
    <row r="3" spans="1:25" ht="16.5" customHeight="1" x14ac:dyDescent="0.35">
      <c r="A3" t="s">
        <v>44</v>
      </c>
      <c r="B3" t="s">
        <v>38</v>
      </c>
      <c r="C3" s="7" t="s">
        <v>73</v>
      </c>
      <c r="D3" t="s">
        <v>124</v>
      </c>
      <c r="E3" s="78" t="s">
        <v>1200</v>
      </c>
      <c r="F3" t="s">
        <v>4</v>
      </c>
      <c r="G3" s="2" t="s">
        <v>190</v>
      </c>
      <c r="H3" s="78" t="s">
        <v>52</v>
      </c>
      <c r="I3" s="7" t="s">
        <v>23</v>
      </c>
      <c r="J3" s="89" t="s">
        <v>1611</v>
      </c>
      <c r="K3" s="89" t="s">
        <v>34</v>
      </c>
      <c r="L3" s="90" t="s">
        <v>367</v>
      </c>
      <c r="M3" s="97" t="s">
        <v>1318</v>
      </c>
      <c r="N3" s="86">
        <f t="shared" ref="N3:N30" ca="1" si="0">TODAY()</f>
        <v>45043</v>
      </c>
      <c r="O3" s="86" t="str">
        <f ca="1">(MID(P3,1,401))&amp;TEXT(N3,"yyyy-mm-dd")&amp;(MID(P3,412,38))&amp;TEXT(N3,"yyyy-mm-dd")&amp;(MID(P3,460,17))</f>
        <v>{
  "daysForward": 0,
  "daysSpan": 1,
  "sortBy": "1",
  "slotsChannel": 1,
  "windowType": "ALL",
  "addressLine": "1 Bayview Bvd",
  "suburb": 1,
  "postcode": "0820",
  "state": "NT",
  "country": "AU",
  "longitude": "144.97151",
  "latitude": "-37.82505",
  "ccpAddressId": "4c1788f3-a6fb-4f07-985c-c06eb359322c",
  "ccpProfileId": "a3a2a1e3-beb9-4221-9bc7-a0c0b1c6e11a",
  "startDateTimeUTC": "2023-04-27T00:39:03.298Z",
  "endDateTimeUTC": "2023-04-27T23:39:03.298Z"
}</v>
      </c>
      <c r="P3" t="s">
        <v>1203</v>
      </c>
      <c r="Q3" s="3" t="s">
        <v>12</v>
      </c>
      <c r="R3" s="3"/>
      <c r="S3" s="3"/>
      <c r="T3" t="s">
        <v>55</v>
      </c>
      <c r="U3" t="s">
        <v>85</v>
      </c>
      <c r="V3" s="7" t="s">
        <v>65</v>
      </c>
    </row>
    <row r="4" spans="1:25" ht="16.5" customHeight="1" x14ac:dyDescent="0.35">
      <c r="A4" t="s">
        <v>44</v>
      </c>
      <c r="B4" t="s">
        <v>39</v>
      </c>
      <c r="C4" s="7" t="s">
        <v>73</v>
      </c>
      <c r="D4" t="s">
        <v>124</v>
      </c>
      <c r="E4" s="78" t="s">
        <v>1200</v>
      </c>
      <c r="F4" t="s">
        <v>4</v>
      </c>
      <c r="G4" s="2" t="s">
        <v>190</v>
      </c>
      <c r="H4" s="78" t="s">
        <v>52</v>
      </c>
      <c r="I4" s="7" t="s">
        <v>23</v>
      </c>
      <c r="J4" s="89" t="s">
        <v>1611</v>
      </c>
      <c r="K4" s="89" t="s">
        <v>34</v>
      </c>
      <c r="L4" s="90" t="s">
        <v>367</v>
      </c>
      <c r="M4" s="97" t="s">
        <v>1319</v>
      </c>
      <c r="N4" s="86">
        <f t="shared" ca="1" si="0"/>
        <v>45043</v>
      </c>
      <c r="O4" s="86" t="str">
        <f ca="1">(MID(P4,1,410))&amp;TEXT(N4,"yyyy-mm-dd")&amp;(MID(P4,421,38))&amp;TEXT(N4,"yyyy-mm-dd")&amp;(MID(P4,469,17))</f>
        <v>{
  "daysForward": 0,
  "daysSpan": 1,
  "sortBy": "1",
  "slotsChannel": 1,
  "windowType": "ALL",
  "addressLine": "1 Bayview Bvd",
  "suburb": "Bayview",
  "postcode": "08201",
  "state": "NT",
  "country": "AU",
  "longitude": "144.97151",
  "latitude": "-37.82505",
  "ccpAddressId": "4c1788f3-a6fb-4f07-985c-c06eb359322c",
  "ccpProfileId": "a3a2a1e3-beb9-4221-9bc7-a0c0b1c6e11a",
  "startDateTimeUTC": "2023-04-27T00:39:03.298Z",
  "endDateTimeUTC": "2023-04-27T23:39:03.298Z"
}</v>
      </c>
      <c r="P4" t="s">
        <v>1204</v>
      </c>
      <c r="Q4" s="3" t="s">
        <v>12</v>
      </c>
      <c r="R4" s="3"/>
      <c r="S4" s="3"/>
      <c r="T4" t="s">
        <v>53</v>
      </c>
      <c r="U4" t="s">
        <v>86</v>
      </c>
      <c r="V4" s="7" t="s">
        <v>65</v>
      </c>
    </row>
    <row r="5" spans="1:25" ht="16.5" customHeight="1" x14ac:dyDescent="0.35">
      <c r="A5" t="s">
        <v>44</v>
      </c>
      <c r="B5" t="s">
        <v>247</v>
      </c>
      <c r="C5" s="7" t="s">
        <v>73</v>
      </c>
      <c r="D5" t="s">
        <v>124</v>
      </c>
      <c r="E5" s="78" t="s">
        <v>1200</v>
      </c>
      <c r="F5" t="s">
        <v>4</v>
      </c>
      <c r="G5" s="2" t="s">
        <v>190</v>
      </c>
      <c r="H5" s="78" t="s">
        <v>52</v>
      </c>
      <c r="I5" s="7" t="s">
        <v>23</v>
      </c>
      <c r="J5" s="89" t="s">
        <v>1611</v>
      </c>
      <c r="K5" s="89" t="s">
        <v>34</v>
      </c>
      <c r="L5" s="90" t="s">
        <v>241</v>
      </c>
      <c r="M5" s="97" t="s">
        <v>1317</v>
      </c>
      <c r="N5" s="86">
        <f t="shared" ca="1" si="0"/>
        <v>45043</v>
      </c>
      <c r="O5" s="86" t="str">
        <f ca="1">(MID(P5,1,409))&amp;TEXT(N5,"yyyy-mm-dd")&amp;(MID(P5,420,38))&amp;TEXT(N5,"yyyy-mm-dd")&amp;(MID(P5,468,17))</f>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"2023-04-27T00:39:03.298Z",
  "endDateTimeUTC": "2023-04-27T23:39:03.298Z"
}</v>
      </c>
      <c r="P5" t="s">
        <v>1201</v>
      </c>
      <c r="Q5" s="3" t="s">
        <v>9</v>
      </c>
      <c r="R5" s="3"/>
      <c r="S5" s="3"/>
      <c r="T5" t="s">
        <v>1205</v>
      </c>
      <c r="U5" t="s">
        <v>1175</v>
      </c>
      <c r="V5" s="7" t="s">
        <v>65</v>
      </c>
    </row>
    <row r="6" spans="1:25" ht="16.5" customHeight="1" x14ac:dyDescent="0.35">
      <c r="A6" s="6" t="s">
        <v>44</v>
      </c>
      <c r="B6" s="6" t="s">
        <v>21</v>
      </c>
      <c r="C6" s="7" t="s">
        <v>73</v>
      </c>
      <c r="D6" s="6" t="s">
        <v>131</v>
      </c>
      <c r="E6" s="78" t="s">
        <v>1200</v>
      </c>
      <c r="F6" s="6" t="s">
        <v>6</v>
      </c>
      <c r="G6" s="2" t="s">
        <v>190</v>
      </c>
      <c r="H6" s="78" t="s">
        <v>52</v>
      </c>
      <c r="I6" s="7" t="s">
        <v>23</v>
      </c>
      <c r="J6" s="89" t="s">
        <v>1611</v>
      </c>
      <c r="K6" s="89" t="s">
        <v>34</v>
      </c>
      <c r="L6" s="90" t="s">
        <v>367</v>
      </c>
      <c r="M6" s="97" t="s">
        <v>1317</v>
      </c>
      <c r="N6" s="86">
        <f t="shared" ca="1" si="0"/>
        <v>45043</v>
      </c>
      <c r="O6" s="86" t="str">
        <f ca="1">(MID(P6,1,409))&amp;TEXT(N6,"yyyy-mm-dd")&amp;(MID(P6,420,38))&amp;TEXT(N6,"yyyy-mm-dd")&amp;(MID(P6,468,17))</f>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"2023-04-27T00:39:03.298Z",
  "endDateTimeUTC": "2023-04-27T23:39:03.298Z"
}</v>
      </c>
      <c r="P6" t="s">
        <v>1201</v>
      </c>
      <c r="Q6" s="11" t="s">
        <v>7</v>
      </c>
      <c r="R6" s="11" t="s">
        <v>7</v>
      </c>
      <c r="S6" s="87" t="s">
        <v>1206</v>
      </c>
      <c r="U6" t="s">
        <v>1178</v>
      </c>
    </row>
    <row r="7" spans="1:25" ht="16.5" customHeight="1" x14ac:dyDescent="0.35">
      <c r="A7" s="6" t="s">
        <v>44</v>
      </c>
      <c r="B7" s="6" t="s">
        <v>26</v>
      </c>
      <c r="C7" s="7" t="s">
        <v>73</v>
      </c>
      <c r="D7" s="6" t="s">
        <v>131</v>
      </c>
      <c r="E7" s="78" t="s">
        <v>1207</v>
      </c>
      <c r="F7" s="6" t="s">
        <v>4</v>
      </c>
      <c r="G7" s="2" t="s">
        <v>190</v>
      </c>
      <c r="H7" s="78" t="s">
        <v>52</v>
      </c>
      <c r="I7" s="7" t="s">
        <v>23</v>
      </c>
      <c r="J7" s="89" t="s">
        <v>1611</v>
      </c>
      <c r="K7" s="89" t="s">
        <v>34</v>
      </c>
      <c r="L7" s="90" t="s">
        <v>367</v>
      </c>
      <c r="M7" s="97" t="s">
        <v>1317</v>
      </c>
      <c r="N7" s="86">
        <f t="shared" ca="1" si="0"/>
        <v>45043</v>
      </c>
      <c r="O7" s="86" t="str">
        <f ca="1">(MID(P7,1,409))&amp;TEXT(N7,"yyyy-mm-dd")&amp;(MID(P7,420,38))&amp;TEXT(N7,"yyyy-mm-dd")&amp;(MID(P7,468,17))</f>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"2023-04-27T00:39:03.298Z",
  "endDateTimeUTC": "2023-04-27T23:39:03.298Z"
}</v>
      </c>
      <c r="P7" t="s">
        <v>1201</v>
      </c>
      <c r="Q7" s="11" t="s">
        <v>7</v>
      </c>
      <c r="R7" s="11" t="s">
        <v>7</v>
      </c>
      <c r="S7" s="87" t="s">
        <v>1208</v>
      </c>
      <c r="U7" t="s">
        <v>1181</v>
      </c>
    </row>
    <row r="8" spans="1:25" ht="16.5" customHeight="1" x14ac:dyDescent="0.35">
      <c r="A8" s="6"/>
      <c r="B8" s="6" t="s">
        <v>1182</v>
      </c>
      <c r="C8" s="7" t="s">
        <v>73</v>
      </c>
      <c r="D8" s="7" t="s">
        <v>33</v>
      </c>
      <c r="E8" s="78" t="s">
        <v>1200</v>
      </c>
      <c r="F8" s="6" t="s">
        <v>4</v>
      </c>
      <c r="G8" s="2" t="s">
        <v>190</v>
      </c>
      <c r="H8" s="78" t="s">
        <v>52</v>
      </c>
      <c r="I8" s="7" t="s">
        <v>23</v>
      </c>
      <c r="J8" s="89" t="s">
        <v>2055</v>
      </c>
      <c r="K8" s="89" t="s">
        <v>34</v>
      </c>
      <c r="L8" s="90" t="s">
        <v>367</v>
      </c>
      <c r="M8" s="97" t="s">
        <v>1317</v>
      </c>
      <c r="N8" s="86">
        <f ca="1">TODAY()+1</f>
        <v>45044</v>
      </c>
      <c r="O8" s="86" t="str">
        <f ca="1">(MID(P8,1,409))&amp;TEXT(N8,"yyyy-mm-dd")&amp;(MID(P8,420,33))&amp;TEXT(N8,"yyyy-mm-dd")&amp;(MID(P8,463,14))</f>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"2023-04-28T00:00:00",
  "endDateTimeUTC": "2023-04-28T23:59:00"
}</v>
      </c>
      <c r="P8" s="6" t="s">
        <v>1216</v>
      </c>
      <c r="Q8" s="4" t="s">
        <v>5</v>
      </c>
      <c r="R8" s="4"/>
      <c r="S8" s="4"/>
    </row>
    <row r="9" spans="1:25" ht="16.5" customHeight="1" x14ac:dyDescent="0.35">
      <c r="A9" s="7"/>
      <c r="B9" s="6" t="s">
        <v>1183</v>
      </c>
      <c r="C9" s="7" t="s">
        <v>73</v>
      </c>
      <c r="D9" s="7" t="s">
        <v>33</v>
      </c>
      <c r="E9" s="78" t="s">
        <v>1200</v>
      </c>
      <c r="F9" s="6" t="s">
        <v>4</v>
      </c>
      <c r="G9" s="2" t="s">
        <v>190</v>
      </c>
      <c r="H9" s="78" t="s">
        <v>52</v>
      </c>
      <c r="I9" s="7" t="s">
        <v>23</v>
      </c>
      <c r="J9" s="89" t="s">
        <v>2055</v>
      </c>
      <c r="K9" s="89" t="s">
        <v>34</v>
      </c>
      <c r="L9" s="90" t="s">
        <v>367</v>
      </c>
      <c r="M9" s="97" t="s">
        <v>1317</v>
      </c>
      <c r="N9" s="86">
        <f ca="1">TODAY()+1</f>
        <v>45044</v>
      </c>
      <c r="O9" s="86" t="str">
        <f ca="1">(MID(P9,1,409))&amp;TEXT(N9,"yyyy-mm-dd")&amp;(MID(P9,420,33))&amp;TEXT(N9,"yyyy-mm-dd")&amp;(MID(P9,463,14))</f>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"2023-04-28T00:00:00",
  "endDateTimeUTC": "2023-04-28T23:59:00"
}</v>
      </c>
      <c r="P9" t="s">
        <v>1216</v>
      </c>
      <c r="Q9" s="4" t="s">
        <v>5</v>
      </c>
      <c r="R9" s="4"/>
      <c r="S9" s="4"/>
    </row>
    <row r="10" spans="1:25" ht="16.5" customHeight="1" x14ac:dyDescent="0.35">
      <c r="A10" s="7"/>
      <c r="B10" s="6" t="s">
        <v>1197</v>
      </c>
      <c r="C10" s="7" t="s">
        <v>73</v>
      </c>
      <c r="D10" s="7" t="s">
        <v>33</v>
      </c>
      <c r="E10" s="78" t="s">
        <v>1200</v>
      </c>
      <c r="F10" s="6" t="s">
        <v>4</v>
      </c>
      <c r="G10" s="2" t="s">
        <v>190</v>
      </c>
      <c r="H10" s="78" t="s">
        <v>52</v>
      </c>
      <c r="I10" s="7" t="s">
        <v>23</v>
      </c>
      <c r="J10" s="89" t="s">
        <v>2020</v>
      </c>
      <c r="K10" s="89" t="s">
        <v>34</v>
      </c>
      <c r="L10" s="90" t="s">
        <v>367</v>
      </c>
      <c r="M10" s="97" t="s">
        <v>1317</v>
      </c>
      <c r="N10" s="86">
        <f ca="1">TODAY()+2</f>
        <v>45045</v>
      </c>
      <c r="O10" s="86" t="str">
        <f ca="1">(MID(P10,1,409))&amp;TEXT(N10,"yyyy-mm-dd")&amp;(MID(P10,420,33))&amp;TEXT(N10,"yyyy-mm-dd")&amp;(MID(P10,463,14))</f>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"2023-04-29T00:00:03",
  "endDateTimeUTC": "2023-04-29T23:39:03"
}</v>
      </c>
      <c r="P10" t="s">
        <v>1209</v>
      </c>
      <c r="Q10" s="4" t="s">
        <v>5</v>
      </c>
      <c r="R10" s="4"/>
      <c r="S10" s="4"/>
      <c r="W10" s="28" t="s">
        <v>670</v>
      </c>
      <c r="X10" t="s">
        <v>669</v>
      </c>
    </row>
    <row r="11" spans="1:25" ht="16.5" customHeight="1" x14ac:dyDescent="0.35">
      <c r="A11" s="7"/>
      <c r="B11" s="6" t="s">
        <v>1198</v>
      </c>
      <c r="C11" s="7" t="s">
        <v>73</v>
      </c>
      <c r="D11" s="7" t="s">
        <v>33</v>
      </c>
      <c r="E11" s="78" t="s">
        <v>1200</v>
      </c>
      <c r="F11" s="6" t="s">
        <v>4</v>
      </c>
      <c r="G11" s="2" t="s">
        <v>190</v>
      </c>
      <c r="H11" s="78" t="s">
        <v>52</v>
      </c>
      <c r="I11" s="7" t="s">
        <v>23</v>
      </c>
      <c r="J11" s="89" t="s">
        <v>2020</v>
      </c>
      <c r="K11" s="89" t="s">
        <v>34</v>
      </c>
      <c r="L11" s="90" t="s">
        <v>367</v>
      </c>
      <c r="M11" s="97" t="s">
        <v>1317</v>
      </c>
      <c r="N11" s="86">
        <f ca="1">TODAY()+2</f>
        <v>45045</v>
      </c>
      <c r="O11" s="86" t="str">
        <f ca="1">(MID(P11,1,409))&amp;TEXT(N11,"yyyy-mm-dd")&amp;(MID(P11,420,33))&amp;TEXT(N11,"yyyy-mm-dd")&amp;(MID(P11,463,14))</f>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"2023-04-29T00:00:03",
  "endDateTimeUTC": "2023-04-29T23:39:03"
}</v>
      </c>
      <c r="P11" t="s">
        <v>1209</v>
      </c>
      <c r="Q11" s="4" t="s">
        <v>5</v>
      </c>
      <c r="R11" s="4"/>
      <c r="S11" s="4"/>
      <c r="W11" s="28" t="s">
        <v>670</v>
      </c>
      <c r="X11" t="s">
        <v>669</v>
      </c>
    </row>
    <row r="12" spans="1:25" ht="16.5" customHeight="1" x14ac:dyDescent="0.35">
      <c r="A12" s="7"/>
      <c r="B12" s="6" t="s">
        <v>1721</v>
      </c>
      <c r="C12" s="7" t="s">
        <v>73</v>
      </c>
      <c r="D12" s="7" t="s">
        <v>33</v>
      </c>
      <c r="E12" s="78" t="s">
        <v>1200</v>
      </c>
      <c r="F12" s="6" t="s">
        <v>4</v>
      </c>
      <c r="G12" s="2" t="s">
        <v>190</v>
      </c>
      <c r="H12" s="78" t="s">
        <v>52</v>
      </c>
      <c r="I12" s="7" t="s">
        <v>23</v>
      </c>
      <c r="J12" s="89" t="s">
        <v>2055</v>
      </c>
      <c r="K12" s="89" t="s">
        <v>34</v>
      </c>
      <c r="L12" s="90" t="s">
        <v>367</v>
      </c>
      <c r="M12" s="97" t="s">
        <v>1320</v>
      </c>
      <c r="N12" s="86">
        <f t="shared" ref="N12:N26" ca="1" si="1">TODAY()+1</f>
        <v>45044</v>
      </c>
      <c r="O12" s="86" t="str">
        <f ca="1">(MID(P12,1,409))&amp;TEXT(N12,"yyyy-mm-dd")&amp;(MID(P12,420,38))&amp;TEXT(N12,"yyyy-mm-dd")&amp;(MID(P12,468,17))</f>
        <v>{
  "daysForward": 0,
  "daysSpan": 1,
  "sortBy": "1",
  "slotsChannel": 1,
  "windowType": "AII",
  "addressLine": "1 Bayview Bvd",
  "suburb": "Bayview",
  "postcode": "0820",
  "state": "NT",
  "country": "AU",
  "longitude": "144.97151",
  "latitude": "-37.82505",
  "ccpAddressId": "4c1788f3-a6fb-4f07-985c-c06eb359322c",
  "ccpProfileId": "a3a2a1e3-beb9-4221-9bc7-a0c0b1c6e11a",
  "startDateTimeUTC": "2023-04-28T00:39:03.298Z",
  "endDateTimeUTC": "2023-04-28T23:39:03.298Z"
}</v>
      </c>
      <c r="P12" t="s">
        <v>1210</v>
      </c>
      <c r="Q12" s="4" t="s">
        <v>12</v>
      </c>
      <c r="R12" s="4"/>
      <c r="S12" s="4"/>
      <c r="T12" t="s">
        <v>950</v>
      </c>
      <c r="U12" t="s">
        <v>951</v>
      </c>
      <c r="V12" s="7" t="s">
        <v>65</v>
      </c>
    </row>
    <row r="13" spans="1:25" ht="16.5" customHeight="1" x14ac:dyDescent="0.35">
      <c r="A13" s="7"/>
      <c r="B13" s="6" t="s">
        <v>1722</v>
      </c>
      <c r="C13" s="7" t="s">
        <v>73</v>
      </c>
      <c r="D13" s="7" t="s">
        <v>33</v>
      </c>
      <c r="E13" s="78" t="s">
        <v>1200</v>
      </c>
      <c r="F13" s="6" t="s">
        <v>4</v>
      </c>
      <c r="G13" s="2" t="s">
        <v>190</v>
      </c>
      <c r="H13" s="78" t="s">
        <v>52</v>
      </c>
      <c r="I13" s="7" t="s">
        <v>23</v>
      </c>
      <c r="J13" s="89" t="s">
        <v>2055</v>
      </c>
      <c r="K13" s="89" t="s">
        <v>34</v>
      </c>
      <c r="L13" s="90" t="s">
        <v>367</v>
      </c>
      <c r="M13" s="97" t="s">
        <v>1321</v>
      </c>
      <c r="N13" s="86">
        <f t="shared" ca="1" si="1"/>
        <v>45044</v>
      </c>
      <c r="O13" s="86" t="str">
        <f ca="1">(MID(P13,1,409))&amp;TEXT(N13,"yyyy-mm-dd")&amp;(MID(P13,420,38))&amp;TEXT(N13,"yyyy-mm-dd")&amp;(MID(P13,468,17))</f>
        <v>{
  "daysForward": 0,
  "daysSpan": 1,
  "sortBy": "1",
  "slotsChannel": 1,
  "windowType": "ALL",
  "addressLine": "1 Bayview Bvd",
  "suburb": "Bayview",
  "postcode": "9820",
  "state": "NT",
  "country": "AU",
  "longitude": "144.97151",
  "latitude": "-37.82505",
  "ccpAddressId": "4c1788f3-a6fb-4f07-985c-c06eb359322c",
  "ccpProfileId": "a3a2a1e3-beb9-4221-9bc7-a0c0b1c6e11a",
  "startDateTimeUTC": "2023-04-28T00:39:03.298Z",
  "endDateTimeUTC": "2023-04-28T23:39:03.298Z"
}</v>
      </c>
      <c r="P13" t="s">
        <v>1212</v>
      </c>
      <c r="Q13" s="4" t="s">
        <v>12</v>
      </c>
      <c r="R13" s="4"/>
      <c r="S13" s="4"/>
      <c r="T13" t="s">
        <v>950</v>
      </c>
      <c r="U13" t="s">
        <v>951</v>
      </c>
      <c r="V13" s="7" t="s">
        <v>65</v>
      </c>
    </row>
    <row r="14" spans="1:25" ht="16.5" customHeight="1" x14ac:dyDescent="0.35">
      <c r="A14" s="7"/>
      <c r="B14" s="6" t="s">
        <v>1726</v>
      </c>
      <c r="C14" s="7" t="s">
        <v>73</v>
      </c>
      <c r="D14" s="7" t="s">
        <v>33</v>
      </c>
      <c r="E14" s="78" t="s">
        <v>1200</v>
      </c>
      <c r="F14" s="6" t="s">
        <v>4</v>
      </c>
      <c r="G14" s="2" t="s">
        <v>190</v>
      </c>
      <c r="H14" s="78" t="s">
        <v>52</v>
      </c>
      <c r="I14" s="7" t="s">
        <v>23</v>
      </c>
      <c r="J14" s="89" t="s">
        <v>2055</v>
      </c>
      <c r="K14" s="89" t="s">
        <v>34</v>
      </c>
      <c r="L14" s="90" t="s">
        <v>367</v>
      </c>
      <c r="M14" s="97" t="s">
        <v>1319</v>
      </c>
      <c r="N14" s="86">
        <f t="shared" ca="1" si="1"/>
        <v>45044</v>
      </c>
      <c r="O14" s="86" t="str">
        <f ca="1">(MID(P14,1,410))&amp;TEXT(N14,"yyyy-mm-dd")&amp;(MID(P14,421,38))&amp;TEXT(N14,"yyyy-mm-dd")&amp;(MID(P14,469,17))</f>
        <v>{
  "daysForward": 0,
  "daysSpan": 1,
  "sortBy": "1",
  "slotsChannel": 1,
  "windowType": "ALL",
  "addressLine": "1 Bayview Bvd",
  "suburb": "Bayview",
  "postcode": "08201",
  "state": "NT",
  "country": "AU",
  "longitude": "144.97151",
  "latitude": "-37.82505",
  "ccpAddressId": "4c1788f3-a6fb-4f07-985c-c06eb359322c",
  "ccpProfileId": "a3a2a1e3-beb9-4221-9bc7-a0c0b1c6e11a",
  "startDateTimeUTC": "2023-04-28T00:39:03.298Z",
  "endDateTimeUTC": "2023-04-28T23:39:03.298Z"
}</v>
      </c>
      <c r="P14" t="s">
        <v>1204</v>
      </c>
      <c r="Q14" s="4" t="s">
        <v>12</v>
      </c>
      <c r="R14" s="4"/>
      <c r="S14" s="4"/>
      <c r="T14" t="s">
        <v>53</v>
      </c>
      <c r="U14" t="s">
        <v>86</v>
      </c>
      <c r="V14" s="7" t="s">
        <v>65</v>
      </c>
    </row>
    <row r="15" spans="1:25" ht="16.5" customHeight="1" x14ac:dyDescent="0.35">
      <c r="A15" s="7"/>
      <c r="B15" s="6" t="s">
        <v>1723</v>
      </c>
      <c r="C15" s="7" t="s">
        <v>73</v>
      </c>
      <c r="D15" s="7" t="s">
        <v>33</v>
      </c>
      <c r="E15" s="78" t="s">
        <v>1200</v>
      </c>
      <c r="F15" s="6" t="s">
        <v>4</v>
      </c>
      <c r="G15" s="2" t="s">
        <v>190</v>
      </c>
      <c r="H15" s="78" t="s">
        <v>52</v>
      </c>
      <c r="I15" s="7" t="s">
        <v>23</v>
      </c>
      <c r="J15" s="89" t="s">
        <v>2055</v>
      </c>
      <c r="K15" s="89" t="s">
        <v>34</v>
      </c>
      <c r="L15" s="90" t="s">
        <v>367</v>
      </c>
      <c r="M15" s="97" t="s">
        <v>1322</v>
      </c>
      <c r="N15" s="86">
        <f t="shared" ca="1" si="1"/>
        <v>45044</v>
      </c>
      <c r="O15" s="86" t="str">
        <f ca="1">(MID(P15,1,409))&amp;TEXT(N15,"yyyy-mm-dd")&amp;(MID(P15,420,38))&amp;TEXT(N15,"yyyy-mm-dd")&amp;(MID(P15,468,17))</f>
        <v>{
  "daysForward": 0,
  "daysSpan": 1,
  "sortBy": "1",
  "slotsChannel": 1,
  "windowType": "ALL",
  "addressLine": "1 Bayview Bvd",
  "suburb": "Bayview",
  "postcode": "0820",
  "state": "NT",
  "country": "AB",
  "longitude": "144.97151",
  "latitude": "-37.82505",
  "ccpAddressId": "4c1788f3-a6fb-4f07-985c-c06eb359322c",
  "ccpProfileId": "a3a2a1e3-beb9-4221-9bc7-a0c0b1c6e11a",
  "startDateTimeUTC": "2023-04-28T00:39:03.298Z",
  "endDateTimeUTC": "2023-04-28T23:39:03.298Z"
}</v>
      </c>
      <c r="P15" t="s">
        <v>1213</v>
      </c>
      <c r="Q15" s="4" t="s">
        <v>12</v>
      </c>
      <c r="R15" s="4"/>
      <c r="S15" s="4"/>
      <c r="T15" t="s">
        <v>950</v>
      </c>
      <c r="U15" t="s">
        <v>951</v>
      </c>
      <c r="V15" s="7" t="s">
        <v>65</v>
      </c>
    </row>
    <row r="16" spans="1:25" ht="16.5" customHeight="1" x14ac:dyDescent="0.35">
      <c r="A16" s="7"/>
      <c r="B16" s="6" t="s">
        <v>1724</v>
      </c>
      <c r="C16" s="7" t="s">
        <v>73</v>
      </c>
      <c r="D16" s="7" t="s">
        <v>33</v>
      </c>
      <c r="E16" s="78" t="s">
        <v>1200</v>
      </c>
      <c r="F16" s="6" t="s">
        <v>4</v>
      </c>
      <c r="G16" s="2" t="s">
        <v>190</v>
      </c>
      <c r="H16" s="78" t="s">
        <v>52</v>
      </c>
      <c r="I16" s="7" t="s">
        <v>23</v>
      </c>
      <c r="J16" s="89" t="s">
        <v>2055</v>
      </c>
      <c r="K16" s="89" t="s">
        <v>34</v>
      </c>
      <c r="L16" s="90" t="s">
        <v>367</v>
      </c>
      <c r="M16" s="97" t="s">
        <v>1323</v>
      </c>
      <c r="N16" s="86">
        <f t="shared" ca="1" si="1"/>
        <v>45044</v>
      </c>
      <c r="O16" s="86" t="str">
        <f ca="1">(MID(P16,1,409))&amp;TEXT(N16,"yyyy-mm-dd")&amp;(MID(P16,420,38))&amp;TEXT(N16,"yyyy-mm-dd")&amp;(MID(P16,468,17))</f>
        <v>{
  "daysForward": 0,
  "daysSpan": 1,
  "sortBy": "1",
  "slotsChannel": 1,
  "windowType": "ALL",
  "addressLine": "1 Bayview Bvd",
  "suburb": "Bayview",
  "postcode": "0820",
  "state": "NI",
  "country": "AU",
  "longitude": "144.97151",
  "latitude": "-37.82505",
  "ccpAddressId": "4c1788f3-a6fb-4f07-985c-c06eb359322c",
  "ccpProfileId": "a3a2a1e3-beb9-4221-9bc7-a0c0b1c6e11a",
  "startDateTimeUTC": "2023-04-28T00:39:03.298Z",
  "endDateTimeUTC": "2023-04-28T23:39:03.298Z"
}</v>
      </c>
      <c r="P16" t="s">
        <v>1214</v>
      </c>
      <c r="Q16" s="4" t="s">
        <v>12</v>
      </c>
      <c r="R16" s="4"/>
      <c r="S16" s="4"/>
      <c r="T16" t="s">
        <v>950</v>
      </c>
      <c r="U16" t="s">
        <v>951</v>
      </c>
      <c r="V16" s="7" t="s">
        <v>65</v>
      </c>
    </row>
    <row r="17" spans="1:25" ht="16.5" customHeight="1" x14ac:dyDescent="0.35">
      <c r="A17" s="7"/>
      <c r="B17" s="6" t="s">
        <v>1194</v>
      </c>
      <c r="C17" s="7" t="s">
        <v>73</v>
      </c>
      <c r="D17" s="7" t="s">
        <v>33</v>
      </c>
      <c r="E17" s="78" t="s">
        <v>1200</v>
      </c>
      <c r="F17" s="6" t="s">
        <v>4</v>
      </c>
      <c r="G17" s="2" t="s">
        <v>190</v>
      </c>
      <c r="H17" s="78" t="s">
        <v>52</v>
      </c>
      <c r="I17" s="7" t="s">
        <v>23</v>
      </c>
      <c r="J17" s="89" t="s">
        <v>2054</v>
      </c>
      <c r="K17" s="89" t="s">
        <v>34</v>
      </c>
      <c r="L17" s="90" t="s">
        <v>367</v>
      </c>
      <c r="M17" s="97" t="s">
        <v>1317</v>
      </c>
      <c r="N17" s="86">
        <f t="shared" ca="1" si="1"/>
        <v>45044</v>
      </c>
      <c r="O17" s="86" t="str">
        <f ca="1">(MID(P17,1,409))&amp;TEXT(N17,"yyyy-mm-dd")&amp;(MID(P17,420,33))&amp;TEXT(N17,"yyyy-mm-dd")&amp;(MID(P17,463,14))</f>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"2023-04-28T00:00:00",
  "endDateTimeUTC": "2023-04-28T23:59:00"
}</v>
      </c>
      <c r="P17" t="s">
        <v>1216</v>
      </c>
      <c r="Q17" s="4" t="s">
        <v>5</v>
      </c>
      <c r="R17" s="4"/>
      <c r="S17" s="4"/>
    </row>
    <row r="18" spans="1:25" ht="16.5" customHeight="1" x14ac:dyDescent="0.35">
      <c r="A18" s="7"/>
      <c r="B18" s="6" t="s">
        <v>1195</v>
      </c>
      <c r="C18" s="7" t="s">
        <v>73</v>
      </c>
      <c r="D18" s="7" t="s">
        <v>33</v>
      </c>
      <c r="E18" s="78" t="s">
        <v>1200</v>
      </c>
      <c r="F18" s="6" t="s">
        <v>4</v>
      </c>
      <c r="G18" s="2" t="s">
        <v>190</v>
      </c>
      <c r="H18" s="78" t="s">
        <v>52</v>
      </c>
      <c r="I18" s="7" t="s">
        <v>23</v>
      </c>
      <c r="J18" s="89" t="s">
        <v>2055</v>
      </c>
      <c r="K18" s="89" t="s">
        <v>34</v>
      </c>
      <c r="L18" s="90" t="s">
        <v>367</v>
      </c>
      <c r="M18" s="97" t="s">
        <v>1317</v>
      </c>
      <c r="N18" s="86">
        <f t="shared" ca="1" si="1"/>
        <v>45044</v>
      </c>
      <c r="O18" s="86" t="str">
        <f ca="1">(MID(P18,1,409))&amp;TEXT(N18,"yyyy-mm-dd")&amp;(MID(P18,420,33))&amp;TEXT(N18,"yyyy-mm-dd")&amp;(MID(P18,463,14))</f>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"2023-04-28T00:00:00",
  "endDateTimeUTC": "2023-04-28T23:59:00"
}</v>
      </c>
      <c r="P18" t="s">
        <v>1216</v>
      </c>
      <c r="Q18" s="4" t="s">
        <v>5</v>
      </c>
      <c r="R18" s="4"/>
      <c r="S18" s="4"/>
    </row>
    <row r="19" spans="1:25" ht="16.5" customHeight="1" x14ac:dyDescent="0.35">
      <c r="A19" s="7"/>
      <c r="B19" s="6" t="s">
        <v>1196</v>
      </c>
      <c r="C19" s="7" t="s">
        <v>73</v>
      </c>
      <c r="D19" s="7" t="s">
        <v>33</v>
      </c>
      <c r="E19" s="78" t="s">
        <v>1200</v>
      </c>
      <c r="F19" s="6" t="s">
        <v>4</v>
      </c>
      <c r="G19" s="2" t="s">
        <v>190</v>
      </c>
      <c r="H19" s="78" t="s">
        <v>52</v>
      </c>
      <c r="I19" s="7" t="s">
        <v>23</v>
      </c>
      <c r="J19" s="89" t="s">
        <v>2055</v>
      </c>
      <c r="K19" s="89" t="s">
        <v>34</v>
      </c>
      <c r="L19" s="90" t="s">
        <v>367</v>
      </c>
      <c r="M19" s="97" t="s">
        <v>1317</v>
      </c>
      <c r="N19" s="86">
        <f t="shared" ca="1" si="1"/>
        <v>45044</v>
      </c>
      <c r="O19" s="86" t="str">
        <f ca="1">(MID(P19,1,409))&amp;TEXT(N19,"yyyy-mm-dd")&amp;(MID(P19,420,33))&amp;TEXT(N19,"yyyy-mm-dd")&amp;(MID(P19,463,14))</f>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"2023-04-28T00:00:00",
  "endDateTimeUTC": "2023-04-28T23:59:00"
}</v>
      </c>
      <c r="P19" t="s">
        <v>1216</v>
      </c>
      <c r="Q19" s="4" t="s">
        <v>5</v>
      </c>
      <c r="R19" s="4"/>
      <c r="S19" s="4"/>
      <c r="Y19">
        <v>216</v>
      </c>
    </row>
    <row r="20" spans="1:25" ht="16.5" customHeight="1" x14ac:dyDescent="0.35">
      <c r="A20" s="7"/>
      <c r="B20" s="6" t="s">
        <v>1725</v>
      </c>
      <c r="C20" s="7" t="s">
        <v>73</v>
      </c>
      <c r="D20" s="7" t="s">
        <v>33</v>
      </c>
      <c r="E20" s="78" t="s">
        <v>1200</v>
      </c>
      <c r="F20" s="6" t="s">
        <v>4</v>
      </c>
      <c r="G20" s="2" t="s">
        <v>190</v>
      </c>
      <c r="H20" s="78" t="s">
        <v>52</v>
      </c>
      <c r="I20" s="7" t="s">
        <v>23</v>
      </c>
      <c r="J20" s="89" t="s">
        <v>2055</v>
      </c>
      <c r="K20" s="89" t="s">
        <v>34</v>
      </c>
      <c r="L20" s="90" t="s">
        <v>367</v>
      </c>
      <c r="M20" s="97" t="s">
        <v>1317</v>
      </c>
      <c r="N20" s="86">
        <f t="shared" ca="1" si="1"/>
        <v>45044</v>
      </c>
      <c r="O20" s="86" t="str">
        <f ca="1">(MID(P20,1,409))&amp;TEXT(N20,"yyyy-mm-dd")&amp;(MID(P20,420,33))&amp;TEXT(N20,"yyyy-mm-dd")&amp;(MID(P20,463,14))</f>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"2023-04-28T00:00:00",
  "endDateTimeUTC": "2023-04-28T23:59:00"
}</v>
      </c>
      <c r="P20" t="s">
        <v>1216</v>
      </c>
      <c r="Q20" s="4" t="s">
        <v>5</v>
      </c>
      <c r="R20" s="4"/>
      <c r="S20" s="4"/>
    </row>
    <row r="21" spans="1:25" ht="16.5" customHeight="1" x14ac:dyDescent="0.35">
      <c r="A21" s="7"/>
      <c r="B21" s="6" t="s">
        <v>1456</v>
      </c>
      <c r="C21" s="7" t="s">
        <v>73</v>
      </c>
      <c r="D21" s="7" t="s">
        <v>33</v>
      </c>
      <c r="E21" s="78" t="s">
        <v>1200</v>
      </c>
      <c r="F21" s="6" t="s">
        <v>4</v>
      </c>
      <c r="G21" s="2" t="s">
        <v>190</v>
      </c>
      <c r="H21" s="78" t="s">
        <v>52</v>
      </c>
      <c r="I21" s="7" t="s">
        <v>23</v>
      </c>
      <c r="J21" s="89" t="s">
        <v>2055</v>
      </c>
      <c r="K21" s="89" t="s">
        <v>34</v>
      </c>
      <c r="L21" s="90" t="s">
        <v>367</v>
      </c>
      <c r="M21" s="97" t="s">
        <v>1460</v>
      </c>
      <c r="N21" s="86">
        <f t="shared" ca="1" si="1"/>
        <v>45044</v>
      </c>
      <c r="O21" s="86" t="str">
        <f ca="1">(MID(P21,1,412))&amp;TEXT(N21,"yyyy-mm-dd")&amp;(MID(P21,423,33))&amp;TEXT(N21,"yyyy-mm-dd")&amp;(MID(P21,466,14))</f>
        <v>{
  "daysForward": 0,
  "daysSpan": 1,
  "sortBy": "1",
  "slotsChannel": 1,
  "windowType": "NORMAL",
  "addressLine": "1 Bayview Bvd",
  "suburb": "BAYVIEW",
  "postcode": "0820",
  "state": "NT",
  "country": "AU",
  "longitude": "144.97151",
  "latitude": "-37.82505",
  "ccpAddressId": "4c1788f3-a6fb-4f07-985c-c06eb359322c",
  "ccpProfileId": "a3a2a1e3-beb9-4221-9bc7-a0c0b1c6e11a",
  "startDateTimeUTC": "2023-04-28T00:00:00",
  "endDateTimeUTC": "2023-04-28T23:59:00"
}</v>
      </c>
      <c r="P21" s="6" t="s">
        <v>1458</v>
      </c>
      <c r="Q21" s="4" t="s">
        <v>5</v>
      </c>
      <c r="R21" s="4"/>
      <c r="S21" s="4"/>
    </row>
    <row r="22" spans="1:25" ht="16.5" customHeight="1" x14ac:dyDescent="0.35">
      <c r="A22" s="7"/>
      <c r="B22" s="6" t="s">
        <v>1457</v>
      </c>
      <c r="C22" s="7" t="s">
        <v>73</v>
      </c>
      <c r="D22" s="7" t="s">
        <v>33</v>
      </c>
      <c r="E22" s="78" t="s">
        <v>1200</v>
      </c>
      <c r="F22" s="6" t="s">
        <v>4</v>
      </c>
      <c r="G22" s="2" t="s">
        <v>190</v>
      </c>
      <c r="H22" s="78" t="s">
        <v>52</v>
      </c>
      <c r="I22" s="7" t="s">
        <v>23</v>
      </c>
      <c r="J22" s="89" t="s">
        <v>2055</v>
      </c>
      <c r="K22" s="89" t="s">
        <v>34</v>
      </c>
      <c r="L22" s="90" t="s">
        <v>367</v>
      </c>
      <c r="M22" s="97" t="s">
        <v>1461</v>
      </c>
      <c r="N22" s="86">
        <f t="shared" ca="1" si="1"/>
        <v>45044</v>
      </c>
      <c r="O22" s="86" t="str">
        <f ca="1">(MID(P22,1,421))&amp;TEXT(N22,"yyyy-mm-dd")&amp;(MID(P22,432,33))&amp;TEXT(N22,"yyyy-mm-dd")&amp;(MID(P22,475,14))</f>
        <v>{
  "daysForward": 0,
  "daysSpan": 1,
  "sortBy": "1",
  "slotsChannel": 1,
  "windowType": "PARTNERDELIVERY",
  "addressLine": "1 Bayview Bvd",
  "suburb": "BAYVIEW",
  "postcode": "0820",
  "state": "NT",
  "country": "AU",
  "longitude": "144.97151",
  "latitude": "-37.82505",
  "ccpAddressId": "4c1788f3-a6fb-4f07-985c-c06eb359322c",
  "ccpProfileId": "a3a2a1e3-beb9-4221-9bc7-a0c0b1c6e11a",
  "startDateTimeUTC": "2023-04-28T00:00:00",
  "endDateTimeUTC": "2023-04-28T23:59:00"
}</v>
      </c>
      <c r="P22" s="6" t="s">
        <v>1459</v>
      </c>
      <c r="Q22" s="4" t="s">
        <v>5</v>
      </c>
      <c r="R22" s="4"/>
      <c r="S22" s="4"/>
    </row>
    <row r="23" spans="1:25" ht="16.5" customHeight="1" x14ac:dyDescent="0.35">
      <c r="A23" s="7" t="s">
        <v>33</v>
      </c>
      <c r="B23" s="6" t="s">
        <v>356</v>
      </c>
      <c r="C23" s="7" t="s">
        <v>73</v>
      </c>
      <c r="D23" s="7" t="s">
        <v>33</v>
      </c>
      <c r="E23" s="78" t="s">
        <v>1200</v>
      </c>
      <c r="F23" s="6" t="s">
        <v>4</v>
      </c>
      <c r="G23" s="2" t="s">
        <v>190</v>
      </c>
      <c r="H23" s="78" t="s">
        <v>52</v>
      </c>
      <c r="I23" s="7" t="s">
        <v>23</v>
      </c>
      <c r="J23" s="89"/>
      <c r="K23" s="89" t="s">
        <v>34</v>
      </c>
      <c r="L23" s="90" t="s">
        <v>367</v>
      </c>
      <c r="M23" s="97" t="s">
        <v>1317</v>
      </c>
      <c r="N23" s="86">
        <f t="shared" ca="1" si="1"/>
        <v>45044</v>
      </c>
      <c r="O23" s="86" t="str">
        <f t="shared" ref="O23:O30" ca="1" si="2">(MID(P23,1,409))&amp;TEXT(N23,"yyyy-mm-dd")&amp;(MID(P23,420,38))&amp;TEXT(N23,"yyyy-mm-dd")&amp;(MID(P23,468,17))</f>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"2023-04-28T00:39:03.298Z",
  "endDateTimeUTC": "2023-04-28T23:39:03.298Z"
}</v>
      </c>
      <c r="P23" s="6" t="s">
        <v>1201</v>
      </c>
      <c r="Q23" s="4" t="s">
        <v>194</v>
      </c>
      <c r="R23" s="4"/>
      <c r="S23" s="4"/>
      <c r="T23" s="3" t="s">
        <v>141</v>
      </c>
      <c r="U23" s="3" t="s">
        <v>42</v>
      </c>
      <c r="V23" s="3" t="s">
        <v>65</v>
      </c>
    </row>
    <row r="24" spans="1:25" ht="16.5" customHeight="1" x14ac:dyDescent="0.35">
      <c r="A24" s="7" t="s">
        <v>33</v>
      </c>
      <c r="B24" s="6" t="s">
        <v>251</v>
      </c>
      <c r="C24" s="7" t="s">
        <v>73</v>
      </c>
      <c r="D24" s="7" t="s">
        <v>33</v>
      </c>
      <c r="E24" s="78" t="s">
        <v>1200</v>
      </c>
      <c r="F24" s="6" t="s">
        <v>4</v>
      </c>
      <c r="G24" s="2" t="s">
        <v>190</v>
      </c>
      <c r="H24" s="78" t="s">
        <v>52</v>
      </c>
      <c r="I24" s="7" t="s">
        <v>23</v>
      </c>
      <c r="J24" s="89" t="s">
        <v>173</v>
      </c>
      <c r="K24" s="89" t="s">
        <v>34</v>
      </c>
      <c r="L24" s="90" t="s">
        <v>367</v>
      </c>
      <c r="M24" s="97" t="s">
        <v>1317</v>
      </c>
      <c r="N24" s="86">
        <f t="shared" ca="1" si="1"/>
        <v>45044</v>
      </c>
      <c r="O24" s="86" t="str">
        <f t="shared" ca="1" si="2"/>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"2023-04-28T00:39:03.298Z",
  "endDateTimeUTC": "2023-04-28T23:39:03.298Z"
}</v>
      </c>
      <c r="P24" t="s">
        <v>1201</v>
      </c>
      <c r="Q24" s="4" t="s">
        <v>194</v>
      </c>
      <c r="R24" s="4"/>
      <c r="S24" s="4"/>
      <c r="T24" s="3" t="s">
        <v>174</v>
      </c>
      <c r="U24" s="3" t="s">
        <v>175</v>
      </c>
      <c r="V24" s="3" t="s">
        <v>65</v>
      </c>
    </row>
    <row r="25" spans="1:25" ht="16.5" customHeight="1" x14ac:dyDescent="0.35">
      <c r="A25" s="7" t="s">
        <v>33</v>
      </c>
      <c r="B25" s="6" t="s">
        <v>252</v>
      </c>
      <c r="C25" s="7" t="s">
        <v>73</v>
      </c>
      <c r="D25" s="7" t="s">
        <v>33</v>
      </c>
      <c r="E25" s="78" t="s">
        <v>1200</v>
      </c>
      <c r="F25" s="6" t="s">
        <v>4</v>
      </c>
      <c r="G25" s="2" t="s">
        <v>190</v>
      </c>
      <c r="H25" s="78" t="s">
        <v>52</v>
      </c>
      <c r="I25" s="7" t="s">
        <v>23</v>
      </c>
      <c r="J25" s="89" t="s">
        <v>179</v>
      </c>
      <c r="K25" s="89" t="s">
        <v>34</v>
      </c>
      <c r="L25" s="90" t="s">
        <v>367</v>
      </c>
      <c r="M25" s="97" t="s">
        <v>1317</v>
      </c>
      <c r="N25" s="86">
        <f t="shared" ca="1" si="1"/>
        <v>45044</v>
      </c>
      <c r="O25" s="86" t="str">
        <f t="shared" ca="1" si="2"/>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"2023-04-28T00:39:03.298Z",
  "endDateTimeUTC": "2023-04-28T23:39:03.298Z"
}</v>
      </c>
      <c r="P25" t="s">
        <v>1201</v>
      </c>
      <c r="Q25" s="4" t="s">
        <v>194</v>
      </c>
      <c r="R25" s="4"/>
      <c r="S25" s="4"/>
      <c r="T25" s="3" t="s">
        <v>180</v>
      </c>
      <c r="U25" s="3" t="s">
        <v>181</v>
      </c>
      <c r="V25" s="3" t="s">
        <v>65</v>
      </c>
    </row>
    <row r="26" spans="1:25" ht="16.5" customHeight="1" x14ac:dyDescent="0.35">
      <c r="A26" s="7" t="s">
        <v>33</v>
      </c>
      <c r="B26" s="6" t="s">
        <v>254</v>
      </c>
      <c r="C26" s="7" t="s">
        <v>73</v>
      </c>
      <c r="D26" s="7" t="s">
        <v>33</v>
      </c>
      <c r="E26" s="78" t="s">
        <v>1200</v>
      </c>
      <c r="F26" s="6" t="s">
        <v>4</v>
      </c>
      <c r="G26" s="2" t="s">
        <v>190</v>
      </c>
      <c r="H26" s="78" t="s">
        <v>52</v>
      </c>
      <c r="I26" s="7" t="s">
        <v>23</v>
      </c>
      <c r="J26" s="89" t="s">
        <v>182</v>
      </c>
      <c r="K26" s="89" t="s">
        <v>34</v>
      </c>
      <c r="L26" s="90" t="s">
        <v>367</v>
      </c>
      <c r="M26" s="97" t="s">
        <v>1317</v>
      </c>
      <c r="N26" s="86">
        <f t="shared" ca="1" si="1"/>
        <v>45044</v>
      </c>
      <c r="O26" s="86" t="str">
        <f t="shared" ca="1" si="2"/>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"2023-04-28T00:39:03.298Z",
  "endDateTimeUTC": "2023-04-28T23:39:03.298Z"
}</v>
      </c>
      <c r="P26" t="s">
        <v>1201</v>
      </c>
      <c r="Q26" s="4" t="s">
        <v>194</v>
      </c>
      <c r="R26" s="4"/>
      <c r="S26" s="4"/>
      <c r="T26" s="3" t="s">
        <v>183</v>
      </c>
      <c r="U26" s="3" t="s">
        <v>184</v>
      </c>
      <c r="V26" s="3" t="s">
        <v>65</v>
      </c>
    </row>
    <row r="27" spans="1:25" ht="16.5" customHeight="1" x14ac:dyDescent="0.35">
      <c r="A27" s="7" t="s">
        <v>33</v>
      </c>
      <c r="B27" s="6" t="s">
        <v>50</v>
      </c>
      <c r="C27" s="7" t="s">
        <v>73</v>
      </c>
      <c r="D27" s="7" t="s">
        <v>33</v>
      </c>
      <c r="E27" s="78" t="s">
        <v>1200</v>
      </c>
      <c r="F27" s="6" t="s">
        <v>4</v>
      </c>
      <c r="G27" s="2" t="s">
        <v>190</v>
      </c>
      <c r="H27" s="78" t="s">
        <v>52</v>
      </c>
      <c r="I27" s="7" t="s">
        <v>23</v>
      </c>
      <c r="J27" s="89" t="s">
        <v>801</v>
      </c>
      <c r="K27" s="89" t="s">
        <v>34</v>
      </c>
      <c r="L27" s="90" t="s">
        <v>367</v>
      </c>
      <c r="M27" s="97" t="s">
        <v>1317</v>
      </c>
      <c r="N27" s="86">
        <f t="shared" ca="1" si="0"/>
        <v>45043</v>
      </c>
      <c r="O27" s="86" t="str">
        <f t="shared" ca="1" si="2"/>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"2023-04-27T00:39:03.298Z",
  "endDateTimeUTC": "2023-04-27T23:39:03.298Z"
}</v>
      </c>
      <c r="P27" t="s">
        <v>1201</v>
      </c>
      <c r="Q27" s="4" t="s">
        <v>194</v>
      </c>
      <c r="R27" s="4"/>
      <c r="S27" s="4"/>
      <c r="T27" s="37" t="s">
        <v>810</v>
      </c>
      <c r="U27" s="37" t="s">
        <v>188</v>
      </c>
      <c r="V27" s="2" t="s">
        <v>65</v>
      </c>
    </row>
    <row r="28" spans="1:25" ht="16.5" customHeight="1" x14ac:dyDescent="0.35">
      <c r="A28" s="7" t="s">
        <v>33</v>
      </c>
      <c r="B28" s="6" t="s">
        <v>51</v>
      </c>
      <c r="C28" s="7" t="s">
        <v>73</v>
      </c>
      <c r="D28" s="7" t="s">
        <v>33</v>
      </c>
      <c r="E28" s="78" t="s">
        <v>1200</v>
      </c>
      <c r="F28" s="6" t="s">
        <v>4</v>
      </c>
      <c r="G28" s="2" t="s">
        <v>190</v>
      </c>
      <c r="H28" s="78" t="s">
        <v>52</v>
      </c>
      <c r="I28" s="7" t="s">
        <v>23</v>
      </c>
      <c r="J28" s="89" t="s">
        <v>2056</v>
      </c>
      <c r="K28" s="89" t="s">
        <v>34</v>
      </c>
      <c r="L28" s="90" t="s">
        <v>367</v>
      </c>
      <c r="M28" s="97" t="s">
        <v>1317</v>
      </c>
      <c r="N28" s="86">
        <f t="shared" ca="1" si="0"/>
        <v>45043</v>
      </c>
      <c r="O28" s="86" t="str">
        <f t="shared" ca="1" si="2"/>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"2023-04-27T00:39:03.298Z",
  "endDateTimeUTC": "2023-04-27T23:39:03.298Z"
}</v>
      </c>
      <c r="P28" t="s">
        <v>1201</v>
      </c>
      <c r="Q28" s="4" t="s">
        <v>194</v>
      </c>
      <c r="R28" s="4"/>
      <c r="S28" s="4"/>
      <c r="T28" s="3" t="s">
        <v>2057</v>
      </c>
      <c r="U28" s="3" t="s">
        <v>172</v>
      </c>
      <c r="V28" s="3" t="s">
        <v>65</v>
      </c>
    </row>
    <row r="29" spans="1:25" ht="16.5" customHeight="1" x14ac:dyDescent="0.35">
      <c r="A29" s="7" t="s">
        <v>33</v>
      </c>
      <c r="B29" s="6" t="s">
        <v>96</v>
      </c>
      <c r="C29" s="7" t="s">
        <v>73</v>
      </c>
      <c r="D29" s="7" t="s">
        <v>33</v>
      </c>
      <c r="E29" s="78" t="s">
        <v>1200</v>
      </c>
      <c r="F29" s="6" t="s">
        <v>4</v>
      </c>
      <c r="G29" s="2" t="s">
        <v>190</v>
      </c>
      <c r="H29" s="78"/>
      <c r="I29" s="7" t="s">
        <v>23</v>
      </c>
      <c r="J29" s="89" t="s">
        <v>170</v>
      </c>
      <c r="K29" s="89" t="s">
        <v>34</v>
      </c>
      <c r="L29" s="90" t="s">
        <v>367</v>
      </c>
      <c r="M29" s="97" t="s">
        <v>1317</v>
      </c>
      <c r="N29" s="86">
        <f t="shared" ca="1" si="0"/>
        <v>45043</v>
      </c>
      <c r="O29" s="86" t="str">
        <f t="shared" ca="1" si="2"/>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"2023-04-27T00:39:03.298Z",
  "endDateTimeUTC": "2023-04-27T23:39:03.298Z"
}</v>
      </c>
      <c r="P29" s="6" t="s">
        <v>1201</v>
      </c>
      <c r="Q29" s="4" t="s">
        <v>194</v>
      </c>
      <c r="R29" s="4"/>
      <c r="S29" s="4"/>
      <c r="T29" t="s">
        <v>216</v>
      </c>
      <c r="U29" t="s">
        <v>158</v>
      </c>
      <c r="V29" t="s">
        <v>65</v>
      </c>
    </row>
    <row r="30" spans="1:25" ht="16.5" customHeight="1" x14ac:dyDescent="0.35">
      <c r="A30" s="7" t="s">
        <v>33</v>
      </c>
      <c r="B30" s="6" t="s">
        <v>97</v>
      </c>
      <c r="C30" s="7" t="s">
        <v>73</v>
      </c>
      <c r="D30" s="7" t="s">
        <v>33</v>
      </c>
      <c r="E30" s="78" t="s">
        <v>1200</v>
      </c>
      <c r="F30" s="6" t="s">
        <v>4</v>
      </c>
      <c r="G30" s="2" t="s">
        <v>190</v>
      </c>
      <c r="H30" s="78" t="s">
        <v>1215</v>
      </c>
      <c r="I30" s="7" t="s">
        <v>23</v>
      </c>
      <c r="J30" s="89" t="s">
        <v>1199</v>
      </c>
      <c r="K30" s="89" t="s">
        <v>34</v>
      </c>
      <c r="L30" s="90" t="s">
        <v>367</v>
      </c>
      <c r="M30" s="97" t="s">
        <v>1317</v>
      </c>
      <c r="N30" s="86">
        <f t="shared" ca="1" si="0"/>
        <v>45043</v>
      </c>
      <c r="O30" s="86" t="str">
        <f t="shared" ca="1" si="2"/>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"2023-04-27T00:39:03.298Z",
  "endDateTimeUTC": "2023-04-27T23:39:03.298Z"
}</v>
      </c>
      <c r="P30" t="s">
        <v>1201</v>
      </c>
      <c r="Q30" s="4" t="s">
        <v>194</v>
      </c>
      <c r="R30" s="4"/>
      <c r="S30" s="4"/>
      <c r="T30" t="s">
        <v>57</v>
      </c>
      <c r="U30" t="s">
        <v>89</v>
      </c>
      <c r="V30" t="s">
        <v>65</v>
      </c>
    </row>
  </sheetData>
  <hyperlinks>
    <hyperlink ref="S2" r:id="rId1" xr:uid="{B12EBE5F-9619-4DD0-B38D-3FEDA93B07FE}"/>
    <hyperlink ref="S6" r:id="rId2" xr:uid="{0A50CE21-8EB4-4B6D-8613-777AAF96C8D9}"/>
    <hyperlink ref="S7" r:id="rId3" xr:uid="{5B3A0E5C-4935-4291-88F3-5CA4A11D5269}"/>
  </hyperlinks>
  <pageMargins left="0.7" right="0.7" top="0.75" bottom="0.75" header="0.3" footer="0.3"/>
  <pageSetup paperSize="9" orientation="portrait"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3CE56-2C53-4A2B-9741-10095328B7A9}">
  <dimension ref="A1:T16"/>
  <sheetViews>
    <sheetView topLeftCell="A7" workbookViewId="0">
      <selection activeCell="C11" sqref="C11"/>
    </sheetView>
  </sheetViews>
  <sheetFormatPr defaultRowHeight="17.25" customHeight="1" x14ac:dyDescent="0.35"/>
  <cols>
    <col min="2" max="2" width="30.81640625" bestFit="1" customWidth="1"/>
  </cols>
  <sheetData>
    <row r="1" spans="1:20" ht="17.25" customHeight="1" x14ac:dyDescent="0.35">
      <c r="A1" s="15" t="s">
        <v>43</v>
      </c>
      <c r="B1" s="15" t="s">
        <v>1</v>
      </c>
      <c r="C1" s="15" t="s">
        <v>72</v>
      </c>
      <c r="D1" s="15" t="s">
        <v>16</v>
      </c>
      <c r="E1" s="14" t="s">
        <v>3</v>
      </c>
      <c r="F1" s="14" t="s">
        <v>2</v>
      </c>
      <c r="G1" s="14" t="s">
        <v>328</v>
      </c>
      <c r="H1" s="14" t="s">
        <v>329</v>
      </c>
      <c r="I1" s="14" t="s">
        <v>59</v>
      </c>
      <c r="J1" s="14" t="s">
        <v>60</v>
      </c>
      <c r="K1" s="14" t="s">
        <v>54</v>
      </c>
      <c r="L1" s="14" t="s">
        <v>1165</v>
      </c>
      <c r="M1" s="14" t="s">
        <v>1316</v>
      </c>
      <c r="N1" s="14" t="s">
        <v>1166</v>
      </c>
      <c r="O1" s="13" t="s">
        <v>0</v>
      </c>
      <c r="P1" s="13" t="s">
        <v>71</v>
      </c>
      <c r="Q1" s="13" t="s">
        <v>70</v>
      </c>
      <c r="R1" s="13" t="s">
        <v>67</v>
      </c>
      <c r="S1" s="13" t="s">
        <v>80</v>
      </c>
      <c r="T1" s="13" t="s">
        <v>68</v>
      </c>
    </row>
    <row r="2" spans="1:20" ht="17.25" customHeight="1" x14ac:dyDescent="0.35">
      <c r="A2" s="6" t="s">
        <v>44</v>
      </c>
      <c r="B2" t="s">
        <v>31</v>
      </c>
      <c r="C2" s="7" t="s">
        <v>73</v>
      </c>
      <c r="D2" t="s">
        <v>124</v>
      </c>
      <c r="E2" s="78" t="s">
        <v>1324</v>
      </c>
      <c r="F2" t="s">
        <v>4</v>
      </c>
      <c r="G2" s="2" t="s">
        <v>190</v>
      </c>
      <c r="H2" s="89" t="s">
        <v>52</v>
      </c>
      <c r="I2" s="89" t="s">
        <v>34</v>
      </c>
      <c r="J2" s="90"/>
      <c r="K2" s="97" t="s">
        <v>1317</v>
      </c>
      <c r="L2" s="86">
        <f ca="1">TODAY()</f>
        <v>45043</v>
      </c>
      <c r="M2" s="86" t="str">
        <f ca="1">(MID(N2,1,409))&amp;TEXT(L2,"yyyy-mm-dd")&amp;(MID(N2,420,38))&amp;TEXT(L2,"yyyy-mm-dd")&amp;(MID(N2,468,17))</f>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"2023-04-27T00:39:03.298Z",
  "endDateTimeUTC": "2023-04-27T23:39:03.298Z"
}</v>
      </c>
      <c r="N2" t="s">
        <v>1201</v>
      </c>
      <c r="O2" s="3" t="s">
        <v>7</v>
      </c>
      <c r="P2" s="3" t="s">
        <v>7</v>
      </c>
      <c r="Q2" s="87" t="s">
        <v>1325</v>
      </c>
      <c r="R2" t="s">
        <v>35</v>
      </c>
      <c r="S2" t="s">
        <v>41</v>
      </c>
      <c r="T2" s="7" t="s">
        <v>65</v>
      </c>
    </row>
    <row r="3" spans="1:20" ht="17.25" customHeight="1" x14ac:dyDescent="0.35">
      <c r="A3" t="s">
        <v>44</v>
      </c>
      <c r="B3" t="s">
        <v>38</v>
      </c>
      <c r="C3" s="7" t="s">
        <v>73</v>
      </c>
      <c r="D3" t="s">
        <v>124</v>
      </c>
      <c r="E3" s="78" t="s">
        <v>1324</v>
      </c>
      <c r="F3" t="s">
        <v>4</v>
      </c>
      <c r="G3" s="2" t="s">
        <v>190</v>
      </c>
      <c r="H3" s="89" t="s">
        <v>52</v>
      </c>
      <c r="I3" s="89" t="s">
        <v>34</v>
      </c>
      <c r="J3" s="90" t="s">
        <v>367</v>
      </c>
      <c r="K3" s="97" t="s">
        <v>1318</v>
      </c>
      <c r="L3" s="86">
        <f t="shared" ref="L3:L16" ca="1" si="0">TODAY()</f>
        <v>45043</v>
      </c>
      <c r="M3" s="86" t="str">
        <f ca="1">(MID(N3,1,401))&amp;TEXT(L3,"yyyy-mm-dd")&amp;(MID(N3,412,38))&amp;TEXT(L3,"yyyy-mm-dd")&amp;(MID(N3,460,17))</f>
        <v>{
  "daysForward": 0,
  "daysSpan": 1,
  "sortBy": "1",
  "slotsChannel": 1,
  "windowType": "ALL",
  "addressLine": "1 Bayview Bvd",
  "suburb": 1,
  "postcode": "0820",
  "state": "NT",
  "country": "AU",
  "longitude": "144.97151",
  "latitude": "-37.82505",
  "ccpAddressId": "4c1788f3-a6fb-4f07-985c-c06eb359322c",
  "ccpProfileId": "a3a2a1e3-beb9-4221-9bc7-a0c0b1c6e11a",
  "startDateTimeUTC": "2023-04-27T00:39:03.298Z",
  "endDateTimeUTC": "2023-04-27T23:39:03.298Z"
}</v>
      </c>
      <c r="N3" t="s">
        <v>1203</v>
      </c>
      <c r="O3" s="3" t="s">
        <v>12</v>
      </c>
      <c r="P3" s="3"/>
      <c r="Q3" s="3"/>
      <c r="R3" t="s">
        <v>55</v>
      </c>
      <c r="S3" t="s">
        <v>85</v>
      </c>
      <c r="T3" s="7" t="s">
        <v>65</v>
      </c>
    </row>
    <row r="4" spans="1:20" ht="17.25" customHeight="1" x14ac:dyDescent="0.35">
      <c r="A4" t="s">
        <v>44</v>
      </c>
      <c r="B4" t="s">
        <v>39</v>
      </c>
      <c r="C4" s="7" t="s">
        <v>73</v>
      </c>
      <c r="D4" t="s">
        <v>124</v>
      </c>
      <c r="E4" s="78" t="s">
        <v>1324</v>
      </c>
      <c r="F4" t="s">
        <v>4</v>
      </c>
      <c r="G4" s="2" t="s">
        <v>190</v>
      </c>
      <c r="H4" s="89" t="s">
        <v>52</v>
      </c>
      <c r="I4" s="89" t="s">
        <v>34</v>
      </c>
      <c r="J4" s="90" t="s">
        <v>367</v>
      </c>
      <c r="K4" s="97" t="s">
        <v>1319</v>
      </c>
      <c r="L4" s="86">
        <f t="shared" ca="1" si="0"/>
        <v>45043</v>
      </c>
      <c r="M4" s="86" t="str">
        <f ca="1">(MID(N4,1,410))&amp;TEXT(L4,"yyyy-mm-dd")&amp;(MID(N4,421,38))&amp;TEXT(L4,"yyyy-mm-dd")&amp;(MID(N4,469,17))</f>
        <v>{
  "daysForward": 0,
  "daysSpan": 1,
  "sortBy": "1",
  "slotsChannel": 1,
  "windowType": "ALL",
  "addressLine": "1 Bayview Bvd",
  "suburb": "Bayview",
  "postcode": "08201",
  "state": "NT",
  "country": "AU",
  "longitude": "144.97151",
  "latitude": "-37.82505",
  "ccpAddressId": "4c1788f3-a6fb-4f07-985c-c06eb359322c",
  "ccpProfileId": "a3a2a1e3-beb9-4221-9bc7-a0c0b1c6e11a",
  "startDateTimeUTC": "2023-04-27T00:39:03.298Z",
  "endDateTimeUTC": "2023-04-27T23:39:03.298Z"
}</v>
      </c>
      <c r="N4" t="s">
        <v>1204</v>
      </c>
      <c r="O4" s="3" t="s">
        <v>12</v>
      </c>
      <c r="P4" s="3"/>
      <c r="Q4" s="3"/>
      <c r="R4" t="s">
        <v>53</v>
      </c>
      <c r="S4" t="s">
        <v>86</v>
      </c>
      <c r="T4" s="7" t="s">
        <v>65</v>
      </c>
    </row>
    <row r="5" spans="1:20" ht="17.25" customHeight="1" x14ac:dyDescent="0.35">
      <c r="A5" t="s">
        <v>44</v>
      </c>
      <c r="B5" t="s">
        <v>247</v>
      </c>
      <c r="C5" s="7" t="s">
        <v>73</v>
      </c>
      <c r="D5" t="s">
        <v>124</v>
      </c>
      <c r="E5" s="78" t="s">
        <v>1324</v>
      </c>
      <c r="F5" t="s">
        <v>4</v>
      </c>
      <c r="G5" s="2" t="s">
        <v>190</v>
      </c>
      <c r="H5" s="89" t="s">
        <v>52</v>
      </c>
      <c r="I5" s="89" t="s">
        <v>34</v>
      </c>
      <c r="J5" s="90" t="s">
        <v>241</v>
      </c>
      <c r="K5" s="97" t="s">
        <v>1317</v>
      </c>
      <c r="L5" s="86">
        <f t="shared" ca="1" si="0"/>
        <v>45043</v>
      </c>
      <c r="M5" s="86" t="str">
        <f t="shared" ref="M5:M16" ca="1" si="1">(MID(N5,1,409))&amp;TEXT(L5,"yyyy-mm-dd")&amp;(MID(N5,420,38))&amp;TEXT(L5,"yyyy-mm-dd")&amp;(MID(N5,468,17))</f>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"2023-04-27T00:39:03.298Z",
  "endDateTimeUTC": "2023-04-27T23:39:03.298Z"
}</v>
      </c>
      <c r="N5" t="s">
        <v>1201</v>
      </c>
      <c r="O5" s="3" t="s">
        <v>9</v>
      </c>
      <c r="P5" s="3"/>
      <c r="Q5" s="3"/>
      <c r="R5" t="s">
        <v>1205</v>
      </c>
      <c r="S5" t="s">
        <v>1175</v>
      </c>
      <c r="T5" s="7" t="s">
        <v>65</v>
      </c>
    </row>
    <row r="6" spans="1:20" ht="17.25" customHeight="1" x14ac:dyDescent="0.35">
      <c r="A6" s="6" t="s">
        <v>44</v>
      </c>
      <c r="B6" s="6" t="s">
        <v>21</v>
      </c>
      <c r="C6" s="7" t="s">
        <v>73</v>
      </c>
      <c r="D6" s="6" t="s">
        <v>131</v>
      </c>
      <c r="E6" s="78" t="s">
        <v>1324</v>
      </c>
      <c r="F6" s="6" t="s">
        <v>6</v>
      </c>
      <c r="G6" s="2" t="s">
        <v>190</v>
      </c>
      <c r="H6" s="89" t="s">
        <v>52</v>
      </c>
      <c r="I6" s="89" t="s">
        <v>34</v>
      </c>
      <c r="J6" s="90" t="s">
        <v>367</v>
      </c>
      <c r="K6" s="97" t="s">
        <v>1317</v>
      </c>
      <c r="L6" s="86">
        <f t="shared" ca="1" si="0"/>
        <v>45043</v>
      </c>
      <c r="M6" s="86" t="str">
        <f t="shared" ca="1" si="1"/>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"2023-04-27T00:39:03.298Z",
  "endDateTimeUTC": "2023-04-27T23:39:03.298Z"
}</v>
      </c>
      <c r="N6" t="s">
        <v>1201</v>
      </c>
      <c r="O6" s="11" t="s">
        <v>7</v>
      </c>
      <c r="P6" s="11" t="s">
        <v>7</v>
      </c>
      <c r="Q6" s="87" t="s">
        <v>1326</v>
      </c>
      <c r="S6" t="s">
        <v>1178</v>
      </c>
    </row>
    <row r="7" spans="1:20" ht="17.25" customHeight="1" x14ac:dyDescent="0.35">
      <c r="A7" s="6" t="s">
        <v>44</v>
      </c>
      <c r="B7" s="6" t="s">
        <v>26</v>
      </c>
      <c r="C7" s="7" t="s">
        <v>73</v>
      </c>
      <c r="D7" s="6" t="s">
        <v>131</v>
      </c>
      <c r="E7" s="78" t="s">
        <v>1327</v>
      </c>
      <c r="F7" s="6" t="s">
        <v>4</v>
      </c>
      <c r="G7" s="2" t="s">
        <v>190</v>
      </c>
      <c r="H7" s="89" t="s">
        <v>52</v>
      </c>
      <c r="I7" s="89" t="s">
        <v>34</v>
      </c>
      <c r="J7" s="90" t="s">
        <v>367</v>
      </c>
      <c r="K7" s="97" t="s">
        <v>1317</v>
      </c>
      <c r="L7" s="86">
        <f t="shared" ca="1" si="0"/>
        <v>45043</v>
      </c>
      <c r="M7" s="86" t="str">
        <f t="shared" ca="1" si="1"/>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"2023-04-27T00:39:03.298Z",
  "endDateTimeUTC": "2023-04-27T23:39:03.298Z"
}</v>
      </c>
      <c r="N7" t="s">
        <v>1201</v>
      </c>
      <c r="O7" s="11" t="s">
        <v>7</v>
      </c>
      <c r="P7" s="11" t="s">
        <v>7</v>
      </c>
      <c r="Q7" s="87" t="s">
        <v>1328</v>
      </c>
      <c r="S7" t="s">
        <v>1181</v>
      </c>
    </row>
    <row r="8" spans="1:20" ht="17.25" customHeight="1" x14ac:dyDescent="0.35">
      <c r="A8" s="7"/>
      <c r="B8" s="6" t="s">
        <v>1182</v>
      </c>
      <c r="C8" s="7" t="s">
        <v>73</v>
      </c>
      <c r="D8" s="7" t="s">
        <v>33</v>
      </c>
      <c r="E8" s="78" t="s">
        <v>1324</v>
      </c>
      <c r="F8" s="6" t="s">
        <v>4</v>
      </c>
      <c r="G8" s="2" t="s">
        <v>190</v>
      </c>
      <c r="H8" s="89" t="s">
        <v>52</v>
      </c>
      <c r="I8" s="89" t="s">
        <v>34</v>
      </c>
      <c r="J8" s="90" t="s">
        <v>367</v>
      </c>
      <c r="K8" s="97" t="s">
        <v>1317</v>
      </c>
      <c r="L8" s="86">
        <f t="shared" ca="1" si="0"/>
        <v>45043</v>
      </c>
      <c r="M8" s="86" t="str">
        <f ca="1">(MID(N8,1,409))&amp;TEXT(L8,"yyyy-mm-dd")&amp;(MID(N8,420,33))&amp;TEXT(L8,"yyyy-mm-dd")&amp;(MID(N8,463,12))</f>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"2023-04-27T00:00:00",
  "endDateTimeUTC": "2023-04-27T23:59:59"
}</v>
      </c>
      <c r="N8" t="s">
        <v>1329</v>
      </c>
      <c r="O8" s="4" t="s">
        <v>5</v>
      </c>
      <c r="P8" s="4"/>
      <c r="Q8" s="4"/>
    </row>
    <row r="9" spans="1:20" ht="17.25" customHeight="1" x14ac:dyDescent="0.35">
      <c r="A9" s="7"/>
      <c r="B9" s="6" t="s">
        <v>1725</v>
      </c>
      <c r="C9" s="7" t="s">
        <v>73</v>
      </c>
      <c r="D9" s="7" t="s">
        <v>33</v>
      </c>
      <c r="E9" s="78" t="s">
        <v>1324</v>
      </c>
      <c r="F9" s="6" t="s">
        <v>4</v>
      </c>
      <c r="G9" s="2" t="s">
        <v>190</v>
      </c>
      <c r="H9" s="89" t="s">
        <v>52</v>
      </c>
      <c r="I9" s="89" t="s">
        <v>34</v>
      </c>
      <c r="J9" s="90" t="s">
        <v>367</v>
      </c>
      <c r="K9" s="97" t="s">
        <v>1317</v>
      </c>
      <c r="L9" s="86">
        <f t="shared" ca="1" si="0"/>
        <v>45043</v>
      </c>
      <c r="M9" s="86" t="str">
        <f ca="1">(MID(N9,1,409))&amp;TEXT(L9,"yyyy-mm-dd")&amp;(MID(N9,420,33))&amp;TEXT(L9,"yyyy-mm-dd")&amp;(MID(N9,463,12))</f>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"2023-04-27T00:00:00",
  "endDateTimeUTC": "2023-04-27T23:59:59"
}</v>
      </c>
      <c r="N9" t="s">
        <v>1329</v>
      </c>
      <c r="O9" s="4" t="s">
        <v>5</v>
      </c>
      <c r="P9" s="4"/>
      <c r="Q9" s="4"/>
    </row>
    <row r="10" spans="1:20" ht="17.25" customHeight="1" x14ac:dyDescent="0.35">
      <c r="A10" s="7"/>
      <c r="B10" s="6" t="s">
        <v>1721</v>
      </c>
      <c r="C10" s="7" t="s">
        <v>73</v>
      </c>
      <c r="D10" s="7" t="s">
        <v>33</v>
      </c>
      <c r="E10" s="78" t="s">
        <v>1324</v>
      </c>
      <c r="F10" s="6" t="s">
        <v>4</v>
      </c>
      <c r="G10" s="2" t="s">
        <v>190</v>
      </c>
      <c r="H10" s="89" t="s">
        <v>52</v>
      </c>
      <c r="I10" s="89" t="s">
        <v>34</v>
      </c>
      <c r="J10" s="90" t="s">
        <v>367</v>
      </c>
      <c r="K10" s="97" t="s">
        <v>1320</v>
      </c>
      <c r="L10" s="86">
        <f t="shared" ca="1" si="0"/>
        <v>45043</v>
      </c>
      <c r="M10" s="86" t="str">
        <f t="shared" ca="1" si="1"/>
        <v>{
  "daysForward": 0,
  "daysSpan": 1,
  "sortBy": "1",
  "slotsChannel": 1,
  "windowType": "AII",
  "addressLine": "1 Bayview Bvd",
  "suburb": "Bayview",
  "postcode": "0820",
  "state": "NT",
  "country": "AU",
  "longitude": "144.97151",
  "latitude": "-37.82505",
  "ccpAddressId": "4c1788f3-a6fb-4f07-985c-c06eb359322c",
  "ccpProfileId": "a3a2a1e3-beb9-4221-9bc7-a0c0b1c6e11a",
  "startDateTimeUTC": "2023-04-27T00:39:03.298Z",
  "endDateTimeUTC": "2023-04-27T23:39:03.298Z"
}</v>
      </c>
      <c r="N10" t="s">
        <v>1210</v>
      </c>
      <c r="O10" s="4" t="s">
        <v>12</v>
      </c>
      <c r="P10" s="4"/>
      <c r="Q10" s="4"/>
      <c r="R10" t="s">
        <v>950</v>
      </c>
      <c r="S10" t="s">
        <v>951</v>
      </c>
      <c r="T10" s="7" t="s">
        <v>65</v>
      </c>
    </row>
    <row r="11" spans="1:20" ht="17.25" customHeight="1" x14ac:dyDescent="0.35">
      <c r="A11" s="7"/>
      <c r="B11" s="6" t="s">
        <v>1211</v>
      </c>
      <c r="C11" s="7" t="s">
        <v>73</v>
      </c>
      <c r="D11" s="7" t="s">
        <v>33</v>
      </c>
      <c r="E11" s="78" t="s">
        <v>1324</v>
      </c>
      <c r="F11" s="6" t="s">
        <v>4</v>
      </c>
      <c r="G11" s="2" t="s">
        <v>190</v>
      </c>
      <c r="H11" s="89" t="s">
        <v>52</v>
      </c>
      <c r="I11" s="89" t="s">
        <v>34</v>
      </c>
      <c r="J11" s="90" t="s">
        <v>367</v>
      </c>
      <c r="K11" s="97" t="s">
        <v>1321</v>
      </c>
      <c r="L11" s="86">
        <f t="shared" ca="1" si="0"/>
        <v>45043</v>
      </c>
      <c r="M11" s="86" t="str">
        <f t="shared" ca="1" si="1"/>
        <v>{
  "daysForward": 0,
  "daysSpan": 1,
  "sortBy": "1",
  "slotsChannel": 1,
  "windowType": "ALL",
  "addressLine": "1 Bayview Bvd",
  "suburb": "Bayview",
  "postcode": "9820",
  "state": "NT",
  "country": "AU",
  "longitude": "144.97151",
  "latitude": "-37.82505",
  "ccpAddressId": "4c1788f3-a6fb-4f07-985c-c06eb359322c",
  "ccpProfileId": "a3a2a1e3-beb9-4221-9bc7-a0c0b1c6e11a",
  "startDateTimeUTC": "2023-04-27T00:39:03.298Z",
  "endDateTimeUTC": "2023-04-27T23:39:03.298Z"
}</v>
      </c>
      <c r="N11" t="s">
        <v>1212</v>
      </c>
      <c r="O11" s="4" t="s">
        <v>12</v>
      </c>
      <c r="P11" s="4"/>
      <c r="Q11" s="4"/>
      <c r="R11" t="s">
        <v>950</v>
      </c>
      <c r="S11" t="s">
        <v>951</v>
      </c>
      <c r="T11" s="7" t="s">
        <v>65</v>
      </c>
    </row>
    <row r="12" spans="1:20" ht="17.25" customHeight="1" x14ac:dyDescent="0.35">
      <c r="A12" s="7"/>
      <c r="B12" s="6" t="s">
        <v>1726</v>
      </c>
      <c r="C12" s="7" t="s">
        <v>73</v>
      </c>
      <c r="D12" s="7" t="s">
        <v>33</v>
      </c>
      <c r="E12" s="78" t="s">
        <v>1324</v>
      </c>
      <c r="F12" s="6" t="s">
        <v>4</v>
      </c>
      <c r="G12" s="2" t="s">
        <v>190</v>
      </c>
      <c r="H12" s="89" t="s">
        <v>52</v>
      </c>
      <c r="I12" s="89" t="s">
        <v>34</v>
      </c>
      <c r="J12" s="90" t="s">
        <v>367</v>
      </c>
      <c r="K12" s="97" t="s">
        <v>1319</v>
      </c>
      <c r="L12" s="86">
        <f t="shared" ca="1" si="0"/>
        <v>45043</v>
      </c>
      <c r="M12" s="86" t="str">
        <f ca="1">(MID(N12,1,410))&amp;TEXT(L12,"yyyy-mm-dd")&amp;(MID(N12,421,38))&amp;TEXT(L12,"yyyy-mm-dd")&amp;(MID(N12,469,17))</f>
        <v>{
  "daysForward": 0,
  "daysSpan": 1,
  "sortBy": "1",
  "slotsChannel": 1,
  "windowType": "ALL",
  "addressLine": "1 Bayview Bvd",
  "suburb": "Bayview",
  "postcode": "08201",
  "state": "NT",
  "country": "AU",
  "longitude": "144.97151",
  "latitude": "-37.82505",
  "ccpAddressId": "4c1788f3-a6fb-4f07-985c-c06eb359322c",
  "ccpProfileId": "a3a2a1e3-beb9-4221-9bc7-a0c0b1c6e11a",
  "startDateTimeUTC": "2023-04-27T00:39:03.298Z",
  "endDateTimeUTC": "2023-04-27T23:39:03.298Z"
}</v>
      </c>
      <c r="N12" t="s">
        <v>1204</v>
      </c>
      <c r="O12" s="4" t="s">
        <v>12</v>
      </c>
      <c r="P12" s="4"/>
      <c r="Q12" s="4"/>
      <c r="R12" t="s">
        <v>53</v>
      </c>
      <c r="S12" t="s">
        <v>86</v>
      </c>
      <c r="T12" s="7" t="s">
        <v>65</v>
      </c>
    </row>
    <row r="13" spans="1:20" ht="17.25" customHeight="1" x14ac:dyDescent="0.35">
      <c r="A13" s="7"/>
      <c r="B13" s="6" t="s">
        <v>1723</v>
      </c>
      <c r="C13" s="7" t="s">
        <v>73</v>
      </c>
      <c r="D13" s="7" t="s">
        <v>33</v>
      </c>
      <c r="E13" s="78" t="s">
        <v>1324</v>
      </c>
      <c r="F13" s="6" t="s">
        <v>4</v>
      </c>
      <c r="G13" s="2" t="s">
        <v>190</v>
      </c>
      <c r="H13" s="89" t="s">
        <v>52</v>
      </c>
      <c r="I13" s="89" t="s">
        <v>34</v>
      </c>
      <c r="J13" s="90" t="s">
        <v>367</v>
      </c>
      <c r="K13" s="97" t="s">
        <v>1322</v>
      </c>
      <c r="L13" s="86">
        <f t="shared" ca="1" si="0"/>
        <v>45043</v>
      </c>
      <c r="M13" s="86" t="str">
        <f t="shared" ca="1" si="1"/>
        <v>{
  "daysForward": 0,
  "daysSpan": 1,
  "sortBy": "1",
  "slotsChannel": 1,
  "windowType": "ALL",
  "addressLine": "1 Bayview Bvd",
  "suburb": "Bayview",
  "postcode": "0820",
  "state": "NT",
  "country": "AB",
  "longitude": "144.97151",
  "latitude": "-37.82505",
  "ccpAddressId": "4c1788f3-a6fb-4f07-985c-c06eb359322c",
  "ccpProfileId": "a3a2a1e3-beb9-4221-9bc7-a0c0b1c6e11a",
  "startDateTimeUTC": "2023-04-27T00:39:03.298Z",
  "endDateTimeUTC": "2023-04-27T23:39:03.298Z"
}</v>
      </c>
      <c r="N13" t="s">
        <v>1213</v>
      </c>
      <c r="O13" s="4" t="s">
        <v>12</v>
      </c>
      <c r="P13" s="4"/>
      <c r="Q13" s="4"/>
      <c r="R13" t="s">
        <v>950</v>
      </c>
      <c r="S13" t="s">
        <v>951</v>
      </c>
      <c r="T13" s="7" t="s">
        <v>65</v>
      </c>
    </row>
    <row r="14" spans="1:20" ht="17.25" customHeight="1" x14ac:dyDescent="0.35">
      <c r="A14" s="7"/>
      <c r="B14" s="6" t="s">
        <v>1724</v>
      </c>
      <c r="C14" s="7" t="s">
        <v>73</v>
      </c>
      <c r="D14" s="7" t="s">
        <v>33</v>
      </c>
      <c r="E14" s="78" t="s">
        <v>1324</v>
      </c>
      <c r="F14" s="6" t="s">
        <v>4</v>
      </c>
      <c r="G14" s="2" t="s">
        <v>190</v>
      </c>
      <c r="H14" s="89" t="s">
        <v>52</v>
      </c>
      <c r="I14" s="89" t="s">
        <v>34</v>
      </c>
      <c r="J14" s="90" t="s">
        <v>367</v>
      </c>
      <c r="K14" s="97" t="s">
        <v>1323</v>
      </c>
      <c r="L14" s="86">
        <f t="shared" ca="1" si="0"/>
        <v>45043</v>
      </c>
      <c r="M14" s="86" t="str">
        <f t="shared" ca="1" si="1"/>
        <v>{
  "daysForward": 0,
  "daysSpan": 1,
  "sortBy": "1",
  "slotsChannel": 1,
  "windowType": "ALL",
  "addressLine": "1 Bayview Bvd",
  "suburb": "Bayview",
  "postcode": "0820",
  "state": "NI",
  "country": "AU",
  "longitude": "144.97151",
  "latitude": "-37.82505",
  "ccpAddressId": "4c1788f3-a6fb-4f07-985c-c06eb359322c",
  "ccpProfileId": "a3a2a1e3-beb9-4221-9bc7-a0c0b1c6e11a",
  "startDateTimeUTC": "2023-04-27T00:39:03.298Z",
  "endDateTimeUTC": "2023-04-27T23:39:03.298Z"
}</v>
      </c>
      <c r="N14" t="s">
        <v>1214</v>
      </c>
      <c r="O14" s="4" t="s">
        <v>12</v>
      </c>
      <c r="P14" s="4"/>
      <c r="Q14" s="4"/>
      <c r="R14" t="s">
        <v>950</v>
      </c>
      <c r="S14" t="s">
        <v>951</v>
      </c>
      <c r="T14" s="7" t="s">
        <v>65</v>
      </c>
    </row>
    <row r="15" spans="1:20" ht="17.25" customHeight="1" x14ac:dyDescent="0.35">
      <c r="A15" s="7" t="s">
        <v>33</v>
      </c>
      <c r="B15" s="6" t="s">
        <v>96</v>
      </c>
      <c r="C15" s="7" t="s">
        <v>73</v>
      </c>
      <c r="D15" s="7" t="s">
        <v>33</v>
      </c>
      <c r="E15" s="78" t="s">
        <v>1324</v>
      </c>
      <c r="F15" s="6" t="s">
        <v>4</v>
      </c>
      <c r="G15" s="2" t="s">
        <v>190</v>
      </c>
      <c r="H15" s="89"/>
      <c r="I15" s="89" t="s">
        <v>34</v>
      </c>
      <c r="J15" s="90" t="s">
        <v>367</v>
      </c>
      <c r="K15" s="97" t="s">
        <v>1317</v>
      </c>
      <c r="L15" s="86">
        <f t="shared" ca="1" si="0"/>
        <v>45043</v>
      </c>
      <c r="M15" s="86" t="str">
        <f t="shared" ca="1" si="1"/>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"2023-04-27T00:39:03.298Z",
  "endDateTimeUTC": "2023-04-27T23:39:03.298Z"
}</v>
      </c>
      <c r="N15" t="s">
        <v>1201</v>
      </c>
      <c r="O15" s="4" t="s">
        <v>194</v>
      </c>
      <c r="P15" s="4"/>
      <c r="Q15" s="4"/>
      <c r="R15" t="s">
        <v>216</v>
      </c>
      <c r="S15" t="s">
        <v>158</v>
      </c>
      <c r="T15" t="s">
        <v>65</v>
      </c>
    </row>
    <row r="16" spans="1:20" ht="17.25" customHeight="1" x14ac:dyDescent="0.35">
      <c r="A16" s="7" t="s">
        <v>33</v>
      </c>
      <c r="B16" s="6" t="s">
        <v>97</v>
      </c>
      <c r="C16" s="7" t="s">
        <v>73</v>
      </c>
      <c r="D16" s="7" t="s">
        <v>33</v>
      </c>
      <c r="E16" s="78" t="s">
        <v>1324</v>
      </c>
      <c r="F16" s="6" t="s">
        <v>4</v>
      </c>
      <c r="G16" s="2" t="s">
        <v>190</v>
      </c>
      <c r="H16" s="89" t="s">
        <v>1330</v>
      </c>
      <c r="I16" s="89" t="s">
        <v>34</v>
      </c>
      <c r="J16" s="90" t="s">
        <v>367</v>
      </c>
      <c r="K16" s="97" t="s">
        <v>1317</v>
      </c>
      <c r="L16" s="86">
        <f t="shared" ca="1" si="0"/>
        <v>45043</v>
      </c>
      <c r="M16" s="86" t="str">
        <f t="shared" ca="1" si="1"/>
        <v>{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"2023-04-27T00:39:03.298Z",
  "endDateTimeUTC": "2023-04-27T23:39:03.298Z"
}</v>
      </c>
      <c r="N16" t="s">
        <v>1201</v>
      </c>
      <c r="O16" s="4" t="s">
        <v>194</v>
      </c>
      <c r="P16" s="4"/>
      <c r="Q16" s="4"/>
      <c r="R16" t="s">
        <v>57</v>
      </c>
      <c r="S16" t="s">
        <v>89</v>
      </c>
      <c r="T16" t="s">
        <v>65</v>
      </c>
    </row>
  </sheetData>
  <hyperlinks>
    <hyperlink ref="Q2" r:id="rId1" xr:uid="{3B0FFF21-545C-4271-8817-1399677CD747}"/>
    <hyperlink ref="Q6" r:id="rId2" xr:uid="{36758681-A0E8-4F85-ABD5-A431F2A62CE1}"/>
    <hyperlink ref="Q7" r:id="rId3" xr:uid="{F08ED53D-CE42-43AC-9147-8E54C472C180}"/>
  </hyperlinks>
  <pageMargins left="0.7" right="0.7" top="0.75" bottom="0.75" header="0.3" footer="0.3"/>
  <pageSetup paperSize="9" orientation="portrait"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EF045-8ADB-49AE-A0B7-F61D58AAE3F1}">
  <dimension ref="A1:AN18"/>
  <sheetViews>
    <sheetView topLeftCell="A4" workbookViewId="0">
      <selection activeCell="AH17" sqref="AH17"/>
    </sheetView>
  </sheetViews>
  <sheetFormatPr defaultRowHeight="14.5" x14ac:dyDescent="0.35"/>
  <cols>
    <col min="2" max="2" width="31" bestFit="1" customWidth="1"/>
    <col min="3" max="3" width="31" customWidth="1"/>
  </cols>
  <sheetData>
    <row r="1" spans="1:40" x14ac:dyDescent="0.35">
      <c r="A1" s="15" t="s">
        <v>43</v>
      </c>
      <c r="B1" s="15" t="s">
        <v>1</v>
      </c>
      <c r="C1" s="15" t="s">
        <v>320</v>
      </c>
      <c r="D1" s="15" t="s">
        <v>72</v>
      </c>
      <c r="E1" s="15" t="s">
        <v>16</v>
      </c>
      <c r="F1" s="14" t="s">
        <v>3</v>
      </c>
      <c r="G1" s="14" t="s">
        <v>2</v>
      </c>
      <c r="H1" s="14" t="s">
        <v>1218</v>
      </c>
      <c r="I1" s="14" t="s">
        <v>1219</v>
      </c>
      <c r="J1" s="14" t="s">
        <v>1244</v>
      </c>
      <c r="K1" s="14" t="s">
        <v>1221</v>
      </c>
      <c r="L1" s="13" t="s">
        <v>0</v>
      </c>
      <c r="M1" s="13" t="s">
        <v>70</v>
      </c>
      <c r="N1" s="13" t="s">
        <v>71</v>
      </c>
      <c r="O1" s="13"/>
      <c r="P1" s="13" t="s">
        <v>67</v>
      </c>
      <c r="Q1" s="13" t="s">
        <v>80</v>
      </c>
      <c r="R1" s="13" t="s">
        <v>68</v>
      </c>
      <c r="S1" s="13" t="s">
        <v>1109</v>
      </c>
      <c r="T1" s="13" t="s">
        <v>1110</v>
      </c>
      <c r="U1" s="13" t="s">
        <v>1111</v>
      </c>
      <c r="V1" s="13" t="s">
        <v>1112</v>
      </c>
      <c r="W1" s="13" t="s">
        <v>1113</v>
      </c>
      <c r="X1" s="13" t="s">
        <v>1114</v>
      </c>
      <c r="Y1" s="13" t="s">
        <v>1115</v>
      </c>
      <c r="Z1" s="13" t="s">
        <v>1116</v>
      </c>
      <c r="AA1" s="13" t="s">
        <v>1117</v>
      </c>
      <c r="AB1" s="13" t="s">
        <v>1118</v>
      </c>
      <c r="AC1" s="13" t="s">
        <v>1119</v>
      </c>
      <c r="AD1" s="13" t="s">
        <v>1120</v>
      </c>
      <c r="AE1" s="13" t="s">
        <v>1121</v>
      </c>
      <c r="AF1" s="13" t="s">
        <v>1122</v>
      </c>
      <c r="AG1" s="13" t="s">
        <v>1123</v>
      </c>
      <c r="AH1" s="13" t="s">
        <v>850</v>
      </c>
      <c r="AI1" s="13" t="s">
        <v>696</v>
      </c>
      <c r="AJ1" s="13" t="s">
        <v>1257</v>
      </c>
      <c r="AK1" s="13" t="s">
        <v>1654</v>
      </c>
      <c r="AL1" s="13" t="s">
        <v>998</v>
      </c>
      <c r="AM1" s="13" t="s">
        <v>1655</v>
      </c>
      <c r="AN1" s="13" t="s">
        <v>1656</v>
      </c>
    </row>
    <row r="2" spans="1:40" x14ac:dyDescent="0.35">
      <c r="A2" s="7" t="s">
        <v>44</v>
      </c>
      <c r="B2" s="7" t="s">
        <v>21</v>
      </c>
      <c r="C2" s="7"/>
      <c r="D2" s="7" t="s">
        <v>73</v>
      </c>
      <c r="E2" s="4" t="s">
        <v>22</v>
      </c>
      <c r="F2" s="18" t="s">
        <v>1222</v>
      </c>
      <c r="G2" s="7" t="s">
        <v>6</v>
      </c>
      <c r="H2" s="2" t="s">
        <v>52</v>
      </c>
      <c r="I2" s="7" t="s">
        <v>522</v>
      </c>
      <c r="J2" s="36" t="s">
        <v>371</v>
      </c>
      <c r="K2" s="36">
        <v>1.1000000000000001</v>
      </c>
      <c r="L2" s="4" t="s">
        <v>7</v>
      </c>
      <c r="M2" s="84" t="s">
        <v>1223</v>
      </c>
      <c r="N2" s="4" t="s">
        <v>7</v>
      </c>
      <c r="Q2" t="s">
        <v>341</v>
      </c>
    </row>
    <row r="3" spans="1:40" x14ac:dyDescent="0.35">
      <c r="A3" s="7" t="s">
        <v>44</v>
      </c>
      <c r="B3" s="7" t="s">
        <v>26</v>
      </c>
      <c r="C3" s="7"/>
      <c r="D3" t="s">
        <v>73</v>
      </c>
      <c r="E3" t="s">
        <v>22</v>
      </c>
      <c r="F3" s="18" t="s">
        <v>1224</v>
      </c>
      <c r="G3" t="s">
        <v>4</v>
      </c>
      <c r="H3" s="2" t="s">
        <v>52</v>
      </c>
      <c r="I3" s="7" t="s">
        <v>522</v>
      </c>
      <c r="J3" s="36" t="s">
        <v>371</v>
      </c>
      <c r="K3" s="36">
        <v>1.1000000000000001</v>
      </c>
      <c r="L3" s="4" t="s">
        <v>7</v>
      </c>
      <c r="M3" s="84" t="s">
        <v>1225</v>
      </c>
      <c r="N3" s="4" t="s">
        <v>7</v>
      </c>
      <c r="Q3" t="s">
        <v>341</v>
      </c>
    </row>
    <row r="4" spans="1:40" x14ac:dyDescent="0.35">
      <c r="A4" s="7" t="s">
        <v>44</v>
      </c>
      <c r="B4" s="7" t="s">
        <v>31</v>
      </c>
      <c r="C4" s="7"/>
      <c r="D4" s="7" t="s">
        <v>73</v>
      </c>
      <c r="E4" s="7" t="s">
        <v>32</v>
      </c>
      <c r="F4" s="18" t="s">
        <v>1222</v>
      </c>
      <c r="G4" t="s">
        <v>4</v>
      </c>
      <c r="H4" s="2" t="s">
        <v>52</v>
      </c>
      <c r="I4" s="7" t="s">
        <v>522</v>
      </c>
      <c r="J4" s="36"/>
      <c r="K4" s="36">
        <v>1.1000000000000001</v>
      </c>
      <c r="L4" s="4" t="s">
        <v>7</v>
      </c>
      <c r="M4" s="84" t="s">
        <v>1226</v>
      </c>
      <c r="N4" s="4" t="s">
        <v>7</v>
      </c>
      <c r="Q4" t="s">
        <v>341</v>
      </c>
    </row>
    <row r="5" spans="1:40" x14ac:dyDescent="0.35">
      <c r="A5" s="7" t="s">
        <v>33</v>
      </c>
      <c r="B5" s="7" t="s">
        <v>96</v>
      </c>
      <c r="C5" s="7"/>
      <c r="D5" s="7" t="s">
        <v>73</v>
      </c>
      <c r="E5" s="7" t="s">
        <v>33</v>
      </c>
      <c r="F5" s="18" t="s">
        <v>1222</v>
      </c>
      <c r="G5" t="s">
        <v>4</v>
      </c>
      <c r="H5" s="2"/>
      <c r="I5" s="7" t="s">
        <v>522</v>
      </c>
      <c r="J5" s="36" t="s">
        <v>371</v>
      </c>
      <c r="K5" s="36">
        <v>1.1000000000000001</v>
      </c>
      <c r="L5" s="4" t="s">
        <v>194</v>
      </c>
      <c r="M5" s="84" t="s">
        <v>1223</v>
      </c>
      <c r="N5" s="4" t="s">
        <v>194</v>
      </c>
      <c r="P5" t="s">
        <v>216</v>
      </c>
      <c r="Q5" t="s">
        <v>158</v>
      </c>
      <c r="R5" t="s">
        <v>65</v>
      </c>
    </row>
    <row r="6" spans="1:40" x14ac:dyDescent="0.35">
      <c r="A6" s="7" t="s">
        <v>33</v>
      </c>
      <c r="B6" s="7" t="s">
        <v>97</v>
      </c>
      <c r="C6" s="7"/>
      <c r="D6" s="7" t="s">
        <v>73</v>
      </c>
      <c r="E6" s="7" t="s">
        <v>33</v>
      </c>
      <c r="F6" s="18" t="s">
        <v>1222</v>
      </c>
      <c r="G6" t="s">
        <v>4</v>
      </c>
      <c r="H6" s="2" t="s">
        <v>357</v>
      </c>
      <c r="I6" s="7" t="s">
        <v>522</v>
      </c>
      <c r="J6" s="36" t="s">
        <v>371</v>
      </c>
      <c r="K6" s="36">
        <v>1.1000000000000001</v>
      </c>
      <c r="L6" s="4" t="s">
        <v>194</v>
      </c>
      <c r="M6" s="84" t="s">
        <v>1223</v>
      </c>
      <c r="N6" s="4" t="s">
        <v>194</v>
      </c>
      <c r="P6" t="s">
        <v>57</v>
      </c>
      <c r="Q6" t="s">
        <v>89</v>
      </c>
      <c r="R6" t="s">
        <v>65</v>
      </c>
    </row>
    <row r="7" spans="1:40" x14ac:dyDescent="0.35">
      <c r="A7" s="7" t="s">
        <v>33</v>
      </c>
      <c r="B7" s="7" t="s">
        <v>356</v>
      </c>
      <c r="C7" s="7"/>
      <c r="D7" s="7" t="s">
        <v>73</v>
      </c>
      <c r="E7" s="7" t="s">
        <v>33</v>
      </c>
      <c r="F7" s="18" t="s">
        <v>1222</v>
      </c>
      <c r="G7" t="s">
        <v>4</v>
      </c>
      <c r="H7" s="2" t="s">
        <v>52</v>
      </c>
      <c r="I7" s="7"/>
      <c r="J7" s="36" t="s">
        <v>371</v>
      </c>
      <c r="K7" s="36">
        <v>1.1000000000000001</v>
      </c>
      <c r="L7" s="4" t="s">
        <v>194</v>
      </c>
      <c r="M7" s="84" t="s">
        <v>1223</v>
      </c>
      <c r="N7" s="4" t="s">
        <v>194</v>
      </c>
      <c r="P7" t="s">
        <v>141</v>
      </c>
      <c r="Q7" t="s">
        <v>42</v>
      </c>
      <c r="R7" t="s">
        <v>65</v>
      </c>
    </row>
    <row r="8" spans="1:40" x14ac:dyDescent="0.35">
      <c r="A8" s="7" t="s">
        <v>33</v>
      </c>
      <c r="B8" s="42" t="s">
        <v>251</v>
      </c>
      <c r="C8" s="42"/>
      <c r="D8" s="7" t="s">
        <v>73</v>
      </c>
      <c r="E8" s="7" t="s">
        <v>33</v>
      </c>
      <c r="F8" s="18" t="s">
        <v>1222</v>
      </c>
      <c r="G8" t="s">
        <v>4</v>
      </c>
      <c r="H8" s="2" t="s">
        <v>52</v>
      </c>
      <c r="I8" s="7" t="s">
        <v>173</v>
      </c>
      <c r="J8" s="36" t="s">
        <v>371</v>
      </c>
      <c r="K8" s="36">
        <v>1.1000000000000001</v>
      </c>
      <c r="L8" s="4" t="s">
        <v>194</v>
      </c>
      <c r="M8" s="84" t="s">
        <v>1223</v>
      </c>
      <c r="N8" s="4" t="s">
        <v>194</v>
      </c>
      <c r="P8" t="s">
        <v>174</v>
      </c>
      <c r="Q8" t="s">
        <v>175</v>
      </c>
      <c r="R8" t="s">
        <v>65</v>
      </c>
    </row>
    <row r="9" spans="1:40" x14ac:dyDescent="0.35">
      <c r="A9" s="7" t="s">
        <v>33</v>
      </c>
      <c r="B9" s="7" t="s">
        <v>252</v>
      </c>
      <c r="C9" s="7"/>
      <c r="D9" s="7" t="s">
        <v>73</v>
      </c>
      <c r="E9" s="7" t="s">
        <v>33</v>
      </c>
      <c r="F9" s="18" t="s">
        <v>1222</v>
      </c>
      <c r="G9" t="s">
        <v>4</v>
      </c>
      <c r="H9" s="2" t="s">
        <v>52</v>
      </c>
      <c r="I9" s="7" t="s">
        <v>179</v>
      </c>
      <c r="J9" s="36" t="s">
        <v>371</v>
      </c>
      <c r="K9" s="36">
        <v>1.1000000000000001</v>
      </c>
      <c r="L9" s="4" t="s">
        <v>194</v>
      </c>
      <c r="M9" s="84" t="s">
        <v>1223</v>
      </c>
      <c r="N9" s="4" t="s">
        <v>194</v>
      </c>
      <c r="P9" t="s">
        <v>180</v>
      </c>
      <c r="Q9" t="s">
        <v>181</v>
      </c>
      <c r="R9" t="s">
        <v>65</v>
      </c>
    </row>
    <row r="10" spans="1:40" x14ac:dyDescent="0.35">
      <c r="A10" s="7" t="s">
        <v>33</v>
      </c>
      <c r="B10" s="7" t="s">
        <v>253</v>
      </c>
      <c r="C10" s="7"/>
      <c r="D10" s="7" t="s">
        <v>73</v>
      </c>
      <c r="E10" s="7" t="s">
        <v>33</v>
      </c>
      <c r="F10" s="18" t="s">
        <v>1222</v>
      </c>
      <c r="G10" t="s">
        <v>4</v>
      </c>
      <c r="H10" s="2" t="s">
        <v>52</v>
      </c>
      <c r="I10" s="7" t="s">
        <v>176</v>
      </c>
      <c r="J10" s="36" t="s">
        <v>371</v>
      </c>
      <c r="K10" s="36">
        <v>1.1000000000000001</v>
      </c>
      <c r="L10" s="4" t="s">
        <v>194</v>
      </c>
      <c r="M10" s="84" t="s">
        <v>1223</v>
      </c>
      <c r="N10" s="4" t="s">
        <v>194</v>
      </c>
      <c r="P10" t="s">
        <v>171</v>
      </c>
      <c r="Q10" t="s">
        <v>172</v>
      </c>
      <c r="R10" t="s">
        <v>65</v>
      </c>
    </row>
    <row r="11" spans="1:40" x14ac:dyDescent="0.35">
      <c r="A11" s="7" t="s">
        <v>33</v>
      </c>
      <c r="B11" s="7" t="s">
        <v>254</v>
      </c>
      <c r="C11" s="7"/>
      <c r="D11" s="7" t="s">
        <v>73</v>
      </c>
      <c r="E11" s="7" t="s">
        <v>33</v>
      </c>
      <c r="F11" s="18" t="s">
        <v>1222</v>
      </c>
      <c r="G11" t="s">
        <v>4</v>
      </c>
      <c r="H11" s="2" t="s">
        <v>52</v>
      </c>
      <c r="I11" s="7" t="s">
        <v>182</v>
      </c>
      <c r="J11" s="36" t="s">
        <v>371</v>
      </c>
      <c r="K11" s="36">
        <v>1.1000000000000001</v>
      </c>
      <c r="L11" s="4" t="s">
        <v>194</v>
      </c>
      <c r="M11" s="84" t="s">
        <v>1223</v>
      </c>
      <c r="N11" s="4" t="s">
        <v>194</v>
      </c>
      <c r="P11" t="s">
        <v>183</v>
      </c>
      <c r="Q11" t="s">
        <v>184</v>
      </c>
      <c r="R11" t="s">
        <v>65</v>
      </c>
    </row>
    <row r="12" spans="1:40" x14ac:dyDescent="0.35">
      <c r="A12" s="7" t="s">
        <v>33</v>
      </c>
      <c r="B12" s="7" t="s">
        <v>255</v>
      </c>
      <c r="C12" s="7"/>
      <c r="D12" s="7" t="s">
        <v>144</v>
      </c>
      <c r="E12" s="7" t="s">
        <v>33</v>
      </c>
      <c r="F12" s="18" t="s">
        <v>1222</v>
      </c>
      <c r="G12" t="s">
        <v>4</v>
      </c>
      <c r="H12" s="2" t="s">
        <v>52</v>
      </c>
      <c r="I12" s="7" t="s">
        <v>185</v>
      </c>
      <c r="J12" s="36" t="s">
        <v>371</v>
      </c>
      <c r="K12" s="36">
        <v>1.1000000000000001</v>
      </c>
      <c r="L12" s="4" t="s">
        <v>194</v>
      </c>
      <c r="M12" s="84" t="s">
        <v>1223</v>
      </c>
      <c r="N12" s="4" t="s">
        <v>194</v>
      </c>
      <c r="R12" t="s">
        <v>65</v>
      </c>
    </row>
    <row r="13" spans="1:40" x14ac:dyDescent="0.35">
      <c r="A13" s="7" t="s">
        <v>33</v>
      </c>
      <c r="B13" s="7" t="s">
        <v>50</v>
      </c>
      <c r="C13" s="7"/>
      <c r="D13" s="7" t="s">
        <v>73</v>
      </c>
      <c r="E13" s="7" t="s">
        <v>33</v>
      </c>
      <c r="F13" s="18" t="s">
        <v>1222</v>
      </c>
      <c r="G13" t="s">
        <v>4</v>
      </c>
      <c r="H13" s="2" t="s">
        <v>52</v>
      </c>
      <c r="I13" s="7" t="s">
        <v>815</v>
      </c>
      <c r="J13" s="36" t="s">
        <v>371</v>
      </c>
      <c r="K13" s="36">
        <v>1.1000000000000001</v>
      </c>
      <c r="L13" s="4" t="s">
        <v>194</v>
      </c>
      <c r="M13" s="84" t="s">
        <v>1223</v>
      </c>
      <c r="N13" s="4" t="s">
        <v>194</v>
      </c>
      <c r="P13" t="s">
        <v>816</v>
      </c>
      <c r="Q13" t="s">
        <v>188</v>
      </c>
      <c r="R13" t="s">
        <v>65</v>
      </c>
    </row>
    <row r="14" spans="1:40" x14ac:dyDescent="0.35">
      <c r="A14" s="7" t="s">
        <v>33</v>
      </c>
      <c r="B14" s="7" t="s">
        <v>51</v>
      </c>
      <c r="C14" s="7"/>
      <c r="D14" s="7" t="s">
        <v>73</v>
      </c>
      <c r="E14" s="7" t="s">
        <v>33</v>
      </c>
      <c r="F14" s="18" t="s">
        <v>1222</v>
      </c>
      <c r="G14" t="s">
        <v>4</v>
      </c>
      <c r="H14" s="2" t="s">
        <v>52</v>
      </c>
      <c r="I14" s="7" t="s">
        <v>1622</v>
      </c>
      <c r="J14" s="36" t="s">
        <v>371</v>
      </c>
      <c r="K14" s="36">
        <v>1.1000000000000001</v>
      </c>
      <c r="L14" s="4" t="s">
        <v>194</v>
      </c>
      <c r="M14" s="84" t="s">
        <v>1223</v>
      </c>
      <c r="N14" s="4" t="s">
        <v>194</v>
      </c>
      <c r="P14" t="s">
        <v>1623</v>
      </c>
      <c r="Q14" t="s">
        <v>172</v>
      </c>
      <c r="R14" t="s">
        <v>65</v>
      </c>
    </row>
    <row r="15" spans="1:40" x14ac:dyDescent="0.35">
      <c r="A15" s="7" t="s">
        <v>33</v>
      </c>
      <c r="B15" s="7" t="s">
        <v>1256</v>
      </c>
      <c r="C15" s="7" t="s">
        <v>1255</v>
      </c>
      <c r="D15" s="7" t="s">
        <v>157</v>
      </c>
      <c r="E15" s="7" t="s">
        <v>33</v>
      </c>
      <c r="F15" s="18" t="s">
        <v>1222</v>
      </c>
      <c r="G15" t="s">
        <v>4</v>
      </c>
      <c r="H15" s="2" t="s">
        <v>52</v>
      </c>
      <c r="I15" s="7" t="s">
        <v>1254</v>
      </c>
      <c r="J15" s="34" t="s">
        <v>367</v>
      </c>
      <c r="K15" s="36">
        <v>1.1000000000000001</v>
      </c>
      <c r="L15" s="4" t="s">
        <v>5</v>
      </c>
      <c r="M15" s="84"/>
      <c r="N15" s="4"/>
    </row>
    <row r="16" spans="1:40" x14ac:dyDescent="0.35">
      <c r="A16" s="7" t="s">
        <v>33</v>
      </c>
      <c r="B16" s="7" t="s">
        <v>734</v>
      </c>
      <c r="C16" s="7"/>
      <c r="D16" s="7" t="s">
        <v>73</v>
      </c>
      <c r="E16" s="7" t="s">
        <v>33</v>
      </c>
      <c r="F16" s="18" t="s">
        <v>1222</v>
      </c>
      <c r="G16" t="s">
        <v>4</v>
      </c>
      <c r="H16" s="2" t="s">
        <v>52</v>
      </c>
      <c r="I16" s="7" t="s">
        <v>787</v>
      </c>
      <c r="J16" s="36" t="s">
        <v>371</v>
      </c>
      <c r="K16" s="36">
        <v>1.1000000000000001</v>
      </c>
      <c r="L16" s="4" t="s">
        <v>12</v>
      </c>
      <c r="M16" s="84" t="s">
        <v>1223</v>
      </c>
      <c r="N16" s="4" t="s">
        <v>12</v>
      </c>
      <c r="P16" t="s">
        <v>1227</v>
      </c>
      <c r="Q16" t="s">
        <v>1228</v>
      </c>
      <c r="R16" t="s">
        <v>65</v>
      </c>
    </row>
    <row r="17" spans="2:40" x14ac:dyDescent="0.35">
      <c r="B17" t="s">
        <v>1652</v>
      </c>
      <c r="H17" s="2" t="s">
        <v>52</v>
      </c>
      <c r="I17" t="s">
        <v>1820</v>
      </c>
      <c r="K17">
        <v>1.1000000000000001</v>
      </c>
      <c r="AH17" t="s">
        <v>1821</v>
      </c>
      <c r="AI17" t="s">
        <v>1822</v>
      </c>
      <c r="AJ17" t="s">
        <v>1278</v>
      </c>
      <c r="AK17" t="s">
        <v>1648</v>
      </c>
      <c r="AL17">
        <v>0.15</v>
      </c>
      <c r="AM17" t="s">
        <v>1657</v>
      </c>
      <c r="AN17" t="s">
        <v>1658</v>
      </c>
    </row>
    <row r="18" spans="2:40" x14ac:dyDescent="0.35">
      <c r="B18" t="s">
        <v>1653</v>
      </c>
      <c r="H18" t="s">
        <v>52</v>
      </c>
      <c r="I18" t="s">
        <v>1820</v>
      </c>
      <c r="K18" s="7">
        <v>1.1000000000000001</v>
      </c>
      <c r="AH18" t="s">
        <v>1650</v>
      </c>
      <c r="AI18" s="18" t="s">
        <v>1822</v>
      </c>
      <c r="AJ18" t="s">
        <v>1649</v>
      </c>
      <c r="AK18" t="s">
        <v>1651</v>
      </c>
      <c r="AL18">
        <v>0.2</v>
      </c>
      <c r="AM18" t="s">
        <v>1657</v>
      </c>
      <c r="AN18" t="s">
        <v>1659</v>
      </c>
    </row>
  </sheetData>
  <hyperlinks>
    <hyperlink ref="F2" r:id="rId1" xr:uid="{D924AD11-C01D-4FAB-A30E-CEA838065F43}"/>
    <hyperlink ref="F3" r:id="rId2" xr:uid="{2BA0F291-0309-4163-83D1-B1DF7874E652}"/>
    <hyperlink ref="F5" r:id="rId3" xr:uid="{5EA47133-953B-4ED7-8C52-0517DBF08EA5}"/>
    <hyperlink ref="F4" r:id="rId4" xr:uid="{70F553C2-F0E6-40D2-B285-D10C050EA3F9}"/>
    <hyperlink ref="F6:F16" r:id="rId5" display="/wcs/resources/store/{storeId}/cart/@self/process" xr:uid="{45CDEDE1-4489-4C81-AB90-371036B81664}"/>
    <hyperlink ref="M3" r:id="rId6" xr:uid="{3A5289CC-9784-4CEF-BDBF-9955F17D9441}"/>
    <hyperlink ref="AI18" r:id="rId7" xr:uid="{E4D46DEA-BB9B-487E-ABFE-5628AD32E6CC}"/>
  </hyperlinks>
  <pageMargins left="0.7" right="0.7" top="0.75" bottom="0.75" header="0.3" footer="0.3"/>
  <pageSetup paperSize="9" orientation="portrait" r:id="rId8"/>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87F4D-24BD-4907-A22C-2DFEDF2F60E1}">
  <dimension ref="A1:X19"/>
  <sheetViews>
    <sheetView workbookViewId="0">
      <pane xSplit="2" ySplit="1" topLeftCell="R14" activePane="bottomRight" state="frozen"/>
      <selection pane="topRight" activeCell="C1" sqref="C1"/>
      <selection pane="bottomLeft" activeCell="A2" sqref="A2"/>
      <selection pane="bottomRight" activeCell="I17" sqref="I17"/>
    </sheetView>
  </sheetViews>
  <sheetFormatPr defaultColWidth="9.1796875" defaultRowHeight="14.5" x14ac:dyDescent="0.35"/>
  <cols>
    <col min="1" max="1" width="11.453125" style="7" bestFit="1" customWidth="1"/>
    <col min="2" max="2" width="38.7265625" style="7" customWidth="1"/>
    <col min="3" max="3" width="31.7265625" style="7" customWidth="1"/>
    <col min="4" max="11" width="9.1796875" style="7"/>
    <col min="12" max="12" width="25.1796875" style="7" customWidth="1"/>
    <col min="13" max="16" width="9.1796875" style="7"/>
    <col min="17" max="17" width="95.453125" style="7" bestFit="1" customWidth="1"/>
    <col min="18" max="18" width="9.1796875" style="7"/>
    <col min="19" max="19" width="19.54296875" style="7" customWidth="1"/>
    <col min="20" max="16384" width="9.1796875" style="7"/>
  </cols>
  <sheetData>
    <row r="1" spans="1:24" x14ac:dyDescent="0.35">
      <c r="A1" s="15" t="s">
        <v>43</v>
      </c>
      <c r="B1" s="15" t="s">
        <v>1</v>
      </c>
      <c r="C1" s="15" t="s">
        <v>320</v>
      </c>
      <c r="D1" s="15" t="s">
        <v>72</v>
      </c>
      <c r="E1" s="15" t="s">
        <v>16</v>
      </c>
      <c r="F1" s="14" t="s">
        <v>3</v>
      </c>
      <c r="G1" s="14" t="s">
        <v>2</v>
      </c>
      <c r="H1" s="14" t="s">
        <v>1218</v>
      </c>
      <c r="I1" s="14" t="s">
        <v>1219</v>
      </c>
      <c r="J1" s="14" t="s">
        <v>1244</v>
      </c>
      <c r="K1" s="14" t="s">
        <v>1221</v>
      </c>
      <c r="L1" s="14" t="s">
        <v>1231</v>
      </c>
      <c r="M1" s="13" t="s">
        <v>0</v>
      </c>
      <c r="N1" s="13" t="s">
        <v>70</v>
      </c>
      <c r="O1" s="13" t="s">
        <v>71</v>
      </c>
      <c r="P1" s="13"/>
      <c r="Q1" s="13" t="s">
        <v>67</v>
      </c>
      <c r="R1" s="13" t="s">
        <v>80</v>
      </c>
      <c r="S1" s="13" t="s">
        <v>1257</v>
      </c>
      <c r="T1" s="13" t="s">
        <v>696</v>
      </c>
      <c r="U1" s="13" t="s">
        <v>1644</v>
      </c>
      <c r="V1" s="13" t="s">
        <v>850</v>
      </c>
      <c r="W1" s="13" t="s">
        <v>68</v>
      </c>
      <c r="X1" s="7" t="s">
        <v>276</v>
      </c>
    </row>
    <row r="2" spans="1:24" ht="87.75" customHeight="1" x14ac:dyDescent="0.35">
      <c r="A2" s="7" t="s">
        <v>22</v>
      </c>
      <c r="B2" s="7" t="s">
        <v>21</v>
      </c>
      <c r="D2" s="7" t="s">
        <v>73</v>
      </c>
      <c r="E2" s="4" t="s">
        <v>22</v>
      </c>
      <c r="F2" s="35" t="s">
        <v>1233</v>
      </c>
      <c r="G2" s="7" t="s">
        <v>6</v>
      </c>
      <c r="H2" s="7" t="s">
        <v>52</v>
      </c>
      <c r="I2" s="7" t="s">
        <v>522</v>
      </c>
      <c r="J2" s="36" t="s">
        <v>371</v>
      </c>
      <c r="K2" s="36">
        <v>1</v>
      </c>
      <c r="L2" s="26" t="s">
        <v>1232</v>
      </c>
      <c r="M2" s="4" t="s">
        <v>7</v>
      </c>
      <c r="N2" s="35" t="s">
        <v>1236</v>
      </c>
      <c r="O2" s="4" t="s">
        <v>7</v>
      </c>
      <c r="R2" s="7" t="s">
        <v>341</v>
      </c>
    </row>
    <row r="3" spans="1:24" ht="78.75" customHeight="1" x14ac:dyDescent="0.35">
      <c r="A3" s="7" t="s">
        <v>22</v>
      </c>
      <c r="B3" s="7" t="s">
        <v>26</v>
      </c>
      <c r="D3" s="7" t="s">
        <v>73</v>
      </c>
      <c r="E3" s="7" t="s">
        <v>22</v>
      </c>
      <c r="F3" s="35" t="s">
        <v>1234</v>
      </c>
      <c r="G3" s="7" t="s">
        <v>4</v>
      </c>
      <c r="H3" s="7" t="s">
        <v>52</v>
      </c>
      <c r="I3" s="7" t="s">
        <v>522</v>
      </c>
      <c r="J3" s="36" t="s">
        <v>371</v>
      </c>
      <c r="K3" s="36">
        <v>1</v>
      </c>
      <c r="L3" s="26" t="s">
        <v>1232</v>
      </c>
      <c r="M3" s="4" t="s">
        <v>7</v>
      </c>
      <c r="N3" s="35" t="s">
        <v>1237</v>
      </c>
      <c r="O3" s="4" t="s">
        <v>7</v>
      </c>
      <c r="R3" s="7" t="s">
        <v>341</v>
      </c>
    </row>
    <row r="4" spans="1:24" ht="72.5" x14ac:dyDescent="0.35">
      <c r="A4" s="7" t="s">
        <v>32</v>
      </c>
      <c r="B4" s="7" t="s">
        <v>31</v>
      </c>
      <c r="D4" s="7" t="s">
        <v>73</v>
      </c>
      <c r="E4" s="7" t="s">
        <v>32</v>
      </c>
      <c r="F4" s="35" t="s">
        <v>1233</v>
      </c>
      <c r="G4" s="7" t="s">
        <v>4</v>
      </c>
      <c r="H4" s="7" t="s">
        <v>52</v>
      </c>
      <c r="I4" s="7" t="s">
        <v>522</v>
      </c>
      <c r="J4" s="36"/>
      <c r="K4" s="36">
        <v>1</v>
      </c>
      <c r="L4" s="26" t="s">
        <v>1232</v>
      </c>
      <c r="M4" s="4" t="s">
        <v>7</v>
      </c>
      <c r="N4" s="35" t="s">
        <v>1235</v>
      </c>
      <c r="O4" s="4" t="s">
        <v>7</v>
      </c>
      <c r="R4" s="7" t="s">
        <v>341</v>
      </c>
    </row>
    <row r="5" spans="1:24" ht="72.5" x14ac:dyDescent="0.35">
      <c r="A5" s="7" t="s">
        <v>1230</v>
      </c>
      <c r="B5" s="7" t="s">
        <v>96</v>
      </c>
      <c r="D5" s="7" t="s">
        <v>73</v>
      </c>
      <c r="E5" s="7" t="s">
        <v>33</v>
      </c>
      <c r="F5" s="35" t="s">
        <v>1233</v>
      </c>
      <c r="G5" s="7" t="s">
        <v>4</v>
      </c>
      <c r="I5" s="7" t="s">
        <v>522</v>
      </c>
      <c r="J5" s="36" t="s">
        <v>371</v>
      </c>
      <c r="K5" s="36">
        <v>1</v>
      </c>
      <c r="L5" s="26" t="s">
        <v>1232</v>
      </c>
      <c r="M5" s="4" t="s">
        <v>194</v>
      </c>
      <c r="N5" s="35"/>
      <c r="O5" s="4" t="s">
        <v>194</v>
      </c>
      <c r="Q5" s="7" t="s">
        <v>216</v>
      </c>
      <c r="R5" s="7" t="s">
        <v>158</v>
      </c>
      <c r="S5" s="7" t="s">
        <v>65</v>
      </c>
    </row>
    <row r="6" spans="1:24" ht="72.5" x14ac:dyDescent="0.35">
      <c r="A6" s="7" t="s">
        <v>1230</v>
      </c>
      <c r="B6" s="7" t="s">
        <v>97</v>
      </c>
      <c r="D6" s="7" t="s">
        <v>73</v>
      </c>
      <c r="E6" s="7" t="s">
        <v>33</v>
      </c>
      <c r="F6" s="35" t="s">
        <v>1233</v>
      </c>
      <c r="G6" s="7" t="s">
        <v>4</v>
      </c>
      <c r="H6" s="7" t="s">
        <v>357</v>
      </c>
      <c r="I6" s="7" t="s">
        <v>522</v>
      </c>
      <c r="J6" s="36" t="s">
        <v>371</v>
      </c>
      <c r="K6" s="36">
        <v>1</v>
      </c>
      <c r="L6" s="26" t="s">
        <v>1232</v>
      </c>
      <c r="M6" s="4" t="s">
        <v>194</v>
      </c>
      <c r="N6" s="35"/>
      <c r="O6" s="4" t="s">
        <v>194</v>
      </c>
      <c r="Q6" s="7" t="s">
        <v>57</v>
      </c>
      <c r="R6" s="7" t="s">
        <v>89</v>
      </c>
      <c r="S6" s="7" t="s">
        <v>65</v>
      </c>
    </row>
    <row r="7" spans="1:24" ht="72.5" x14ac:dyDescent="0.35">
      <c r="A7" s="7" t="s">
        <v>1230</v>
      </c>
      <c r="B7" s="7" t="s">
        <v>356</v>
      </c>
      <c r="D7" s="7" t="s">
        <v>73</v>
      </c>
      <c r="E7" s="7" t="s">
        <v>33</v>
      </c>
      <c r="F7" s="35" t="s">
        <v>1233</v>
      </c>
      <c r="G7" s="7" t="s">
        <v>4</v>
      </c>
      <c r="H7" s="7" t="s">
        <v>52</v>
      </c>
      <c r="J7" s="36" t="s">
        <v>371</v>
      </c>
      <c r="K7" s="36">
        <v>1</v>
      </c>
      <c r="L7" s="26" t="s">
        <v>1232</v>
      </c>
      <c r="M7" s="4" t="s">
        <v>194</v>
      </c>
      <c r="N7" s="35"/>
      <c r="O7" s="4" t="s">
        <v>194</v>
      </c>
      <c r="Q7" s="7" t="s">
        <v>141</v>
      </c>
      <c r="R7" s="7" t="s">
        <v>42</v>
      </c>
      <c r="S7" s="7" t="s">
        <v>65</v>
      </c>
    </row>
    <row r="8" spans="1:24" ht="72.5" x14ac:dyDescent="0.35">
      <c r="A8" s="7" t="s">
        <v>1230</v>
      </c>
      <c r="B8" s="42" t="s">
        <v>251</v>
      </c>
      <c r="D8" s="7" t="s">
        <v>73</v>
      </c>
      <c r="E8" s="7" t="s">
        <v>33</v>
      </c>
      <c r="F8" s="35" t="s">
        <v>1233</v>
      </c>
      <c r="G8" s="7" t="s">
        <v>4</v>
      </c>
      <c r="H8" s="7" t="s">
        <v>52</v>
      </c>
      <c r="I8" s="7" t="s">
        <v>173</v>
      </c>
      <c r="J8" s="36" t="s">
        <v>371</v>
      </c>
      <c r="K8" s="36">
        <v>1</v>
      </c>
      <c r="L8" s="26" t="s">
        <v>1232</v>
      </c>
      <c r="M8" s="4" t="s">
        <v>194</v>
      </c>
      <c r="N8" s="35"/>
      <c r="O8" s="4" t="s">
        <v>194</v>
      </c>
      <c r="Q8" s="7" t="s">
        <v>174</v>
      </c>
      <c r="R8" s="7" t="s">
        <v>175</v>
      </c>
      <c r="S8" s="7" t="s">
        <v>65</v>
      </c>
    </row>
    <row r="9" spans="1:24" ht="72.5" x14ac:dyDescent="0.35">
      <c r="A9" s="7" t="s">
        <v>1230</v>
      </c>
      <c r="B9" s="7" t="s">
        <v>252</v>
      </c>
      <c r="D9" s="7" t="s">
        <v>73</v>
      </c>
      <c r="E9" s="7" t="s">
        <v>33</v>
      </c>
      <c r="F9" s="35" t="s">
        <v>1233</v>
      </c>
      <c r="G9" s="7" t="s">
        <v>4</v>
      </c>
      <c r="H9" s="7" t="s">
        <v>52</v>
      </c>
      <c r="I9" s="7" t="s">
        <v>179</v>
      </c>
      <c r="J9" s="36" t="s">
        <v>371</v>
      </c>
      <c r="K9" s="36">
        <v>1</v>
      </c>
      <c r="L9" s="26" t="s">
        <v>1232</v>
      </c>
      <c r="M9" s="4" t="s">
        <v>194</v>
      </c>
      <c r="N9" s="35"/>
      <c r="O9" s="4" t="s">
        <v>194</v>
      </c>
      <c r="Q9" s="7" t="s">
        <v>180</v>
      </c>
      <c r="R9" s="7" t="s">
        <v>181</v>
      </c>
      <c r="S9" s="7" t="s">
        <v>65</v>
      </c>
    </row>
    <row r="10" spans="1:24" ht="72.5" x14ac:dyDescent="0.35">
      <c r="A10" s="7" t="s">
        <v>1230</v>
      </c>
      <c r="B10" s="7" t="s">
        <v>253</v>
      </c>
      <c r="D10" s="7" t="s">
        <v>73</v>
      </c>
      <c r="E10" s="7" t="s">
        <v>33</v>
      </c>
      <c r="F10" s="35" t="s">
        <v>1233</v>
      </c>
      <c r="G10" s="7" t="s">
        <v>4</v>
      </c>
      <c r="H10" s="7" t="s">
        <v>52</v>
      </c>
      <c r="I10" s="7" t="s">
        <v>176</v>
      </c>
      <c r="J10" s="36" t="s">
        <v>371</v>
      </c>
      <c r="K10" s="36">
        <v>1</v>
      </c>
      <c r="L10" s="26" t="s">
        <v>1232</v>
      </c>
      <c r="M10" s="4" t="s">
        <v>194</v>
      </c>
      <c r="N10" s="35"/>
      <c r="O10" s="4" t="s">
        <v>194</v>
      </c>
      <c r="Q10" s="7" t="s">
        <v>171</v>
      </c>
      <c r="R10" s="7" t="s">
        <v>172</v>
      </c>
      <c r="S10" s="7" t="s">
        <v>65</v>
      </c>
    </row>
    <row r="11" spans="1:24" ht="72.5" x14ac:dyDescent="0.35">
      <c r="A11" s="7" t="s">
        <v>1230</v>
      </c>
      <c r="B11" s="7" t="s">
        <v>254</v>
      </c>
      <c r="D11" s="7" t="s">
        <v>73</v>
      </c>
      <c r="E11" s="7" t="s">
        <v>33</v>
      </c>
      <c r="F11" s="35" t="s">
        <v>1233</v>
      </c>
      <c r="G11" s="7" t="s">
        <v>4</v>
      </c>
      <c r="H11" s="7" t="s">
        <v>52</v>
      </c>
      <c r="I11" s="7" t="s">
        <v>182</v>
      </c>
      <c r="J11" s="36" t="s">
        <v>371</v>
      </c>
      <c r="K11" s="36">
        <v>1</v>
      </c>
      <c r="L11" s="26" t="s">
        <v>1232</v>
      </c>
      <c r="M11" s="4" t="s">
        <v>194</v>
      </c>
      <c r="N11" s="35"/>
      <c r="O11" s="4" t="s">
        <v>194</v>
      </c>
      <c r="Q11" s="7" t="s">
        <v>183</v>
      </c>
      <c r="R11" s="7" t="s">
        <v>184</v>
      </c>
      <c r="S11" s="7" t="s">
        <v>65</v>
      </c>
    </row>
    <row r="12" spans="1:24" ht="72.5" x14ac:dyDescent="0.35">
      <c r="A12" s="7" t="s">
        <v>1230</v>
      </c>
      <c r="B12" s="7" t="s">
        <v>255</v>
      </c>
      <c r="D12" s="7" t="s">
        <v>144</v>
      </c>
      <c r="E12" s="7" t="s">
        <v>33</v>
      </c>
      <c r="F12" s="35" t="s">
        <v>1233</v>
      </c>
      <c r="G12" s="7" t="s">
        <v>4</v>
      </c>
      <c r="H12" s="7" t="s">
        <v>52</v>
      </c>
      <c r="I12" s="7" t="s">
        <v>185</v>
      </c>
      <c r="J12" s="36" t="s">
        <v>371</v>
      </c>
      <c r="K12" s="36">
        <v>1</v>
      </c>
      <c r="L12" s="26" t="s">
        <v>1232</v>
      </c>
      <c r="M12" s="4" t="s">
        <v>194</v>
      </c>
      <c r="N12" s="35"/>
      <c r="O12" s="4" t="s">
        <v>194</v>
      </c>
      <c r="S12" s="7" t="s">
        <v>65</v>
      </c>
    </row>
    <row r="13" spans="1:24" ht="72.5" x14ac:dyDescent="0.35">
      <c r="A13" s="7" t="s">
        <v>1230</v>
      </c>
      <c r="B13" s="7" t="s">
        <v>50</v>
      </c>
      <c r="D13" s="7" t="s">
        <v>73</v>
      </c>
      <c r="E13" s="7" t="s">
        <v>33</v>
      </c>
      <c r="F13" s="35" t="s">
        <v>1233</v>
      </c>
      <c r="G13" s="7" t="s">
        <v>4</v>
      </c>
      <c r="H13" s="7" t="s">
        <v>52</v>
      </c>
      <c r="I13" s="7" t="s">
        <v>815</v>
      </c>
      <c r="J13" s="36" t="s">
        <v>371</v>
      </c>
      <c r="K13" s="36">
        <v>1</v>
      </c>
      <c r="L13" s="26" t="s">
        <v>1232</v>
      </c>
      <c r="M13" s="4" t="s">
        <v>194</v>
      </c>
      <c r="N13" s="35"/>
      <c r="O13" s="4" t="s">
        <v>194</v>
      </c>
      <c r="Q13" s="7" t="s">
        <v>816</v>
      </c>
      <c r="R13" s="7" t="s">
        <v>188</v>
      </c>
      <c r="S13" s="7" t="s">
        <v>65</v>
      </c>
    </row>
    <row r="14" spans="1:24" ht="72.5" x14ac:dyDescent="0.35">
      <c r="A14" s="7" t="s">
        <v>1230</v>
      </c>
      <c r="B14" s="7" t="s">
        <v>51</v>
      </c>
      <c r="D14" s="7" t="s">
        <v>73</v>
      </c>
      <c r="E14" s="7" t="s">
        <v>33</v>
      </c>
      <c r="F14" s="35" t="s">
        <v>1233</v>
      </c>
      <c r="G14" s="7" t="s">
        <v>4</v>
      </c>
      <c r="H14" s="7" t="s">
        <v>52</v>
      </c>
      <c r="I14" s="7" t="s">
        <v>170</v>
      </c>
      <c r="J14" s="36" t="s">
        <v>371</v>
      </c>
      <c r="K14" s="36">
        <v>1</v>
      </c>
      <c r="L14" s="26" t="s">
        <v>1232</v>
      </c>
      <c r="M14" s="4" t="s">
        <v>194</v>
      </c>
      <c r="N14" s="35"/>
      <c r="O14" s="4" t="s">
        <v>194</v>
      </c>
      <c r="Q14" s="7" t="s">
        <v>171</v>
      </c>
      <c r="R14" s="7" t="s">
        <v>172</v>
      </c>
      <c r="S14" s="7" t="s">
        <v>65</v>
      </c>
    </row>
    <row r="15" spans="1:24" ht="72.5" x14ac:dyDescent="0.35">
      <c r="B15" s="7" t="s">
        <v>1241</v>
      </c>
      <c r="C15" s="35" t="s">
        <v>1243</v>
      </c>
      <c r="E15" s="7" t="s">
        <v>33</v>
      </c>
      <c r="F15" s="35" t="s">
        <v>1233</v>
      </c>
      <c r="G15" s="7" t="s">
        <v>4</v>
      </c>
      <c r="H15" s="7" t="s">
        <v>52</v>
      </c>
      <c r="I15" s="7" t="s">
        <v>1245</v>
      </c>
      <c r="J15" s="36" t="s">
        <v>1242</v>
      </c>
      <c r="K15" s="36">
        <v>1</v>
      </c>
      <c r="L15" s="26" t="s">
        <v>1232</v>
      </c>
      <c r="M15" s="4" t="s">
        <v>12</v>
      </c>
      <c r="N15" s="35"/>
      <c r="O15" s="4" t="s">
        <v>12</v>
      </c>
      <c r="Q15" s="7" t="s">
        <v>1246</v>
      </c>
      <c r="R15" s="7" t="s">
        <v>1247</v>
      </c>
      <c r="S15" s="7" t="s">
        <v>65</v>
      </c>
      <c r="T15" s="7" t="s">
        <v>1246</v>
      </c>
    </row>
    <row r="16" spans="1:24" ht="72.5" x14ac:dyDescent="0.35">
      <c r="B16" s="7" t="s">
        <v>1240</v>
      </c>
      <c r="C16" s="35" t="s">
        <v>1248</v>
      </c>
      <c r="E16" s="7" t="s">
        <v>33</v>
      </c>
      <c r="F16" s="35" t="s">
        <v>1233</v>
      </c>
      <c r="G16" s="7" t="s">
        <v>4</v>
      </c>
      <c r="H16" s="7" t="s">
        <v>52</v>
      </c>
      <c r="I16" s="7" t="s">
        <v>1249</v>
      </c>
      <c r="J16" s="36" t="s">
        <v>1242</v>
      </c>
      <c r="K16" s="36">
        <v>1</v>
      </c>
      <c r="L16" s="26" t="s">
        <v>1232</v>
      </c>
      <c r="M16" s="4" t="s">
        <v>12</v>
      </c>
      <c r="O16" s="4" t="s">
        <v>12</v>
      </c>
      <c r="Q16" s="7" t="s">
        <v>1238</v>
      </c>
      <c r="R16" s="7" t="s">
        <v>1239</v>
      </c>
      <c r="S16" s="7" t="s">
        <v>65</v>
      </c>
      <c r="T16" s="7" t="s">
        <v>1238</v>
      </c>
    </row>
    <row r="17" spans="2:22" x14ac:dyDescent="0.35">
      <c r="B17" s="7" t="s">
        <v>1645</v>
      </c>
      <c r="H17" s="7" t="s">
        <v>52</v>
      </c>
      <c r="I17" s="7" t="s">
        <v>1820</v>
      </c>
      <c r="S17" s="7" t="s">
        <v>1278</v>
      </c>
      <c r="T17" t="s">
        <v>1822</v>
      </c>
      <c r="U17" s="4" t="s">
        <v>1643</v>
      </c>
      <c r="V17" s="7" t="s">
        <v>1821</v>
      </c>
    </row>
    <row r="18" spans="2:22" x14ac:dyDescent="0.35">
      <c r="B18" s="7" t="s">
        <v>1646</v>
      </c>
      <c r="H18" s="7" t="s">
        <v>52</v>
      </c>
      <c r="I18" s="7" t="s">
        <v>1640</v>
      </c>
      <c r="M18" s="7">
        <v>400</v>
      </c>
      <c r="S18" s="7" t="s">
        <v>1278</v>
      </c>
      <c r="T18" s="35" t="s">
        <v>1641</v>
      </c>
      <c r="U18" s="4"/>
      <c r="V18" s="7" t="s">
        <v>1642</v>
      </c>
    </row>
    <row r="19" spans="2:22" x14ac:dyDescent="0.35">
      <c r="B19" s="7" t="s">
        <v>1647</v>
      </c>
      <c r="H19" s="7" t="s">
        <v>52</v>
      </c>
      <c r="I19" s="7" t="s">
        <v>1640</v>
      </c>
      <c r="M19" s="7">
        <v>400</v>
      </c>
      <c r="S19" s="7" t="s">
        <v>1278</v>
      </c>
      <c r="T19" s="35" t="s">
        <v>1641</v>
      </c>
      <c r="U19" s="4"/>
      <c r="V19" s="7" t="s">
        <v>1642</v>
      </c>
    </row>
  </sheetData>
  <hyperlinks>
    <hyperlink ref="F2" r:id="rId1" xr:uid="{578CFC30-E500-42A4-9FEE-AA2C89BDCD63}"/>
    <hyperlink ref="N3" r:id="rId2" xr:uid="{9C0FF38B-526A-4B48-99C3-A1EA6AA79138}"/>
    <hyperlink ref="F3" r:id="rId3" xr:uid="{69A9A889-3EDE-4C72-B4A8-836FB79D564C}"/>
    <hyperlink ref="F4" r:id="rId4" xr:uid="{3349D7AA-2F0C-451A-AC14-7275253F8C11}"/>
    <hyperlink ref="N2" r:id="rId5" xr:uid="{0A2D5AFA-EED3-4CD8-947C-67B41DBF8DB0}"/>
    <hyperlink ref="N4" r:id="rId6" xr:uid="{3B4846C7-FCB9-4D72-B23F-CF7543211783}"/>
    <hyperlink ref="F5" r:id="rId7" xr:uid="{975F199A-70D2-43BA-961B-BE889B645871}"/>
    <hyperlink ref="F6" r:id="rId8" xr:uid="{4FFEA09C-C291-4966-9F74-298CD476CFC1}"/>
    <hyperlink ref="F7" r:id="rId9" xr:uid="{85107FDF-5F12-406C-81FA-9DC391DEF4E1}"/>
    <hyperlink ref="F8" r:id="rId10" xr:uid="{C3DDF9C4-B228-461F-8D26-FF7C053C40A9}"/>
    <hyperlink ref="F9" r:id="rId11" xr:uid="{1F146FE2-E1F7-4736-B884-78F7B30A15C7}"/>
    <hyperlink ref="F10" r:id="rId12" xr:uid="{D8C05B56-1CA0-4A49-BEAD-803ACDD576FF}"/>
    <hyperlink ref="F11" r:id="rId13" xr:uid="{108997DB-171F-47ED-A89E-920F285A8E52}"/>
    <hyperlink ref="F13" r:id="rId14" xr:uid="{72AC2368-826B-40DE-9DC8-1CE95B02EC4E}"/>
    <hyperlink ref="F14" r:id="rId15" xr:uid="{4C1F2B7D-97CD-4495-973F-B620B1D4E735}"/>
    <hyperlink ref="F12" r:id="rId16" xr:uid="{C764584B-914C-4D25-8AD4-9153C04B1E73}"/>
    <hyperlink ref="F15" r:id="rId17" xr:uid="{5288C38F-4781-4F92-B2C4-52775FD6466D}"/>
    <hyperlink ref="F16" r:id="rId18" xr:uid="{49FEC468-2565-4F89-81F7-EABE28689F4E}"/>
    <hyperlink ref="C16" r:id="rId19" xr:uid="{299E8AA5-201A-40AC-A9F9-333111E457DC}"/>
    <hyperlink ref="C15" r:id="rId20" xr:uid="{4E9A9439-F35A-472B-B806-837A4D085C88}"/>
    <hyperlink ref="T18" r:id="rId21" xr:uid="{34DFCC28-B4D4-4B6D-A133-C990BFE91870}"/>
    <hyperlink ref="T19" r:id="rId22" xr:uid="{1755B973-E86E-4DC6-BC94-851BC2C401DB}"/>
  </hyperlinks>
  <pageMargins left="0.7" right="0.7" top="0.75" bottom="0.75" header="0.3" footer="0.3"/>
  <pageSetup paperSize="9" orientation="portrait" r:id="rId2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3E21A-FF72-4BD3-A819-265D49401268}">
  <dimension ref="A1:Q11"/>
  <sheetViews>
    <sheetView workbookViewId="0">
      <selection activeCell="J11" sqref="J11"/>
    </sheetView>
  </sheetViews>
  <sheetFormatPr defaultColWidth="9.1796875" defaultRowHeight="14.5" x14ac:dyDescent="0.35"/>
  <cols>
    <col min="1" max="1" width="11.453125" style="7" bestFit="1" customWidth="1"/>
    <col min="2" max="2" width="38.7265625" style="7" customWidth="1"/>
    <col min="3" max="3" width="31.7265625" style="7" customWidth="1"/>
    <col min="4" max="8" width="9.1796875" style="7"/>
    <col min="9" max="9" width="16.26953125" style="7" bestFit="1" customWidth="1"/>
    <col min="10" max="10" width="16.26953125" style="7" customWidth="1"/>
    <col min="11" max="13" width="9.1796875" style="7"/>
    <col min="14" max="14" width="43.453125" style="7" customWidth="1"/>
    <col min="15" max="15" width="22.81640625" style="7" customWidth="1"/>
    <col min="16" max="16" width="19.54296875" style="7" customWidth="1"/>
    <col min="17" max="16384" width="9.1796875" style="7"/>
  </cols>
  <sheetData>
    <row r="1" spans="1:17" x14ac:dyDescent="0.35">
      <c r="A1" s="15" t="s">
        <v>43</v>
      </c>
      <c r="B1" s="15" t="s">
        <v>1</v>
      </c>
      <c r="C1" s="15" t="s">
        <v>320</v>
      </c>
      <c r="D1" s="15" t="s">
        <v>72</v>
      </c>
      <c r="E1" s="15" t="s">
        <v>16</v>
      </c>
      <c r="F1" s="14" t="s">
        <v>3</v>
      </c>
      <c r="G1" s="14" t="s">
        <v>2</v>
      </c>
      <c r="H1" s="14" t="s">
        <v>1218</v>
      </c>
      <c r="I1" s="14" t="s">
        <v>1244</v>
      </c>
      <c r="J1" s="14" t="s">
        <v>1252</v>
      </c>
      <c r="K1" s="13" t="s">
        <v>0</v>
      </c>
      <c r="L1" s="13" t="s">
        <v>70</v>
      </c>
      <c r="M1" s="13" t="s">
        <v>71</v>
      </c>
      <c r="N1" s="13" t="s">
        <v>67</v>
      </c>
      <c r="O1" s="13" t="s">
        <v>80</v>
      </c>
      <c r="P1" s="13" t="s">
        <v>68</v>
      </c>
      <c r="Q1" s="13" t="s">
        <v>276</v>
      </c>
    </row>
    <row r="2" spans="1:17" x14ac:dyDescent="0.25">
      <c r="A2" s="7" t="s">
        <v>22</v>
      </c>
      <c r="B2" s="7" t="s">
        <v>21</v>
      </c>
      <c r="D2" s="7" t="s">
        <v>73</v>
      </c>
      <c r="E2" s="4" t="s">
        <v>22</v>
      </c>
      <c r="F2" s="35" t="s">
        <v>1250</v>
      </c>
      <c r="G2" s="7" t="s">
        <v>4</v>
      </c>
      <c r="H2" s="7" t="s">
        <v>52</v>
      </c>
      <c r="I2" s="36" t="s">
        <v>367</v>
      </c>
      <c r="J2" s="78">
        <v>727003884</v>
      </c>
      <c r="K2" s="4" t="s">
        <v>7</v>
      </c>
      <c r="L2" s="35" t="s">
        <v>1341</v>
      </c>
      <c r="M2" s="4" t="s">
        <v>7</v>
      </c>
    </row>
    <row r="3" spans="1:17" x14ac:dyDescent="0.25">
      <c r="A3" s="7" t="s">
        <v>22</v>
      </c>
      <c r="B3" s="7" t="s">
        <v>26</v>
      </c>
      <c r="D3" s="7" t="s">
        <v>73</v>
      </c>
      <c r="E3" s="7" t="s">
        <v>22</v>
      </c>
      <c r="F3" s="35" t="s">
        <v>1253</v>
      </c>
      <c r="G3" s="7" t="s">
        <v>6</v>
      </c>
      <c r="H3" s="7" t="s">
        <v>52</v>
      </c>
      <c r="I3" s="36" t="s">
        <v>367</v>
      </c>
      <c r="J3" s="78">
        <v>727003884</v>
      </c>
      <c r="K3" s="4" t="s">
        <v>7</v>
      </c>
      <c r="L3" s="35" t="s">
        <v>1340</v>
      </c>
      <c r="M3" s="4" t="s">
        <v>7</v>
      </c>
    </row>
    <row r="4" spans="1:17" x14ac:dyDescent="0.35">
      <c r="A4" s="7" t="s">
        <v>32</v>
      </c>
      <c r="B4" s="7" t="s">
        <v>1332</v>
      </c>
      <c r="D4" s="7" t="s">
        <v>73</v>
      </c>
      <c r="E4" s="7" t="s">
        <v>22</v>
      </c>
      <c r="F4" s="35" t="s">
        <v>1250</v>
      </c>
      <c r="G4" s="7" t="s">
        <v>6</v>
      </c>
      <c r="H4" s="7" t="s">
        <v>52</v>
      </c>
      <c r="I4" s="36" t="s">
        <v>367</v>
      </c>
      <c r="J4" s="36"/>
      <c r="K4" s="4" t="s">
        <v>7</v>
      </c>
      <c r="L4" s="35" t="s">
        <v>1363</v>
      </c>
      <c r="M4" s="4" t="s">
        <v>7</v>
      </c>
    </row>
    <row r="5" spans="1:17" x14ac:dyDescent="0.25">
      <c r="A5" s="7" t="s">
        <v>32</v>
      </c>
      <c r="B5" s="7" t="s">
        <v>1333</v>
      </c>
      <c r="D5" s="7" t="s">
        <v>73</v>
      </c>
      <c r="E5" s="7" t="s">
        <v>22</v>
      </c>
      <c r="F5" s="35" t="s">
        <v>1250</v>
      </c>
      <c r="G5" s="7" t="s">
        <v>6</v>
      </c>
      <c r="H5" s="7" t="s">
        <v>52</v>
      </c>
      <c r="I5" s="36"/>
      <c r="J5" s="78">
        <v>727003884</v>
      </c>
      <c r="K5" s="4" t="s">
        <v>7</v>
      </c>
      <c r="L5" s="35" t="s">
        <v>1338</v>
      </c>
      <c r="M5" s="4" t="s">
        <v>7</v>
      </c>
    </row>
    <row r="6" spans="1:17" x14ac:dyDescent="0.25">
      <c r="A6" s="7" t="s">
        <v>32</v>
      </c>
      <c r="B6" s="7" t="s">
        <v>1251</v>
      </c>
      <c r="D6" s="7" t="s">
        <v>73</v>
      </c>
      <c r="E6" s="7" t="s">
        <v>22</v>
      </c>
      <c r="F6" s="35" t="s">
        <v>1250</v>
      </c>
      <c r="G6" s="7" t="s">
        <v>6</v>
      </c>
      <c r="H6" s="7" t="s">
        <v>52</v>
      </c>
      <c r="I6" s="36" t="s">
        <v>367</v>
      </c>
      <c r="J6" s="78" t="s">
        <v>1334</v>
      </c>
      <c r="K6" s="4" t="s">
        <v>12</v>
      </c>
      <c r="L6" s="35"/>
      <c r="M6" s="4"/>
      <c r="N6" s="7" t="s">
        <v>55</v>
      </c>
      <c r="O6" s="7" t="s">
        <v>85</v>
      </c>
      <c r="P6" s="7" t="s">
        <v>65</v>
      </c>
      <c r="Q6" s="7" t="s">
        <v>278</v>
      </c>
    </row>
    <row r="7" spans="1:17" x14ac:dyDescent="0.25">
      <c r="A7" s="7" t="s">
        <v>32</v>
      </c>
      <c r="B7" s="7" t="s">
        <v>247</v>
      </c>
      <c r="D7" s="7" t="s">
        <v>73</v>
      </c>
      <c r="E7" s="7" t="s">
        <v>22</v>
      </c>
      <c r="F7" s="35" t="s">
        <v>1250</v>
      </c>
      <c r="G7" s="7" t="s">
        <v>6</v>
      </c>
      <c r="H7" s="7" t="s">
        <v>52</v>
      </c>
      <c r="I7" s="36" t="s">
        <v>1364</v>
      </c>
      <c r="J7" s="78">
        <v>727003884</v>
      </c>
      <c r="K7" s="4" t="s">
        <v>9</v>
      </c>
      <c r="L7" s="35" t="s">
        <v>1365</v>
      </c>
      <c r="M7" s="4"/>
    </row>
    <row r="8" spans="1:17" x14ac:dyDescent="0.25">
      <c r="A8" s="7" t="s">
        <v>1230</v>
      </c>
      <c r="B8" s="7" t="s">
        <v>96</v>
      </c>
      <c r="D8" s="7" t="s">
        <v>73</v>
      </c>
      <c r="E8" s="7" t="s">
        <v>33</v>
      </c>
      <c r="F8" s="35" t="s">
        <v>1250</v>
      </c>
      <c r="G8" s="7" t="s">
        <v>6</v>
      </c>
      <c r="I8" s="36" t="s">
        <v>367</v>
      </c>
      <c r="J8" s="78">
        <v>727003884</v>
      </c>
      <c r="K8" s="4" t="s">
        <v>194</v>
      </c>
      <c r="L8" s="35"/>
      <c r="M8" s="4" t="s">
        <v>194</v>
      </c>
      <c r="N8" s="7" t="s">
        <v>216</v>
      </c>
      <c r="O8" s="7" t="s">
        <v>158</v>
      </c>
      <c r="P8" s="7" t="s">
        <v>65</v>
      </c>
    </row>
    <row r="9" spans="1:17" x14ac:dyDescent="0.25">
      <c r="A9" s="7" t="s">
        <v>1230</v>
      </c>
      <c r="B9" s="7" t="s">
        <v>97</v>
      </c>
      <c r="D9" s="7" t="s">
        <v>73</v>
      </c>
      <c r="E9" s="7" t="s">
        <v>33</v>
      </c>
      <c r="F9" s="35" t="s">
        <v>1250</v>
      </c>
      <c r="G9" s="7" t="s">
        <v>6</v>
      </c>
      <c r="H9" s="7" t="s">
        <v>357</v>
      </c>
      <c r="I9" s="36" t="s">
        <v>367</v>
      </c>
      <c r="J9" s="78">
        <v>727003884</v>
      </c>
      <c r="K9" s="4" t="s">
        <v>194</v>
      </c>
      <c r="L9" s="35"/>
      <c r="M9" s="4" t="s">
        <v>194</v>
      </c>
      <c r="N9" s="7" t="s">
        <v>57</v>
      </c>
      <c r="O9" s="7" t="s">
        <v>89</v>
      </c>
      <c r="P9" s="7" t="s">
        <v>65</v>
      </c>
    </row>
    <row r="10" spans="1:17" x14ac:dyDescent="0.25">
      <c r="A10" s="7" t="s">
        <v>1230</v>
      </c>
      <c r="B10" s="7" t="s">
        <v>1335</v>
      </c>
      <c r="D10" s="7" t="s">
        <v>73</v>
      </c>
      <c r="E10" s="7" t="s">
        <v>33</v>
      </c>
      <c r="F10" s="35" t="s">
        <v>1250</v>
      </c>
      <c r="G10" s="7" t="s">
        <v>6</v>
      </c>
      <c r="H10" s="7" t="s">
        <v>52</v>
      </c>
      <c r="I10" s="36" t="s">
        <v>367</v>
      </c>
      <c r="J10" s="78">
        <v>727</v>
      </c>
      <c r="K10" s="4" t="s">
        <v>12</v>
      </c>
      <c r="M10" s="4" t="s">
        <v>12</v>
      </c>
      <c r="N10" s="7" t="s">
        <v>1342</v>
      </c>
      <c r="O10" s="7" t="s">
        <v>1336</v>
      </c>
      <c r="P10" s="7" t="s">
        <v>65</v>
      </c>
      <c r="Q10" s="7" t="s">
        <v>1337</v>
      </c>
    </row>
    <row r="11" spans="1:17" x14ac:dyDescent="0.35">
      <c r="B11" s="7" t="s">
        <v>1339</v>
      </c>
      <c r="D11" s="7" t="s">
        <v>73</v>
      </c>
      <c r="E11" s="7" t="s">
        <v>33</v>
      </c>
      <c r="F11" s="35" t="s">
        <v>1250</v>
      </c>
      <c r="G11" s="7" t="s">
        <v>6</v>
      </c>
      <c r="H11" s="7" t="s">
        <v>52</v>
      </c>
      <c r="I11" s="36" t="s">
        <v>367</v>
      </c>
      <c r="J11" s="7">
        <v>727298906</v>
      </c>
      <c r="K11" s="36" t="s">
        <v>5</v>
      </c>
      <c r="M11" s="36" t="s">
        <v>5</v>
      </c>
    </row>
  </sheetData>
  <phoneticPr fontId="2" type="noConversion"/>
  <hyperlinks>
    <hyperlink ref="L3" r:id="rId1" xr:uid="{59DAC510-C26F-4E9F-AB23-4403FBCF87B0}"/>
    <hyperlink ref="L4" r:id="rId2" xr:uid="{045E4550-D370-4202-BAA4-01EF3BA87BCF}"/>
    <hyperlink ref="L2" r:id="rId3" xr:uid="{8813C79D-E81A-4A65-8611-8C940B7B1C9E}"/>
  </hyperlinks>
  <pageMargins left="0.7" right="0.7" top="0.75" bottom="0.75" header="0.3" footer="0.3"/>
  <pageSetup paperSize="9" orientation="portrait"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E2FB0-465F-4B3F-9A39-C62490C65C15}">
  <dimension ref="A1:AF41"/>
  <sheetViews>
    <sheetView topLeftCell="O27" workbookViewId="0">
      <selection activeCell="F34" sqref="F34"/>
    </sheetView>
  </sheetViews>
  <sheetFormatPr defaultRowHeight="14.5" x14ac:dyDescent="0.35"/>
  <cols>
    <col min="1" max="1" width="9.1796875" style="3"/>
    <col min="2" max="2" width="33.54296875" style="3" customWidth="1"/>
    <col min="3" max="32" width="9.1796875" style="3"/>
  </cols>
  <sheetData>
    <row r="1" spans="1:32" x14ac:dyDescent="0.35">
      <c r="A1" s="95" t="s">
        <v>43</v>
      </c>
      <c r="B1" s="95" t="s">
        <v>1</v>
      </c>
      <c r="C1" s="95" t="s">
        <v>72</v>
      </c>
      <c r="D1" s="95" t="s">
        <v>16</v>
      </c>
      <c r="E1" s="92" t="s">
        <v>3</v>
      </c>
      <c r="F1" s="92" t="s">
        <v>2</v>
      </c>
      <c r="G1" s="92" t="s">
        <v>328</v>
      </c>
      <c r="H1" s="92" t="s">
        <v>329</v>
      </c>
      <c r="I1" s="92" t="s">
        <v>330</v>
      </c>
      <c r="J1" s="92" t="s">
        <v>331</v>
      </c>
      <c r="K1" s="92" t="s">
        <v>336</v>
      </c>
      <c r="L1" s="92" t="s">
        <v>335</v>
      </c>
      <c r="M1" s="92" t="s">
        <v>1163</v>
      </c>
      <c r="N1" s="92" t="s">
        <v>1164</v>
      </c>
      <c r="O1" s="92" t="s">
        <v>54</v>
      </c>
      <c r="P1" s="93" t="s">
        <v>71</v>
      </c>
      <c r="Q1" s="93" t="s">
        <v>70</v>
      </c>
      <c r="R1" s="93" t="s">
        <v>0</v>
      </c>
      <c r="S1" s="93" t="s">
        <v>67</v>
      </c>
      <c r="T1" s="93" t="s">
        <v>80</v>
      </c>
      <c r="U1" s="93" t="s">
        <v>68</v>
      </c>
      <c r="V1" s="93" t="s">
        <v>99</v>
      </c>
      <c r="W1" s="93" t="s">
        <v>100</v>
      </c>
      <c r="X1" s="93" t="s">
        <v>1169</v>
      </c>
      <c r="Y1" s="93" t="s">
        <v>1257</v>
      </c>
      <c r="Z1" s="93" t="s">
        <v>696</v>
      </c>
      <c r="AA1" s="93" t="s">
        <v>850</v>
      </c>
      <c r="AB1" s="93" t="s">
        <v>224</v>
      </c>
    </row>
    <row r="2" spans="1:32" x14ac:dyDescent="0.35">
      <c r="A2" t="s">
        <v>44</v>
      </c>
      <c r="B2" t="s">
        <v>31</v>
      </c>
      <c r="C2" t="s">
        <v>73</v>
      </c>
      <c r="D2" t="s">
        <v>124</v>
      </c>
      <c r="E2" t="s">
        <v>1258</v>
      </c>
      <c r="F2" t="s">
        <v>15</v>
      </c>
      <c r="G2" t="s">
        <v>190</v>
      </c>
      <c r="H2" t="s">
        <v>52</v>
      </c>
      <c r="I2" t="s">
        <v>23</v>
      </c>
      <c r="J2" t="s">
        <v>1259</v>
      </c>
      <c r="K2" t="s">
        <v>34</v>
      </c>
      <c r="M2" t="s">
        <v>843</v>
      </c>
      <c r="N2">
        <v>1</v>
      </c>
      <c r="O2" t="s">
        <v>1260</v>
      </c>
      <c r="P2">
        <v>404</v>
      </c>
      <c r="Q2" t="s">
        <v>1261</v>
      </c>
      <c r="R2">
        <v>404</v>
      </c>
      <c r="S2" t="s">
        <v>35</v>
      </c>
      <c r="T2" t="s">
        <v>41</v>
      </c>
      <c r="U2" t="s">
        <v>65</v>
      </c>
      <c r="W2"/>
      <c r="X2"/>
      <c r="Y2"/>
      <c r="Z2"/>
      <c r="AA2"/>
      <c r="AB2"/>
      <c r="AC2"/>
      <c r="AD2"/>
      <c r="AE2"/>
      <c r="AF2"/>
    </row>
    <row r="3" spans="1:32" x14ac:dyDescent="0.35">
      <c r="A3" t="s">
        <v>44</v>
      </c>
      <c r="B3" t="s">
        <v>38</v>
      </c>
      <c r="C3" t="s">
        <v>144</v>
      </c>
      <c r="D3" t="s">
        <v>124</v>
      </c>
      <c r="E3" t="s">
        <v>1258</v>
      </c>
      <c r="F3" t="s">
        <v>15</v>
      </c>
      <c r="G3" t="s">
        <v>190</v>
      </c>
      <c r="H3" t="s">
        <v>52</v>
      </c>
      <c r="I3" t="s">
        <v>23</v>
      </c>
      <c r="J3" t="s">
        <v>1259</v>
      </c>
      <c r="K3" t="s">
        <v>34</v>
      </c>
      <c r="L3" s="3" t="s">
        <v>367</v>
      </c>
      <c r="M3" t="s">
        <v>843</v>
      </c>
      <c r="N3">
        <v>1</v>
      </c>
      <c r="O3" t="s">
        <v>1260</v>
      </c>
      <c r="P3"/>
      <c r="Q3"/>
      <c r="R3">
        <v>400</v>
      </c>
      <c r="S3" t="s">
        <v>55</v>
      </c>
      <c r="T3" t="s">
        <v>85</v>
      </c>
      <c r="U3" t="s">
        <v>65</v>
      </c>
      <c r="W3"/>
      <c r="X3"/>
      <c r="Y3"/>
      <c r="Z3"/>
      <c r="AA3"/>
      <c r="AB3"/>
      <c r="AC3"/>
      <c r="AD3"/>
      <c r="AE3"/>
      <c r="AF3"/>
    </row>
    <row r="4" spans="1:32" x14ac:dyDescent="0.35">
      <c r="A4" t="s">
        <v>44</v>
      </c>
      <c r="B4" t="s">
        <v>39</v>
      </c>
      <c r="C4" t="s">
        <v>144</v>
      </c>
      <c r="D4" t="s">
        <v>124</v>
      </c>
      <c r="E4" t="s">
        <v>1258</v>
      </c>
      <c r="F4" t="s">
        <v>15</v>
      </c>
      <c r="G4" t="s">
        <v>190</v>
      </c>
      <c r="H4" t="s">
        <v>52</v>
      </c>
      <c r="I4" t="s">
        <v>23</v>
      </c>
      <c r="J4" t="s">
        <v>1259</v>
      </c>
      <c r="K4" t="s">
        <v>34</v>
      </c>
      <c r="L4" s="3" t="s">
        <v>367</v>
      </c>
      <c r="M4" t="s">
        <v>843</v>
      </c>
      <c r="N4">
        <v>123</v>
      </c>
      <c r="O4" s="79" t="s">
        <v>1260</v>
      </c>
      <c r="P4"/>
      <c r="Q4"/>
      <c r="R4">
        <v>400</v>
      </c>
      <c r="S4" t="s">
        <v>53</v>
      </c>
      <c r="T4" t="s">
        <v>86</v>
      </c>
      <c r="U4" t="s">
        <v>65</v>
      </c>
      <c r="W4"/>
      <c r="X4"/>
      <c r="Y4"/>
      <c r="Z4"/>
      <c r="AA4"/>
      <c r="AB4"/>
      <c r="AC4"/>
      <c r="AD4"/>
      <c r="AE4"/>
      <c r="AF4"/>
    </row>
    <row r="5" spans="1:32" x14ac:dyDescent="0.35">
      <c r="A5" t="s">
        <v>44</v>
      </c>
      <c r="B5" t="s">
        <v>1262</v>
      </c>
      <c r="C5" t="s">
        <v>73</v>
      </c>
      <c r="D5" t="s">
        <v>124</v>
      </c>
      <c r="E5" t="s">
        <v>1258</v>
      </c>
      <c r="F5" t="s">
        <v>15</v>
      </c>
      <c r="G5" t="s">
        <v>190</v>
      </c>
      <c r="H5" t="s">
        <v>52</v>
      </c>
      <c r="I5" t="s">
        <v>23</v>
      </c>
      <c r="J5" t="s">
        <v>1259</v>
      </c>
      <c r="K5" t="s">
        <v>34</v>
      </c>
      <c r="L5" s="3" t="s">
        <v>1173</v>
      </c>
      <c r="M5" t="s">
        <v>843</v>
      </c>
      <c r="N5">
        <v>1</v>
      </c>
      <c r="O5" s="79" t="s">
        <v>1260</v>
      </c>
      <c r="P5"/>
      <c r="Q5"/>
      <c r="R5">
        <v>500</v>
      </c>
      <c r="S5" t="s">
        <v>1174</v>
      </c>
      <c r="T5" t="s">
        <v>1175</v>
      </c>
      <c r="U5" t="s">
        <v>65</v>
      </c>
      <c r="W5"/>
      <c r="X5"/>
      <c r="Y5"/>
      <c r="Z5"/>
      <c r="AA5"/>
      <c r="AB5"/>
      <c r="AC5"/>
      <c r="AD5"/>
      <c r="AE5"/>
      <c r="AF5"/>
    </row>
    <row r="6" spans="1:32" x14ac:dyDescent="0.35">
      <c r="A6" t="s">
        <v>44</v>
      </c>
      <c r="B6" t="s">
        <v>21</v>
      </c>
      <c r="C6" t="s">
        <v>73</v>
      </c>
      <c r="D6" t="s">
        <v>131</v>
      </c>
      <c r="E6" t="s">
        <v>1258</v>
      </c>
      <c r="F6" t="s">
        <v>6</v>
      </c>
      <c r="G6" t="s">
        <v>190</v>
      </c>
      <c r="H6" t="s">
        <v>52</v>
      </c>
      <c r="I6" t="s">
        <v>23</v>
      </c>
      <c r="J6" t="s">
        <v>1259</v>
      </c>
      <c r="K6" t="s">
        <v>34</v>
      </c>
      <c r="L6" s="3" t="s">
        <v>367</v>
      </c>
      <c r="M6" t="s">
        <v>843</v>
      </c>
      <c r="N6">
        <v>1</v>
      </c>
      <c r="O6" s="79" t="s">
        <v>1260</v>
      </c>
      <c r="P6">
        <v>404</v>
      </c>
      <c r="Q6" t="s">
        <v>1263</v>
      </c>
      <c r="R6">
        <v>404</v>
      </c>
      <c r="S6" t="s">
        <v>1177</v>
      </c>
      <c r="T6" t="s">
        <v>1178</v>
      </c>
      <c r="U6" t="s">
        <v>65</v>
      </c>
      <c r="W6"/>
      <c r="X6"/>
      <c r="Y6"/>
      <c r="Z6"/>
      <c r="AA6"/>
      <c r="AB6"/>
      <c r="AC6"/>
      <c r="AD6"/>
      <c r="AE6"/>
      <c r="AF6"/>
    </row>
    <row r="7" spans="1:32" x14ac:dyDescent="0.35">
      <c r="A7" t="s">
        <v>44</v>
      </c>
      <c r="B7" t="s">
        <v>26</v>
      </c>
      <c r="C7" t="s">
        <v>73</v>
      </c>
      <c r="D7" t="s">
        <v>131</v>
      </c>
      <c r="E7" t="s">
        <v>1264</v>
      </c>
      <c r="F7" t="s">
        <v>15</v>
      </c>
      <c r="G7" t="s">
        <v>190</v>
      </c>
      <c r="H7" t="s">
        <v>52</v>
      </c>
      <c r="I7" t="s">
        <v>23</v>
      </c>
      <c r="J7" t="s">
        <v>1259</v>
      </c>
      <c r="K7" t="s">
        <v>34</v>
      </c>
      <c r="L7" s="3" t="s">
        <v>367</v>
      </c>
      <c r="M7" t="s">
        <v>843</v>
      </c>
      <c r="N7">
        <v>1</v>
      </c>
      <c r="O7" s="79" t="s">
        <v>1260</v>
      </c>
      <c r="P7">
        <v>404</v>
      </c>
      <c r="Q7" t="s">
        <v>1265</v>
      </c>
      <c r="R7">
        <v>404</v>
      </c>
      <c r="S7" t="s">
        <v>1177</v>
      </c>
      <c r="T7" t="s">
        <v>1181</v>
      </c>
      <c r="U7" t="s">
        <v>65</v>
      </c>
      <c r="W7"/>
      <c r="X7"/>
      <c r="Y7"/>
      <c r="Z7"/>
      <c r="AA7"/>
      <c r="AB7"/>
      <c r="AC7"/>
      <c r="AD7"/>
      <c r="AE7"/>
      <c r="AF7"/>
    </row>
    <row r="8" spans="1:32" x14ac:dyDescent="0.35">
      <c r="A8" t="s">
        <v>33</v>
      </c>
      <c r="B8" t="s">
        <v>96</v>
      </c>
      <c r="C8" t="s">
        <v>73</v>
      </c>
      <c r="D8" t="s">
        <v>33</v>
      </c>
      <c r="E8" t="s">
        <v>1258</v>
      </c>
      <c r="F8" t="s">
        <v>15</v>
      </c>
      <c r="G8" t="s">
        <v>190</v>
      </c>
      <c r="H8"/>
      <c r="I8" t="s">
        <v>23</v>
      </c>
      <c r="J8" t="s">
        <v>1259</v>
      </c>
      <c r="K8" t="s">
        <v>34</v>
      </c>
      <c r="L8" s="3" t="s">
        <v>367</v>
      </c>
      <c r="M8" t="s">
        <v>843</v>
      </c>
      <c r="N8">
        <v>1</v>
      </c>
      <c r="O8" s="79" t="s">
        <v>1266</v>
      </c>
      <c r="P8"/>
      <c r="Q8"/>
      <c r="R8">
        <v>401</v>
      </c>
      <c r="S8" t="s">
        <v>216</v>
      </c>
      <c r="T8" t="s">
        <v>158</v>
      </c>
      <c r="U8" t="s">
        <v>65</v>
      </c>
      <c r="W8"/>
      <c r="X8"/>
      <c r="Y8"/>
      <c r="Z8"/>
      <c r="AA8"/>
      <c r="AB8"/>
      <c r="AC8"/>
      <c r="AD8"/>
      <c r="AE8"/>
      <c r="AF8"/>
    </row>
    <row r="9" spans="1:32" x14ac:dyDescent="0.35">
      <c r="A9" t="s">
        <v>33</v>
      </c>
      <c r="B9" t="s">
        <v>97</v>
      </c>
      <c r="C9" t="s">
        <v>73</v>
      </c>
      <c r="D9" t="s">
        <v>33</v>
      </c>
      <c r="E9" t="s">
        <v>1258</v>
      </c>
      <c r="F9" t="s">
        <v>15</v>
      </c>
      <c r="G9" t="s">
        <v>190</v>
      </c>
      <c r="H9" t="s">
        <v>355</v>
      </c>
      <c r="I9" t="s">
        <v>23</v>
      </c>
      <c r="J9" t="s">
        <v>1259</v>
      </c>
      <c r="K9" t="s">
        <v>34</v>
      </c>
      <c r="L9" s="3" t="s">
        <v>367</v>
      </c>
      <c r="M9" t="s">
        <v>843</v>
      </c>
      <c r="N9">
        <v>1</v>
      </c>
      <c r="O9" s="79" t="s">
        <v>1267</v>
      </c>
      <c r="P9"/>
      <c r="Q9"/>
      <c r="R9">
        <v>401</v>
      </c>
      <c r="S9" t="s">
        <v>57</v>
      </c>
      <c r="T9" t="s">
        <v>89</v>
      </c>
      <c r="U9" t="s">
        <v>65</v>
      </c>
      <c r="W9"/>
      <c r="X9"/>
      <c r="Y9"/>
      <c r="Z9"/>
      <c r="AA9"/>
      <c r="AB9"/>
      <c r="AC9"/>
      <c r="AD9"/>
      <c r="AE9"/>
      <c r="AF9"/>
    </row>
    <row r="10" spans="1:32" x14ac:dyDescent="0.35">
      <c r="A10" t="s">
        <v>33</v>
      </c>
      <c r="B10" t="s">
        <v>250</v>
      </c>
      <c r="C10" t="s">
        <v>73</v>
      </c>
      <c r="D10" t="s">
        <v>33</v>
      </c>
      <c r="E10" t="s">
        <v>1258</v>
      </c>
      <c r="F10" t="s">
        <v>15</v>
      </c>
      <c r="G10" t="s">
        <v>190</v>
      </c>
      <c r="H10" t="s">
        <v>52</v>
      </c>
      <c r="I10" t="s">
        <v>23</v>
      </c>
      <c r="J10"/>
      <c r="K10" t="s">
        <v>34</v>
      </c>
      <c r="L10" s="3" t="s">
        <v>367</v>
      </c>
      <c r="M10" t="s">
        <v>843</v>
      </c>
      <c r="N10">
        <v>1</v>
      </c>
      <c r="O10" s="79" t="s">
        <v>1267</v>
      </c>
      <c r="P10"/>
      <c r="Q10"/>
      <c r="R10">
        <v>401</v>
      </c>
      <c r="S10" t="s">
        <v>141</v>
      </c>
      <c r="T10" t="s">
        <v>42</v>
      </c>
      <c r="U10" t="s">
        <v>65</v>
      </c>
      <c r="W10"/>
      <c r="X10"/>
      <c r="Y10"/>
      <c r="Z10"/>
      <c r="AA10"/>
      <c r="AB10"/>
      <c r="AC10"/>
      <c r="AD10"/>
      <c r="AE10"/>
      <c r="AF10"/>
    </row>
    <row r="11" spans="1:32" x14ac:dyDescent="0.35">
      <c r="A11" t="s">
        <v>33</v>
      </c>
      <c r="B11" t="s">
        <v>251</v>
      </c>
      <c r="C11" t="s">
        <v>73</v>
      </c>
      <c r="D11" t="s">
        <v>33</v>
      </c>
      <c r="E11" t="s">
        <v>1258</v>
      </c>
      <c r="F11" t="s">
        <v>15</v>
      </c>
      <c r="G11" t="s">
        <v>190</v>
      </c>
      <c r="H11" t="s">
        <v>52</v>
      </c>
      <c r="I11" t="s">
        <v>23</v>
      </c>
      <c r="J11" t="s">
        <v>1268</v>
      </c>
      <c r="K11" t="s">
        <v>34</v>
      </c>
      <c r="L11" s="3" t="s">
        <v>367</v>
      </c>
      <c r="M11" t="s">
        <v>843</v>
      </c>
      <c r="N11">
        <v>1</v>
      </c>
      <c r="O11" s="79" t="s">
        <v>1267</v>
      </c>
      <c r="P11"/>
      <c r="Q11"/>
      <c r="R11">
        <v>401</v>
      </c>
      <c r="S11" t="s">
        <v>174</v>
      </c>
      <c r="T11" t="s">
        <v>175</v>
      </c>
      <c r="U11" t="s">
        <v>65</v>
      </c>
      <c r="W11"/>
      <c r="X11"/>
      <c r="Y11"/>
      <c r="Z11"/>
      <c r="AA11"/>
      <c r="AB11"/>
      <c r="AC11"/>
      <c r="AD11"/>
      <c r="AE11"/>
      <c r="AF11"/>
    </row>
    <row r="12" spans="1:32" x14ac:dyDescent="0.35">
      <c r="A12" t="s">
        <v>33</v>
      </c>
      <c r="B12" t="s">
        <v>252</v>
      </c>
      <c r="C12" t="s">
        <v>73</v>
      </c>
      <c r="D12" t="s">
        <v>33</v>
      </c>
      <c r="E12" t="s">
        <v>1258</v>
      </c>
      <c r="F12" t="s">
        <v>15</v>
      </c>
      <c r="G12" t="s">
        <v>190</v>
      </c>
      <c r="H12" t="s">
        <v>52</v>
      </c>
      <c r="I12" t="s">
        <v>23</v>
      </c>
      <c r="J12" t="s">
        <v>179</v>
      </c>
      <c r="K12" t="s">
        <v>34</v>
      </c>
      <c r="L12" s="3" t="s">
        <v>367</v>
      </c>
      <c r="M12" t="s">
        <v>843</v>
      </c>
      <c r="N12">
        <v>1</v>
      </c>
      <c r="O12" s="79" t="s">
        <v>1267</v>
      </c>
      <c r="P12"/>
      <c r="Q12"/>
      <c r="R12">
        <v>401</v>
      </c>
      <c r="S12" t="s">
        <v>180</v>
      </c>
      <c r="T12" t="s">
        <v>181</v>
      </c>
      <c r="U12" t="s">
        <v>65</v>
      </c>
      <c r="W12"/>
      <c r="X12"/>
      <c r="Y12"/>
      <c r="Z12"/>
      <c r="AA12"/>
      <c r="AB12"/>
      <c r="AC12"/>
      <c r="AD12"/>
      <c r="AE12"/>
      <c r="AF12"/>
    </row>
    <row r="13" spans="1:32" x14ac:dyDescent="0.35">
      <c r="A13" t="s">
        <v>33</v>
      </c>
      <c r="B13" t="s">
        <v>254</v>
      </c>
      <c r="C13" t="s">
        <v>73</v>
      </c>
      <c r="D13" t="s">
        <v>33</v>
      </c>
      <c r="E13" t="s">
        <v>1258</v>
      </c>
      <c r="F13" t="s">
        <v>15</v>
      </c>
      <c r="G13" t="s">
        <v>190</v>
      </c>
      <c r="H13" t="s">
        <v>52</v>
      </c>
      <c r="I13" t="s">
        <v>23</v>
      </c>
      <c r="J13" t="s">
        <v>182</v>
      </c>
      <c r="K13" t="s">
        <v>34</v>
      </c>
      <c r="L13" s="3" t="s">
        <v>367</v>
      </c>
      <c r="M13" t="s">
        <v>843</v>
      </c>
      <c r="N13">
        <v>1</v>
      </c>
      <c r="O13" s="79" t="s">
        <v>1267</v>
      </c>
      <c r="P13"/>
      <c r="Q13"/>
      <c r="R13">
        <v>401</v>
      </c>
      <c r="S13" t="s">
        <v>183</v>
      </c>
      <c r="T13" t="s">
        <v>184</v>
      </c>
      <c r="U13" t="s">
        <v>65</v>
      </c>
      <c r="W13"/>
      <c r="X13"/>
      <c r="Y13"/>
      <c r="Z13"/>
      <c r="AA13"/>
      <c r="AB13"/>
      <c r="AC13"/>
      <c r="AD13"/>
      <c r="AE13"/>
      <c r="AF13"/>
    </row>
    <row r="14" spans="1:32" x14ac:dyDescent="0.35">
      <c r="A14" t="s">
        <v>33</v>
      </c>
      <c r="B14" t="s">
        <v>50</v>
      </c>
      <c r="C14" t="s">
        <v>73</v>
      </c>
      <c r="D14" t="s">
        <v>33</v>
      </c>
      <c r="E14" t="s">
        <v>1258</v>
      </c>
      <c r="F14" t="s">
        <v>15</v>
      </c>
      <c r="G14" t="s">
        <v>190</v>
      </c>
      <c r="H14" t="s">
        <v>52</v>
      </c>
      <c r="I14" t="s">
        <v>23</v>
      </c>
      <c r="J14" t="s">
        <v>815</v>
      </c>
      <c r="K14" t="s">
        <v>34</v>
      </c>
      <c r="L14" s="3" t="s">
        <v>367</v>
      </c>
      <c r="M14" t="s">
        <v>843</v>
      </c>
      <c r="N14">
        <v>1</v>
      </c>
      <c r="O14" s="79" t="s">
        <v>1267</v>
      </c>
      <c r="P14"/>
      <c r="Q14"/>
      <c r="R14">
        <v>401</v>
      </c>
      <c r="S14" t="s">
        <v>816</v>
      </c>
      <c r="T14" t="s">
        <v>188</v>
      </c>
      <c r="U14" t="s">
        <v>65</v>
      </c>
      <c r="W14"/>
      <c r="X14"/>
      <c r="Y14"/>
      <c r="Z14"/>
      <c r="AA14"/>
      <c r="AB14"/>
      <c r="AC14"/>
      <c r="AD14"/>
      <c r="AE14"/>
      <c r="AF14"/>
    </row>
    <row r="15" spans="1:32" x14ac:dyDescent="0.35">
      <c r="A15" t="s">
        <v>33</v>
      </c>
      <c r="B15" t="s">
        <v>51</v>
      </c>
      <c r="C15" t="s">
        <v>144</v>
      </c>
      <c r="D15" t="s">
        <v>33</v>
      </c>
      <c r="E15" t="s">
        <v>1258</v>
      </c>
      <c r="F15" t="s">
        <v>15</v>
      </c>
      <c r="G15" t="s">
        <v>190</v>
      </c>
      <c r="H15" t="s">
        <v>52</v>
      </c>
      <c r="I15" t="s">
        <v>23</v>
      </c>
      <c r="J15" t="s">
        <v>170</v>
      </c>
      <c r="K15" t="s">
        <v>34</v>
      </c>
      <c r="L15" s="3" t="s">
        <v>367</v>
      </c>
      <c r="M15" t="s">
        <v>843</v>
      </c>
      <c r="N15">
        <v>1</v>
      </c>
      <c r="O15" s="79" t="s">
        <v>1267</v>
      </c>
      <c r="P15"/>
      <c r="Q15"/>
      <c r="R15">
        <v>401</v>
      </c>
      <c r="S15" t="s">
        <v>171</v>
      </c>
      <c r="T15" t="s">
        <v>172</v>
      </c>
      <c r="U15" t="s">
        <v>65</v>
      </c>
      <c r="W15"/>
      <c r="X15"/>
      <c r="Y15"/>
      <c r="Z15"/>
      <c r="AA15"/>
      <c r="AB15"/>
      <c r="AC15"/>
      <c r="AD15"/>
      <c r="AE15"/>
      <c r="AF15"/>
    </row>
    <row r="16" spans="1:32" x14ac:dyDescent="0.35">
      <c r="A16"/>
      <c r="B16" t="s">
        <v>1269</v>
      </c>
      <c r="C16" t="s">
        <v>73</v>
      </c>
      <c r="D16" t="s">
        <v>33</v>
      </c>
      <c r="E16" t="s">
        <v>1258</v>
      </c>
      <c r="F16" t="s">
        <v>15</v>
      </c>
      <c r="G16" t="s">
        <v>190</v>
      </c>
      <c r="H16" t="s">
        <v>52</v>
      </c>
      <c r="I16" t="s">
        <v>23</v>
      </c>
      <c r="J16" t="s">
        <v>1270</v>
      </c>
      <c r="K16" t="s">
        <v>34</v>
      </c>
      <c r="L16" s="3" t="s">
        <v>367</v>
      </c>
      <c r="M16" t="s">
        <v>843</v>
      </c>
      <c r="N16">
        <v>1</v>
      </c>
      <c r="O16" s="79" t="s">
        <v>1271</v>
      </c>
      <c r="P16"/>
      <c r="Q16"/>
      <c r="R16">
        <v>200</v>
      </c>
      <c r="S16"/>
      <c r="T16"/>
      <c r="U16"/>
      <c r="V16" s="3" t="s">
        <v>670</v>
      </c>
      <c r="W16" t="s">
        <v>1272</v>
      </c>
      <c r="X16" t="s">
        <v>1016</v>
      </c>
      <c r="Y16"/>
      <c r="Z16"/>
      <c r="AA16"/>
      <c r="AB16">
        <v>59585591</v>
      </c>
      <c r="AC16"/>
      <c r="AD16"/>
      <c r="AE16"/>
      <c r="AF16"/>
    </row>
    <row r="17" spans="2:28" customFormat="1" x14ac:dyDescent="0.35">
      <c r="B17" t="s">
        <v>1273</v>
      </c>
      <c r="C17" t="s">
        <v>73</v>
      </c>
      <c r="D17" t="s">
        <v>33</v>
      </c>
      <c r="E17" t="s">
        <v>1258</v>
      </c>
      <c r="F17" t="s">
        <v>15</v>
      </c>
      <c r="G17" t="s">
        <v>190</v>
      </c>
      <c r="H17" t="s">
        <v>52</v>
      </c>
      <c r="I17" t="s">
        <v>23</v>
      </c>
      <c r="J17" t="s">
        <v>1274</v>
      </c>
      <c r="K17" t="s">
        <v>34</v>
      </c>
      <c r="L17" s="3" t="s">
        <v>367</v>
      </c>
      <c r="M17" t="s">
        <v>843</v>
      </c>
      <c r="N17">
        <v>1</v>
      </c>
      <c r="R17">
        <v>200</v>
      </c>
      <c r="V17" s="3" t="s">
        <v>670</v>
      </c>
      <c r="W17" t="s">
        <v>1272</v>
      </c>
      <c r="X17" t="s">
        <v>1016</v>
      </c>
      <c r="AB17">
        <v>59484038</v>
      </c>
    </row>
    <row r="18" spans="2:28" customFormat="1" x14ac:dyDescent="0.35">
      <c r="B18" t="s">
        <v>1275</v>
      </c>
      <c r="C18" t="s">
        <v>73</v>
      </c>
      <c r="D18" t="s">
        <v>33</v>
      </c>
      <c r="E18" t="s">
        <v>1258</v>
      </c>
      <c r="F18" t="s">
        <v>15</v>
      </c>
      <c r="G18" t="s">
        <v>190</v>
      </c>
      <c r="H18" t="s">
        <v>52</v>
      </c>
      <c r="I18" t="s">
        <v>23</v>
      </c>
      <c r="J18" t="s">
        <v>1270</v>
      </c>
      <c r="K18" t="s">
        <v>34</v>
      </c>
      <c r="L18" s="3" t="s">
        <v>367</v>
      </c>
      <c r="M18" t="s">
        <v>843</v>
      </c>
      <c r="N18">
        <v>1</v>
      </c>
      <c r="R18">
        <v>200</v>
      </c>
      <c r="V18" s="3" t="s">
        <v>670</v>
      </c>
      <c r="W18" t="s">
        <v>1272</v>
      </c>
      <c r="X18" t="s">
        <v>1016</v>
      </c>
      <c r="AB18">
        <v>59585591</v>
      </c>
    </row>
    <row r="19" spans="2:28" customFormat="1" x14ac:dyDescent="0.35">
      <c r="B19" t="s">
        <v>1276</v>
      </c>
      <c r="C19" t="s">
        <v>73</v>
      </c>
      <c r="D19" t="s">
        <v>33</v>
      </c>
      <c r="E19" t="s">
        <v>1258</v>
      </c>
      <c r="F19" t="s">
        <v>15</v>
      </c>
      <c r="G19" t="s">
        <v>190</v>
      </c>
      <c r="H19" t="s">
        <v>52</v>
      </c>
      <c r="I19" t="s">
        <v>23</v>
      </c>
      <c r="J19" t="s">
        <v>1270</v>
      </c>
      <c r="K19" t="s">
        <v>34</v>
      </c>
      <c r="L19" s="3" t="s">
        <v>367</v>
      </c>
      <c r="M19" t="s">
        <v>843</v>
      </c>
      <c r="N19">
        <v>1</v>
      </c>
      <c r="R19">
        <v>200</v>
      </c>
      <c r="V19" s="3" t="s">
        <v>670</v>
      </c>
      <c r="W19" t="s">
        <v>1272</v>
      </c>
      <c r="X19" t="s">
        <v>1016</v>
      </c>
      <c r="AB19">
        <v>59585591</v>
      </c>
    </row>
    <row r="20" spans="2:28" customFormat="1" x14ac:dyDescent="0.35">
      <c r="B20" t="s">
        <v>1277</v>
      </c>
      <c r="C20" t="s">
        <v>73</v>
      </c>
      <c r="D20" t="s">
        <v>33</v>
      </c>
      <c r="E20" t="s">
        <v>1258</v>
      </c>
      <c r="F20" t="s">
        <v>15</v>
      </c>
      <c r="G20" t="s">
        <v>190</v>
      </c>
      <c r="H20" t="s">
        <v>52</v>
      </c>
      <c r="I20" t="s">
        <v>23</v>
      </c>
      <c r="J20" t="s">
        <v>1270</v>
      </c>
      <c r="K20" t="s">
        <v>34</v>
      </c>
      <c r="L20" s="3" t="s">
        <v>367</v>
      </c>
      <c r="M20" t="s">
        <v>843</v>
      </c>
      <c r="N20">
        <v>1</v>
      </c>
      <c r="O20" s="79" t="s">
        <v>1271</v>
      </c>
      <c r="R20">
        <v>200</v>
      </c>
      <c r="V20" s="3" t="s">
        <v>670</v>
      </c>
      <c r="W20" t="s">
        <v>1272</v>
      </c>
      <c r="X20" t="s">
        <v>1016</v>
      </c>
      <c r="Y20" t="s">
        <v>1278</v>
      </c>
      <c r="Z20" t="s">
        <v>1279</v>
      </c>
      <c r="AA20" t="s">
        <v>1280</v>
      </c>
      <c r="AB20">
        <v>59585591</v>
      </c>
    </row>
    <row r="21" spans="2:28" customFormat="1" x14ac:dyDescent="0.35">
      <c r="B21" t="s">
        <v>1281</v>
      </c>
      <c r="C21" t="s">
        <v>73</v>
      </c>
      <c r="D21" t="s">
        <v>33</v>
      </c>
      <c r="E21" t="s">
        <v>1258</v>
      </c>
      <c r="F21" t="s">
        <v>15</v>
      </c>
      <c r="G21" t="s">
        <v>190</v>
      </c>
      <c r="H21" t="s">
        <v>52</v>
      </c>
      <c r="I21" t="s">
        <v>23</v>
      </c>
      <c r="J21" t="s">
        <v>1270</v>
      </c>
      <c r="K21" t="s">
        <v>34</v>
      </c>
      <c r="L21" s="3" t="s">
        <v>367</v>
      </c>
      <c r="M21" t="s">
        <v>843</v>
      </c>
      <c r="N21">
        <v>1</v>
      </c>
      <c r="O21" s="79" t="s">
        <v>1271</v>
      </c>
      <c r="R21">
        <v>200</v>
      </c>
      <c r="V21" s="3" t="s">
        <v>670</v>
      </c>
      <c r="W21" t="s">
        <v>1272</v>
      </c>
      <c r="X21" t="s">
        <v>1282</v>
      </c>
      <c r="AB21">
        <v>59585591</v>
      </c>
    </row>
    <row r="22" spans="2:28" customFormat="1" x14ac:dyDescent="0.35">
      <c r="B22" t="s">
        <v>1283</v>
      </c>
      <c r="C22" t="s">
        <v>73</v>
      </c>
      <c r="D22" t="s">
        <v>33</v>
      </c>
      <c r="E22" t="s">
        <v>1258</v>
      </c>
      <c r="F22" t="s">
        <v>15</v>
      </c>
      <c r="G22" t="s">
        <v>190</v>
      </c>
      <c r="H22" t="s">
        <v>52</v>
      </c>
      <c r="I22" t="s">
        <v>23</v>
      </c>
      <c r="J22" t="s">
        <v>1274</v>
      </c>
      <c r="K22" t="s">
        <v>34</v>
      </c>
      <c r="L22" s="3" t="s">
        <v>367</v>
      </c>
      <c r="M22" t="s">
        <v>843</v>
      </c>
      <c r="N22">
        <v>1</v>
      </c>
      <c r="R22">
        <v>200</v>
      </c>
      <c r="V22" s="3" t="s">
        <v>670</v>
      </c>
      <c r="W22" t="s">
        <v>1272</v>
      </c>
      <c r="X22" t="s">
        <v>1282</v>
      </c>
      <c r="AB22">
        <v>59484038</v>
      </c>
    </row>
    <row r="23" spans="2:28" customFormat="1" x14ac:dyDescent="0.35">
      <c r="B23" t="s">
        <v>1284</v>
      </c>
      <c r="C23" t="s">
        <v>73</v>
      </c>
      <c r="D23" t="s">
        <v>33</v>
      </c>
      <c r="E23" t="s">
        <v>1258</v>
      </c>
      <c r="F23" t="s">
        <v>15</v>
      </c>
      <c r="G23" t="s">
        <v>190</v>
      </c>
      <c r="H23" t="s">
        <v>52</v>
      </c>
      <c r="I23" t="s">
        <v>23</v>
      </c>
      <c r="J23" t="s">
        <v>1270</v>
      </c>
      <c r="K23" t="s">
        <v>34</v>
      </c>
      <c r="L23" s="3" t="s">
        <v>367</v>
      </c>
      <c r="M23" t="s">
        <v>843</v>
      </c>
      <c r="N23">
        <v>1</v>
      </c>
      <c r="R23">
        <v>200</v>
      </c>
      <c r="V23" s="3" t="s">
        <v>670</v>
      </c>
      <c r="W23" t="s">
        <v>1272</v>
      </c>
      <c r="X23" t="s">
        <v>1282</v>
      </c>
      <c r="AB23">
        <v>59585591</v>
      </c>
    </row>
    <row r="24" spans="2:28" customFormat="1" x14ac:dyDescent="0.35">
      <c r="B24" t="s">
        <v>1285</v>
      </c>
      <c r="C24" t="s">
        <v>73</v>
      </c>
      <c r="D24" t="s">
        <v>33</v>
      </c>
      <c r="E24" t="s">
        <v>1258</v>
      </c>
      <c r="F24" t="s">
        <v>15</v>
      </c>
      <c r="G24" t="s">
        <v>190</v>
      </c>
      <c r="H24" t="s">
        <v>52</v>
      </c>
      <c r="I24" t="s">
        <v>23</v>
      </c>
      <c r="J24" t="s">
        <v>1270</v>
      </c>
      <c r="K24" t="s">
        <v>34</v>
      </c>
      <c r="L24" s="3" t="s">
        <v>367</v>
      </c>
      <c r="M24" t="s">
        <v>843</v>
      </c>
      <c r="N24">
        <v>1</v>
      </c>
      <c r="R24">
        <v>200</v>
      </c>
      <c r="V24" s="3" t="s">
        <v>670</v>
      </c>
      <c r="W24" t="s">
        <v>1272</v>
      </c>
      <c r="X24" t="s">
        <v>1282</v>
      </c>
      <c r="AB24">
        <v>59585591</v>
      </c>
    </row>
    <row r="25" spans="2:28" customFormat="1" x14ac:dyDescent="0.35">
      <c r="B25" t="s">
        <v>1286</v>
      </c>
      <c r="C25" t="s">
        <v>73</v>
      </c>
      <c r="D25" t="s">
        <v>33</v>
      </c>
      <c r="E25" t="s">
        <v>1258</v>
      </c>
      <c r="F25" t="s">
        <v>15</v>
      </c>
      <c r="G25" t="s">
        <v>190</v>
      </c>
      <c r="H25" t="s">
        <v>52</v>
      </c>
      <c r="I25" t="s">
        <v>23</v>
      </c>
      <c r="J25" t="s">
        <v>1274</v>
      </c>
      <c r="K25" t="s">
        <v>34</v>
      </c>
      <c r="L25" s="3" t="s">
        <v>367</v>
      </c>
      <c r="M25" t="s">
        <v>843</v>
      </c>
      <c r="N25">
        <v>1</v>
      </c>
      <c r="R25">
        <v>200</v>
      </c>
      <c r="V25" s="3" t="s">
        <v>670</v>
      </c>
      <c r="W25" t="s">
        <v>1272</v>
      </c>
      <c r="X25" t="s">
        <v>1016</v>
      </c>
      <c r="Y25" t="s">
        <v>1278</v>
      </c>
      <c r="Z25" t="s">
        <v>1287</v>
      </c>
      <c r="AA25" t="s">
        <v>1288</v>
      </c>
      <c r="AB25">
        <v>59484038</v>
      </c>
    </row>
    <row r="26" spans="2:28" customFormat="1" x14ac:dyDescent="0.35">
      <c r="B26" t="s">
        <v>1289</v>
      </c>
      <c r="C26" t="s">
        <v>73</v>
      </c>
      <c r="D26" t="s">
        <v>33</v>
      </c>
      <c r="E26" t="s">
        <v>1258</v>
      </c>
      <c r="F26" t="s">
        <v>15</v>
      </c>
      <c r="G26" t="s">
        <v>190</v>
      </c>
      <c r="H26" t="s">
        <v>52</v>
      </c>
      <c r="I26" t="s">
        <v>23</v>
      </c>
      <c r="J26" t="s">
        <v>1270</v>
      </c>
      <c r="K26" t="s">
        <v>34</v>
      </c>
      <c r="L26" s="3" t="s">
        <v>367</v>
      </c>
      <c r="M26" t="s">
        <v>843</v>
      </c>
      <c r="N26">
        <v>1</v>
      </c>
      <c r="R26">
        <v>200</v>
      </c>
      <c r="V26" s="3" t="s">
        <v>670</v>
      </c>
      <c r="W26" t="s">
        <v>1272</v>
      </c>
      <c r="X26" t="s">
        <v>1016</v>
      </c>
      <c r="Y26" t="s">
        <v>1278</v>
      </c>
      <c r="Z26" t="s">
        <v>1279</v>
      </c>
      <c r="AA26" t="s">
        <v>1280</v>
      </c>
      <c r="AB26">
        <v>59585591</v>
      </c>
    </row>
    <row r="27" spans="2:28" customFormat="1" x14ac:dyDescent="0.35">
      <c r="B27" t="s">
        <v>1290</v>
      </c>
      <c r="C27" t="s">
        <v>73</v>
      </c>
      <c r="D27" t="s">
        <v>33</v>
      </c>
      <c r="E27" t="s">
        <v>1258</v>
      </c>
      <c r="F27" t="s">
        <v>15</v>
      </c>
      <c r="G27" t="s">
        <v>190</v>
      </c>
      <c r="H27" t="s">
        <v>52</v>
      </c>
      <c r="I27" t="s">
        <v>23</v>
      </c>
      <c r="J27" t="s">
        <v>1270</v>
      </c>
      <c r="K27" t="s">
        <v>34</v>
      </c>
      <c r="L27" s="3" t="s">
        <v>367</v>
      </c>
      <c r="M27" t="s">
        <v>843</v>
      </c>
      <c r="N27">
        <v>1</v>
      </c>
      <c r="R27">
        <v>200</v>
      </c>
      <c r="V27" s="3" t="s">
        <v>670</v>
      </c>
      <c r="W27" t="s">
        <v>1272</v>
      </c>
      <c r="X27" t="s">
        <v>1016</v>
      </c>
      <c r="Y27" t="s">
        <v>1278</v>
      </c>
      <c r="Z27" t="s">
        <v>1279</v>
      </c>
      <c r="AA27" t="s">
        <v>1280</v>
      </c>
      <c r="AB27">
        <v>59585591</v>
      </c>
    </row>
    <row r="28" spans="2:28" customFormat="1" x14ac:dyDescent="0.35">
      <c r="B28" t="s">
        <v>1291</v>
      </c>
      <c r="C28" t="s">
        <v>73</v>
      </c>
      <c r="D28" t="s">
        <v>33</v>
      </c>
      <c r="E28" t="s">
        <v>1258</v>
      </c>
      <c r="F28" t="s">
        <v>15</v>
      </c>
      <c r="G28" t="s">
        <v>190</v>
      </c>
      <c r="H28" t="s">
        <v>52</v>
      </c>
      <c r="I28" t="s">
        <v>23</v>
      </c>
      <c r="J28" t="s">
        <v>1270</v>
      </c>
      <c r="K28" t="s">
        <v>34</v>
      </c>
      <c r="L28" s="3" t="s">
        <v>367</v>
      </c>
      <c r="M28" t="s">
        <v>843</v>
      </c>
      <c r="N28">
        <v>1</v>
      </c>
      <c r="O28" t="s">
        <v>1292</v>
      </c>
      <c r="R28">
        <v>400</v>
      </c>
      <c r="S28" t="s">
        <v>950</v>
      </c>
      <c r="T28" t="s">
        <v>951</v>
      </c>
      <c r="V28" s="3" t="s">
        <v>670</v>
      </c>
      <c r="W28" t="s">
        <v>1272</v>
      </c>
      <c r="X28" t="s">
        <v>1016</v>
      </c>
    </row>
    <row r="29" spans="2:28" customFormat="1" x14ac:dyDescent="0.35">
      <c r="B29" t="s">
        <v>1293</v>
      </c>
      <c r="C29" t="s">
        <v>73</v>
      </c>
      <c r="D29" t="s">
        <v>33</v>
      </c>
      <c r="E29" t="s">
        <v>1258</v>
      </c>
      <c r="F29" t="s">
        <v>15</v>
      </c>
      <c r="G29" t="s">
        <v>190</v>
      </c>
      <c r="H29" t="s">
        <v>52</v>
      </c>
      <c r="I29" t="s">
        <v>23</v>
      </c>
      <c r="J29" t="s">
        <v>1270</v>
      </c>
      <c r="K29" t="s">
        <v>34</v>
      </c>
      <c r="L29" s="3" t="s">
        <v>367</v>
      </c>
      <c r="M29" t="s">
        <v>843</v>
      </c>
      <c r="N29">
        <v>1</v>
      </c>
      <c r="O29" t="s">
        <v>1294</v>
      </c>
      <c r="R29">
        <v>400</v>
      </c>
      <c r="S29" t="s">
        <v>35</v>
      </c>
      <c r="T29" t="s">
        <v>41</v>
      </c>
      <c r="V29" s="3" t="s">
        <v>670</v>
      </c>
      <c r="W29" t="s">
        <v>1272</v>
      </c>
      <c r="X29" t="s">
        <v>1016</v>
      </c>
    </row>
    <row r="30" spans="2:28" customFormat="1" x14ac:dyDescent="0.35">
      <c r="B30" t="s">
        <v>1295</v>
      </c>
      <c r="C30" t="s">
        <v>73</v>
      </c>
      <c r="D30" t="s">
        <v>33</v>
      </c>
      <c r="E30" t="s">
        <v>1258</v>
      </c>
      <c r="F30" t="s">
        <v>15</v>
      </c>
      <c r="G30" t="s">
        <v>190</v>
      </c>
      <c r="H30" t="s">
        <v>52</v>
      </c>
      <c r="I30" t="s">
        <v>23</v>
      </c>
      <c r="J30" t="s">
        <v>1270</v>
      </c>
      <c r="K30" t="s">
        <v>34</v>
      </c>
      <c r="L30" s="3" t="s">
        <v>367</v>
      </c>
      <c r="M30" t="s">
        <v>843</v>
      </c>
      <c r="N30">
        <v>1</v>
      </c>
      <c r="O30" s="79" t="s">
        <v>1610</v>
      </c>
      <c r="R30">
        <v>400</v>
      </c>
      <c r="S30" t="s">
        <v>1296</v>
      </c>
      <c r="T30" t="s">
        <v>1297</v>
      </c>
      <c r="V30" s="3" t="s">
        <v>670</v>
      </c>
      <c r="W30" t="s">
        <v>1272</v>
      </c>
      <c r="X30" t="s">
        <v>1016</v>
      </c>
    </row>
    <row r="31" spans="2:28" customFormat="1" x14ac:dyDescent="0.35">
      <c r="B31" t="s">
        <v>1298</v>
      </c>
      <c r="C31" t="s">
        <v>73</v>
      </c>
      <c r="D31" t="s">
        <v>33</v>
      </c>
      <c r="E31" t="s">
        <v>1258</v>
      </c>
      <c r="F31" t="s">
        <v>15</v>
      </c>
      <c r="G31" t="s">
        <v>190</v>
      </c>
      <c r="H31" t="s">
        <v>52</v>
      </c>
      <c r="I31" t="s">
        <v>23</v>
      </c>
      <c r="J31" t="s">
        <v>1274</v>
      </c>
      <c r="K31" t="s">
        <v>34</v>
      </c>
      <c r="L31" s="3" t="s">
        <v>367</v>
      </c>
      <c r="M31" t="s">
        <v>843</v>
      </c>
      <c r="N31">
        <v>1</v>
      </c>
      <c r="R31">
        <v>400</v>
      </c>
      <c r="S31" t="s">
        <v>1299</v>
      </c>
      <c r="T31" t="s">
        <v>1300</v>
      </c>
      <c r="U31" t="s">
        <v>65</v>
      </c>
      <c r="V31" s="3" t="s">
        <v>670</v>
      </c>
      <c r="W31" t="s">
        <v>1272</v>
      </c>
      <c r="X31" t="s">
        <v>1016</v>
      </c>
      <c r="Y31" t="s">
        <v>1278</v>
      </c>
      <c r="AB31">
        <v>59484038</v>
      </c>
    </row>
    <row r="32" spans="2:28" customFormat="1" x14ac:dyDescent="0.35">
      <c r="B32" t="s">
        <v>1301</v>
      </c>
      <c r="C32" t="s">
        <v>73</v>
      </c>
      <c r="D32" t="s">
        <v>33</v>
      </c>
      <c r="E32" t="s">
        <v>1258</v>
      </c>
      <c r="F32" t="s">
        <v>15</v>
      </c>
      <c r="G32" t="s">
        <v>190</v>
      </c>
      <c r="H32" t="s">
        <v>52</v>
      </c>
      <c r="I32" t="s">
        <v>23</v>
      </c>
      <c r="J32" t="s">
        <v>1274</v>
      </c>
      <c r="K32" t="s">
        <v>34</v>
      </c>
      <c r="L32" s="3" t="s">
        <v>367</v>
      </c>
      <c r="M32" t="s">
        <v>843</v>
      </c>
      <c r="N32">
        <v>1</v>
      </c>
      <c r="R32">
        <v>400</v>
      </c>
      <c r="S32" t="s">
        <v>1302</v>
      </c>
      <c r="T32" t="s">
        <v>1300</v>
      </c>
      <c r="U32" t="s">
        <v>65</v>
      </c>
      <c r="V32" s="3" t="s">
        <v>670</v>
      </c>
      <c r="W32" t="s">
        <v>1272</v>
      </c>
      <c r="X32" t="s">
        <v>1303</v>
      </c>
      <c r="AB32">
        <v>59484038</v>
      </c>
    </row>
    <row r="33" spans="2:28" customFormat="1" x14ac:dyDescent="0.35">
      <c r="B33" t="s">
        <v>1304</v>
      </c>
      <c r="C33" t="s">
        <v>73</v>
      </c>
      <c r="D33" t="s">
        <v>33</v>
      </c>
      <c r="E33" t="s">
        <v>1258</v>
      </c>
      <c r="F33" t="s">
        <v>15</v>
      </c>
      <c r="G33" t="s">
        <v>190</v>
      </c>
      <c r="H33" t="s">
        <v>52</v>
      </c>
      <c r="I33" t="s">
        <v>23</v>
      </c>
      <c r="J33" t="s">
        <v>1270</v>
      </c>
      <c r="K33" t="s">
        <v>34</v>
      </c>
      <c r="L33" s="3" t="s">
        <v>367</v>
      </c>
      <c r="M33" t="s">
        <v>843</v>
      </c>
      <c r="N33">
        <v>1</v>
      </c>
      <c r="R33">
        <v>400</v>
      </c>
      <c r="S33" t="s">
        <v>1305</v>
      </c>
      <c r="T33" t="s">
        <v>1300</v>
      </c>
      <c r="U33" t="s">
        <v>65</v>
      </c>
      <c r="V33" s="3" t="s">
        <v>670</v>
      </c>
      <c r="W33" t="s">
        <v>1272</v>
      </c>
      <c r="X33" t="s">
        <v>1016</v>
      </c>
      <c r="Y33" t="s">
        <v>1278</v>
      </c>
      <c r="Z33" t="s">
        <v>1279</v>
      </c>
      <c r="AA33" t="s">
        <v>1280</v>
      </c>
      <c r="AB33">
        <v>59585591</v>
      </c>
    </row>
    <row r="37" spans="2:28" x14ac:dyDescent="0.35">
      <c r="B37" s="3" t="s">
        <v>2014</v>
      </c>
      <c r="C37" t="s">
        <v>73</v>
      </c>
      <c r="D37" t="s">
        <v>33</v>
      </c>
      <c r="E37" t="s">
        <v>1258</v>
      </c>
      <c r="F37" t="s">
        <v>15</v>
      </c>
      <c r="G37" t="s">
        <v>190</v>
      </c>
      <c r="H37" t="s">
        <v>52</v>
      </c>
      <c r="I37" t="s">
        <v>23</v>
      </c>
      <c r="J37" t="s">
        <v>2012</v>
      </c>
      <c r="K37" t="s">
        <v>34</v>
      </c>
      <c r="L37" s="3" t="s">
        <v>367</v>
      </c>
      <c r="M37" t="s">
        <v>843</v>
      </c>
      <c r="N37">
        <v>1</v>
      </c>
      <c r="O37" s="6"/>
      <c r="P37"/>
      <c r="Q37"/>
      <c r="R37" s="32" t="s">
        <v>5</v>
      </c>
      <c r="X37" s="3" t="s">
        <v>1282</v>
      </c>
      <c r="Z37" s="3" t="s">
        <v>2015</v>
      </c>
    </row>
    <row r="38" spans="2:28" x14ac:dyDescent="0.35">
      <c r="B38" s="3" t="s">
        <v>2016</v>
      </c>
      <c r="C38" t="s">
        <v>73</v>
      </c>
      <c r="D38" t="s">
        <v>33</v>
      </c>
      <c r="E38" t="s">
        <v>1258</v>
      </c>
      <c r="F38" t="s">
        <v>15</v>
      </c>
      <c r="G38" t="s">
        <v>190</v>
      </c>
      <c r="H38" t="s">
        <v>52</v>
      </c>
      <c r="I38" t="s">
        <v>23</v>
      </c>
      <c r="J38" t="s">
        <v>2012</v>
      </c>
      <c r="K38" t="s">
        <v>34</v>
      </c>
      <c r="L38" s="3" t="s">
        <v>367</v>
      </c>
      <c r="M38" t="s">
        <v>843</v>
      </c>
      <c r="N38">
        <v>1</v>
      </c>
      <c r="O38" s="6"/>
      <c r="P38"/>
      <c r="Q38"/>
      <c r="R38" s="32" t="s">
        <v>5</v>
      </c>
      <c r="X38" s="3" t="s">
        <v>1282</v>
      </c>
      <c r="Z38" s="3" t="s">
        <v>2015</v>
      </c>
    </row>
    <row r="39" spans="2:28" x14ac:dyDescent="0.35">
      <c r="B39" s="3" t="s">
        <v>2017</v>
      </c>
      <c r="C39" t="s">
        <v>73</v>
      </c>
      <c r="D39" t="s">
        <v>33</v>
      </c>
      <c r="E39" t="s">
        <v>1258</v>
      </c>
      <c r="F39" t="s">
        <v>15</v>
      </c>
      <c r="G39" t="s">
        <v>190</v>
      </c>
      <c r="H39" t="s">
        <v>52</v>
      </c>
      <c r="I39" t="s">
        <v>23</v>
      </c>
      <c r="J39" t="s">
        <v>2012</v>
      </c>
      <c r="K39" t="s">
        <v>34</v>
      </c>
      <c r="L39" s="3" t="s">
        <v>367</v>
      </c>
      <c r="M39" t="s">
        <v>843</v>
      </c>
      <c r="N39">
        <v>1</v>
      </c>
      <c r="O39" s="6"/>
      <c r="P39"/>
      <c r="Q39"/>
      <c r="R39" s="32" t="s">
        <v>5</v>
      </c>
      <c r="X39" s="3" t="s">
        <v>1282</v>
      </c>
      <c r="Z39" s="3" t="s">
        <v>2015</v>
      </c>
    </row>
    <row r="40" spans="2:28" x14ac:dyDescent="0.35">
      <c r="B40" s="3" t="s">
        <v>2018</v>
      </c>
      <c r="C40" t="s">
        <v>73</v>
      </c>
      <c r="D40" t="s">
        <v>33</v>
      </c>
      <c r="E40" t="s">
        <v>1258</v>
      </c>
      <c r="F40" t="s">
        <v>15</v>
      </c>
      <c r="G40" t="s">
        <v>190</v>
      </c>
      <c r="H40" t="s">
        <v>52</v>
      </c>
      <c r="I40" t="s">
        <v>23</v>
      </c>
      <c r="J40" t="s">
        <v>2012</v>
      </c>
      <c r="K40" t="s">
        <v>34</v>
      </c>
      <c r="L40" s="3" t="s">
        <v>367</v>
      </c>
      <c r="M40" t="s">
        <v>843</v>
      </c>
      <c r="N40">
        <v>1</v>
      </c>
      <c r="O40" s="6"/>
      <c r="P40"/>
      <c r="Q40"/>
      <c r="R40" s="32" t="s">
        <v>5</v>
      </c>
      <c r="X40" s="3" t="s">
        <v>1282</v>
      </c>
      <c r="Z40" s="3" t="s">
        <v>2015</v>
      </c>
    </row>
    <row r="41" spans="2:28" x14ac:dyDescent="0.35">
      <c r="B41" s="3" t="s">
        <v>2019</v>
      </c>
      <c r="C41" t="s">
        <v>73</v>
      </c>
      <c r="D41" t="s">
        <v>33</v>
      </c>
      <c r="E41" t="s">
        <v>1258</v>
      </c>
      <c r="F41" t="s">
        <v>15</v>
      </c>
      <c r="G41" t="s">
        <v>190</v>
      </c>
      <c r="H41" t="s">
        <v>52</v>
      </c>
      <c r="I41" t="s">
        <v>23</v>
      </c>
      <c r="J41" t="s">
        <v>2012</v>
      </c>
      <c r="K41" t="s">
        <v>34</v>
      </c>
      <c r="L41" s="3" t="s">
        <v>367</v>
      </c>
      <c r="M41" t="s">
        <v>843</v>
      </c>
      <c r="N41">
        <v>1</v>
      </c>
      <c r="O41" s="6"/>
      <c r="P41"/>
      <c r="Q41"/>
      <c r="R41" s="32" t="s">
        <v>5</v>
      </c>
      <c r="X41" s="3" t="s">
        <v>1282</v>
      </c>
      <c r="Z41" s="3" t="s">
        <v>2015</v>
      </c>
    </row>
  </sheetData>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48E35-AA9D-4E86-8155-287E45E8D84B}">
  <dimension ref="A1:AC8"/>
  <sheetViews>
    <sheetView topLeftCell="J1" workbookViewId="0">
      <selection activeCell="Y3" sqref="Y3"/>
    </sheetView>
  </sheetViews>
  <sheetFormatPr defaultRowHeight="14.5" x14ac:dyDescent="0.35"/>
  <cols>
    <col min="2" max="2" width="16.7265625" customWidth="1"/>
  </cols>
  <sheetData>
    <row r="1" spans="1:29" x14ac:dyDescent="0.35">
      <c r="A1" s="96" t="s">
        <v>43</v>
      </c>
      <c r="B1" s="96" t="s">
        <v>1</v>
      </c>
      <c r="C1" s="96" t="s">
        <v>72</v>
      </c>
      <c r="D1" s="96" t="s">
        <v>16</v>
      </c>
      <c r="E1" s="91" t="s">
        <v>3</v>
      </c>
      <c r="F1" s="91" t="s">
        <v>2</v>
      </c>
      <c r="G1" s="91" t="s">
        <v>328</v>
      </c>
      <c r="H1" s="91" t="s">
        <v>329</v>
      </c>
      <c r="I1" s="91" t="s">
        <v>330</v>
      </c>
      <c r="J1" s="91" t="s">
        <v>331</v>
      </c>
      <c r="K1" s="91" t="s">
        <v>336</v>
      </c>
      <c r="L1" s="92" t="s">
        <v>335</v>
      </c>
      <c r="M1" s="91" t="s">
        <v>1163</v>
      </c>
      <c r="N1" s="91" t="s">
        <v>1164</v>
      </c>
      <c r="O1" s="91" t="s">
        <v>54</v>
      </c>
      <c r="P1" s="94" t="s">
        <v>71</v>
      </c>
      <c r="Q1" s="94" t="s">
        <v>70</v>
      </c>
      <c r="R1" s="94" t="s">
        <v>0</v>
      </c>
      <c r="S1" s="94" t="s">
        <v>67</v>
      </c>
      <c r="T1" s="94" t="s">
        <v>80</v>
      </c>
      <c r="U1" s="94" t="s">
        <v>68</v>
      </c>
      <c r="V1" s="93" t="s">
        <v>99</v>
      </c>
      <c r="W1" s="94" t="s">
        <v>100</v>
      </c>
      <c r="X1" s="94" t="s">
        <v>1169</v>
      </c>
      <c r="Y1" s="94" t="s">
        <v>1306</v>
      </c>
      <c r="Z1" s="94" t="s">
        <v>1257</v>
      </c>
      <c r="AA1" s="94" t="s">
        <v>696</v>
      </c>
      <c r="AB1" s="94" t="s">
        <v>850</v>
      </c>
      <c r="AC1" s="94" t="s">
        <v>224</v>
      </c>
    </row>
    <row r="2" spans="1:29" x14ac:dyDescent="0.35">
      <c r="B2" t="s">
        <v>1307</v>
      </c>
      <c r="C2" t="s">
        <v>73</v>
      </c>
      <c r="D2" t="s">
        <v>33</v>
      </c>
      <c r="E2" t="s">
        <v>1258</v>
      </c>
      <c r="F2" t="s">
        <v>15</v>
      </c>
      <c r="G2" t="s">
        <v>190</v>
      </c>
      <c r="H2" t="s">
        <v>52</v>
      </c>
      <c r="I2" t="s">
        <v>23</v>
      </c>
      <c r="J2" t="s">
        <v>1270</v>
      </c>
      <c r="K2" t="s">
        <v>34</v>
      </c>
      <c r="L2" s="3" t="s">
        <v>367</v>
      </c>
      <c r="M2" t="s">
        <v>843</v>
      </c>
      <c r="N2">
        <v>1</v>
      </c>
      <c r="R2">
        <v>200</v>
      </c>
      <c r="V2" s="3" t="s">
        <v>670</v>
      </c>
      <c r="W2" t="s">
        <v>1272</v>
      </c>
      <c r="X2" t="s">
        <v>1016</v>
      </c>
      <c r="Y2" t="s">
        <v>1308</v>
      </c>
      <c r="AC2">
        <v>59585591</v>
      </c>
    </row>
    <row r="3" spans="1:29" x14ac:dyDescent="0.35">
      <c r="B3" t="s">
        <v>1309</v>
      </c>
      <c r="C3" t="s">
        <v>73</v>
      </c>
      <c r="D3" t="s">
        <v>33</v>
      </c>
      <c r="E3" t="s">
        <v>1258</v>
      </c>
      <c r="F3" t="s">
        <v>15</v>
      </c>
      <c r="G3" t="s">
        <v>190</v>
      </c>
      <c r="H3" t="s">
        <v>52</v>
      </c>
      <c r="I3" t="s">
        <v>23</v>
      </c>
      <c r="J3" t="s">
        <v>1274</v>
      </c>
      <c r="K3" t="s">
        <v>34</v>
      </c>
      <c r="L3" s="3" t="s">
        <v>367</v>
      </c>
      <c r="M3" t="s">
        <v>843</v>
      </c>
      <c r="N3">
        <v>1</v>
      </c>
      <c r="R3">
        <v>200</v>
      </c>
      <c r="V3" s="3" t="s">
        <v>670</v>
      </c>
      <c r="W3" t="s">
        <v>1272</v>
      </c>
      <c r="X3" t="s">
        <v>1016</v>
      </c>
      <c r="Y3" t="s">
        <v>1385</v>
      </c>
      <c r="AC3">
        <v>59484038</v>
      </c>
    </row>
    <row r="4" spans="1:29" x14ac:dyDescent="0.35">
      <c r="B4" t="s">
        <v>1310</v>
      </c>
      <c r="C4" t="s">
        <v>73</v>
      </c>
      <c r="D4" t="s">
        <v>33</v>
      </c>
      <c r="E4" t="s">
        <v>1258</v>
      </c>
      <c r="F4" t="s">
        <v>15</v>
      </c>
      <c r="G4" t="s">
        <v>190</v>
      </c>
      <c r="H4" t="s">
        <v>52</v>
      </c>
      <c r="I4" t="s">
        <v>23</v>
      </c>
      <c r="J4" t="s">
        <v>1270</v>
      </c>
      <c r="K4" t="s">
        <v>34</v>
      </c>
      <c r="L4" s="3" t="s">
        <v>367</v>
      </c>
      <c r="M4" t="s">
        <v>843</v>
      </c>
      <c r="N4">
        <v>1</v>
      </c>
      <c r="R4">
        <v>200</v>
      </c>
      <c r="V4" s="3" t="s">
        <v>670</v>
      </c>
      <c r="W4" t="s">
        <v>1272</v>
      </c>
      <c r="X4" t="s">
        <v>1016</v>
      </c>
      <c r="Y4" t="s">
        <v>1311</v>
      </c>
      <c r="AC4">
        <v>59585591</v>
      </c>
    </row>
    <row r="5" spans="1:29" x14ac:dyDescent="0.35">
      <c r="B5" t="s">
        <v>1312</v>
      </c>
      <c r="C5" t="s">
        <v>73</v>
      </c>
      <c r="D5" t="s">
        <v>33</v>
      </c>
      <c r="E5" t="s">
        <v>1258</v>
      </c>
      <c r="F5" t="s">
        <v>15</v>
      </c>
      <c r="G5" t="s">
        <v>190</v>
      </c>
      <c r="H5" t="s">
        <v>52</v>
      </c>
      <c r="I5" t="s">
        <v>23</v>
      </c>
      <c r="J5" t="s">
        <v>1270</v>
      </c>
      <c r="K5" t="s">
        <v>34</v>
      </c>
      <c r="L5" s="3" t="s">
        <v>367</v>
      </c>
      <c r="M5" t="s">
        <v>843</v>
      </c>
      <c r="N5">
        <v>1</v>
      </c>
      <c r="R5">
        <v>200</v>
      </c>
      <c r="V5" s="3" t="s">
        <v>670</v>
      </c>
      <c r="W5" t="s">
        <v>1272</v>
      </c>
      <c r="X5" t="s">
        <v>1016</v>
      </c>
      <c r="Y5" t="s">
        <v>1016</v>
      </c>
      <c r="AC5">
        <v>59585591</v>
      </c>
    </row>
    <row r="6" spans="1:29" x14ac:dyDescent="0.35">
      <c r="B6" t="s">
        <v>1313</v>
      </c>
      <c r="C6" t="s">
        <v>73</v>
      </c>
      <c r="D6" t="s">
        <v>33</v>
      </c>
      <c r="E6" t="s">
        <v>1258</v>
      </c>
      <c r="F6" t="s">
        <v>15</v>
      </c>
      <c r="G6" t="s">
        <v>190</v>
      </c>
      <c r="H6" t="s">
        <v>52</v>
      </c>
      <c r="I6" t="s">
        <v>23</v>
      </c>
      <c r="J6" t="s">
        <v>1270</v>
      </c>
      <c r="K6" t="s">
        <v>34</v>
      </c>
      <c r="L6" s="3" t="s">
        <v>367</v>
      </c>
      <c r="M6" t="s">
        <v>843</v>
      </c>
      <c r="N6">
        <v>1</v>
      </c>
      <c r="R6">
        <v>200</v>
      </c>
      <c r="V6" s="3" t="s">
        <v>670</v>
      </c>
      <c r="W6" t="s">
        <v>1272</v>
      </c>
      <c r="X6" t="s">
        <v>1016</v>
      </c>
      <c r="Y6" t="s">
        <v>1016</v>
      </c>
      <c r="AC6">
        <v>59585591</v>
      </c>
    </row>
    <row r="7" spans="1:29" x14ac:dyDescent="0.35">
      <c r="B7" t="s">
        <v>1314</v>
      </c>
      <c r="C7" t="s">
        <v>144</v>
      </c>
      <c r="D7" t="s">
        <v>33</v>
      </c>
      <c r="E7" t="s">
        <v>1258</v>
      </c>
      <c r="F7" t="s">
        <v>15</v>
      </c>
      <c r="G7" t="s">
        <v>190</v>
      </c>
      <c r="H7" t="s">
        <v>52</v>
      </c>
      <c r="I7" t="s">
        <v>23</v>
      </c>
      <c r="J7" t="s">
        <v>1274</v>
      </c>
      <c r="K7" t="s">
        <v>34</v>
      </c>
      <c r="L7" s="3" t="s">
        <v>367</v>
      </c>
      <c r="M7" t="s">
        <v>843</v>
      </c>
      <c r="N7">
        <v>1</v>
      </c>
      <c r="R7">
        <v>200</v>
      </c>
      <c r="V7" s="3" t="s">
        <v>670</v>
      </c>
      <c r="W7" t="s">
        <v>1272</v>
      </c>
      <c r="X7" t="s">
        <v>1016</v>
      </c>
      <c r="Z7" t="s">
        <v>1278</v>
      </c>
      <c r="AA7" t="s">
        <v>1287</v>
      </c>
      <c r="AB7" t="s">
        <v>1288</v>
      </c>
      <c r="AC7">
        <v>59484038</v>
      </c>
    </row>
    <row r="8" spans="1:29" x14ac:dyDescent="0.35">
      <c r="B8" t="s">
        <v>1315</v>
      </c>
      <c r="C8" t="s">
        <v>144</v>
      </c>
      <c r="D8" t="s">
        <v>33</v>
      </c>
      <c r="E8" t="s">
        <v>1258</v>
      </c>
      <c r="F8" t="s">
        <v>15</v>
      </c>
      <c r="G8" t="s">
        <v>190</v>
      </c>
      <c r="H8" t="s">
        <v>52</v>
      </c>
      <c r="I8" t="s">
        <v>23</v>
      </c>
      <c r="J8" t="s">
        <v>1270</v>
      </c>
      <c r="K8" t="s">
        <v>34</v>
      </c>
      <c r="L8" s="3" t="s">
        <v>367</v>
      </c>
      <c r="M8" t="s">
        <v>843</v>
      </c>
      <c r="N8">
        <v>1</v>
      </c>
      <c r="R8">
        <v>200</v>
      </c>
      <c r="V8" s="3" t="s">
        <v>670</v>
      </c>
      <c r="W8" t="s">
        <v>1272</v>
      </c>
      <c r="X8" t="s">
        <v>1282</v>
      </c>
      <c r="Y8" t="s">
        <v>1282</v>
      </c>
      <c r="AC8">
        <v>59585591</v>
      </c>
    </row>
  </sheetData>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1BD56-477D-467A-8555-11ABDB568C24}">
  <dimension ref="A1:W21"/>
  <sheetViews>
    <sheetView topLeftCell="F1" workbookViewId="0">
      <selection activeCell="U17" sqref="U17"/>
    </sheetView>
  </sheetViews>
  <sheetFormatPr defaultRowHeight="14.5" x14ac:dyDescent="0.35"/>
  <cols>
    <col min="1" max="1" width="19.26953125" customWidth="1"/>
    <col min="2" max="2" width="31" bestFit="1" customWidth="1"/>
    <col min="4" max="4" width="18" customWidth="1"/>
    <col min="5" max="5" width="63" bestFit="1" customWidth="1"/>
    <col min="8" max="8" width="35.54296875" customWidth="1"/>
    <col min="23" max="23" width="13.1796875" customWidth="1"/>
  </cols>
  <sheetData>
    <row r="1" spans="1:23" x14ac:dyDescent="0.35">
      <c r="A1" s="29" t="s">
        <v>43</v>
      </c>
      <c r="B1" s="29" t="s">
        <v>1</v>
      </c>
      <c r="C1" s="15" t="s">
        <v>72</v>
      </c>
      <c r="D1" s="15" t="s">
        <v>16</v>
      </c>
      <c r="E1" s="14" t="s">
        <v>3</v>
      </c>
      <c r="F1" s="14" t="s">
        <v>2</v>
      </c>
      <c r="G1" s="14" t="s">
        <v>328</v>
      </c>
      <c r="H1" s="14" t="s">
        <v>329</v>
      </c>
      <c r="I1" s="14" t="s">
        <v>330</v>
      </c>
      <c r="J1" s="14" t="s">
        <v>331</v>
      </c>
      <c r="K1" s="14" t="s">
        <v>905</v>
      </c>
      <c r="L1" s="14" t="s">
        <v>906</v>
      </c>
      <c r="M1" s="14" t="s">
        <v>907</v>
      </c>
      <c r="N1" s="14" t="s">
        <v>908</v>
      </c>
      <c r="O1" s="14" t="s">
        <v>336</v>
      </c>
      <c r="P1" s="14" t="s">
        <v>335</v>
      </c>
      <c r="Q1" s="13" t="s">
        <v>71</v>
      </c>
      <c r="R1" s="13" t="s">
        <v>70</v>
      </c>
      <c r="S1" s="13" t="s">
        <v>0</v>
      </c>
      <c r="T1" s="13" t="s">
        <v>67</v>
      </c>
      <c r="U1" s="13" t="s">
        <v>80</v>
      </c>
      <c r="V1" s="13" t="s">
        <v>68</v>
      </c>
      <c r="W1" s="99" t="s">
        <v>301</v>
      </c>
    </row>
    <row r="2" spans="1:23" x14ac:dyDescent="0.35">
      <c r="A2" t="s">
        <v>33</v>
      </c>
      <c r="B2" s="2" t="s">
        <v>96</v>
      </c>
      <c r="C2" t="s">
        <v>73</v>
      </c>
      <c r="D2" t="s">
        <v>33</v>
      </c>
      <c r="E2" s="31" t="s">
        <v>1366</v>
      </c>
      <c r="F2" t="s">
        <v>1367</v>
      </c>
      <c r="G2" t="s">
        <v>23</v>
      </c>
      <c r="H2" t="s">
        <v>1259</v>
      </c>
      <c r="I2" t="s">
        <v>190</v>
      </c>
      <c r="K2" t="s">
        <v>1368</v>
      </c>
      <c r="L2" t="s">
        <v>1369</v>
      </c>
      <c r="M2" t="s">
        <v>843</v>
      </c>
      <c r="N2">
        <v>1</v>
      </c>
      <c r="O2" t="s">
        <v>34</v>
      </c>
      <c r="P2" s="4" t="s">
        <v>198</v>
      </c>
      <c r="Q2" s="4"/>
      <c r="R2" s="4"/>
      <c r="S2" s="3" t="s">
        <v>194</v>
      </c>
      <c r="T2" t="s">
        <v>216</v>
      </c>
      <c r="U2" t="s">
        <v>158</v>
      </c>
      <c r="V2" t="s">
        <v>65</v>
      </c>
    </row>
    <row r="3" spans="1:23" x14ac:dyDescent="0.35">
      <c r="A3" t="s">
        <v>33</v>
      </c>
      <c r="B3" s="2" t="s">
        <v>97</v>
      </c>
      <c r="C3" t="s">
        <v>73</v>
      </c>
      <c r="D3" t="s">
        <v>33</v>
      </c>
      <c r="E3" s="31" t="s">
        <v>1366</v>
      </c>
      <c r="F3" t="s">
        <v>1367</v>
      </c>
      <c r="G3" t="s">
        <v>23</v>
      </c>
      <c r="H3" t="s">
        <v>1259</v>
      </c>
      <c r="I3" t="s">
        <v>190</v>
      </c>
      <c r="J3" t="s">
        <v>217</v>
      </c>
      <c r="K3" t="s">
        <v>1368</v>
      </c>
      <c r="L3" t="s">
        <v>1369</v>
      </c>
      <c r="M3" t="s">
        <v>843</v>
      </c>
      <c r="N3">
        <v>1</v>
      </c>
      <c r="O3" t="s">
        <v>34</v>
      </c>
      <c r="P3" s="4" t="s">
        <v>198</v>
      </c>
      <c r="Q3" s="4"/>
      <c r="R3" s="4"/>
      <c r="S3" s="3" t="s">
        <v>194</v>
      </c>
      <c r="T3" t="s">
        <v>57</v>
      </c>
      <c r="U3" t="s">
        <v>89</v>
      </c>
      <c r="V3" t="s">
        <v>65</v>
      </c>
    </row>
    <row r="4" spans="1:23" x14ac:dyDescent="0.35">
      <c r="A4" t="s">
        <v>44</v>
      </c>
      <c r="B4" t="s">
        <v>21</v>
      </c>
      <c r="C4" t="s">
        <v>73</v>
      </c>
      <c r="D4" t="s">
        <v>131</v>
      </c>
      <c r="E4" s="31" t="s">
        <v>1366</v>
      </c>
      <c r="F4" t="s">
        <v>6</v>
      </c>
      <c r="G4" t="s">
        <v>23</v>
      </c>
      <c r="H4" t="s">
        <v>1374</v>
      </c>
      <c r="I4" t="s">
        <v>190</v>
      </c>
      <c r="J4" t="s">
        <v>52</v>
      </c>
      <c r="K4" t="s">
        <v>1368</v>
      </c>
      <c r="L4" t="s">
        <v>1369</v>
      </c>
      <c r="M4" t="s">
        <v>843</v>
      </c>
      <c r="N4">
        <v>1</v>
      </c>
      <c r="O4" t="s">
        <v>34</v>
      </c>
      <c r="P4" s="4" t="s">
        <v>371</v>
      </c>
      <c r="Q4" s="11" t="s">
        <v>7</v>
      </c>
      <c r="R4" s="18" t="s">
        <v>1377</v>
      </c>
      <c r="S4" s="11" t="s">
        <v>7</v>
      </c>
    </row>
    <row r="5" spans="1:23" x14ac:dyDescent="0.35">
      <c r="A5" t="s">
        <v>44</v>
      </c>
      <c r="B5" s="6" t="s">
        <v>26</v>
      </c>
      <c r="C5" t="s">
        <v>73</v>
      </c>
      <c r="D5" s="6" t="s">
        <v>131</v>
      </c>
      <c r="E5" s="31" t="s">
        <v>1370</v>
      </c>
      <c r="F5" t="s">
        <v>1367</v>
      </c>
      <c r="G5" t="s">
        <v>23</v>
      </c>
      <c r="H5" t="s">
        <v>1374</v>
      </c>
      <c r="I5" t="s">
        <v>190</v>
      </c>
      <c r="J5" t="s">
        <v>52</v>
      </c>
      <c r="K5" t="s">
        <v>1368</v>
      </c>
      <c r="L5" t="s">
        <v>1369</v>
      </c>
      <c r="M5" t="s">
        <v>843</v>
      </c>
      <c r="N5">
        <v>1</v>
      </c>
      <c r="O5" t="s">
        <v>34</v>
      </c>
      <c r="P5" s="4" t="s">
        <v>371</v>
      </c>
      <c r="Q5" s="11" t="s">
        <v>7</v>
      </c>
      <c r="R5" s="18" t="s">
        <v>1379</v>
      </c>
      <c r="S5" s="11" t="s">
        <v>7</v>
      </c>
    </row>
    <row r="6" spans="1:23" x14ac:dyDescent="0.35">
      <c r="A6" s="6" t="s">
        <v>44</v>
      </c>
      <c r="B6" t="s">
        <v>31</v>
      </c>
      <c r="C6" t="s">
        <v>73</v>
      </c>
      <c r="D6" t="s">
        <v>124</v>
      </c>
      <c r="E6" s="31" t="s">
        <v>1371</v>
      </c>
      <c r="F6" t="s">
        <v>1367</v>
      </c>
      <c r="G6" t="s">
        <v>23</v>
      </c>
      <c r="H6" t="s">
        <v>1374</v>
      </c>
      <c r="I6" t="s">
        <v>190</v>
      </c>
      <c r="J6" t="s">
        <v>52</v>
      </c>
      <c r="K6" t="s">
        <v>1368</v>
      </c>
      <c r="L6" t="s">
        <v>1369</v>
      </c>
      <c r="M6" t="s">
        <v>843</v>
      </c>
      <c r="N6">
        <v>1</v>
      </c>
      <c r="O6" t="s">
        <v>34</v>
      </c>
      <c r="P6" s="4"/>
      <c r="Q6" s="11" t="s">
        <v>7</v>
      </c>
      <c r="R6" s="18" t="s">
        <v>1378</v>
      </c>
      <c r="S6" s="3" t="s">
        <v>7</v>
      </c>
    </row>
    <row r="7" spans="1:23" x14ac:dyDescent="0.35">
      <c r="A7" t="s">
        <v>44</v>
      </c>
      <c r="B7" t="s">
        <v>247</v>
      </c>
      <c r="C7" t="s">
        <v>73</v>
      </c>
      <c r="D7" t="s">
        <v>124</v>
      </c>
      <c r="E7" s="31" t="s">
        <v>1372</v>
      </c>
      <c r="F7" t="s">
        <v>1367</v>
      </c>
      <c r="G7" t="s">
        <v>23</v>
      </c>
      <c r="H7" t="s">
        <v>1374</v>
      </c>
      <c r="I7" t="s">
        <v>190</v>
      </c>
      <c r="J7" t="s">
        <v>52</v>
      </c>
      <c r="K7" t="s">
        <v>1368</v>
      </c>
      <c r="L7" t="s">
        <v>1369</v>
      </c>
      <c r="M7" t="s">
        <v>843</v>
      </c>
      <c r="N7">
        <v>1</v>
      </c>
      <c r="O7" t="s">
        <v>34</v>
      </c>
      <c r="P7" s="4" t="s">
        <v>221</v>
      </c>
      <c r="Q7" s="4"/>
      <c r="R7" s="4"/>
      <c r="S7" s="3" t="s">
        <v>9</v>
      </c>
      <c r="T7" t="s">
        <v>223</v>
      </c>
    </row>
    <row r="8" spans="1:23" x14ac:dyDescent="0.35">
      <c r="B8" s="7" t="s">
        <v>1373</v>
      </c>
      <c r="C8" t="s">
        <v>73</v>
      </c>
      <c r="D8" s="3" t="s">
        <v>33</v>
      </c>
      <c r="E8" s="31" t="s">
        <v>1366</v>
      </c>
      <c r="F8" t="s">
        <v>1367</v>
      </c>
      <c r="G8" t="s">
        <v>23</v>
      </c>
      <c r="H8" t="s">
        <v>1374</v>
      </c>
      <c r="I8" t="s">
        <v>190</v>
      </c>
      <c r="J8" t="s">
        <v>52</v>
      </c>
      <c r="K8" t="s">
        <v>1368</v>
      </c>
      <c r="L8" t="s">
        <v>1369</v>
      </c>
      <c r="M8" t="s">
        <v>843</v>
      </c>
      <c r="N8">
        <v>1</v>
      </c>
      <c r="O8" t="s">
        <v>34</v>
      </c>
      <c r="P8" s="4" t="s">
        <v>198</v>
      </c>
      <c r="Q8" s="4"/>
      <c r="R8" s="4"/>
      <c r="S8" s="3" t="s">
        <v>11</v>
      </c>
      <c r="W8" s="32"/>
    </row>
    <row r="9" spans="1:23" x14ac:dyDescent="0.35">
      <c r="B9" t="s">
        <v>1375</v>
      </c>
      <c r="C9" t="s">
        <v>73</v>
      </c>
      <c r="D9" t="s">
        <v>33</v>
      </c>
      <c r="E9" s="31" t="s">
        <v>1366</v>
      </c>
      <c r="F9" t="s">
        <v>1367</v>
      </c>
      <c r="G9" t="s">
        <v>23</v>
      </c>
      <c r="H9" t="s">
        <v>1374</v>
      </c>
      <c r="I9" t="s">
        <v>190</v>
      </c>
      <c r="J9" t="s">
        <v>52</v>
      </c>
      <c r="K9" t="s">
        <v>1368</v>
      </c>
      <c r="L9" t="s">
        <v>1376</v>
      </c>
      <c r="M9" t="s">
        <v>843</v>
      </c>
      <c r="N9">
        <v>1</v>
      </c>
      <c r="O9" t="s">
        <v>34</v>
      </c>
      <c r="P9" s="4" t="s">
        <v>198</v>
      </c>
      <c r="Q9" s="4"/>
      <c r="R9" s="4"/>
      <c r="S9" s="3" t="s">
        <v>11</v>
      </c>
      <c r="W9" s="32"/>
    </row>
    <row r="10" spans="1:23" x14ac:dyDescent="0.35">
      <c r="A10" t="s">
        <v>33</v>
      </c>
      <c r="B10" s="7" t="s">
        <v>250</v>
      </c>
      <c r="C10" t="s">
        <v>73</v>
      </c>
      <c r="D10" s="3" t="s">
        <v>33</v>
      </c>
      <c r="E10" s="31" t="s">
        <v>1366</v>
      </c>
      <c r="F10" t="s">
        <v>1367</v>
      </c>
      <c r="G10" t="s">
        <v>23</v>
      </c>
      <c r="H10" s="7"/>
      <c r="I10" t="s">
        <v>190</v>
      </c>
      <c r="J10" t="s">
        <v>52</v>
      </c>
      <c r="K10" t="s">
        <v>1368</v>
      </c>
      <c r="L10" t="s">
        <v>1369</v>
      </c>
      <c r="M10" t="s">
        <v>843</v>
      </c>
      <c r="N10">
        <v>1</v>
      </c>
      <c r="O10" t="s">
        <v>34</v>
      </c>
      <c r="P10" s="4" t="s">
        <v>198</v>
      </c>
      <c r="S10" s="3" t="s">
        <v>194</v>
      </c>
      <c r="T10" s="3" t="s">
        <v>141</v>
      </c>
      <c r="U10" s="3" t="s">
        <v>42</v>
      </c>
      <c r="V10" s="3" t="s">
        <v>65</v>
      </c>
    </row>
    <row r="11" spans="1:23" x14ac:dyDescent="0.35">
      <c r="A11" t="s">
        <v>33</v>
      </c>
      <c r="B11" s="7" t="s">
        <v>251</v>
      </c>
      <c r="C11" t="s">
        <v>73</v>
      </c>
      <c r="D11" s="3" t="s">
        <v>33</v>
      </c>
      <c r="E11" s="31" t="s">
        <v>1366</v>
      </c>
      <c r="F11" t="s">
        <v>1367</v>
      </c>
      <c r="G11" t="s">
        <v>23</v>
      </c>
      <c r="H11" t="s">
        <v>173</v>
      </c>
      <c r="I11" t="s">
        <v>190</v>
      </c>
      <c r="J11" t="s">
        <v>52</v>
      </c>
      <c r="K11" t="s">
        <v>1368</v>
      </c>
      <c r="L11" t="s">
        <v>1369</v>
      </c>
      <c r="M11" t="s">
        <v>843</v>
      </c>
      <c r="N11">
        <v>1</v>
      </c>
      <c r="O11" t="s">
        <v>34</v>
      </c>
      <c r="P11" s="4" t="s">
        <v>198</v>
      </c>
      <c r="S11" s="3" t="s">
        <v>194</v>
      </c>
      <c r="T11" s="3" t="s">
        <v>174</v>
      </c>
      <c r="U11" s="3" t="s">
        <v>175</v>
      </c>
      <c r="V11" s="3" t="s">
        <v>65</v>
      </c>
    </row>
    <row r="12" spans="1:23" x14ac:dyDescent="0.35">
      <c r="A12" t="s">
        <v>33</v>
      </c>
      <c r="B12" s="7" t="s">
        <v>252</v>
      </c>
      <c r="C12" t="s">
        <v>73</v>
      </c>
      <c r="D12" s="3" t="s">
        <v>33</v>
      </c>
      <c r="E12" s="31" t="s">
        <v>1366</v>
      </c>
      <c r="F12" t="s">
        <v>1367</v>
      </c>
      <c r="G12" t="s">
        <v>23</v>
      </c>
      <c r="H12" t="s">
        <v>179</v>
      </c>
      <c r="I12" t="s">
        <v>190</v>
      </c>
      <c r="J12" t="s">
        <v>52</v>
      </c>
      <c r="K12" t="s">
        <v>1368</v>
      </c>
      <c r="L12" t="s">
        <v>1369</v>
      </c>
      <c r="M12" t="s">
        <v>843</v>
      </c>
      <c r="N12">
        <v>1</v>
      </c>
      <c r="O12" t="s">
        <v>34</v>
      </c>
      <c r="P12" s="4" t="s">
        <v>198</v>
      </c>
      <c r="S12" s="3" t="s">
        <v>194</v>
      </c>
      <c r="T12" s="3" t="s">
        <v>180</v>
      </c>
      <c r="U12" s="3" t="s">
        <v>181</v>
      </c>
      <c r="V12" s="3" t="s">
        <v>65</v>
      </c>
    </row>
    <row r="13" spans="1:23" x14ac:dyDescent="0.35">
      <c r="A13" t="s">
        <v>33</v>
      </c>
      <c r="B13" s="7" t="s">
        <v>253</v>
      </c>
      <c r="C13" t="s">
        <v>144</v>
      </c>
      <c r="D13" s="3" t="s">
        <v>33</v>
      </c>
      <c r="E13" s="31" t="s">
        <v>1366</v>
      </c>
      <c r="F13" t="s">
        <v>1367</v>
      </c>
      <c r="G13" t="s">
        <v>23</v>
      </c>
      <c r="H13" t="s">
        <v>176</v>
      </c>
      <c r="I13" t="s">
        <v>190</v>
      </c>
      <c r="J13" t="s">
        <v>52</v>
      </c>
      <c r="K13" t="s">
        <v>1368</v>
      </c>
      <c r="L13" t="s">
        <v>1369</v>
      </c>
      <c r="M13" t="s">
        <v>843</v>
      </c>
      <c r="N13">
        <v>1</v>
      </c>
      <c r="O13" t="s">
        <v>34</v>
      </c>
      <c r="P13" s="4" t="s">
        <v>198</v>
      </c>
      <c r="S13" s="3" t="s">
        <v>194</v>
      </c>
      <c r="T13" s="3" t="s">
        <v>177</v>
      </c>
      <c r="U13" s="3" t="s">
        <v>178</v>
      </c>
      <c r="V13" s="3" t="s">
        <v>65</v>
      </c>
    </row>
    <row r="14" spans="1:23" x14ac:dyDescent="0.35">
      <c r="A14" t="s">
        <v>33</v>
      </c>
      <c r="B14" s="7" t="s">
        <v>254</v>
      </c>
      <c r="C14" t="s">
        <v>73</v>
      </c>
      <c r="D14" s="3" t="s">
        <v>33</v>
      </c>
      <c r="E14" s="31" t="s">
        <v>1366</v>
      </c>
      <c r="F14" t="s">
        <v>1367</v>
      </c>
      <c r="G14" t="s">
        <v>23</v>
      </c>
      <c r="H14" t="s">
        <v>182</v>
      </c>
      <c r="I14" t="s">
        <v>190</v>
      </c>
      <c r="J14" t="s">
        <v>52</v>
      </c>
      <c r="K14" t="s">
        <v>1368</v>
      </c>
      <c r="L14" t="s">
        <v>1369</v>
      </c>
      <c r="M14" t="s">
        <v>843</v>
      </c>
      <c r="N14">
        <v>1</v>
      </c>
      <c r="O14" t="s">
        <v>34</v>
      </c>
      <c r="P14" s="4" t="s">
        <v>198</v>
      </c>
      <c r="S14" s="3" t="s">
        <v>194</v>
      </c>
      <c r="T14" s="3" t="s">
        <v>183</v>
      </c>
      <c r="U14" s="3" t="s">
        <v>184</v>
      </c>
      <c r="V14" s="3" t="s">
        <v>65</v>
      </c>
    </row>
    <row r="15" spans="1:23" x14ac:dyDescent="0.35">
      <c r="A15" t="s">
        <v>33</v>
      </c>
      <c r="B15" s="7" t="s">
        <v>255</v>
      </c>
      <c r="C15" t="s">
        <v>144</v>
      </c>
      <c r="D15" s="3" t="s">
        <v>33</v>
      </c>
      <c r="E15" s="31" t="s">
        <v>1366</v>
      </c>
      <c r="F15" t="s">
        <v>1367</v>
      </c>
      <c r="G15" t="s">
        <v>23</v>
      </c>
      <c r="H15" s="7" t="s">
        <v>185</v>
      </c>
      <c r="I15" t="s">
        <v>190</v>
      </c>
      <c r="J15" t="s">
        <v>52</v>
      </c>
      <c r="K15" t="s">
        <v>1368</v>
      </c>
      <c r="L15" t="s">
        <v>1369</v>
      </c>
      <c r="M15" t="s">
        <v>843</v>
      </c>
      <c r="N15">
        <v>1</v>
      </c>
      <c r="O15" t="s">
        <v>34</v>
      </c>
      <c r="P15" s="4" t="s">
        <v>198</v>
      </c>
      <c r="S15" s="3" t="s">
        <v>194</v>
      </c>
      <c r="T15" s="3" t="s">
        <v>186</v>
      </c>
      <c r="U15" s="3" t="s">
        <v>187</v>
      </c>
      <c r="V15" s="3" t="s">
        <v>65</v>
      </c>
    </row>
    <row r="16" spans="1:23" x14ac:dyDescent="0.35">
      <c r="A16" t="s">
        <v>33</v>
      </c>
      <c r="B16" s="7" t="s">
        <v>50</v>
      </c>
      <c r="C16" t="s">
        <v>73</v>
      </c>
      <c r="D16" s="3" t="s">
        <v>33</v>
      </c>
      <c r="E16" s="31" t="s">
        <v>1366</v>
      </c>
      <c r="F16" t="s">
        <v>1367</v>
      </c>
      <c r="G16" t="s">
        <v>23</v>
      </c>
      <c r="H16" t="s">
        <v>815</v>
      </c>
      <c r="I16" t="s">
        <v>190</v>
      </c>
      <c r="J16" t="s">
        <v>52</v>
      </c>
      <c r="K16" t="s">
        <v>1368</v>
      </c>
      <c r="L16" t="s">
        <v>1369</v>
      </c>
      <c r="M16" t="s">
        <v>843</v>
      </c>
      <c r="N16">
        <v>1</v>
      </c>
      <c r="O16" t="s">
        <v>34</v>
      </c>
      <c r="P16" s="4" t="s">
        <v>198</v>
      </c>
      <c r="S16" s="3" t="s">
        <v>194</v>
      </c>
      <c r="T16" t="s">
        <v>816</v>
      </c>
      <c r="U16" s="37" t="s">
        <v>188</v>
      </c>
      <c r="V16" s="2" t="s">
        <v>65</v>
      </c>
    </row>
    <row r="17" spans="1:22" x14ac:dyDescent="0.35">
      <c r="A17" t="s">
        <v>33</v>
      </c>
      <c r="B17" s="7" t="s">
        <v>51</v>
      </c>
      <c r="C17" t="s">
        <v>73</v>
      </c>
      <c r="D17" s="3" t="s">
        <v>33</v>
      </c>
      <c r="E17" s="31" t="s">
        <v>1366</v>
      </c>
      <c r="F17" t="s">
        <v>1367</v>
      </c>
      <c r="G17" t="s">
        <v>23</v>
      </c>
      <c r="H17" t="s">
        <v>1622</v>
      </c>
      <c r="I17" t="s">
        <v>190</v>
      </c>
      <c r="J17" t="s">
        <v>52</v>
      </c>
      <c r="K17" t="s">
        <v>1368</v>
      </c>
      <c r="L17" t="s">
        <v>1369</v>
      </c>
      <c r="M17" t="s">
        <v>843</v>
      </c>
      <c r="N17">
        <v>1</v>
      </c>
      <c r="O17" t="s">
        <v>34</v>
      </c>
      <c r="P17" s="4" t="s">
        <v>198</v>
      </c>
      <c r="S17" s="3" t="s">
        <v>194</v>
      </c>
      <c r="T17" s="3" t="s">
        <v>1623</v>
      </c>
      <c r="U17" s="3" t="s">
        <v>172</v>
      </c>
      <c r="V17" s="3" t="s">
        <v>65</v>
      </c>
    </row>
    <row r="18" spans="1:22" x14ac:dyDescent="0.35">
      <c r="E18" s="31"/>
    </row>
    <row r="19" spans="1:22" x14ac:dyDescent="0.35">
      <c r="B19" s="6"/>
      <c r="D19" s="6"/>
      <c r="E19" s="31"/>
    </row>
    <row r="20" spans="1:22" x14ac:dyDescent="0.35">
      <c r="A20" s="6"/>
      <c r="E20" s="31"/>
    </row>
    <row r="21" spans="1:22" x14ac:dyDescent="0.35">
      <c r="E21" s="31"/>
    </row>
  </sheetData>
  <hyperlinks>
    <hyperlink ref="R4" r:id="rId1" xr:uid="{4AFD212E-B31A-4C7B-94F9-8C7357F3BFB9}"/>
    <hyperlink ref="R5" r:id="rId2" xr:uid="{BDF8A958-DC94-4FF0-B5C4-98DC0562F27C}"/>
    <hyperlink ref="R6" r:id="rId3" xr:uid="{C3705ACB-9978-46F7-9181-47B55C06D0A0}"/>
  </hyperlinks>
  <pageMargins left="0.7" right="0.7" top="0.75" bottom="0.75" header="0.3" footer="0.3"/>
  <pageSetup paperSize="9" orientation="portrait"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15EE5-D120-4754-B4CE-036CDFD65508}">
  <dimension ref="A1:V23"/>
  <sheetViews>
    <sheetView topLeftCell="A13" workbookViewId="0">
      <selection activeCell="T15" sqref="T15"/>
    </sheetView>
  </sheetViews>
  <sheetFormatPr defaultRowHeight="14.5" x14ac:dyDescent="0.35"/>
  <cols>
    <col min="2" max="2" width="37.453125" customWidth="1"/>
    <col min="15" max="15" width="9.1796875" style="3"/>
  </cols>
  <sheetData>
    <row r="1" spans="1:22" x14ac:dyDescent="0.35">
      <c r="A1" s="15" t="s">
        <v>43</v>
      </c>
      <c r="B1" s="15" t="s">
        <v>1</v>
      </c>
      <c r="C1" s="15" t="s">
        <v>320</v>
      </c>
      <c r="D1" s="15" t="s">
        <v>72</v>
      </c>
      <c r="E1" s="15" t="s">
        <v>16</v>
      </c>
      <c r="F1" s="14" t="s">
        <v>3</v>
      </c>
      <c r="G1" s="14" t="s">
        <v>2</v>
      </c>
      <c r="H1" s="14" t="s">
        <v>1218</v>
      </c>
      <c r="I1" s="14" t="s">
        <v>1219</v>
      </c>
      <c r="J1" s="14" t="s">
        <v>1244</v>
      </c>
      <c r="K1" s="14" t="s">
        <v>54</v>
      </c>
      <c r="L1" s="14" t="s">
        <v>1221</v>
      </c>
      <c r="M1" s="14" t="s">
        <v>1567</v>
      </c>
      <c r="N1" s="14" t="s">
        <v>1568</v>
      </c>
      <c r="O1" s="14" t="s">
        <v>1432</v>
      </c>
      <c r="P1" s="13" t="s">
        <v>0</v>
      </c>
      <c r="Q1" s="13" t="s">
        <v>1569</v>
      </c>
      <c r="R1" s="13" t="s">
        <v>1570</v>
      </c>
      <c r="S1" s="13" t="s">
        <v>71</v>
      </c>
      <c r="T1" s="13" t="s">
        <v>67</v>
      </c>
      <c r="U1" s="13" t="s">
        <v>80</v>
      </c>
      <c r="V1" s="13" t="s">
        <v>68</v>
      </c>
    </row>
    <row r="2" spans="1:22" x14ac:dyDescent="0.35">
      <c r="A2" s="7" t="s">
        <v>22</v>
      </c>
      <c r="B2" s="7" t="s">
        <v>21</v>
      </c>
      <c r="C2" s="7"/>
      <c r="D2" s="7" t="s">
        <v>73</v>
      </c>
      <c r="E2" s="7" t="s">
        <v>22</v>
      </c>
      <c r="F2" s="7" t="s">
        <v>1433</v>
      </c>
      <c r="G2" s="7" t="s">
        <v>6</v>
      </c>
      <c r="H2" s="7" t="s">
        <v>52</v>
      </c>
      <c r="I2" s="7" t="s">
        <v>522</v>
      </c>
      <c r="J2" s="34" t="s">
        <v>367</v>
      </c>
      <c r="K2" s="34"/>
      <c r="L2" s="36">
        <v>1.1000000000000001</v>
      </c>
      <c r="M2" s="36" t="s">
        <v>1435</v>
      </c>
      <c r="N2" s="36" t="s">
        <v>1369</v>
      </c>
      <c r="O2" s="34" t="s">
        <v>683</v>
      </c>
      <c r="P2" s="7" t="s">
        <v>7</v>
      </c>
      <c r="Q2" s="84" t="s">
        <v>1571</v>
      </c>
      <c r="R2" s="84" t="s">
        <v>1572</v>
      </c>
      <c r="S2" s="7" t="s">
        <v>7</v>
      </c>
      <c r="U2" s="7" t="s">
        <v>341</v>
      </c>
    </row>
    <row r="3" spans="1:22" x14ac:dyDescent="0.35">
      <c r="A3" s="7" t="s">
        <v>22</v>
      </c>
      <c r="B3" s="7" t="s">
        <v>26</v>
      </c>
      <c r="C3" s="7"/>
      <c r="D3" s="7" t="s">
        <v>73</v>
      </c>
      <c r="E3" s="7" t="s">
        <v>22</v>
      </c>
      <c r="F3" s="7" t="s">
        <v>1573</v>
      </c>
      <c r="G3" s="7" t="s">
        <v>4</v>
      </c>
      <c r="H3" s="7" t="s">
        <v>52</v>
      </c>
      <c r="I3" s="7" t="s">
        <v>522</v>
      </c>
      <c r="J3" s="34" t="s">
        <v>367</v>
      </c>
      <c r="K3" s="34"/>
      <c r="L3" s="36">
        <v>1.1000000000000001</v>
      </c>
      <c r="M3" s="36" t="s">
        <v>1435</v>
      </c>
      <c r="N3" s="36" t="s">
        <v>1369</v>
      </c>
      <c r="O3" s="34" t="s">
        <v>683</v>
      </c>
      <c r="P3" s="7" t="s">
        <v>7</v>
      </c>
      <c r="Q3" s="84" t="s">
        <v>1574</v>
      </c>
      <c r="R3" s="84" t="s">
        <v>1575</v>
      </c>
      <c r="S3" s="7" t="s">
        <v>7</v>
      </c>
      <c r="U3" s="7" t="s">
        <v>341</v>
      </c>
    </row>
    <row r="4" spans="1:22" x14ac:dyDescent="0.35">
      <c r="A4" s="7" t="s">
        <v>32</v>
      </c>
      <c r="B4" s="7" t="s">
        <v>31</v>
      </c>
      <c r="C4" s="7"/>
      <c r="D4" s="7" t="s">
        <v>73</v>
      </c>
      <c r="E4" s="7" t="s">
        <v>32</v>
      </c>
      <c r="F4" s="7" t="s">
        <v>1433</v>
      </c>
      <c r="G4" s="7" t="s">
        <v>4</v>
      </c>
      <c r="H4" s="7" t="s">
        <v>52</v>
      </c>
      <c r="I4" s="7" t="s">
        <v>522</v>
      </c>
      <c r="J4" s="34"/>
      <c r="K4" s="34"/>
      <c r="L4" s="36">
        <v>1.1000000000000001</v>
      </c>
      <c r="M4" s="36" t="s">
        <v>1435</v>
      </c>
      <c r="N4" s="36" t="s">
        <v>1369</v>
      </c>
      <c r="O4" s="34" t="s">
        <v>683</v>
      </c>
      <c r="P4" s="4" t="s">
        <v>7</v>
      </c>
      <c r="Q4" s="84" t="s">
        <v>1576</v>
      </c>
      <c r="R4" s="84" t="s">
        <v>1577</v>
      </c>
      <c r="S4" s="4" t="s">
        <v>7</v>
      </c>
      <c r="T4" s="4"/>
      <c r="U4" s="7" t="s">
        <v>341</v>
      </c>
    </row>
    <row r="5" spans="1:22" x14ac:dyDescent="0.35">
      <c r="A5" s="7" t="s">
        <v>32</v>
      </c>
      <c r="B5" s="7" t="s">
        <v>1251</v>
      </c>
      <c r="C5" s="7"/>
      <c r="D5" s="7" t="s">
        <v>73</v>
      </c>
      <c r="E5" s="7" t="s">
        <v>32</v>
      </c>
      <c r="F5" s="7" t="s">
        <v>1433</v>
      </c>
      <c r="G5" s="7" t="s">
        <v>4</v>
      </c>
      <c r="H5" s="7" t="s">
        <v>52</v>
      </c>
      <c r="I5" s="7" t="s">
        <v>522</v>
      </c>
      <c r="J5" s="34" t="s">
        <v>1380</v>
      </c>
      <c r="K5" s="34"/>
      <c r="L5" s="36">
        <v>1.1000000000000001</v>
      </c>
      <c r="M5" s="36" t="s">
        <v>1435</v>
      </c>
      <c r="N5" s="36" t="s">
        <v>1369</v>
      </c>
      <c r="O5" s="34" t="s">
        <v>683</v>
      </c>
      <c r="P5" s="4" t="s">
        <v>9</v>
      </c>
      <c r="Q5" s="84"/>
      <c r="R5" s="84"/>
      <c r="S5" s="4" t="s">
        <v>9</v>
      </c>
      <c r="T5" s="4" t="s">
        <v>1381</v>
      </c>
      <c r="U5" s="7"/>
    </row>
    <row r="6" spans="1:22" x14ac:dyDescent="0.35">
      <c r="A6" s="7" t="s">
        <v>32</v>
      </c>
      <c r="B6" s="7" t="s">
        <v>39</v>
      </c>
      <c r="C6" s="7"/>
      <c r="D6" s="7" t="s">
        <v>73</v>
      </c>
      <c r="E6" s="7" t="s">
        <v>32</v>
      </c>
      <c r="F6" s="7" t="s">
        <v>1433</v>
      </c>
      <c r="G6" s="7" t="s">
        <v>4</v>
      </c>
      <c r="H6" s="7" t="s">
        <v>52</v>
      </c>
      <c r="I6" s="7" t="s">
        <v>522</v>
      </c>
      <c r="J6" s="34" t="s">
        <v>1382</v>
      </c>
      <c r="K6" s="34"/>
      <c r="L6" s="36">
        <v>1.1000000000000001</v>
      </c>
      <c r="M6" s="36" t="s">
        <v>1435</v>
      </c>
      <c r="N6" s="36" t="s">
        <v>1369</v>
      </c>
      <c r="O6" s="34" t="s">
        <v>683</v>
      </c>
      <c r="P6" s="4" t="s">
        <v>9</v>
      </c>
      <c r="Q6" s="84"/>
      <c r="R6" s="84"/>
      <c r="S6" s="4" t="s">
        <v>9</v>
      </c>
      <c r="T6" s="4" t="s">
        <v>1383</v>
      </c>
      <c r="U6" s="7"/>
    </row>
    <row r="7" spans="1:22" x14ac:dyDescent="0.35">
      <c r="A7" s="7" t="s">
        <v>32</v>
      </c>
      <c r="B7" s="7" t="s">
        <v>247</v>
      </c>
      <c r="C7" s="7"/>
      <c r="D7" s="7" t="s">
        <v>73</v>
      </c>
      <c r="E7" s="7" t="s">
        <v>32</v>
      </c>
      <c r="F7" s="7" t="s">
        <v>1433</v>
      </c>
      <c r="G7" s="7" t="s">
        <v>4</v>
      </c>
      <c r="H7" s="7" t="s">
        <v>52</v>
      </c>
      <c r="I7" s="7" t="s">
        <v>522</v>
      </c>
      <c r="J7" s="34" t="s">
        <v>1331</v>
      </c>
      <c r="K7" s="34"/>
      <c r="L7" s="36">
        <v>1.1000000000000001</v>
      </c>
      <c r="M7" s="36" t="s">
        <v>1435</v>
      </c>
      <c r="N7" s="36" t="s">
        <v>1369</v>
      </c>
      <c r="O7" s="34" t="s">
        <v>683</v>
      </c>
      <c r="P7" s="4" t="s">
        <v>9</v>
      </c>
      <c r="Q7" s="35"/>
      <c r="R7" s="35"/>
      <c r="S7" s="4" t="s">
        <v>9</v>
      </c>
      <c r="T7" s="4" t="s">
        <v>1384</v>
      </c>
      <c r="U7" s="7"/>
    </row>
    <row r="8" spans="1:22" x14ac:dyDescent="0.35">
      <c r="A8" s="7" t="s">
        <v>33</v>
      </c>
      <c r="B8" s="7" t="s">
        <v>96</v>
      </c>
      <c r="C8" s="7"/>
      <c r="D8" s="7" t="s">
        <v>73</v>
      </c>
      <c r="E8" s="7" t="s">
        <v>33</v>
      </c>
      <c r="F8" s="7" t="s">
        <v>1433</v>
      </c>
      <c r="G8" s="7" t="s">
        <v>4</v>
      </c>
      <c r="H8" s="2"/>
      <c r="I8" s="7" t="s">
        <v>522</v>
      </c>
      <c r="J8" s="34" t="s">
        <v>367</v>
      </c>
      <c r="K8" s="34"/>
      <c r="L8" s="36">
        <v>1.1000000000000001</v>
      </c>
      <c r="M8" s="36" t="s">
        <v>1435</v>
      </c>
      <c r="N8" s="36" t="s">
        <v>1369</v>
      </c>
      <c r="O8" s="34" t="s">
        <v>683</v>
      </c>
      <c r="P8" s="4" t="s">
        <v>194</v>
      </c>
      <c r="Q8" s="84"/>
      <c r="R8" s="84"/>
      <c r="S8" s="4"/>
      <c r="T8" t="s">
        <v>216</v>
      </c>
      <c r="U8" t="s">
        <v>158</v>
      </c>
      <c r="V8" t="s">
        <v>65</v>
      </c>
    </row>
    <row r="9" spans="1:22" x14ac:dyDescent="0.35">
      <c r="A9" s="7" t="s">
        <v>33</v>
      </c>
      <c r="B9" s="7" t="s">
        <v>97</v>
      </c>
      <c r="C9" s="7"/>
      <c r="D9" s="7" t="s">
        <v>73</v>
      </c>
      <c r="E9" s="7" t="s">
        <v>33</v>
      </c>
      <c r="F9" s="7" t="s">
        <v>1433</v>
      </c>
      <c r="G9" s="7" t="s">
        <v>4</v>
      </c>
      <c r="H9" s="2" t="s">
        <v>357</v>
      </c>
      <c r="I9" s="7" t="s">
        <v>522</v>
      </c>
      <c r="J9" s="34" t="s">
        <v>367</v>
      </c>
      <c r="K9" s="34"/>
      <c r="L9" s="36">
        <v>1.1000000000000001</v>
      </c>
      <c r="M9" s="36" t="s">
        <v>1435</v>
      </c>
      <c r="N9" s="36" t="s">
        <v>1369</v>
      </c>
      <c r="O9" s="34" t="s">
        <v>683</v>
      </c>
      <c r="P9" s="4" t="s">
        <v>194</v>
      </c>
      <c r="Q9" s="84"/>
      <c r="R9" s="84"/>
      <c r="S9" s="4"/>
      <c r="T9" t="s">
        <v>57</v>
      </c>
      <c r="U9" t="s">
        <v>89</v>
      </c>
      <c r="V9" t="s">
        <v>65</v>
      </c>
    </row>
    <row r="10" spans="1:22" x14ac:dyDescent="0.35">
      <c r="A10" s="7" t="s">
        <v>33</v>
      </c>
      <c r="B10" s="7" t="s">
        <v>356</v>
      </c>
      <c r="C10" s="7"/>
      <c r="D10" s="7" t="s">
        <v>73</v>
      </c>
      <c r="E10" s="7" t="s">
        <v>33</v>
      </c>
      <c r="F10" s="7" t="s">
        <v>1433</v>
      </c>
      <c r="G10" s="7" t="s">
        <v>4</v>
      </c>
      <c r="H10" s="2" t="s">
        <v>52</v>
      </c>
      <c r="I10" s="7"/>
      <c r="J10" s="34" t="s">
        <v>367</v>
      </c>
      <c r="K10" s="34"/>
      <c r="L10" s="36">
        <v>1.1000000000000001</v>
      </c>
      <c r="M10" s="36" t="s">
        <v>1435</v>
      </c>
      <c r="N10" s="36" t="s">
        <v>1369</v>
      </c>
      <c r="O10" s="34" t="s">
        <v>683</v>
      </c>
      <c r="P10" s="4" t="s">
        <v>194</v>
      </c>
      <c r="Q10" s="84"/>
      <c r="R10" s="84"/>
      <c r="S10" s="4"/>
      <c r="T10" s="7" t="s">
        <v>141</v>
      </c>
      <c r="U10" s="37" t="s">
        <v>42</v>
      </c>
      <c r="V10" s="2" t="s">
        <v>65</v>
      </c>
    </row>
    <row r="11" spans="1:22" x14ac:dyDescent="0.35">
      <c r="A11" s="7" t="s">
        <v>33</v>
      </c>
      <c r="B11" s="7" t="s">
        <v>251</v>
      </c>
      <c r="C11" s="7"/>
      <c r="D11" s="7" t="s">
        <v>73</v>
      </c>
      <c r="E11" s="7" t="s">
        <v>33</v>
      </c>
      <c r="F11" s="7" t="s">
        <v>1433</v>
      </c>
      <c r="G11" s="7" t="s">
        <v>4</v>
      </c>
      <c r="H11" s="2" t="s">
        <v>52</v>
      </c>
      <c r="I11" s="7" t="s">
        <v>173</v>
      </c>
      <c r="J11" s="34" t="s">
        <v>367</v>
      </c>
      <c r="K11" s="34"/>
      <c r="L11" s="36">
        <v>1.1000000000000001</v>
      </c>
      <c r="M11" s="36" t="s">
        <v>1435</v>
      </c>
      <c r="N11" s="36" t="s">
        <v>1369</v>
      </c>
      <c r="O11" s="34" t="s">
        <v>683</v>
      </c>
      <c r="P11" s="4" t="s">
        <v>194</v>
      </c>
      <c r="Q11" s="84"/>
      <c r="R11" s="84"/>
      <c r="S11" s="4"/>
      <c r="T11" s="7" t="s">
        <v>174</v>
      </c>
      <c r="U11" s="37" t="s">
        <v>175</v>
      </c>
      <c r="V11" s="2" t="s">
        <v>65</v>
      </c>
    </row>
    <row r="12" spans="1:22" x14ac:dyDescent="0.35">
      <c r="A12" s="7" t="s">
        <v>33</v>
      </c>
      <c r="B12" s="7" t="s">
        <v>252</v>
      </c>
      <c r="C12" s="7"/>
      <c r="D12" s="7" t="s">
        <v>73</v>
      </c>
      <c r="E12" s="7" t="s">
        <v>33</v>
      </c>
      <c r="F12" s="7" t="s">
        <v>1433</v>
      </c>
      <c r="G12" s="7" t="s">
        <v>4</v>
      </c>
      <c r="H12" s="2" t="s">
        <v>52</v>
      </c>
      <c r="I12" s="7" t="s">
        <v>179</v>
      </c>
      <c r="J12" s="34" t="s">
        <v>367</v>
      </c>
      <c r="K12" s="34"/>
      <c r="L12" s="36">
        <v>1.1000000000000001</v>
      </c>
      <c r="M12" s="36" t="s">
        <v>1435</v>
      </c>
      <c r="N12" s="36" t="s">
        <v>1369</v>
      </c>
      <c r="O12" s="34" t="s">
        <v>683</v>
      </c>
      <c r="P12" s="4" t="s">
        <v>194</v>
      </c>
      <c r="Q12" s="84"/>
      <c r="R12" s="84"/>
      <c r="S12" s="4"/>
      <c r="T12" s="37" t="s">
        <v>180</v>
      </c>
      <c r="U12" s="37" t="s">
        <v>181</v>
      </c>
      <c r="V12" s="2" t="s">
        <v>65</v>
      </c>
    </row>
    <row r="13" spans="1:22" x14ac:dyDescent="0.35">
      <c r="A13" s="7" t="s">
        <v>33</v>
      </c>
      <c r="B13" s="7" t="s">
        <v>254</v>
      </c>
      <c r="C13" s="7"/>
      <c r="D13" s="7" t="s">
        <v>73</v>
      </c>
      <c r="E13" s="7" t="s">
        <v>33</v>
      </c>
      <c r="F13" s="7" t="s">
        <v>1433</v>
      </c>
      <c r="G13" s="7" t="s">
        <v>4</v>
      </c>
      <c r="H13" s="2" t="s">
        <v>52</v>
      </c>
      <c r="I13" s="7" t="s">
        <v>182</v>
      </c>
      <c r="J13" s="34" t="s">
        <v>367</v>
      </c>
      <c r="K13" s="34"/>
      <c r="L13" s="36">
        <v>1.1000000000000001</v>
      </c>
      <c r="M13" s="36" t="s">
        <v>1435</v>
      </c>
      <c r="N13" s="36" t="s">
        <v>1369</v>
      </c>
      <c r="O13" s="34" t="s">
        <v>683</v>
      </c>
      <c r="P13" s="4" t="s">
        <v>194</v>
      </c>
      <c r="Q13" s="84"/>
      <c r="R13" s="84"/>
      <c r="S13" s="4"/>
      <c r="T13" s="37" t="s">
        <v>183</v>
      </c>
      <c r="U13" s="37" t="s">
        <v>184</v>
      </c>
      <c r="V13" s="2" t="s">
        <v>65</v>
      </c>
    </row>
    <row r="14" spans="1:22" x14ac:dyDescent="0.35">
      <c r="A14" s="7" t="s">
        <v>33</v>
      </c>
      <c r="B14" s="7" t="s">
        <v>50</v>
      </c>
      <c r="C14" s="7"/>
      <c r="D14" s="7" t="s">
        <v>73</v>
      </c>
      <c r="E14" s="7" t="s">
        <v>33</v>
      </c>
      <c r="F14" s="7" t="s">
        <v>1433</v>
      </c>
      <c r="G14" s="7" t="s">
        <v>4</v>
      </c>
      <c r="H14" s="2" t="s">
        <v>52</v>
      </c>
      <c r="I14" s="7" t="s">
        <v>815</v>
      </c>
      <c r="J14" s="34" t="s">
        <v>367</v>
      </c>
      <c r="K14" s="34"/>
      <c r="L14" s="36">
        <v>1.1000000000000001</v>
      </c>
      <c r="M14" s="36" t="s">
        <v>1435</v>
      </c>
      <c r="N14" s="36" t="s">
        <v>1369</v>
      </c>
      <c r="O14" s="34" t="s">
        <v>683</v>
      </c>
      <c r="P14" s="4" t="s">
        <v>194</v>
      </c>
      <c r="Q14" s="84"/>
      <c r="R14" s="84"/>
      <c r="S14" s="4"/>
      <c r="T14" s="37" t="s">
        <v>816</v>
      </c>
      <c r="U14" s="37" t="s">
        <v>188</v>
      </c>
      <c r="V14" s="2" t="s">
        <v>65</v>
      </c>
    </row>
    <row r="15" spans="1:22" x14ac:dyDescent="0.35">
      <c r="A15" s="7" t="s">
        <v>33</v>
      </c>
      <c r="B15" s="7" t="s">
        <v>51</v>
      </c>
      <c r="C15" s="7"/>
      <c r="D15" s="7" t="s">
        <v>73</v>
      </c>
      <c r="E15" s="7" t="s">
        <v>33</v>
      </c>
      <c r="F15" s="7" t="s">
        <v>1433</v>
      </c>
      <c r="G15" s="7" t="s">
        <v>4</v>
      </c>
      <c r="H15" s="2" t="s">
        <v>52</v>
      </c>
      <c r="I15" s="7" t="s">
        <v>1622</v>
      </c>
      <c r="J15" s="34" t="s">
        <v>367</v>
      </c>
      <c r="K15" s="34"/>
      <c r="L15" s="36">
        <v>1.1000000000000001</v>
      </c>
      <c r="M15" s="36" t="s">
        <v>1435</v>
      </c>
      <c r="N15" s="36" t="s">
        <v>1369</v>
      </c>
      <c r="O15" s="34" t="s">
        <v>683</v>
      </c>
      <c r="P15" s="4" t="s">
        <v>194</v>
      </c>
      <c r="Q15" s="84"/>
      <c r="R15" s="84"/>
      <c r="S15" s="4"/>
      <c r="T15" s="37" t="s">
        <v>1623</v>
      </c>
      <c r="U15" s="37" t="s">
        <v>172</v>
      </c>
      <c r="V15" s="2" t="s">
        <v>65</v>
      </c>
    </row>
    <row r="16" spans="1:22" x14ac:dyDescent="0.35">
      <c r="A16" s="7"/>
      <c r="B16" t="s">
        <v>1578</v>
      </c>
      <c r="C16" s="7"/>
      <c r="D16" s="7" t="s">
        <v>73</v>
      </c>
      <c r="E16" s="7" t="s">
        <v>33</v>
      </c>
      <c r="F16" s="7" t="s">
        <v>1433</v>
      </c>
      <c r="G16" s="7" t="s">
        <v>4</v>
      </c>
      <c r="H16" s="7" t="s">
        <v>52</v>
      </c>
      <c r="I16" s="7" t="s">
        <v>1434</v>
      </c>
      <c r="J16" s="34" t="s">
        <v>367</v>
      </c>
      <c r="K16" s="34" t="s">
        <v>1579</v>
      </c>
      <c r="L16" s="36">
        <v>1.1000000000000001</v>
      </c>
      <c r="M16" s="36" t="s">
        <v>1435</v>
      </c>
      <c r="N16" s="36"/>
      <c r="O16" s="34"/>
      <c r="P16" s="4" t="s">
        <v>12</v>
      </c>
      <c r="Q16" s="84"/>
      <c r="R16" s="84"/>
      <c r="S16" s="4"/>
      <c r="T16" s="37" t="s">
        <v>53</v>
      </c>
      <c r="U16" s="37" t="s">
        <v>86</v>
      </c>
      <c r="V16" s="2" t="s">
        <v>65</v>
      </c>
    </row>
    <row r="17" spans="1:22" x14ac:dyDescent="0.35">
      <c r="A17" s="7"/>
      <c r="B17" t="s">
        <v>1580</v>
      </c>
      <c r="C17" s="7"/>
      <c r="D17" s="7" t="s">
        <v>73</v>
      </c>
      <c r="E17" s="7" t="s">
        <v>33</v>
      </c>
      <c r="F17" s="7" t="s">
        <v>1433</v>
      </c>
      <c r="G17" s="7" t="s">
        <v>4</v>
      </c>
      <c r="H17" s="7" t="s">
        <v>52</v>
      </c>
      <c r="I17" s="7" t="s">
        <v>1434</v>
      </c>
      <c r="J17" s="34" t="s">
        <v>367</v>
      </c>
      <c r="K17" s="34" t="s">
        <v>1581</v>
      </c>
      <c r="L17" s="36">
        <v>1.1000000000000001</v>
      </c>
      <c r="M17" s="36" t="s">
        <v>1435</v>
      </c>
      <c r="N17" s="36"/>
      <c r="O17" s="34"/>
      <c r="P17" s="4" t="s">
        <v>12</v>
      </c>
      <c r="Q17" s="84"/>
      <c r="R17" s="84"/>
      <c r="S17" s="4"/>
      <c r="T17" s="37" t="s">
        <v>53</v>
      </c>
      <c r="U17" s="37" t="s">
        <v>86</v>
      </c>
      <c r="V17" t="s">
        <v>65</v>
      </c>
    </row>
    <row r="18" spans="1:22" x14ac:dyDescent="0.35">
      <c r="A18" s="7"/>
      <c r="B18" t="s">
        <v>1582</v>
      </c>
      <c r="C18" s="7"/>
      <c r="D18" s="7" t="s">
        <v>73</v>
      </c>
      <c r="E18" s="7" t="s">
        <v>33</v>
      </c>
      <c r="F18" s="7" t="s">
        <v>1433</v>
      </c>
      <c r="G18" s="7" t="s">
        <v>4</v>
      </c>
      <c r="H18" s="7" t="s">
        <v>52</v>
      </c>
      <c r="I18" s="7" t="s">
        <v>1434</v>
      </c>
      <c r="J18" s="34" t="s">
        <v>367</v>
      </c>
      <c r="K18" s="34" t="s">
        <v>1583</v>
      </c>
      <c r="L18" s="36">
        <v>1.1000000000000001</v>
      </c>
      <c r="M18" s="36" t="s">
        <v>1435</v>
      </c>
      <c r="N18" s="36"/>
      <c r="O18" s="34" t="s">
        <v>683</v>
      </c>
      <c r="P18" s="4" t="s">
        <v>12</v>
      </c>
      <c r="Q18" s="84"/>
      <c r="R18" s="84"/>
      <c r="S18" s="4"/>
      <c r="T18" t="s">
        <v>870</v>
      </c>
      <c r="U18" t="s">
        <v>41</v>
      </c>
      <c r="V18" t="s">
        <v>65</v>
      </c>
    </row>
    <row r="19" spans="1:22" x14ac:dyDescent="0.35">
      <c r="B19" s="7" t="s">
        <v>1584</v>
      </c>
      <c r="D19" s="7" t="s">
        <v>73</v>
      </c>
      <c r="E19" s="7" t="s">
        <v>33</v>
      </c>
      <c r="F19" s="7" t="s">
        <v>1433</v>
      </c>
      <c r="G19" s="7" t="s">
        <v>4</v>
      </c>
      <c r="H19" s="7" t="s">
        <v>52</v>
      </c>
      <c r="I19" s="7" t="s">
        <v>1434</v>
      </c>
      <c r="J19" s="34" t="s">
        <v>367</v>
      </c>
      <c r="K19" s="34"/>
      <c r="L19" s="36">
        <v>1.1000000000000001</v>
      </c>
      <c r="M19" s="36" t="s">
        <v>1435</v>
      </c>
      <c r="N19" s="36"/>
      <c r="O19" s="34" t="s">
        <v>683</v>
      </c>
      <c r="P19" s="4" t="s">
        <v>5</v>
      </c>
    </row>
    <row r="20" spans="1:22" x14ac:dyDescent="0.35">
      <c r="B20" t="s">
        <v>1585</v>
      </c>
      <c r="D20" s="7" t="s">
        <v>73</v>
      </c>
      <c r="E20" s="7" t="s">
        <v>33</v>
      </c>
      <c r="F20" s="7" t="s">
        <v>1433</v>
      </c>
      <c r="G20" s="7" t="s">
        <v>4</v>
      </c>
      <c r="H20" s="7" t="s">
        <v>52</v>
      </c>
      <c r="I20" s="7" t="s">
        <v>1434</v>
      </c>
      <c r="J20" s="34" t="s">
        <v>367</v>
      </c>
      <c r="K20" s="4" t="s">
        <v>1586</v>
      </c>
      <c r="L20" s="36">
        <v>1.1000000000000001</v>
      </c>
      <c r="M20" s="36"/>
      <c r="N20" s="36" t="s">
        <v>1369</v>
      </c>
      <c r="O20" s="34" t="s">
        <v>683</v>
      </c>
      <c r="P20" s="4" t="s">
        <v>5</v>
      </c>
    </row>
    <row r="22" spans="1:22" x14ac:dyDescent="0.35">
      <c r="D22" s="103"/>
      <c r="E22" s="103"/>
      <c r="K22" s="6" t="s">
        <v>1587</v>
      </c>
    </row>
    <row r="23" spans="1:22" x14ac:dyDescent="0.35">
      <c r="K23" s="6"/>
    </row>
  </sheetData>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913D4-7507-432B-8A50-29B1352BFBA4}">
  <dimension ref="A1:U19"/>
  <sheetViews>
    <sheetView topLeftCell="B4" workbookViewId="0">
      <selection activeCell="I15" sqref="I15"/>
    </sheetView>
  </sheetViews>
  <sheetFormatPr defaultRowHeight="14.5" x14ac:dyDescent="0.35"/>
  <sheetData>
    <row r="1" spans="1:21" x14ac:dyDescent="0.35">
      <c r="A1" s="15" t="s">
        <v>43</v>
      </c>
      <c r="B1" s="15" t="s">
        <v>1</v>
      </c>
      <c r="C1" s="15" t="s">
        <v>320</v>
      </c>
      <c r="D1" s="15" t="s">
        <v>72</v>
      </c>
      <c r="E1" s="15" t="s">
        <v>16</v>
      </c>
      <c r="F1" s="14" t="s">
        <v>3</v>
      </c>
      <c r="G1" s="14" t="s">
        <v>2</v>
      </c>
      <c r="H1" s="14" t="s">
        <v>1218</v>
      </c>
      <c r="I1" s="14" t="s">
        <v>1219</v>
      </c>
      <c r="J1" s="14" t="s">
        <v>1244</v>
      </c>
      <c r="K1" s="14" t="s">
        <v>54</v>
      </c>
      <c r="L1" s="14" t="s">
        <v>1221</v>
      </c>
      <c r="M1" s="14" t="s">
        <v>1588</v>
      </c>
      <c r="N1" s="14" t="s">
        <v>1589</v>
      </c>
      <c r="O1" s="13" t="s">
        <v>0</v>
      </c>
      <c r="P1" s="13" t="s">
        <v>1590</v>
      </c>
      <c r="Q1" s="13" t="s">
        <v>1591</v>
      </c>
      <c r="R1" s="13" t="s">
        <v>71</v>
      </c>
      <c r="S1" s="13" t="s">
        <v>67</v>
      </c>
      <c r="T1" s="13" t="s">
        <v>80</v>
      </c>
      <c r="U1" s="13" t="s">
        <v>68</v>
      </c>
    </row>
    <row r="2" spans="1:21" x14ac:dyDescent="0.35">
      <c r="A2" s="7" t="s">
        <v>22</v>
      </c>
      <c r="B2" s="7" t="s">
        <v>21</v>
      </c>
      <c r="C2" s="7"/>
      <c r="D2" s="7" t="s">
        <v>73</v>
      </c>
      <c r="E2" s="7" t="s">
        <v>22</v>
      </c>
      <c r="F2" s="7" t="s">
        <v>1433</v>
      </c>
      <c r="G2" s="7" t="s">
        <v>6</v>
      </c>
      <c r="H2" s="7" t="s">
        <v>52</v>
      </c>
      <c r="I2" s="7" t="s">
        <v>522</v>
      </c>
      <c r="J2" s="34" t="s">
        <v>367</v>
      </c>
      <c r="K2" s="34" t="s">
        <v>1592</v>
      </c>
      <c r="L2" s="36">
        <v>1.1000000000000001</v>
      </c>
      <c r="M2" s="36" t="s">
        <v>1593</v>
      </c>
      <c r="N2" s="36" t="s">
        <v>1376</v>
      </c>
      <c r="O2" s="7" t="s">
        <v>7</v>
      </c>
      <c r="P2" s="84" t="s">
        <v>1594</v>
      </c>
      <c r="Q2" s="84" t="s">
        <v>1595</v>
      </c>
      <c r="R2" s="7" t="s">
        <v>7</v>
      </c>
      <c r="T2" s="7" t="s">
        <v>341</v>
      </c>
    </row>
    <row r="3" spans="1:21" x14ac:dyDescent="0.35">
      <c r="A3" s="7" t="s">
        <v>22</v>
      </c>
      <c r="B3" s="7" t="s">
        <v>26</v>
      </c>
      <c r="C3" s="7"/>
      <c r="D3" s="7" t="s">
        <v>73</v>
      </c>
      <c r="E3" s="7" t="s">
        <v>22</v>
      </c>
      <c r="F3" s="7" t="s">
        <v>1573</v>
      </c>
      <c r="G3" s="7" t="s">
        <v>4</v>
      </c>
      <c r="H3" s="7" t="s">
        <v>52</v>
      </c>
      <c r="I3" s="7" t="s">
        <v>522</v>
      </c>
      <c r="J3" s="34" t="s">
        <v>367</v>
      </c>
      <c r="K3" s="34" t="s">
        <v>1592</v>
      </c>
      <c r="L3" s="36">
        <v>1.1000000000000001</v>
      </c>
      <c r="M3" s="36" t="s">
        <v>1593</v>
      </c>
      <c r="N3" s="36" t="s">
        <v>1376</v>
      </c>
      <c r="O3" s="7" t="s">
        <v>7</v>
      </c>
      <c r="P3" s="84" t="s">
        <v>1596</v>
      </c>
      <c r="Q3" s="84" t="s">
        <v>1597</v>
      </c>
      <c r="R3" s="7" t="s">
        <v>7</v>
      </c>
      <c r="T3" s="7" t="s">
        <v>341</v>
      </c>
    </row>
    <row r="4" spans="1:21" x14ac:dyDescent="0.35">
      <c r="A4" s="7" t="s">
        <v>32</v>
      </c>
      <c r="B4" s="7" t="s">
        <v>31</v>
      </c>
      <c r="C4" s="7"/>
      <c r="D4" s="7" t="s">
        <v>73</v>
      </c>
      <c r="E4" s="7" t="s">
        <v>32</v>
      </c>
      <c r="F4" s="7" t="s">
        <v>1433</v>
      </c>
      <c r="G4" s="7" t="s">
        <v>4</v>
      </c>
      <c r="H4" s="7" t="s">
        <v>52</v>
      </c>
      <c r="I4" s="7" t="s">
        <v>522</v>
      </c>
      <c r="J4" s="34"/>
      <c r="K4" s="34" t="s">
        <v>1592</v>
      </c>
      <c r="L4" s="36">
        <v>1.1000000000000001</v>
      </c>
      <c r="M4" s="36" t="s">
        <v>1593</v>
      </c>
      <c r="N4" s="36" t="s">
        <v>1376</v>
      </c>
      <c r="O4" s="4" t="s">
        <v>7</v>
      </c>
      <c r="P4" s="84" t="s">
        <v>1598</v>
      </c>
      <c r="Q4" s="84" t="s">
        <v>1599</v>
      </c>
      <c r="R4" s="4" t="s">
        <v>7</v>
      </c>
      <c r="S4" s="4"/>
      <c r="T4" s="7" t="s">
        <v>341</v>
      </c>
    </row>
    <row r="5" spans="1:21" x14ac:dyDescent="0.35">
      <c r="A5" s="7" t="s">
        <v>32</v>
      </c>
      <c r="B5" s="7" t="s">
        <v>1251</v>
      </c>
      <c r="C5" s="7"/>
      <c r="D5" s="7" t="s">
        <v>73</v>
      </c>
      <c r="E5" s="7" t="s">
        <v>32</v>
      </c>
      <c r="F5" s="7" t="s">
        <v>1433</v>
      </c>
      <c r="G5" s="7" t="s">
        <v>4</v>
      </c>
      <c r="H5" s="7" t="s">
        <v>52</v>
      </c>
      <c r="I5" s="7" t="s">
        <v>522</v>
      </c>
      <c r="J5" s="34" t="s">
        <v>1380</v>
      </c>
      <c r="K5" s="34" t="s">
        <v>1592</v>
      </c>
      <c r="L5" s="36">
        <v>1.1000000000000001</v>
      </c>
      <c r="M5" s="36" t="s">
        <v>1593</v>
      </c>
      <c r="N5" s="36" t="s">
        <v>1376</v>
      </c>
      <c r="O5" s="4" t="s">
        <v>9</v>
      </c>
      <c r="P5" s="84"/>
      <c r="Q5" s="84"/>
      <c r="R5" s="4" t="s">
        <v>9</v>
      </c>
      <c r="S5" s="4" t="s">
        <v>1381</v>
      </c>
      <c r="T5" s="7"/>
    </row>
    <row r="6" spans="1:21" x14ac:dyDescent="0.35">
      <c r="A6" s="7" t="s">
        <v>32</v>
      </c>
      <c r="B6" s="7" t="s">
        <v>39</v>
      </c>
      <c r="C6" s="7"/>
      <c r="D6" s="7" t="s">
        <v>73</v>
      </c>
      <c r="E6" s="7" t="s">
        <v>32</v>
      </c>
      <c r="F6" s="7" t="s">
        <v>1433</v>
      </c>
      <c r="G6" s="7" t="s">
        <v>4</v>
      </c>
      <c r="H6" s="7" t="s">
        <v>52</v>
      </c>
      <c r="I6" s="7" t="s">
        <v>522</v>
      </c>
      <c r="J6" s="34" t="s">
        <v>1382</v>
      </c>
      <c r="K6" s="34" t="s">
        <v>1592</v>
      </c>
      <c r="L6" s="36">
        <v>1.1000000000000001</v>
      </c>
      <c r="M6" s="36" t="s">
        <v>1593</v>
      </c>
      <c r="N6" s="36" t="s">
        <v>1376</v>
      </c>
      <c r="O6" s="4" t="s">
        <v>9</v>
      </c>
      <c r="P6" s="84"/>
      <c r="Q6" s="84"/>
      <c r="R6" s="4" t="s">
        <v>9</v>
      </c>
      <c r="S6" s="4" t="s">
        <v>1383</v>
      </c>
      <c r="T6" s="7"/>
    </row>
    <row r="7" spans="1:21" x14ac:dyDescent="0.35">
      <c r="A7" s="7" t="s">
        <v>32</v>
      </c>
      <c r="B7" s="7" t="s">
        <v>247</v>
      </c>
      <c r="C7" s="7"/>
      <c r="D7" s="7" t="s">
        <v>73</v>
      </c>
      <c r="E7" s="7" t="s">
        <v>32</v>
      </c>
      <c r="F7" s="7" t="s">
        <v>1433</v>
      </c>
      <c r="G7" s="7" t="s">
        <v>4</v>
      </c>
      <c r="H7" s="7" t="s">
        <v>52</v>
      </c>
      <c r="I7" s="7" t="s">
        <v>522</v>
      </c>
      <c r="J7" s="34" t="s">
        <v>1331</v>
      </c>
      <c r="K7" s="34" t="s">
        <v>1592</v>
      </c>
      <c r="L7" s="36">
        <v>1.1000000000000001</v>
      </c>
      <c r="M7" s="36" t="s">
        <v>1593</v>
      </c>
      <c r="N7" s="36" t="s">
        <v>1376</v>
      </c>
      <c r="O7" s="4" t="s">
        <v>9</v>
      </c>
      <c r="P7" s="35"/>
      <c r="Q7" s="35"/>
      <c r="R7" s="4" t="s">
        <v>9</v>
      </c>
      <c r="S7" s="4" t="s">
        <v>1384</v>
      </c>
      <c r="T7" s="7"/>
    </row>
    <row r="8" spans="1:21" x14ac:dyDescent="0.35">
      <c r="A8" s="7" t="s">
        <v>33</v>
      </c>
      <c r="B8" s="7" t="s">
        <v>96</v>
      </c>
      <c r="C8" s="7"/>
      <c r="D8" s="7" t="s">
        <v>73</v>
      </c>
      <c r="E8" s="7" t="s">
        <v>33</v>
      </c>
      <c r="F8" s="7" t="s">
        <v>1433</v>
      </c>
      <c r="G8" s="7" t="s">
        <v>4</v>
      </c>
      <c r="H8" s="2"/>
      <c r="I8" s="7" t="s">
        <v>522</v>
      </c>
      <c r="J8" s="34" t="s">
        <v>367</v>
      </c>
      <c r="K8" s="34" t="s">
        <v>1592</v>
      </c>
      <c r="L8" s="36">
        <v>1.1000000000000001</v>
      </c>
      <c r="M8" s="36" t="s">
        <v>1593</v>
      </c>
      <c r="N8" s="36" t="s">
        <v>1376</v>
      </c>
      <c r="O8" s="4" t="s">
        <v>194</v>
      </c>
      <c r="P8" s="84"/>
      <c r="Q8" s="84"/>
      <c r="R8" s="4"/>
      <c r="S8" t="s">
        <v>216</v>
      </c>
      <c r="T8" t="s">
        <v>158</v>
      </c>
      <c r="U8" t="s">
        <v>65</v>
      </c>
    </row>
    <row r="9" spans="1:21" x14ac:dyDescent="0.35">
      <c r="A9" s="7" t="s">
        <v>33</v>
      </c>
      <c r="B9" s="7" t="s">
        <v>97</v>
      </c>
      <c r="C9" s="7"/>
      <c r="D9" s="7" t="s">
        <v>73</v>
      </c>
      <c r="E9" s="7" t="s">
        <v>33</v>
      </c>
      <c r="F9" s="7" t="s">
        <v>1433</v>
      </c>
      <c r="G9" s="7" t="s">
        <v>4</v>
      </c>
      <c r="H9" s="2" t="s">
        <v>357</v>
      </c>
      <c r="I9" s="7" t="s">
        <v>522</v>
      </c>
      <c r="J9" s="34" t="s">
        <v>367</v>
      </c>
      <c r="K9" s="34" t="s">
        <v>1592</v>
      </c>
      <c r="L9" s="36">
        <v>1.1000000000000001</v>
      </c>
      <c r="M9" s="36" t="s">
        <v>1593</v>
      </c>
      <c r="N9" s="36" t="s">
        <v>1376</v>
      </c>
      <c r="O9" s="4" t="s">
        <v>194</v>
      </c>
      <c r="P9" s="84"/>
      <c r="Q9" s="84"/>
      <c r="R9" s="4"/>
      <c r="S9" t="s">
        <v>57</v>
      </c>
      <c r="T9" t="s">
        <v>89</v>
      </c>
      <c r="U9" t="s">
        <v>65</v>
      </c>
    </row>
    <row r="10" spans="1:21" x14ac:dyDescent="0.35">
      <c r="A10" s="7" t="s">
        <v>33</v>
      </c>
      <c r="B10" s="7" t="s">
        <v>356</v>
      </c>
      <c r="C10" s="7"/>
      <c r="D10" s="7" t="s">
        <v>73</v>
      </c>
      <c r="E10" s="7" t="s">
        <v>33</v>
      </c>
      <c r="F10" s="7" t="s">
        <v>1433</v>
      </c>
      <c r="G10" s="7" t="s">
        <v>4</v>
      </c>
      <c r="H10" s="2" t="s">
        <v>52</v>
      </c>
      <c r="I10" s="7"/>
      <c r="J10" s="34" t="s">
        <v>367</v>
      </c>
      <c r="K10" s="34" t="s">
        <v>1592</v>
      </c>
      <c r="L10" s="36">
        <v>1.1000000000000001</v>
      </c>
      <c r="M10" s="36" t="s">
        <v>1593</v>
      </c>
      <c r="N10" s="36" t="s">
        <v>1376</v>
      </c>
      <c r="O10" s="4" t="s">
        <v>194</v>
      </c>
      <c r="P10" s="84"/>
      <c r="Q10" s="84"/>
      <c r="R10" s="4"/>
      <c r="S10" s="7" t="s">
        <v>141</v>
      </c>
      <c r="T10" s="37" t="s">
        <v>42</v>
      </c>
      <c r="U10" s="2" t="s">
        <v>65</v>
      </c>
    </row>
    <row r="11" spans="1:21" x14ac:dyDescent="0.35">
      <c r="A11" s="7" t="s">
        <v>33</v>
      </c>
      <c r="B11" s="7" t="s">
        <v>251</v>
      </c>
      <c r="C11" s="7"/>
      <c r="D11" s="7" t="s">
        <v>73</v>
      </c>
      <c r="E11" s="7" t="s">
        <v>33</v>
      </c>
      <c r="F11" s="7" t="s">
        <v>1433</v>
      </c>
      <c r="G11" s="7" t="s">
        <v>4</v>
      </c>
      <c r="H11" s="2" t="s">
        <v>52</v>
      </c>
      <c r="I11" s="7" t="s">
        <v>173</v>
      </c>
      <c r="J11" s="34" t="s">
        <v>367</v>
      </c>
      <c r="K11" s="34" t="s">
        <v>1592</v>
      </c>
      <c r="L11" s="36">
        <v>1.1000000000000001</v>
      </c>
      <c r="M11" s="36" t="s">
        <v>1593</v>
      </c>
      <c r="N11" s="36" t="s">
        <v>1376</v>
      </c>
      <c r="O11" s="4" t="s">
        <v>194</v>
      </c>
      <c r="P11" s="84"/>
      <c r="Q11" s="84"/>
      <c r="R11" s="4"/>
      <c r="S11" s="7" t="s">
        <v>174</v>
      </c>
      <c r="T11" s="37" t="s">
        <v>175</v>
      </c>
      <c r="U11" s="2" t="s">
        <v>65</v>
      </c>
    </row>
    <row r="12" spans="1:21" x14ac:dyDescent="0.35">
      <c r="A12" s="7" t="s">
        <v>33</v>
      </c>
      <c r="B12" s="7" t="s">
        <v>252</v>
      </c>
      <c r="C12" s="7"/>
      <c r="D12" s="7" t="s">
        <v>73</v>
      </c>
      <c r="E12" s="7" t="s">
        <v>33</v>
      </c>
      <c r="F12" s="7" t="s">
        <v>1433</v>
      </c>
      <c r="G12" s="7" t="s">
        <v>4</v>
      </c>
      <c r="H12" s="2" t="s">
        <v>52</v>
      </c>
      <c r="I12" s="7" t="s">
        <v>179</v>
      </c>
      <c r="J12" s="34" t="s">
        <v>367</v>
      </c>
      <c r="K12" s="34" t="s">
        <v>1592</v>
      </c>
      <c r="L12" s="36">
        <v>1.1000000000000001</v>
      </c>
      <c r="M12" s="36" t="s">
        <v>1593</v>
      </c>
      <c r="N12" s="36" t="s">
        <v>1376</v>
      </c>
      <c r="O12" s="4" t="s">
        <v>194</v>
      </c>
      <c r="P12" s="84"/>
      <c r="Q12" s="84"/>
      <c r="R12" s="4"/>
      <c r="S12" s="37" t="s">
        <v>180</v>
      </c>
      <c r="T12" s="37" t="s">
        <v>181</v>
      </c>
      <c r="U12" s="2" t="s">
        <v>65</v>
      </c>
    </row>
    <row r="13" spans="1:21" x14ac:dyDescent="0.35">
      <c r="A13" s="7" t="s">
        <v>33</v>
      </c>
      <c r="B13" s="7" t="s">
        <v>254</v>
      </c>
      <c r="C13" s="7"/>
      <c r="D13" s="7" t="s">
        <v>73</v>
      </c>
      <c r="E13" s="7" t="s">
        <v>33</v>
      </c>
      <c r="F13" s="7" t="s">
        <v>1433</v>
      </c>
      <c r="G13" s="7" t="s">
        <v>4</v>
      </c>
      <c r="H13" s="2" t="s">
        <v>52</v>
      </c>
      <c r="I13" s="7" t="s">
        <v>182</v>
      </c>
      <c r="J13" s="34" t="s">
        <v>367</v>
      </c>
      <c r="K13" s="34" t="s">
        <v>1592</v>
      </c>
      <c r="L13" s="36">
        <v>1.1000000000000001</v>
      </c>
      <c r="M13" s="36" t="s">
        <v>1593</v>
      </c>
      <c r="N13" s="36" t="s">
        <v>1376</v>
      </c>
      <c r="O13" s="4" t="s">
        <v>194</v>
      </c>
      <c r="P13" s="84"/>
      <c r="Q13" s="84"/>
      <c r="R13" s="4"/>
      <c r="S13" s="37" t="s">
        <v>183</v>
      </c>
      <c r="T13" s="37" t="s">
        <v>184</v>
      </c>
      <c r="U13" s="2" t="s">
        <v>65</v>
      </c>
    </row>
    <row r="14" spans="1:21" x14ac:dyDescent="0.35">
      <c r="A14" s="7" t="s">
        <v>33</v>
      </c>
      <c r="B14" s="7" t="s">
        <v>50</v>
      </c>
      <c r="C14" s="7"/>
      <c r="D14" s="7" t="s">
        <v>73</v>
      </c>
      <c r="E14" s="7" t="s">
        <v>33</v>
      </c>
      <c r="F14" s="7" t="s">
        <v>1433</v>
      </c>
      <c r="G14" s="7" t="s">
        <v>4</v>
      </c>
      <c r="H14" s="2" t="s">
        <v>52</v>
      </c>
      <c r="I14" s="7" t="s">
        <v>815</v>
      </c>
      <c r="J14" s="34" t="s">
        <v>367</v>
      </c>
      <c r="K14" s="34" t="s">
        <v>1592</v>
      </c>
      <c r="L14" s="36">
        <v>1.1000000000000001</v>
      </c>
      <c r="M14" s="36" t="s">
        <v>1593</v>
      </c>
      <c r="N14" s="36" t="s">
        <v>1376</v>
      </c>
      <c r="O14" s="4" t="s">
        <v>194</v>
      </c>
      <c r="P14" s="84"/>
      <c r="Q14" s="84"/>
      <c r="R14" s="4"/>
      <c r="S14" s="37" t="s">
        <v>816</v>
      </c>
      <c r="T14" s="37" t="s">
        <v>188</v>
      </c>
      <c r="U14" s="2" t="s">
        <v>65</v>
      </c>
    </row>
    <row r="15" spans="1:21" x14ac:dyDescent="0.35">
      <c r="A15" s="7" t="s">
        <v>33</v>
      </c>
      <c r="B15" s="7" t="s">
        <v>51</v>
      </c>
      <c r="C15" s="7"/>
      <c r="D15" s="7" t="s">
        <v>73</v>
      </c>
      <c r="E15" s="7" t="s">
        <v>33</v>
      </c>
      <c r="F15" s="7" t="s">
        <v>1433</v>
      </c>
      <c r="G15" s="7" t="s">
        <v>4</v>
      </c>
      <c r="H15" s="2" t="s">
        <v>52</v>
      </c>
      <c r="I15" s="7" t="s">
        <v>1622</v>
      </c>
      <c r="J15" s="34" t="s">
        <v>367</v>
      </c>
      <c r="K15" s="34" t="s">
        <v>1592</v>
      </c>
      <c r="L15" s="36">
        <v>1.1000000000000001</v>
      </c>
      <c r="M15" s="36" t="s">
        <v>1593</v>
      </c>
      <c r="N15" s="36" t="s">
        <v>1376</v>
      </c>
      <c r="O15" s="4" t="s">
        <v>194</v>
      </c>
      <c r="P15" s="84"/>
      <c r="Q15" s="84"/>
      <c r="R15" s="4"/>
      <c r="S15" s="37" t="s">
        <v>1623</v>
      </c>
      <c r="T15" s="37" t="s">
        <v>172</v>
      </c>
      <c r="U15" s="2" t="s">
        <v>65</v>
      </c>
    </row>
    <row r="16" spans="1:21" x14ac:dyDescent="0.35">
      <c r="A16" s="7"/>
      <c r="B16" t="s">
        <v>1600</v>
      </c>
      <c r="C16" s="7"/>
      <c r="D16" s="7" t="s">
        <v>73</v>
      </c>
      <c r="E16" s="7" t="s">
        <v>33</v>
      </c>
      <c r="F16" s="7" t="s">
        <v>1433</v>
      </c>
      <c r="G16" s="7" t="s">
        <v>4</v>
      </c>
      <c r="H16" s="7" t="s">
        <v>52</v>
      </c>
      <c r="I16" s="7" t="s">
        <v>1434</v>
      </c>
      <c r="J16" s="34" t="s">
        <v>367</v>
      </c>
      <c r="K16" s="34" t="s">
        <v>1601</v>
      </c>
      <c r="L16" s="36">
        <v>1.1000000000000001</v>
      </c>
      <c r="M16" s="36" t="s">
        <v>1593</v>
      </c>
      <c r="N16" s="36"/>
      <c r="O16" s="4" t="s">
        <v>12</v>
      </c>
      <c r="P16" s="84"/>
      <c r="Q16" s="84"/>
      <c r="R16" s="4"/>
      <c r="S16" t="s">
        <v>870</v>
      </c>
      <c r="T16" t="s">
        <v>41</v>
      </c>
      <c r="U16" t="s">
        <v>65</v>
      </c>
    </row>
    <row r="17" spans="2:21" x14ac:dyDescent="0.35">
      <c r="B17" s="7" t="s">
        <v>1602</v>
      </c>
      <c r="D17" s="7" t="s">
        <v>73</v>
      </c>
      <c r="E17" s="7" t="s">
        <v>33</v>
      </c>
      <c r="F17" s="7" t="s">
        <v>1433</v>
      </c>
      <c r="G17" s="7" t="s">
        <v>4</v>
      </c>
      <c r="H17" s="7" t="s">
        <v>52</v>
      </c>
      <c r="I17" s="7" t="s">
        <v>1434</v>
      </c>
      <c r="J17" s="34" t="s">
        <v>367</v>
      </c>
      <c r="K17" s="34" t="s">
        <v>1603</v>
      </c>
      <c r="L17" s="36">
        <v>1.1000000000000001</v>
      </c>
      <c r="M17" s="36" t="s">
        <v>1593</v>
      </c>
      <c r="O17" s="4" t="s">
        <v>12</v>
      </c>
      <c r="S17" t="s">
        <v>870</v>
      </c>
      <c r="T17" t="s">
        <v>41</v>
      </c>
      <c r="U17" t="s">
        <v>65</v>
      </c>
    </row>
    <row r="18" spans="2:21" x14ac:dyDescent="0.35">
      <c r="B18" s="7" t="s">
        <v>1604</v>
      </c>
      <c r="D18" s="7" t="s">
        <v>73</v>
      </c>
      <c r="E18" s="7" t="s">
        <v>33</v>
      </c>
      <c r="F18" s="7" t="s">
        <v>1433</v>
      </c>
      <c r="G18" s="7" t="s">
        <v>4</v>
      </c>
      <c r="H18" s="7" t="s">
        <v>52</v>
      </c>
      <c r="I18" s="7" t="s">
        <v>1434</v>
      </c>
      <c r="J18" s="34" t="s">
        <v>367</v>
      </c>
      <c r="K18" s="34" t="s">
        <v>1605</v>
      </c>
      <c r="L18" s="36">
        <v>1.1000000000000001</v>
      </c>
      <c r="M18" s="36" t="s">
        <v>1593</v>
      </c>
      <c r="O18" s="4" t="s">
        <v>12</v>
      </c>
      <c r="S18" t="s">
        <v>35</v>
      </c>
      <c r="T18" t="s">
        <v>41</v>
      </c>
      <c r="U18" t="s">
        <v>65</v>
      </c>
    </row>
    <row r="19" spans="2:21" x14ac:dyDescent="0.35">
      <c r="B19" s="7" t="s">
        <v>1606</v>
      </c>
      <c r="D19" s="7" t="s">
        <v>73</v>
      </c>
      <c r="E19" s="7" t="s">
        <v>33</v>
      </c>
      <c r="F19" s="7" t="s">
        <v>1433</v>
      </c>
      <c r="G19" s="7" t="s">
        <v>4</v>
      </c>
      <c r="H19" s="7" t="s">
        <v>52</v>
      </c>
      <c r="I19" s="7" t="s">
        <v>1434</v>
      </c>
      <c r="J19" s="34" t="s">
        <v>367</v>
      </c>
      <c r="K19" s="34" t="s">
        <v>1607</v>
      </c>
      <c r="L19" s="36">
        <v>1.1000000000000001</v>
      </c>
      <c r="M19" s="36" t="s">
        <v>1593</v>
      </c>
      <c r="O19" s="4" t="s">
        <v>12</v>
      </c>
      <c r="S19" t="s">
        <v>35</v>
      </c>
      <c r="T19" t="s">
        <v>41</v>
      </c>
      <c r="U19" t="s">
        <v>65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AAD92-E38F-4710-91BE-5ED6AB45E705}">
  <dimension ref="A1:AI21"/>
  <sheetViews>
    <sheetView zoomScale="90" zoomScaleNormal="90" workbookViewId="0">
      <pane xSplit="3" ySplit="1" topLeftCell="H14" activePane="bottomRight" state="frozen"/>
      <selection pane="topRight" activeCell="D1" sqref="D1"/>
      <selection pane="bottomLeft" activeCell="A2" sqref="A2"/>
      <selection pane="bottomRight" activeCell="G21" sqref="G21"/>
    </sheetView>
  </sheetViews>
  <sheetFormatPr defaultRowHeight="14.5" x14ac:dyDescent="0.35"/>
  <cols>
    <col min="1" max="1" width="13.453125" customWidth="1"/>
    <col min="2" max="2" width="34" bestFit="1" customWidth="1"/>
    <col min="4" max="4" width="78" bestFit="1" customWidth="1"/>
    <col min="5" max="5" width="12.1796875" customWidth="1"/>
    <col min="6" max="6" width="15.26953125" bestFit="1" customWidth="1"/>
    <col min="7" max="7" width="16.7265625" customWidth="1"/>
    <col min="8" max="8" width="17.7265625" customWidth="1"/>
    <col min="9" max="9" width="13.81640625" customWidth="1"/>
    <col min="12" max="12" width="17.7265625" customWidth="1"/>
    <col min="13" max="13" width="16.453125" bestFit="1" customWidth="1"/>
    <col min="14" max="14" width="10.7265625" bestFit="1" customWidth="1"/>
    <col min="15" max="15" width="11.81640625" style="3" bestFit="1" customWidth="1"/>
    <col min="16" max="16" width="42" style="3" customWidth="1"/>
    <col min="17" max="17" width="65.7265625" customWidth="1"/>
    <col min="22" max="22" width="17.1796875" customWidth="1"/>
    <col min="24" max="24" width="13.1796875" customWidth="1"/>
  </cols>
  <sheetData>
    <row r="1" spans="1:35" x14ac:dyDescent="0.35">
      <c r="A1" s="15" t="s">
        <v>43</v>
      </c>
      <c r="B1" s="15" t="s">
        <v>1</v>
      </c>
      <c r="C1" s="15" t="s">
        <v>72</v>
      </c>
      <c r="D1" s="14" t="s">
        <v>3</v>
      </c>
      <c r="E1" s="14" t="s">
        <v>2</v>
      </c>
      <c r="F1" s="14" t="s">
        <v>328</v>
      </c>
      <c r="G1" s="14" t="s">
        <v>329</v>
      </c>
      <c r="H1" s="14" t="s">
        <v>330</v>
      </c>
      <c r="I1" s="14" t="s">
        <v>331</v>
      </c>
      <c r="J1" s="14" t="s">
        <v>336</v>
      </c>
      <c r="K1" s="14" t="s">
        <v>335</v>
      </c>
      <c r="L1" s="14" t="s">
        <v>334</v>
      </c>
      <c r="M1" s="14" t="s">
        <v>333</v>
      </c>
      <c r="N1" s="13" t="s">
        <v>0</v>
      </c>
      <c r="O1" s="13" t="s">
        <v>71</v>
      </c>
      <c r="P1" s="13" t="s">
        <v>70</v>
      </c>
      <c r="Q1" s="13" t="s">
        <v>67</v>
      </c>
      <c r="R1" s="13" t="s">
        <v>80</v>
      </c>
      <c r="S1" s="13" t="s">
        <v>68</v>
      </c>
      <c r="T1" s="13" t="s">
        <v>98</v>
      </c>
      <c r="U1" s="13" t="s">
        <v>99</v>
      </c>
      <c r="V1" s="13" t="s">
        <v>100</v>
      </c>
      <c r="W1" s="13" t="s">
        <v>101</v>
      </c>
      <c r="X1" s="13" t="s">
        <v>115</v>
      </c>
      <c r="Y1" s="13" t="s">
        <v>195</v>
      </c>
      <c r="Z1" s="13" t="s">
        <v>34</v>
      </c>
      <c r="AA1" s="13" t="s">
        <v>118</v>
      </c>
      <c r="AB1" s="13" t="s">
        <v>117</v>
      </c>
      <c r="AC1" s="13" t="s">
        <v>196</v>
      </c>
      <c r="AD1" s="13" t="s">
        <v>197</v>
      </c>
      <c r="AE1" s="13" t="s">
        <v>224</v>
      </c>
    </row>
    <row r="2" spans="1:35" x14ac:dyDescent="0.35">
      <c r="A2" s="7" t="s">
        <v>44</v>
      </c>
      <c r="B2" s="7" t="s">
        <v>21</v>
      </c>
      <c r="C2" s="7" t="s">
        <v>73</v>
      </c>
      <c r="D2" s="7" t="s">
        <v>244</v>
      </c>
      <c r="E2" s="7" t="s">
        <v>6</v>
      </c>
      <c r="F2" s="7" t="s">
        <v>23</v>
      </c>
      <c r="G2" s="7" t="str">
        <f>TestData!F7</f>
        <v>eyJhbGciOiJSUzI1NiIsImtpZCI6ImZOYjZUODJ6OHhDS09Kd19jMmMwZSIsInR5cGUiOiJqd3QifQ.eyJodHRwczovL2NjcC9wcm9maWxlSWQiOiIyN2QzNWI5ZC0xN2JjLTRhNmQtYTQzMy1mYzA2OWViMTA2N2MiLCJpc3MiOiJodHRwczovL2NvbGVzLXNpdC5hdS5hdXRoMC5jb20vIiwic3ViIjoiYXV0aDB8MjdkMzViOWQtMTdiYy00YTZkLWE0MzMtZmMwNjllYjEwNjdjIiwiYXVkIjpbImN1c3RvbWVyLXNlcnZpY2VzIiwiaHR0cHM6Ly9jb2xlcy1zaXQuYXUuYXV0aDAuY29tL3VzZXJpbmZvIl0sImlhdCI6MTYzMjgyMTI5NiwiZXhwIjoxNjY0MzU3Mj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wXfMBZFcW6L6Mha02Ahjd2-lblZyvTCyFhmk4aWNae5CEhVuc_Fz8IGrrnHbjzTylzLvEjt8PrW5splBjcPuPx-OLElYFAIdHOplaX0N9S5VGxOThrMP9OGHEgYtMerCjHQnwYDHAMbj5svJ2V6tm4ujeAWdzutxMtijtG3EUbhVCcX39KnSSdo1p4Yk3wyqgYor0-rcMhgGbOe0HxeZDlOz0dDSWxA8TzIgLBBYQ2o2InGbQvefCEBTsOkLg34Z3Jif4EHGEPuufIHAXFLmQoNkfAg8IscPlBynsealmktRfKOX_uQf9PdtT0GZU04Et1PIraectghekb3xibBrg</v>
      </c>
      <c r="H2" s="7" t="s">
        <v>190</v>
      </c>
      <c r="I2" s="7" t="s">
        <v>52</v>
      </c>
      <c r="J2" s="7" t="s">
        <v>34</v>
      </c>
      <c r="K2" s="4" t="s">
        <v>198</v>
      </c>
      <c r="L2" s="7" t="s">
        <v>224</v>
      </c>
      <c r="M2" s="4" t="s">
        <v>807</v>
      </c>
      <c r="N2" s="24" t="s">
        <v>7</v>
      </c>
      <c r="O2" s="4" t="s">
        <v>7</v>
      </c>
      <c r="P2" s="16" t="s">
        <v>808</v>
      </c>
      <c r="Q2" s="7"/>
      <c r="R2" s="7"/>
      <c r="S2" s="7"/>
      <c r="T2" s="7"/>
      <c r="U2" s="7"/>
      <c r="V2" s="7"/>
      <c r="W2" s="7"/>
      <c r="X2" s="7"/>
      <c r="Y2" s="7"/>
      <c r="Z2" s="7"/>
      <c r="AA2" s="7"/>
      <c r="AB2" s="7"/>
      <c r="AC2" s="7"/>
      <c r="AD2" s="7"/>
      <c r="AE2" s="7"/>
      <c r="AF2" s="7"/>
      <c r="AG2" s="7"/>
      <c r="AH2" s="7"/>
      <c r="AI2" s="7"/>
    </row>
    <row r="3" spans="1:35" x14ac:dyDescent="0.35">
      <c r="A3" s="7" t="s">
        <v>44</v>
      </c>
      <c r="B3" s="10" t="s">
        <v>26</v>
      </c>
      <c r="C3" s="7" t="s">
        <v>73</v>
      </c>
      <c r="D3" s="7" t="s">
        <v>245</v>
      </c>
      <c r="E3" s="7" t="s">
        <v>4</v>
      </c>
      <c r="F3" s="7" t="s">
        <v>23</v>
      </c>
      <c r="G3" s="7" t="str">
        <f>TestData!F7</f>
        <v>eyJhbGciOiJSUzI1NiIsImtpZCI6ImZOYjZUODJ6OHhDS09Kd19jMmMwZSIsInR5cGUiOiJqd3QifQ.eyJodHRwczovL2NjcC9wcm9maWxlSWQiOiIyN2QzNWI5ZC0xN2JjLTRhNmQtYTQzMy1mYzA2OWViMTA2N2MiLCJpc3MiOiJodHRwczovL2NvbGVzLXNpdC5hdS5hdXRoMC5jb20vIiwic3ViIjoiYXV0aDB8MjdkMzViOWQtMTdiYy00YTZkLWE0MzMtZmMwNjllYjEwNjdjIiwiYXVkIjpbImN1c3RvbWVyLXNlcnZpY2VzIiwiaHR0cHM6Ly9jb2xlcy1zaXQuYXUuYXV0aDAuY29tL3VzZXJpbmZvIl0sImlhdCI6MTYzMjgyMTI5NiwiZXhwIjoxNjY0MzU3Mj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wXfMBZFcW6L6Mha02Ahjd2-lblZyvTCyFhmk4aWNae5CEhVuc_Fz8IGrrnHbjzTylzLvEjt8PrW5splBjcPuPx-OLElYFAIdHOplaX0N9S5VGxOThrMP9OGHEgYtMerCjHQnwYDHAMbj5svJ2V6tm4ujeAWdzutxMtijtG3EUbhVCcX39KnSSdo1p4Yk3wyqgYor0-rcMhgGbOe0HxeZDlOz0dDSWxA8TzIgLBBYQ2o2InGbQvefCEBTsOkLg34Z3Jif4EHGEPuufIHAXFLmQoNkfAg8IscPlBynsealmktRfKOX_uQf9PdtT0GZU04Et1PIraectghekb3xibBrg</v>
      </c>
      <c r="H3" s="7" t="s">
        <v>190</v>
      </c>
      <c r="I3" s="7" t="s">
        <v>52</v>
      </c>
      <c r="J3" s="7" t="s">
        <v>34</v>
      </c>
      <c r="K3" s="4" t="s">
        <v>198</v>
      </c>
      <c r="L3" s="7" t="s">
        <v>224</v>
      </c>
      <c r="M3" s="4" t="s">
        <v>807</v>
      </c>
      <c r="N3" s="24" t="s">
        <v>7</v>
      </c>
      <c r="O3" s="4" t="s">
        <v>7</v>
      </c>
      <c r="P3" s="16" t="s">
        <v>809</v>
      </c>
      <c r="Q3" s="7"/>
      <c r="R3" s="7"/>
      <c r="S3" s="7"/>
      <c r="T3" s="7"/>
      <c r="U3" s="7"/>
      <c r="V3" s="7"/>
      <c r="W3" s="7"/>
      <c r="X3" s="7"/>
      <c r="Y3" s="7"/>
      <c r="Z3" s="7"/>
      <c r="AA3" s="7"/>
      <c r="AB3" s="7"/>
      <c r="AC3" s="7"/>
      <c r="AD3" s="7"/>
      <c r="AE3" s="7"/>
      <c r="AF3" s="7"/>
      <c r="AG3" s="7"/>
      <c r="AH3" s="7"/>
      <c r="AI3" s="7"/>
    </row>
    <row r="4" spans="1:35" x14ac:dyDescent="0.35">
      <c r="A4" s="10" t="s">
        <v>44</v>
      </c>
      <c r="B4" s="7" t="s">
        <v>31</v>
      </c>
      <c r="C4" s="7" t="s">
        <v>73</v>
      </c>
      <c r="D4" s="7" t="s">
        <v>244</v>
      </c>
      <c r="E4" s="7" t="s">
        <v>4</v>
      </c>
      <c r="F4" s="7" t="s">
        <v>23</v>
      </c>
      <c r="G4" s="7" t="str">
        <f>TestData!F7</f>
        <v>eyJhbGciOiJSUzI1NiIsImtpZCI6ImZOYjZUODJ6OHhDS09Kd19jMmMwZSIsInR5cGUiOiJqd3QifQ.eyJodHRwczovL2NjcC9wcm9maWxlSWQiOiIyN2QzNWI5ZC0xN2JjLTRhNmQtYTQzMy1mYzA2OWViMTA2N2MiLCJpc3MiOiJodHRwczovL2NvbGVzLXNpdC5hdS5hdXRoMC5jb20vIiwic3ViIjoiYXV0aDB8MjdkMzViOWQtMTdiYy00YTZkLWE0MzMtZmMwNjllYjEwNjdjIiwiYXVkIjpbImN1c3RvbWVyLXNlcnZpY2VzIiwiaHR0cHM6Ly9jb2xlcy1zaXQuYXUuYXV0aDAuY29tL3VzZXJpbmZvIl0sImlhdCI6MTYzMjgyMTI5NiwiZXhwIjoxNjY0MzU3Mj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wXfMBZFcW6L6Mha02Ahjd2-lblZyvTCyFhmk4aWNae5CEhVuc_Fz8IGrrnHbjzTylzLvEjt8PrW5splBjcPuPx-OLElYFAIdHOplaX0N9S5VGxOThrMP9OGHEgYtMerCjHQnwYDHAMbj5svJ2V6tm4ujeAWdzutxMtijtG3EUbhVCcX39KnSSdo1p4Yk3wyqgYor0-rcMhgGbOe0HxeZDlOz0dDSWxA8TzIgLBBYQ2o2InGbQvefCEBTsOkLg34Z3Jif4EHGEPuufIHAXFLmQoNkfAg8IscPlBynsealmktRfKOX_uQf9PdtT0GZU04Et1PIraectghekb3xibBrg</v>
      </c>
      <c r="H4" s="7" t="s">
        <v>190</v>
      </c>
      <c r="I4" s="7" t="s">
        <v>52</v>
      </c>
      <c r="J4" s="7" t="s">
        <v>34</v>
      </c>
      <c r="K4" s="4" t="s">
        <v>198</v>
      </c>
      <c r="L4" s="7" t="s">
        <v>224</v>
      </c>
      <c r="M4" s="4"/>
      <c r="N4" s="4" t="s">
        <v>7</v>
      </c>
      <c r="O4" s="4" t="s">
        <v>7</v>
      </c>
      <c r="P4" s="16" t="s">
        <v>243</v>
      </c>
      <c r="Q4" s="7"/>
      <c r="R4" s="7"/>
      <c r="S4" s="7"/>
      <c r="T4" s="7"/>
      <c r="U4" s="7"/>
      <c r="V4" s="7"/>
      <c r="W4" s="7"/>
      <c r="X4" s="7"/>
      <c r="Y4" s="7"/>
      <c r="Z4" s="7"/>
      <c r="AA4" s="7"/>
      <c r="AB4" s="7"/>
      <c r="AC4" s="7"/>
      <c r="AD4" s="7"/>
      <c r="AE4" s="7"/>
      <c r="AF4" s="7"/>
      <c r="AG4" s="7"/>
      <c r="AH4" s="7"/>
      <c r="AI4" s="7"/>
    </row>
    <row r="5" spans="1:35" x14ac:dyDescent="0.35">
      <c r="A5" s="7" t="s">
        <v>44</v>
      </c>
      <c r="B5" s="7" t="s">
        <v>38</v>
      </c>
      <c r="C5" s="7" t="s">
        <v>73</v>
      </c>
      <c r="D5" s="7" t="s">
        <v>244</v>
      </c>
      <c r="E5" s="7" t="s">
        <v>4</v>
      </c>
      <c r="F5" s="7" t="s">
        <v>23</v>
      </c>
      <c r="G5" s="7" t="str">
        <f>TestData!F7</f>
        <v>eyJhbGciOiJSUzI1NiIsImtpZCI6ImZOYjZUODJ6OHhDS09Kd19jMmMwZSIsInR5cGUiOiJqd3QifQ.eyJodHRwczovL2NjcC9wcm9maWxlSWQiOiIyN2QzNWI5ZC0xN2JjLTRhNmQtYTQzMy1mYzA2OWViMTA2N2MiLCJpc3MiOiJodHRwczovL2NvbGVzLXNpdC5hdS5hdXRoMC5jb20vIiwic3ViIjoiYXV0aDB8MjdkMzViOWQtMTdiYy00YTZkLWE0MzMtZmMwNjllYjEwNjdjIiwiYXVkIjpbImN1c3RvbWVyLXNlcnZpY2VzIiwiaHR0cHM6Ly9jb2xlcy1zaXQuYXUuYXV0aDAuY29tL3VzZXJpbmZvIl0sImlhdCI6MTYzMjgyMTI5NiwiZXhwIjoxNjY0MzU3Mj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wXfMBZFcW6L6Mha02Ahjd2-lblZyvTCyFhmk4aWNae5CEhVuc_Fz8IGrrnHbjzTylzLvEjt8PrW5splBjcPuPx-OLElYFAIdHOplaX0N9S5VGxOThrMP9OGHEgYtMerCjHQnwYDHAMbj5svJ2V6tm4ujeAWdzutxMtijtG3EUbhVCcX39KnSSdo1p4Yk3wyqgYor0-rcMhgGbOe0HxeZDlOz0dDSWxA8TzIgLBBYQ2o2InGbQvefCEBTsOkLg34Z3Jif4EHGEPuufIHAXFLmQoNkfAg8IscPlBynsealmktRfKOX_uQf9PdtT0GZU04Et1PIraectghekb3xibBrg</v>
      </c>
      <c r="H5" s="7" t="s">
        <v>190</v>
      </c>
      <c r="I5" s="7" t="s">
        <v>52</v>
      </c>
      <c r="J5" s="7" t="s">
        <v>34</v>
      </c>
      <c r="K5" s="4" t="s">
        <v>198</v>
      </c>
      <c r="L5" s="7" t="s">
        <v>224</v>
      </c>
      <c r="M5" s="4" t="s">
        <v>275</v>
      </c>
      <c r="N5" s="4" t="s">
        <v>12</v>
      </c>
      <c r="O5" s="4"/>
      <c r="P5" s="4"/>
      <c r="Q5" s="7" t="s">
        <v>55</v>
      </c>
      <c r="R5" s="7" t="s">
        <v>85</v>
      </c>
      <c r="S5" s="7" t="s">
        <v>65</v>
      </c>
      <c r="T5" s="7"/>
      <c r="U5" s="7"/>
      <c r="V5" s="7"/>
      <c r="W5" s="7"/>
      <c r="X5" s="7"/>
      <c r="Y5" s="7"/>
      <c r="Z5" s="7"/>
      <c r="AA5" s="7"/>
      <c r="AB5" s="7"/>
      <c r="AC5" s="7"/>
      <c r="AD5" s="7"/>
      <c r="AE5" s="7"/>
      <c r="AF5" s="7"/>
      <c r="AG5" s="7"/>
      <c r="AH5" s="7"/>
      <c r="AI5" s="7"/>
    </row>
    <row r="6" spans="1:35" ht="21.75" customHeight="1" x14ac:dyDescent="0.35">
      <c r="A6" s="7" t="s">
        <v>44</v>
      </c>
      <c r="B6" s="7" t="s">
        <v>39</v>
      </c>
      <c r="C6" s="7" t="s">
        <v>73</v>
      </c>
      <c r="D6" s="7" t="s">
        <v>246</v>
      </c>
      <c r="E6" s="7" t="s">
        <v>4</v>
      </c>
      <c r="F6" s="7" t="s">
        <v>23</v>
      </c>
      <c r="G6" s="7" t="str">
        <f>TestData!F7</f>
        <v>eyJhbGciOiJSUzI1NiIsImtpZCI6ImZOYjZUODJ6OHhDS09Kd19jMmMwZSIsInR5cGUiOiJqd3QifQ.eyJodHRwczovL2NjcC9wcm9maWxlSWQiOiIyN2QzNWI5ZC0xN2JjLTRhNmQtYTQzMy1mYzA2OWViMTA2N2MiLCJpc3MiOiJodHRwczovL2NvbGVzLXNpdC5hdS5hdXRoMC5jb20vIiwic3ViIjoiYXV0aDB8MjdkMzViOWQtMTdiYy00YTZkLWE0MzMtZmMwNjllYjEwNjdjIiwiYXVkIjpbImN1c3RvbWVyLXNlcnZpY2VzIiwiaHR0cHM6Ly9jb2xlcy1zaXQuYXUuYXV0aDAuY29tL3VzZXJpbmZvIl0sImlhdCI6MTYzMjgyMTI5NiwiZXhwIjoxNjY0MzU3Mj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wXfMBZFcW6L6Mha02Ahjd2-lblZyvTCyFhmk4aWNae5CEhVuc_Fz8IGrrnHbjzTylzLvEjt8PrW5splBjcPuPx-OLElYFAIdHOplaX0N9S5VGxOThrMP9OGHEgYtMerCjHQnwYDHAMbj5svJ2V6tm4ujeAWdzutxMtijtG3EUbhVCcX39KnSSdo1p4Yk3wyqgYor0-rcMhgGbOe0HxeZDlOz0dDSWxA8TzIgLBBYQ2o2InGbQvefCEBTsOkLg34Z3Jif4EHGEPuufIHAXFLmQoNkfAg8IscPlBynsealmktRfKOX_uQf9PdtT0GZU04Et1PIraectghekb3xibBrg</v>
      </c>
      <c r="H6" s="7" t="s">
        <v>190</v>
      </c>
      <c r="I6" s="7" t="s">
        <v>52</v>
      </c>
      <c r="J6" s="7" t="s">
        <v>34</v>
      </c>
      <c r="K6" s="4" t="s">
        <v>198</v>
      </c>
      <c r="L6" s="7" t="s">
        <v>224</v>
      </c>
      <c r="M6" s="4" t="s">
        <v>332</v>
      </c>
      <c r="N6" s="4" t="s">
        <v>12</v>
      </c>
      <c r="O6" s="4"/>
      <c r="P6" s="4"/>
      <c r="Q6" s="7" t="s">
        <v>53</v>
      </c>
      <c r="R6" s="7" t="s">
        <v>86</v>
      </c>
      <c r="S6" s="7" t="s">
        <v>65</v>
      </c>
      <c r="T6" s="7"/>
      <c r="U6" s="7"/>
      <c r="V6" s="7"/>
      <c r="W6" s="7"/>
      <c r="X6" s="7"/>
      <c r="Y6" s="7"/>
      <c r="Z6" s="7"/>
      <c r="AA6" s="7"/>
      <c r="AB6" s="7"/>
      <c r="AC6" s="7"/>
      <c r="AD6" s="7"/>
      <c r="AE6" s="7"/>
      <c r="AF6" s="7"/>
      <c r="AG6" s="7"/>
      <c r="AH6" s="7"/>
      <c r="AI6" s="7"/>
    </row>
    <row r="7" spans="1:35" x14ac:dyDescent="0.35">
      <c r="A7" s="7" t="s">
        <v>44</v>
      </c>
      <c r="B7" s="7" t="s">
        <v>247</v>
      </c>
      <c r="C7" s="7" t="s">
        <v>73</v>
      </c>
      <c r="D7" s="7" t="s">
        <v>244</v>
      </c>
      <c r="E7" s="7" t="s">
        <v>4</v>
      </c>
      <c r="F7" s="7" t="s">
        <v>23</v>
      </c>
      <c r="G7" s="7" t="str">
        <f>TestData!F7</f>
        <v>eyJhbGciOiJSUzI1NiIsImtpZCI6ImZOYjZUODJ6OHhDS09Kd19jMmMwZSIsInR5cGUiOiJqd3QifQ.eyJodHRwczovL2NjcC9wcm9maWxlSWQiOiIyN2QzNWI5ZC0xN2JjLTRhNmQtYTQzMy1mYzA2OWViMTA2N2MiLCJpc3MiOiJodHRwczovL2NvbGVzLXNpdC5hdS5hdXRoMC5jb20vIiwic3ViIjoiYXV0aDB8MjdkMzViOWQtMTdiYy00YTZkLWE0MzMtZmMwNjllYjEwNjdjIiwiYXVkIjpbImN1c3RvbWVyLXNlcnZpY2VzIiwiaHR0cHM6Ly9jb2xlcy1zaXQuYXUuYXV0aDAuY29tL3VzZXJpbmZvIl0sImlhdCI6MTYzMjgyMTI5NiwiZXhwIjoxNjY0MzU3Mj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wXfMBZFcW6L6Mha02Ahjd2-lblZyvTCyFhmk4aWNae5CEhVuc_Fz8IGrrnHbjzTylzLvEjt8PrW5splBjcPuPx-OLElYFAIdHOplaX0N9S5VGxOThrMP9OGHEgYtMerCjHQnwYDHAMbj5svJ2V6tm4ujeAWdzutxMtijtG3EUbhVCcX39KnSSdo1p4Yk3wyqgYor0-rcMhgGbOe0HxeZDlOz0dDSWxA8TzIgLBBYQ2o2InGbQvefCEBTsOkLg34Z3Jif4EHGEPuufIHAXFLmQoNkfAg8IscPlBynsealmktRfKOX_uQf9PdtT0GZU04Et1PIraectghekb3xibBrg</v>
      </c>
      <c r="H7" s="7" t="s">
        <v>190</v>
      </c>
      <c r="I7" s="7" t="s">
        <v>52</v>
      </c>
      <c r="J7" s="7" t="s">
        <v>34</v>
      </c>
      <c r="K7" s="4" t="s">
        <v>221</v>
      </c>
      <c r="L7" s="7" t="s">
        <v>224</v>
      </c>
      <c r="M7" s="4" t="s">
        <v>807</v>
      </c>
      <c r="N7" s="4" t="s">
        <v>9</v>
      </c>
      <c r="O7" s="4"/>
      <c r="P7" s="4"/>
      <c r="Q7" s="7" t="s">
        <v>223</v>
      </c>
      <c r="R7" s="7"/>
      <c r="S7" s="7"/>
      <c r="T7" s="7"/>
      <c r="U7" s="7"/>
      <c r="V7" s="7"/>
      <c r="W7" s="7"/>
      <c r="X7" s="7"/>
      <c r="Y7" s="7"/>
      <c r="Z7" s="7"/>
      <c r="AA7" s="7"/>
      <c r="AB7" s="7"/>
      <c r="AC7" s="7"/>
      <c r="AD7" s="7"/>
      <c r="AE7" s="7"/>
      <c r="AF7" s="7"/>
      <c r="AG7" s="7"/>
      <c r="AH7" s="7"/>
      <c r="AI7" s="7"/>
    </row>
    <row r="8" spans="1:35" x14ac:dyDescent="0.35">
      <c r="A8" s="7" t="s">
        <v>33</v>
      </c>
      <c r="B8" s="7" t="s">
        <v>94</v>
      </c>
      <c r="C8" s="7" t="s">
        <v>73</v>
      </c>
      <c r="D8" s="7" t="s">
        <v>244</v>
      </c>
      <c r="E8" s="7" t="s">
        <v>4</v>
      </c>
      <c r="F8" s="7" t="s">
        <v>23</v>
      </c>
      <c r="G8" s="7" t="str">
        <f>TestData!F7</f>
        <v>eyJhbGciOiJSUzI1NiIsImtpZCI6ImZOYjZUODJ6OHhDS09Kd19jMmMwZSIsInR5cGUiOiJqd3QifQ.eyJodHRwczovL2NjcC9wcm9maWxlSWQiOiIyN2QzNWI5ZC0xN2JjLTRhNmQtYTQzMy1mYzA2OWViMTA2N2MiLCJpc3MiOiJodHRwczovL2NvbGVzLXNpdC5hdS5hdXRoMC5jb20vIiwic3ViIjoiYXV0aDB8MjdkMzViOWQtMTdiYy00YTZkLWE0MzMtZmMwNjllYjEwNjdjIiwiYXVkIjpbImN1c3RvbWVyLXNlcnZpY2VzIiwiaHR0cHM6Ly9jb2xlcy1zaXQuYXUuYXV0aDAuY29tL3VzZXJpbmZvIl0sImlhdCI6MTYzMjgyMTI5NiwiZXhwIjoxNjY0MzU3Mj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wXfMBZFcW6L6Mha02Ahjd2-lblZyvTCyFhmk4aWNae5CEhVuc_Fz8IGrrnHbjzTylzLvEjt8PrW5splBjcPuPx-OLElYFAIdHOplaX0N9S5VGxOThrMP9OGHEgYtMerCjHQnwYDHAMbj5svJ2V6tm4ujeAWdzutxMtijtG3EUbhVCcX39KnSSdo1p4Yk3wyqgYor0-rcMhgGbOe0HxeZDlOz0dDSWxA8TzIgLBBYQ2o2InGbQvefCEBTsOkLg34Z3Jif4EHGEPuufIHAXFLmQoNkfAg8IscPlBynsealmktRfKOX_uQf9PdtT0GZU04Et1PIraectghekb3xibBrg</v>
      </c>
      <c r="H8" s="7" t="s">
        <v>190</v>
      </c>
      <c r="I8" s="7" t="s">
        <v>52</v>
      </c>
      <c r="J8" s="7" t="s">
        <v>34</v>
      </c>
      <c r="K8" s="4" t="s">
        <v>198</v>
      </c>
      <c r="L8" s="7" t="s">
        <v>224</v>
      </c>
      <c r="M8" s="4" t="s">
        <v>241</v>
      </c>
      <c r="N8" s="4" t="s">
        <v>12</v>
      </c>
      <c r="O8" s="4"/>
      <c r="P8" s="4"/>
      <c r="Q8" s="7" t="s">
        <v>108</v>
      </c>
      <c r="R8" s="7" t="s">
        <v>109</v>
      </c>
      <c r="S8" s="7" t="s">
        <v>65</v>
      </c>
      <c r="T8" s="7"/>
      <c r="U8" s="7"/>
      <c r="V8" s="7"/>
      <c r="W8" s="7"/>
      <c r="X8" s="7"/>
      <c r="Y8" s="7"/>
      <c r="Z8" s="7"/>
      <c r="AA8" s="7"/>
      <c r="AB8" s="7"/>
      <c r="AC8" s="7"/>
      <c r="AD8" s="7"/>
      <c r="AE8" s="7"/>
      <c r="AF8" s="7"/>
      <c r="AG8" s="7"/>
      <c r="AH8" s="7"/>
      <c r="AI8" s="7"/>
    </row>
    <row r="9" spans="1:35" s="40" customFormat="1" x14ac:dyDescent="0.35">
      <c r="A9" s="42" t="s">
        <v>33</v>
      </c>
      <c r="B9" s="42" t="s">
        <v>110</v>
      </c>
      <c r="C9" s="42" t="s">
        <v>73</v>
      </c>
      <c r="D9" s="42" t="s">
        <v>244</v>
      </c>
      <c r="E9" s="42" t="s">
        <v>4</v>
      </c>
      <c r="F9" s="42" t="s">
        <v>23</v>
      </c>
      <c r="G9" s="42" t="s">
        <v>1860</v>
      </c>
      <c r="H9" s="42" t="s">
        <v>190</v>
      </c>
      <c r="I9" s="42" t="s">
        <v>52</v>
      </c>
      <c r="J9" s="42" t="s">
        <v>34</v>
      </c>
      <c r="K9" s="41" t="s">
        <v>198</v>
      </c>
      <c r="L9" s="42" t="s">
        <v>224</v>
      </c>
      <c r="M9" s="41" t="s">
        <v>1861</v>
      </c>
      <c r="N9" s="41" t="s">
        <v>12</v>
      </c>
      <c r="O9" s="41"/>
      <c r="P9" s="41"/>
      <c r="Q9" s="42" t="s">
        <v>242</v>
      </c>
      <c r="R9" s="42" t="s">
        <v>112</v>
      </c>
      <c r="S9" s="42" t="s">
        <v>65</v>
      </c>
      <c r="T9" s="42"/>
      <c r="U9" s="42"/>
      <c r="V9" s="42"/>
      <c r="W9" s="42"/>
      <c r="X9" s="42"/>
      <c r="Y9" s="42"/>
      <c r="Z9" s="42"/>
      <c r="AA9" s="42"/>
      <c r="AB9" s="42"/>
      <c r="AC9" s="42"/>
      <c r="AD9" s="42"/>
      <c r="AE9" s="42"/>
      <c r="AF9" s="42"/>
      <c r="AG9" s="42"/>
      <c r="AH9" s="42"/>
      <c r="AI9" s="42"/>
    </row>
    <row r="10" spans="1:35" x14ac:dyDescent="0.35">
      <c r="A10" s="7" t="s">
        <v>33</v>
      </c>
      <c r="B10" s="7" t="s">
        <v>96</v>
      </c>
      <c r="C10" s="7" t="s">
        <v>73</v>
      </c>
      <c r="D10" s="7" t="s">
        <v>244</v>
      </c>
      <c r="E10" s="7" t="s">
        <v>4</v>
      </c>
      <c r="F10" s="7" t="s">
        <v>23</v>
      </c>
      <c r="G10" s="7" t="str">
        <f>TestData!F7</f>
        <v>eyJhbGciOiJSUzI1NiIsImtpZCI6ImZOYjZUODJ6OHhDS09Kd19jMmMwZSIsInR5cGUiOiJqd3QifQ.eyJodHRwczovL2NjcC9wcm9maWxlSWQiOiIyN2QzNWI5ZC0xN2JjLTRhNmQtYTQzMy1mYzA2OWViMTA2N2MiLCJpc3MiOiJodHRwczovL2NvbGVzLXNpdC5hdS5hdXRoMC5jb20vIiwic3ViIjoiYXV0aDB8MjdkMzViOWQtMTdiYy00YTZkLWE0MzMtZmMwNjllYjEwNjdjIiwiYXVkIjpbImN1c3RvbWVyLXNlcnZpY2VzIiwiaHR0cHM6Ly9jb2xlcy1zaXQuYXUuYXV0aDAuY29tL3VzZXJpbmZvIl0sImlhdCI6MTYzMjgyMTI5NiwiZXhwIjoxNjY0MzU3Mj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wXfMBZFcW6L6Mha02Ahjd2-lblZyvTCyFhmk4aWNae5CEhVuc_Fz8IGrrnHbjzTylzLvEjt8PrW5splBjcPuPx-OLElYFAIdHOplaX0N9S5VGxOThrMP9OGHEgYtMerCjHQnwYDHAMbj5svJ2V6tm4ujeAWdzutxMtijtG3EUbhVCcX39KnSSdo1p4Yk3wyqgYor0-rcMhgGbOe0HxeZDlOz0dDSWxA8TzIgLBBYQ2o2InGbQvefCEBTsOkLg34Z3Jif4EHGEPuufIHAXFLmQoNkfAg8IscPlBynsealmktRfKOX_uQf9PdtT0GZU04Et1PIraectghekb3xibBrg</v>
      </c>
      <c r="H10" s="7" t="s">
        <v>190</v>
      </c>
      <c r="I10" s="7"/>
      <c r="J10" s="7" t="s">
        <v>34</v>
      </c>
      <c r="K10" s="4" t="s">
        <v>198</v>
      </c>
      <c r="L10" s="7" t="s">
        <v>224</v>
      </c>
      <c r="M10" s="4" t="s">
        <v>807</v>
      </c>
      <c r="N10" s="4" t="s">
        <v>194</v>
      </c>
      <c r="O10" s="4"/>
      <c r="P10" s="4"/>
      <c r="Q10" s="7" t="s">
        <v>216</v>
      </c>
      <c r="R10" s="7" t="s">
        <v>158</v>
      </c>
      <c r="S10" s="7" t="s">
        <v>65</v>
      </c>
      <c r="T10" s="7"/>
      <c r="U10" s="7"/>
      <c r="V10" s="7"/>
      <c r="W10" s="7"/>
      <c r="X10" s="7"/>
      <c r="Y10" s="7"/>
      <c r="Z10" s="7"/>
      <c r="AA10" s="7"/>
      <c r="AB10" s="7"/>
      <c r="AC10" s="7"/>
      <c r="AD10" s="7"/>
      <c r="AE10" s="7"/>
      <c r="AF10" s="7"/>
      <c r="AG10" s="7"/>
      <c r="AH10" s="7"/>
      <c r="AI10" s="7"/>
    </row>
    <row r="11" spans="1:35" x14ac:dyDescent="0.35">
      <c r="A11" s="7" t="s">
        <v>33</v>
      </c>
      <c r="B11" s="7" t="s">
        <v>97</v>
      </c>
      <c r="C11" s="7" t="s">
        <v>73</v>
      </c>
      <c r="D11" s="7" t="s">
        <v>244</v>
      </c>
      <c r="E11" s="7" t="s">
        <v>4</v>
      </c>
      <c r="F11" s="7" t="s">
        <v>23</v>
      </c>
      <c r="G11" s="7" t="str">
        <f>TestData!F7</f>
        <v>eyJhbGciOiJSUzI1NiIsImtpZCI6ImZOYjZUODJ6OHhDS09Kd19jMmMwZSIsInR5cGUiOiJqd3QifQ.eyJodHRwczovL2NjcC9wcm9maWxlSWQiOiIyN2QzNWI5ZC0xN2JjLTRhNmQtYTQzMy1mYzA2OWViMTA2N2MiLCJpc3MiOiJodHRwczovL2NvbGVzLXNpdC5hdS5hdXRoMC5jb20vIiwic3ViIjoiYXV0aDB8MjdkMzViOWQtMTdiYy00YTZkLWE0MzMtZmMwNjllYjEwNjdjIiwiYXVkIjpbImN1c3RvbWVyLXNlcnZpY2VzIiwiaHR0cHM6Ly9jb2xlcy1zaXQuYXUuYXV0aDAuY29tL3VzZXJpbmZvIl0sImlhdCI6MTYzMjgyMTI5NiwiZXhwIjoxNjY0MzU3Mj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wXfMBZFcW6L6Mha02Ahjd2-lblZyvTCyFhmk4aWNae5CEhVuc_Fz8IGrrnHbjzTylzLvEjt8PrW5splBjcPuPx-OLElYFAIdHOplaX0N9S5VGxOThrMP9OGHEgYtMerCjHQnwYDHAMbj5svJ2V6tm4ujeAWdzutxMtijtG3EUbhVCcX39KnSSdo1p4Yk3wyqgYor0-rcMhgGbOe0HxeZDlOz0dDSWxA8TzIgLBBYQ2o2InGbQvefCEBTsOkLg34Z3Jif4EHGEPuufIHAXFLmQoNkfAg8IscPlBynsealmktRfKOX_uQf9PdtT0GZU04Et1PIraectghekb3xibBrg</v>
      </c>
      <c r="H11" s="7" t="s">
        <v>190</v>
      </c>
      <c r="I11" s="7" t="s">
        <v>217</v>
      </c>
      <c r="J11" s="7" t="s">
        <v>34</v>
      </c>
      <c r="K11" s="4" t="s">
        <v>198</v>
      </c>
      <c r="L11" s="7" t="s">
        <v>224</v>
      </c>
      <c r="M11" s="4" t="s">
        <v>807</v>
      </c>
      <c r="N11" s="4" t="s">
        <v>194</v>
      </c>
      <c r="O11" s="4"/>
      <c r="P11" s="4"/>
      <c r="Q11" s="7" t="s">
        <v>57</v>
      </c>
      <c r="R11" s="7" t="s">
        <v>89</v>
      </c>
      <c r="S11" s="7" t="s">
        <v>65</v>
      </c>
      <c r="T11" s="7"/>
      <c r="U11" s="7"/>
      <c r="V11" s="7"/>
      <c r="W11" s="7"/>
      <c r="X11" s="7"/>
      <c r="Y11" s="7"/>
      <c r="Z11" s="7"/>
      <c r="AA11" s="7"/>
      <c r="AB11" s="7"/>
      <c r="AC11" s="7"/>
      <c r="AD11" s="7"/>
      <c r="AE11" s="7"/>
      <c r="AF11" s="7"/>
      <c r="AG11" s="7"/>
      <c r="AH11" s="7"/>
      <c r="AI11" s="7"/>
    </row>
    <row r="12" spans="1:35" x14ac:dyDescent="0.35">
      <c r="A12" s="7" t="s">
        <v>33</v>
      </c>
      <c r="B12" s="7" t="s">
        <v>250</v>
      </c>
      <c r="C12" s="7" t="s">
        <v>73</v>
      </c>
      <c r="D12" s="7" t="s">
        <v>244</v>
      </c>
      <c r="E12" s="7" t="s">
        <v>4</v>
      </c>
      <c r="F12" s="7" t="s">
        <v>23</v>
      </c>
      <c r="G12" s="7"/>
      <c r="H12" s="7" t="s">
        <v>190</v>
      </c>
      <c r="I12" s="7" t="s">
        <v>52</v>
      </c>
      <c r="J12" s="7" t="s">
        <v>34</v>
      </c>
      <c r="K12" s="4" t="s">
        <v>198</v>
      </c>
      <c r="L12" s="7" t="s">
        <v>224</v>
      </c>
      <c r="M12" s="4" t="s">
        <v>807</v>
      </c>
      <c r="N12" s="4" t="s">
        <v>194</v>
      </c>
      <c r="O12" s="4"/>
      <c r="P12" s="4"/>
      <c r="Q12" s="4" t="s">
        <v>141</v>
      </c>
      <c r="R12" s="4" t="s">
        <v>42</v>
      </c>
      <c r="S12" s="4" t="s">
        <v>65</v>
      </c>
      <c r="T12" s="7"/>
      <c r="U12" s="7"/>
      <c r="V12" s="7"/>
      <c r="W12" s="7"/>
      <c r="X12" s="7"/>
      <c r="Y12" s="7"/>
      <c r="Z12" s="7"/>
      <c r="AA12" s="7"/>
      <c r="AB12" s="7"/>
      <c r="AC12" s="7"/>
      <c r="AD12" s="7"/>
      <c r="AE12" s="7"/>
      <c r="AF12" s="7"/>
      <c r="AG12" s="7"/>
      <c r="AH12" s="7"/>
      <c r="AI12" s="7"/>
    </row>
    <row r="13" spans="1:35" x14ac:dyDescent="0.35">
      <c r="A13" s="7" t="s">
        <v>33</v>
      </c>
      <c r="B13" s="7" t="s">
        <v>251</v>
      </c>
      <c r="C13" s="7" t="s">
        <v>73</v>
      </c>
      <c r="D13" s="7" t="s">
        <v>244</v>
      </c>
      <c r="E13" s="7" t="s">
        <v>4</v>
      </c>
      <c r="F13" s="7" t="s">
        <v>23</v>
      </c>
      <c r="G13" s="7" t="s">
        <v>173</v>
      </c>
      <c r="H13" s="7" t="s">
        <v>190</v>
      </c>
      <c r="I13" s="7" t="s">
        <v>52</v>
      </c>
      <c r="J13" s="7" t="s">
        <v>34</v>
      </c>
      <c r="K13" s="4" t="s">
        <v>198</v>
      </c>
      <c r="L13" s="7" t="s">
        <v>224</v>
      </c>
      <c r="M13" s="4" t="s">
        <v>807</v>
      </c>
      <c r="N13" s="4" t="s">
        <v>194</v>
      </c>
      <c r="O13" s="4"/>
      <c r="P13" s="4"/>
      <c r="Q13" s="4" t="s">
        <v>174</v>
      </c>
      <c r="R13" s="4" t="s">
        <v>175</v>
      </c>
      <c r="S13" s="4" t="s">
        <v>65</v>
      </c>
      <c r="T13" s="7"/>
      <c r="U13" s="7"/>
      <c r="V13" s="7"/>
      <c r="W13" s="7"/>
      <c r="X13" s="7"/>
      <c r="Y13" s="7"/>
      <c r="Z13" s="7"/>
      <c r="AA13" s="7"/>
      <c r="AB13" s="7"/>
      <c r="AC13" s="7"/>
      <c r="AD13" s="7"/>
      <c r="AE13" s="7"/>
      <c r="AF13" s="7"/>
      <c r="AG13" s="7"/>
      <c r="AH13" s="7"/>
      <c r="AI13" s="7"/>
    </row>
    <row r="14" spans="1:35" x14ac:dyDescent="0.35">
      <c r="A14" s="7" t="s">
        <v>33</v>
      </c>
      <c r="B14" s="7" t="s">
        <v>252</v>
      </c>
      <c r="C14" s="7" t="s">
        <v>144</v>
      </c>
      <c r="D14" s="7" t="s">
        <v>244</v>
      </c>
      <c r="E14" s="7" t="s">
        <v>4</v>
      </c>
      <c r="F14" s="7" t="s">
        <v>23</v>
      </c>
      <c r="G14" s="7" t="str">
        <f>TestData!F6</f>
        <v>eyJhbGciOiJSUzI1NiIsImtpZCI6ImZOYjZUODJ6OHhDS09Kd19jMmMwZSIsInR5cGUiOiJqd3QifQ.eyJodHRwczovL2NjcC9wcm9maWxlSWQiOiI0ZTNhZTkzOS0xYWMyLTQwZWEtYTU5Yy1jYjNiODcwMWU3MjAiLCJpc3MiOiJpbmNvcnJlY3Rpc3N1ZXIvaHR0cHM6Ly9jb2xlcy1zaXQuYXUuYXV0aDAuY29tLyIsInN1YiI6ImF1dGgwfDRlM2FlOTM5LTFhYzItNDBlYS1hNTljLWNiM2I4NzAxZTcyMCIsImF1ZCI6WyJjdXN0b21lci1zZXJ2aWNlcyIsImh0dHBzOi8vY29sZXMtc2l0LmF1LmF1dGgwLmNvbS91c2VyaW5mbyJdLCJpYXQiOjE2MzI4Mjg3NDYsImV4cCI6MTYzMjgyODc2N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GAELQJD5JzzVbdy8Px7-60yaN0E1NXo6leJOkxCNWedtH_ZqJqQxmJWN5H6CWGzLpxggvfmO1zDBWHdycR-7afyINGz9pxhx3AeaDFEpg71clBSAGzLtqnMf-DviOz_GXBOpz-UZhgHDyufn4hqsh1ePiwt_3XQas_sQ66ikUF9risrCGme_qFVTZDvND1VwargkV0IL21c3iGoaURLepV2QY_P03kkjpGEsOSTWkbB870PjbVmcqMxH8Q_7QZhzx_bjbGoCCFw98Ile9YJS9nCNGopOpcM_nB1AF34FdTs8snpixDCXx_nWMCuETIelH65Zwoz8lcfqrvrwzkH48w</v>
      </c>
      <c r="H14" s="7" t="s">
        <v>190</v>
      </c>
      <c r="I14" s="7" t="s">
        <v>52</v>
      </c>
      <c r="J14" s="7" t="s">
        <v>34</v>
      </c>
      <c r="K14" s="4" t="s">
        <v>198</v>
      </c>
      <c r="L14" s="7" t="s">
        <v>224</v>
      </c>
      <c r="M14" s="4" t="s">
        <v>807</v>
      </c>
      <c r="N14" s="4" t="s">
        <v>194</v>
      </c>
      <c r="O14" s="4"/>
      <c r="P14" s="4"/>
      <c r="Q14" s="4" t="s">
        <v>180</v>
      </c>
      <c r="R14" s="4" t="s">
        <v>181</v>
      </c>
      <c r="S14" s="4" t="s">
        <v>65</v>
      </c>
      <c r="T14" s="7"/>
      <c r="U14" s="7"/>
      <c r="V14" s="7"/>
      <c r="W14" s="7"/>
      <c r="X14" s="7"/>
      <c r="Y14" s="7"/>
      <c r="Z14" s="7"/>
      <c r="AA14" s="7"/>
      <c r="AB14" s="7"/>
      <c r="AC14" s="7"/>
      <c r="AD14" s="7"/>
      <c r="AE14" s="7"/>
      <c r="AF14" s="7"/>
      <c r="AG14" s="7"/>
      <c r="AH14" s="7"/>
      <c r="AI14" s="7"/>
    </row>
    <row r="15" spans="1:35" ht="18" customHeight="1" x14ac:dyDescent="0.35">
      <c r="A15" s="7" t="s">
        <v>33</v>
      </c>
      <c r="B15" s="7" t="s">
        <v>253</v>
      </c>
      <c r="C15" s="7" t="s">
        <v>144</v>
      </c>
      <c r="D15" s="7" t="s">
        <v>244</v>
      </c>
      <c r="E15" s="7" t="s">
        <v>4</v>
      </c>
      <c r="F15" s="7" t="s">
        <v>23</v>
      </c>
      <c r="G15" s="7" t="str">
        <f>TestData!F3</f>
        <v>eyJhbGciOiJSUzI1NiIsImtpZCI6ImZOYjZUODJ6OHhDS09Kd19jMmMwZSIsInR5cGUiOiJqd3QifQ.eyJodHRwczovL2NjcC9wcm9maWxlSWQiOiI0ZTNhZTkzOS0xYWMyLTQwZWEtYTU5Yy1jYjNiODcwMWU3MjAiLCJpc3MiOiJodHRwczovL2NvbGVzLXNpdC5hdS5hdXRoMC5jb20vIiwic3ViIjoiYXV0aDB8NGUzYWU5MzktMWFjMi00MGVhLWE1OWMtY2IzYjg3MDFlNzIwIiwiYXVkIjpbImN1c3RvbWVyLXNlcnZpY2VzIiwiaHR0cHM6Ly9jb2xlcy1zaXQuYXUuYXV0aDAuY29tL3VzZXJpbmZvIl0sImlhdCI6MTYzMjgyNjY1MiwiZXhwIjoxNjMyODI2Nj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POdYsaHS4dwKQnpuk8nZkDBX1dbQs8XxK7dGyRuozlny59RFnxTEiAK54gO5ts8jCzrljs9u4mbHzdIdGzyNlCfIj8EZpPjaCt8Mq0AkLNhTVu1ecNVePzvW5HixkaIboHF5yUPOViy_0Y2X9Uu1bYRSQwX2hjhAUNk2oJGT358ZWISArcBOjNkX0GrgU_QTl5dtvEQHg80xWjg_X8fY7_cdkGZvKhBKHVhgUDGg7Ws5IhajFKgb3og9r9NB10ku_1mj0QDqyzccPBtLy2hGd0YN5HenZgF9YItwpenm9quw8Cj6hTD8BM8JVW_IlHMmqZx3HaExawYIZIRdknYaA</v>
      </c>
      <c r="H15" s="7" t="s">
        <v>190</v>
      </c>
      <c r="I15" s="7" t="s">
        <v>52</v>
      </c>
      <c r="J15" s="7" t="s">
        <v>34</v>
      </c>
      <c r="K15" s="4" t="s">
        <v>198</v>
      </c>
      <c r="L15" s="7" t="s">
        <v>224</v>
      </c>
      <c r="M15" s="4" t="s">
        <v>807</v>
      </c>
      <c r="N15" s="4" t="s">
        <v>194</v>
      </c>
      <c r="O15" s="4"/>
      <c r="P15" s="4"/>
      <c r="Q15" s="4" t="s">
        <v>177</v>
      </c>
      <c r="R15" s="4" t="s">
        <v>178</v>
      </c>
      <c r="S15" s="4" t="s">
        <v>65</v>
      </c>
      <c r="T15" s="7"/>
      <c r="U15" s="7"/>
      <c r="V15" s="7"/>
      <c r="W15" s="7"/>
      <c r="X15" s="7"/>
      <c r="Y15" s="7"/>
      <c r="Z15" s="7"/>
      <c r="AA15" s="7"/>
      <c r="AB15" s="7"/>
      <c r="AC15" s="7"/>
      <c r="AD15" s="7"/>
      <c r="AE15" s="7"/>
      <c r="AF15" s="7"/>
      <c r="AG15" s="7"/>
      <c r="AH15" s="7"/>
      <c r="AI15" s="7"/>
    </row>
    <row r="16" spans="1:35" s="43" customFormat="1" x14ac:dyDescent="0.35">
      <c r="A16" s="70" t="s">
        <v>33</v>
      </c>
      <c r="B16" s="70" t="s">
        <v>254</v>
      </c>
      <c r="C16" s="70" t="s">
        <v>73</v>
      </c>
      <c r="D16" s="70" t="s">
        <v>244</v>
      </c>
      <c r="E16" s="70" t="s">
        <v>4</v>
      </c>
      <c r="F16" s="70" t="s">
        <v>23</v>
      </c>
      <c r="G16" s="70" t="str">
        <f>TestData!F5</f>
        <v>eyJhbGciOiJSUzI1NiIsImtpZCI6ImZOYjZUODJ6OHhDS09Kd19jMmMwZSIsInR5cGUiOiJqd3QifQ.eyJodHRwczovL2NjcC9wcm9maWxlSWQiOiIwMzEyOGVmNy0zNDllLTQwYTEtOTMzZi02NWQ3OTU5ZDM1YzA0IiwiaXNzIjoiaHR0cHM6Ly9jb2xlcy1zaXQuYXUuYXV0aDAuY29tLyIsInN1YiI6ImF1dGgwfDAzMTI4ZWY3LTM0OWUtNDBhMS05MzNmLTY1ZDc5NTlkMzVjMDQiLCJhdWQiOlsiY3VzdG9tZXItc2VydmljZXMxIiwiaHR0cHM6Ly9jb2xlcy1zaXQuYXUuYXV0aDAuY29tL3VzZXJpbmZvIl0sImlhdCI6MTYyMjUzMDkzMSwiZXhwIjoxNjIyNTM3MTc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6Zidsdffe4R8VssakO02Nr_uVLbb81Sn2vYH_V058RrpYx4ot4qKHDjqK09UHYHF6HyL4xLKT82pgNJFS1u8eRWTygm6OOabgAE7LLyA_rcFevSmtx4cP9T4PfqtymeK1gtb4key_bTiooJ9PgdFZLm1NQfXZZwbj7TVqNlbwZkVETem1N1y4xGhxbdwmoXRTS7D3HUsePQF-isJzLpsMItjuQGimwf9oy6Nr2tjkwjhg6i7BCQELlAKzB_NRYEAm5KkYo3zRHkzt2xCk1n6bDov7wM5PspQTlGypNMI1W84YNohlHNGTl-8Vs1_rFujVinDLi59uxvzlFExB_BOw</v>
      </c>
      <c r="H16" s="70" t="s">
        <v>190</v>
      </c>
      <c r="I16" s="70" t="s">
        <v>52</v>
      </c>
      <c r="J16" s="70" t="s">
        <v>34</v>
      </c>
      <c r="K16" s="71" t="s">
        <v>198</v>
      </c>
      <c r="L16" s="70" t="s">
        <v>224</v>
      </c>
      <c r="M16" s="71" t="s">
        <v>812</v>
      </c>
      <c r="N16" s="71" t="s">
        <v>194</v>
      </c>
      <c r="O16" s="71"/>
      <c r="P16" s="71"/>
      <c r="Q16" s="71" t="s">
        <v>183</v>
      </c>
      <c r="R16" s="71" t="s">
        <v>184</v>
      </c>
      <c r="S16" s="71" t="s">
        <v>65</v>
      </c>
      <c r="T16" s="70"/>
      <c r="U16" s="70"/>
      <c r="V16" s="70"/>
      <c r="W16" s="70"/>
      <c r="X16" s="70"/>
      <c r="Y16" s="70"/>
      <c r="Z16" s="70"/>
      <c r="AA16" s="70"/>
      <c r="AB16" s="70"/>
      <c r="AC16" s="70"/>
      <c r="AD16" s="70"/>
      <c r="AE16" s="70"/>
      <c r="AF16" s="70"/>
      <c r="AG16" s="70"/>
      <c r="AH16" s="70"/>
      <c r="AI16" s="70"/>
    </row>
    <row r="17" spans="1:35" x14ac:dyDescent="0.35">
      <c r="A17" s="7" t="s">
        <v>33</v>
      </c>
      <c r="B17" s="7" t="s">
        <v>255</v>
      </c>
      <c r="C17" s="7" t="s">
        <v>144</v>
      </c>
      <c r="D17" s="7" t="s">
        <v>244</v>
      </c>
      <c r="E17" s="7" t="s">
        <v>4</v>
      </c>
      <c r="F17" s="7" t="s">
        <v>23</v>
      </c>
      <c r="G17" s="7" t="str">
        <f>TestData!F4</f>
        <v>eyJhbGciOiJSUzI1NiIsImtpZCI6ImZOYjZUODJ6OHhDS09Kd19jMmMwZSIsInR5cGUiOiJqd3QifQ.eyJodHRwczovL2NjcC9wcm9maWxlSWQiOiI0ZTNhZTkzOS0xYWMyLTQwZWEtYTU5Yy1jYjNiODcwMWU3MjAiLCJpc3MiOiJodHRwczovL2NvbGVzLXNpdC5hdS5hdXRoMC5jb20vIiwic3ViIjoiYXV0aDB8NGUzYWU5MzktMWFjMi00MGVhLWE1OWMtY2IzYjg3MDFlNzIwIiwiYXVkIjpbImN1c3RvbWVyLXNlcnZpY2VzIiwiIl0sImlhdCI6MTYzMjg5NjYzMSwiZXhwIjoxNjY0NDMyNjMxLCJhenAiOiJuWTY5eGlmNzIyRzRvRzhNcEpZeUhwTnJuMzk5TlcxWCIsInNjb3BlIjoib3BlbmlkIHN0IHVwZGF0ZTpsb3lhbHR5LWFjY291bnQgcmVhZDpsb3lhbHR5LWFjY291bnQgb2ZmbGluZV9hY2Nlc3MifQ.Tt37Xp67Adi_8ntNiIUdK2EY2n2bIOQe1na2HZ-x80KQiCWiD6mIV3JKNflzfj9-FHBeFavhOC-8r4vgqfmeco1h0KgSscsJM5FF5dw2RUfO-lGbJJwGGPRS8OWUT6tkY3FhznPFU-QNCy3FoHE60ymf1Io1ZXYgAKOIM3nEIxnK4eS4YJbvxpuDwbHZ4ddL7DBojAGqKvygZqVtgle-QT6VPsPMYlNgdCdFXMFeZxH62rrGVdZyHnCakaCOSIO1CJGdoVjj2mrgj8AGQOfkyng_dm3TYCkeN5ejJmOc-I1zvP4_iUs9-YniyufE4tNk_9-hYpfgswWctmPDk29L8A</v>
      </c>
      <c r="H17" s="7" t="s">
        <v>190</v>
      </c>
      <c r="I17" s="7" t="s">
        <v>52</v>
      </c>
      <c r="J17" s="7" t="s">
        <v>34</v>
      </c>
      <c r="K17" s="4" t="s">
        <v>198</v>
      </c>
      <c r="L17" s="7" t="s">
        <v>224</v>
      </c>
      <c r="M17" s="4" t="s">
        <v>807</v>
      </c>
      <c r="N17" s="4" t="s">
        <v>194</v>
      </c>
      <c r="O17" s="4"/>
      <c r="P17" s="4"/>
      <c r="Q17" s="4" t="s">
        <v>186</v>
      </c>
      <c r="R17" s="4" t="s">
        <v>187</v>
      </c>
      <c r="S17" s="4" t="s">
        <v>65</v>
      </c>
      <c r="T17" s="7"/>
      <c r="U17" s="7"/>
      <c r="V17" s="7"/>
      <c r="W17" s="7"/>
      <c r="X17" s="7"/>
      <c r="Y17" s="7"/>
      <c r="Z17" s="7"/>
      <c r="AA17" s="7"/>
      <c r="AB17" s="7"/>
      <c r="AC17" s="7"/>
      <c r="AD17" s="7"/>
      <c r="AE17" s="7"/>
      <c r="AF17" s="7"/>
      <c r="AG17" s="7"/>
      <c r="AH17" s="7"/>
      <c r="AI17" s="7"/>
    </row>
    <row r="18" spans="1:35" x14ac:dyDescent="0.35">
      <c r="A18" s="7" t="s">
        <v>33</v>
      </c>
      <c r="B18" s="7" t="s">
        <v>50</v>
      </c>
      <c r="C18" s="7" t="s">
        <v>73</v>
      </c>
      <c r="D18" s="7" t="s">
        <v>244</v>
      </c>
      <c r="E18" s="7" t="s">
        <v>4</v>
      </c>
      <c r="F18" s="7" t="s">
        <v>23</v>
      </c>
      <c r="G18" s="7" t="str">
        <f>TestData!F2</f>
        <v>eyJhbGciOiJSUzI1NiIsImtpZCI6ImZOYjZUODJ6OHhDS09Kd19jMmMwZSIsInR5cGUiOiJqd3QifQ.eyJodHRwczovL2NjcC9wcm9maWxlSWQiOiIyN2QzNWI5ZC0xN2JjLTRhNmQtYTQzMy1mYzA2OWViMTA2N3giLCJpc3MiOiJodHRwczovL2NvbGVzLXNpdC5hdS5hdXRoMC5jb20vIiwic3ViIjoiYXV0aDB8MjdkMzViOWQtMTdiYy00YTZkLWE0MzMtZmMwNjllYjEwNjd4IiwiYXVkIjpbImN1c3RvbWVyLXNlcnZpY2VzIiwiaHR0cHM6Ly9jb2xlcy1zaXQuYXUuYXV0aDAuY29tL3VzZXJpbmZvIl0sImlhdCI6MTYzMjgyNjY1MCwiZXhwIjoxNjY0MzYyNj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_56o0_UmYQ7I9UmBq_5DGTsy8kWyGsjiKffuK4IzZXa2TsGVEILGoxEp__e1KYC-T_1cmbqvrBD8KmD_RjJ4GqxPhrIRCV_M6S587Tpicf-OTcY60Et8qZpRlPskBhBIXuiKtCnh2z32AmslonwI6wuqO4ha3h8WtjK-Njzt2O80-0UbmtLL_CR3AxtG95Kwsw_3a399hWMOCkb-YKzDjSpo_bG9uXh2a8Toc_KxqBfxoOOHMSXeh-QqvdvfCGsz5GgCZCO_uHYiR0mbhndD3NhjLQ2BPTABeprBhSkeLoATJQZbeKNJ6Iu5n4VitbnDYcRx29KN6jXMIMMylAURg</v>
      </c>
      <c r="H18" s="7" t="s">
        <v>190</v>
      </c>
      <c r="I18" s="7" t="s">
        <v>52</v>
      </c>
      <c r="J18" s="7" t="s">
        <v>34</v>
      </c>
      <c r="K18" s="4" t="s">
        <v>198</v>
      </c>
      <c r="L18" s="7" t="s">
        <v>224</v>
      </c>
      <c r="M18" s="4" t="s">
        <v>807</v>
      </c>
      <c r="N18" s="4" t="s">
        <v>194</v>
      </c>
      <c r="O18" s="4"/>
      <c r="P18" s="4"/>
      <c r="Q18" s="4" t="s">
        <v>810</v>
      </c>
      <c r="R18" s="4" t="s">
        <v>188</v>
      </c>
      <c r="S18" s="4" t="s">
        <v>65</v>
      </c>
      <c r="T18" s="7"/>
      <c r="U18" s="7"/>
      <c r="V18" s="7"/>
      <c r="W18" s="7"/>
      <c r="X18" s="7"/>
      <c r="Y18" s="7"/>
      <c r="Z18" s="7"/>
      <c r="AA18" s="7"/>
      <c r="AB18" s="7"/>
      <c r="AC18" s="7"/>
      <c r="AD18" s="7"/>
      <c r="AE18" s="7"/>
      <c r="AF18" s="7"/>
      <c r="AG18" s="7"/>
      <c r="AH18" s="7"/>
      <c r="AI18" s="7"/>
    </row>
    <row r="19" spans="1:35" x14ac:dyDescent="0.35">
      <c r="A19" s="7" t="s">
        <v>33</v>
      </c>
      <c r="B19" s="7" t="s">
        <v>51</v>
      </c>
      <c r="C19" s="7" t="s">
        <v>73</v>
      </c>
      <c r="D19" s="7" t="s">
        <v>244</v>
      </c>
      <c r="E19" s="7" t="s">
        <v>4</v>
      </c>
      <c r="F19" s="7" t="s">
        <v>23</v>
      </c>
      <c r="G19" s="7" t="s">
        <v>170</v>
      </c>
      <c r="H19" s="7" t="s">
        <v>190</v>
      </c>
      <c r="I19" s="7" t="s">
        <v>52</v>
      </c>
      <c r="J19" s="7" t="s">
        <v>34</v>
      </c>
      <c r="K19" s="4" t="s">
        <v>198</v>
      </c>
      <c r="L19" s="7" t="s">
        <v>224</v>
      </c>
      <c r="M19" s="34" t="s">
        <v>1862</v>
      </c>
      <c r="N19" s="4" t="s">
        <v>194</v>
      </c>
      <c r="O19" s="4"/>
      <c r="P19" s="4"/>
      <c r="Q19" s="4" t="s">
        <v>171</v>
      </c>
      <c r="R19" s="4" t="s">
        <v>172</v>
      </c>
      <c r="S19" s="4" t="s">
        <v>65</v>
      </c>
      <c r="T19" s="7"/>
      <c r="U19" s="7"/>
      <c r="V19" s="7"/>
      <c r="W19" s="7"/>
      <c r="X19" s="7"/>
      <c r="Y19" s="7"/>
      <c r="Z19" s="7"/>
      <c r="AA19" s="7"/>
      <c r="AB19" s="7"/>
      <c r="AC19" s="7"/>
      <c r="AD19" s="7"/>
      <c r="AE19" s="7"/>
      <c r="AF19" s="7"/>
      <c r="AG19" s="7"/>
      <c r="AH19" s="7"/>
      <c r="AI19" s="7"/>
    </row>
    <row r="20" spans="1:35" ht="23.25" customHeight="1" x14ac:dyDescent="0.35">
      <c r="A20" s="7"/>
      <c r="B20" s="7" t="s">
        <v>358</v>
      </c>
      <c r="C20" s="7" t="s">
        <v>73</v>
      </c>
      <c r="D20" s="7" t="s">
        <v>244</v>
      </c>
      <c r="E20" s="7" t="s">
        <v>4</v>
      </c>
      <c r="F20" s="7" t="s">
        <v>23</v>
      </c>
      <c r="G20" s="7" t="str">
        <f>TestData!F7</f>
        <v>eyJhbGciOiJSUzI1NiIsImtpZCI6ImZOYjZUODJ6OHhDS09Kd19jMmMwZSIsInR5cGUiOiJqd3QifQ.eyJodHRwczovL2NjcC9wcm9maWxlSWQiOiIyN2QzNWI5ZC0xN2JjLTRhNmQtYTQzMy1mYzA2OWViMTA2N2MiLCJpc3MiOiJodHRwczovL2NvbGVzLXNpdC5hdS5hdXRoMC5jb20vIiwic3ViIjoiYXV0aDB8MjdkMzViOWQtMTdiYy00YTZkLWE0MzMtZmMwNjllYjEwNjdjIiwiYXVkIjpbImN1c3RvbWVyLXNlcnZpY2VzIiwiaHR0cHM6Ly9jb2xlcy1zaXQuYXUuYXV0aDAuY29tL3VzZXJpbmZvIl0sImlhdCI6MTYzMjgyMTI5NiwiZXhwIjoxNjY0MzU3Mj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wXfMBZFcW6L6Mha02Ahjd2-lblZyvTCyFhmk4aWNae5CEhVuc_Fz8IGrrnHbjzTylzLvEjt8PrW5splBjcPuPx-OLElYFAIdHOplaX0N9S5VGxOThrMP9OGHEgYtMerCjHQnwYDHAMbj5svJ2V6tm4ujeAWdzutxMtijtG3EUbhVCcX39KnSSdo1p4Yk3wyqgYor0-rcMhgGbOe0HxeZDlOz0dDSWxA8TzIgLBBYQ2o2InGbQvefCEBTsOkLg34Z3Jif4EHGEPuufIHAXFLmQoNkfAg8IscPlBynsealmktRfKOX_uQf9PdtT0GZU04Et1PIraectghekb3xibBrg</v>
      </c>
      <c r="H20" s="7" t="s">
        <v>190</v>
      </c>
      <c r="I20" s="7" t="s">
        <v>52</v>
      </c>
      <c r="J20" s="7" t="s">
        <v>34</v>
      </c>
      <c r="K20" s="4" t="s">
        <v>198</v>
      </c>
      <c r="L20" s="7" t="s">
        <v>224</v>
      </c>
      <c r="M20" s="34" t="s">
        <v>1863</v>
      </c>
      <c r="N20" s="4" t="s">
        <v>5</v>
      </c>
      <c r="O20" s="4"/>
      <c r="P20" s="4"/>
      <c r="Q20" s="7"/>
      <c r="R20" s="7"/>
      <c r="S20" s="7"/>
      <c r="T20" s="10" t="s">
        <v>200</v>
      </c>
      <c r="U20" s="27" t="s">
        <v>225</v>
      </c>
      <c r="V20" s="10" t="s">
        <v>226</v>
      </c>
      <c r="W20" s="10" t="s">
        <v>227</v>
      </c>
      <c r="X20" s="27" t="s">
        <v>798</v>
      </c>
      <c r="Y20" s="24" t="s">
        <v>228</v>
      </c>
      <c r="Z20" s="27" t="s">
        <v>229</v>
      </c>
      <c r="AA20" s="10" t="s">
        <v>230</v>
      </c>
      <c r="AB20" s="27" t="s">
        <v>231</v>
      </c>
      <c r="AC20" s="27" t="s">
        <v>232</v>
      </c>
      <c r="AD20" s="26" t="s">
        <v>233</v>
      </c>
      <c r="AE20" s="34" t="s">
        <v>1863</v>
      </c>
      <c r="AF20" s="7"/>
      <c r="AG20" s="7"/>
      <c r="AH20" s="7"/>
      <c r="AI20" s="7"/>
    </row>
    <row r="21" spans="1:35" s="40" customFormat="1" ht="40.5" customHeight="1" x14ac:dyDescent="0.35">
      <c r="A21" s="42"/>
      <c r="B21" s="42" t="s">
        <v>359</v>
      </c>
      <c r="C21" s="42" t="s">
        <v>144</v>
      </c>
      <c r="D21" s="42" t="s">
        <v>244</v>
      </c>
      <c r="E21" s="42" t="s">
        <v>4</v>
      </c>
      <c r="F21" s="42" t="s">
        <v>23</v>
      </c>
      <c r="G21" s="42" t="str">
        <f>TestData!F7</f>
        <v>eyJhbGciOiJSUzI1NiIsImtpZCI6ImZOYjZUODJ6OHhDS09Kd19jMmMwZSIsInR5cGUiOiJqd3QifQ.eyJodHRwczovL2NjcC9wcm9maWxlSWQiOiIyN2QzNWI5ZC0xN2JjLTRhNmQtYTQzMy1mYzA2OWViMTA2N2MiLCJpc3MiOiJodHRwczovL2NvbGVzLXNpdC5hdS5hdXRoMC5jb20vIiwic3ViIjoiYXV0aDB8MjdkMzViOWQtMTdiYy00YTZkLWE0MzMtZmMwNjllYjEwNjdjIiwiYXVkIjpbImN1c3RvbWVyLXNlcnZpY2VzIiwiaHR0cHM6Ly9jb2xlcy1zaXQuYXUuYXV0aDAuY29tL3VzZXJpbmZvIl0sImlhdCI6MTYzMjgyMTI5NiwiZXhwIjoxNjY0MzU3Mj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wXfMBZFcW6L6Mha02Ahjd2-lblZyvTCyFhmk4aWNae5CEhVuc_Fz8IGrrnHbjzTylzLvEjt8PrW5splBjcPuPx-OLElYFAIdHOplaX0N9S5VGxOThrMP9OGHEgYtMerCjHQnwYDHAMbj5svJ2V6tm4ujeAWdzutxMtijtG3EUbhVCcX39KnSSdo1p4Yk3wyqgYor0-rcMhgGbOe0HxeZDlOz0dDSWxA8TzIgLBBYQ2o2InGbQvefCEBTsOkLg34Z3Jif4EHGEPuufIHAXFLmQoNkfAg8IscPlBynsealmktRfKOX_uQf9PdtT0GZU04Et1PIraectghekb3xibBrg</v>
      </c>
      <c r="H21" s="42" t="s">
        <v>190</v>
      </c>
      <c r="I21" s="42" t="s">
        <v>52</v>
      </c>
      <c r="J21" s="42" t="s">
        <v>34</v>
      </c>
      <c r="K21" s="41" t="s">
        <v>198</v>
      </c>
      <c r="L21" s="42" t="s">
        <v>224</v>
      </c>
      <c r="M21" s="41" t="s">
        <v>234</v>
      </c>
      <c r="N21" s="41" t="s">
        <v>5</v>
      </c>
      <c r="O21" s="41"/>
      <c r="P21" s="41"/>
      <c r="Q21" s="42"/>
      <c r="R21" s="42"/>
      <c r="S21" s="42"/>
      <c r="T21" s="72" t="s">
        <v>200</v>
      </c>
      <c r="U21" s="73" t="s">
        <v>235</v>
      </c>
      <c r="V21" s="72" t="s">
        <v>236</v>
      </c>
      <c r="W21" s="72" t="s">
        <v>227</v>
      </c>
      <c r="X21" s="73" t="s">
        <v>204</v>
      </c>
      <c r="Y21" s="74" t="s">
        <v>237</v>
      </c>
      <c r="Z21" s="73" t="s">
        <v>229</v>
      </c>
      <c r="AA21" s="72" t="s">
        <v>230</v>
      </c>
      <c r="AB21" s="73" t="s">
        <v>238</v>
      </c>
      <c r="AC21" s="75" t="s">
        <v>239</v>
      </c>
      <c r="AD21" s="75" t="s">
        <v>240</v>
      </c>
      <c r="AE21" s="41" t="s">
        <v>234</v>
      </c>
      <c r="AF21" s="42"/>
      <c r="AG21" s="42"/>
      <c r="AH21" s="42"/>
      <c r="AI21" s="42"/>
    </row>
  </sheetData>
  <phoneticPr fontId="2" type="noConversion"/>
  <hyperlinks>
    <hyperlink ref="P2" r:id="rId1" xr:uid="{855F2F7B-ABF4-4779-B01D-C0B21E5A215B}"/>
    <hyperlink ref="P3" r:id="rId2" xr:uid="{5D311689-DD8E-4AFE-8EE5-EAC8C3B5B5EE}"/>
  </hyperlinks>
  <pageMargins left="0.7" right="0.7" top="0.75" bottom="0.75" header="0.3" footer="0.3"/>
  <pageSetup paperSize="9" orientation="portrait" r:id="rId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18E95-82A1-4774-9162-15134D6748D9}">
  <dimension ref="A1:Y28"/>
  <sheetViews>
    <sheetView workbookViewId="0">
      <selection activeCell="E2" sqref="E2"/>
    </sheetView>
  </sheetViews>
  <sheetFormatPr defaultRowHeight="14.5" x14ac:dyDescent="0.35"/>
  <cols>
    <col min="14" max="14" width="14.81640625" customWidth="1"/>
  </cols>
  <sheetData>
    <row r="1" spans="1:25" x14ac:dyDescent="0.35">
      <c r="A1" s="15" t="s">
        <v>43</v>
      </c>
      <c r="B1" s="15" t="s">
        <v>1</v>
      </c>
      <c r="C1" s="15" t="s">
        <v>72</v>
      </c>
      <c r="D1" s="15" t="s">
        <v>16</v>
      </c>
      <c r="E1" s="14" t="s">
        <v>3</v>
      </c>
      <c r="F1" s="14" t="s">
        <v>2</v>
      </c>
      <c r="G1" s="14" t="s">
        <v>17</v>
      </c>
      <c r="H1" s="14" t="s">
        <v>18</v>
      </c>
      <c r="I1" s="14" t="s">
        <v>19</v>
      </c>
      <c r="J1" s="14" t="s">
        <v>20</v>
      </c>
      <c r="K1" s="14" t="s">
        <v>365</v>
      </c>
      <c r="L1" s="14" t="s">
        <v>366</v>
      </c>
      <c r="M1" s="14" t="s">
        <v>1386</v>
      </c>
      <c r="N1" s="14" t="s">
        <v>1387</v>
      </c>
      <c r="O1" s="13" t="s">
        <v>54</v>
      </c>
      <c r="P1" s="13" t="s">
        <v>0</v>
      </c>
      <c r="Q1" s="13" t="s">
        <v>70</v>
      </c>
      <c r="R1" s="13" t="s">
        <v>71</v>
      </c>
      <c r="S1" s="13"/>
      <c r="T1" s="13" t="s">
        <v>67</v>
      </c>
      <c r="U1" s="13" t="s">
        <v>80</v>
      </c>
      <c r="V1" s="13" t="s">
        <v>68</v>
      </c>
      <c r="W1" s="13" t="s">
        <v>1388</v>
      </c>
      <c r="X1" s="13" t="s">
        <v>1389</v>
      </c>
      <c r="Y1" s="13" t="s">
        <v>1390</v>
      </c>
    </row>
    <row r="2" spans="1:25" x14ac:dyDescent="0.35">
      <c r="A2" s="7" t="s">
        <v>44</v>
      </c>
      <c r="B2" s="7" t="s">
        <v>21</v>
      </c>
      <c r="C2" s="7" t="s">
        <v>73</v>
      </c>
      <c r="D2" s="4" t="s">
        <v>22</v>
      </c>
      <c r="E2" s="7" t="s">
        <v>1391</v>
      </c>
      <c r="F2" s="7" t="s">
        <v>15</v>
      </c>
      <c r="G2" s="2" t="s">
        <v>190</v>
      </c>
      <c r="H2" s="2" t="s">
        <v>52</v>
      </c>
      <c r="I2" s="7" t="s">
        <v>23</v>
      </c>
      <c r="J2" s="7" t="s">
        <v>522</v>
      </c>
      <c r="K2" s="7" t="s">
        <v>34</v>
      </c>
      <c r="L2" s="36" t="s">
        <v>1242</v>
      </c>
      <c r="M2" s="36" t="s">
        <v>115</v>
      </c>
      <c r="N2" s="36" t="s">
        <v>1392</v>
      </c>
      <c r="O2" s="36" t="s">
        <v>1393</v>
      </c>
      <c r="P2" s="4" t="s">
        <v>7</v>
      </c>
      <c r="Q2" s="36" t="s">
        <v>1394</v>
      </c>
      <c r="R2" s="4" t="s">
        <v>7</v>
      </c>
      <c r="U2" t="s">
        <v>341</v>
      </c>
    </row>
    <row r="3" spans="1:25" x14ac:dyDescent="0.35">
      <c r="A3" s="7" t="s">
        <v>44</v>
      </c>
      <c r="B3" s="7" t="s">
        <v>26</v>
      </c>
      <c r="C3" s="7" t="s">
        <v>73</v>
      </c>
      <c r="D3" s="4" t="s">
        <v>22</v>
      </c>
      <c r="E3" s="7" t="s">
        <v>1395</v>
      </c>
      <c r="F3" s="7" t="s">
        <v>4</v>
      </c>
      <c r="G3" s="2" t="s">
        <v>190</v>
      </c>
      <c r="H3" s="2" t="s">
        <v>52</v>
      </c>
      <c r="I3" s="7" t="s">
        <v>23</v>
      </c>
      <c r="J3" s="7" t="s">
        <v>522</v>
      </c>
      <c r="K3" s="7" t="s">
        <v>34</v>
      </c>
      <c r="L3" s="36" t="s">
        <v>1242</v>
      </c>
      <c r="M3" s="36" t="s">
        <v>115</v>
      </c>
      <c r="N3" s="36" t="s">
        <v>1392</v>
      </c>
      <c r="O3" s="36" t="s">
        <v>1393</v>
      </c>
      <c r="P3" s="4" t="s">
        <v>7</v>
      </c>
      <c r="Q3" s="36" t="s">
        <v>1396</v>
      </c>
      <c r="R3" s="4" t="s">
        <v>7</v>
      </c>
      <c r="U3" t="s">
        <v>341</v>
      </c>
    </row>
    <row r="4" spans="1:25" x14ac:dyDescent="0.35">
      <c r="A4" s="7" t="s">
        <v>44</v>
      </c>
      <c r="B4" s="7" t="s">
        <v>247</v>
      </c>
      <c r="C4" s="7" t="s">
        <v>73</v>
      </c>
      <c r="D4" s="7" t="s">
        <v>32</v>
      </c>
      <c r="E4" s="7" t="s">
        <v>1391</v>
      </c>
      <c r="F4" s="7" t="s">
        <v>4</v>
      </c>
      <c r="G4" s="2" t="s">
        <v>190</v>
      </c>
      <c r="H4" s="2" t="s">
        <v>52</v>
      </c>
      <c r="I4" s="7" t="s">
        <v>23</v>
      </c>
      <c r="J4" s="7" t="s">
        <v>362</v>
      </c>
      <c r="K4" s="7" t="s">
        <v>34</v>
      </c>
      <c r="L4" s="4" t="s">
        <v>221</v>
      </c>
      <c r="M4" s="36" t="s">
        <v>115</v>
      </c>
      <c r="N4" s="36" t="s">
        <v>1392</v>
      </c>
      <c r="O4" s="36" t="s">
        <v>1393</v>
      </c>
      <c r="P4" s="3" t="s">
        <v>9</v>
      </c>
      <c r="Q4" s="18"/>
      <c r="R4" s="7"/>
      <c r="T4" t="s">
        <v>223</v>
      </c>
    </row>
    <row r="5" spans="1:25" x14ac:dyDescent="0.35">
      <c r="A5" s="7" t="s">
        <v>33</v>
      </c>
      <c r="B5" s="7" t="s">
        <v>96</v>
      </c>
      <c r="C5" s="7" t="s">
        <v>73</v>
      </c>
      <c r="D5" s="7" t="s">
        <v>33</v>
      </c>
      <c r="E5" s="7" t="s">
        <v>1391</v>
      </c>
      <c r="F5" s="7" t="s">
        <v>4</v>
      </c>
      <c r="G5" s="2" t="s">
        <v>190</v>
      </c>
      <c r="H5" s="2"/>
      <c r="I5" s="7" t="s">
        <v>23</v>
      </c>
      <c r="J5" s="7" t="s">
        <v>522</v>
      </c>
      <c r="K5" s="7" t="s">
        <v>34</v>
      </c>
      <c r="L5" s="36" t="s">
        <v>1242</v>
      </c>
      <c r="M5" s="36" t="s">
        <v>115</v>
      </c>
      <c r="N5" s="36" t="s">
        <v>1392</v>
      </c>
      <c r="O5" s="36" t="s">
        <v>1393</v>
      </c>
      <c r="P5" s="4" t="s">
        <v>194</v>
      </c>
      <c r="Q5" s="7"/>
      <c r="R5" s="4"/>
      <c r="T5" t="s">
        <v>216</v>
      </c>
      <c r="U5" t="s">
        <v>158</v>
      </c>
      <c r="V5" t="s">
        <v>65</v>
      </c>
    </row>
    <row r="6" spans="1:25" x14ac:dyDescent="0.35">
      <c r="A6" s="7" t="s">
        <v>33</v>
      </c>
      <c r="B6" s="7" t="s">
        <v>97</v>
      </c>
      <c r="C6" s="7" t="s">
        <v>73</v>
      </c>
      <c r="D6" s="7" t="s">
        <v>33</v>
      </c>
      <c r="E6" s="7" t="s">
        <v>1391</v>
      </c>
      <c r="F6" s="7" t="s">
        <v>4</v>
      </c>
      <c r="G6" s="2" t="s">
        <v>190</v>
      </c>
      <c r="H6" s="2" t="s">
        <v>357</v>
      </c>
      <c r="I6" s="7" t="s">
        <v>23</v>
      </c>
      <c r="J6" s="7" t="s">
        <v>522</v>
      </c>
      <c r="K6" s="7" t="s">
        <v>34</v>
      </c>
      <c r="L6" s="36" t="s">
        <v>1242</v>
      </c>
      <c r="M6" s="36" t="s">
        <v>115</v>
      </c>
      <c r="N6" s="36" t="s">
        <v>1392</v>
      </c>
      <c r="O6" s="36" t="s">
        <v>1393</v>
      </c>
      <c r="P6" s="4" t="s">
        <v>194</v>
      </c>
      <c r="Q6" s="7"/>
      <c r="R6" s="4"/>
      <c r="T6" t="s">
        <v>57</v>
      </c>
      <c r="U6" t="s">
        <v>89</v>
      </c>
      <c r="V6" t="s">
        <v>65</v>
      </c>
    </row>
    <row r="7" spans="1:25" x14ac:dyDescent="0.35">
      <c r="A7" s="7" t="s">
        <v>33</v>
      </c>
      <c r="B7" s="7" t="s">
        <v>356</v>
      </c>
      <c r="C7" s="7" t="s">
        <v>73</v>
      </c>
      <c r="D7" s="7" t="s">
        <v>33</v>
      </c>
      <c r="E7" s="7" t="s">
        <v>1391</v>
      </c>
      <c r="F7" s="7" t="s">
        <v>4</v>
      </c>
      <c r="G7" s="2" t="s">
        <v>190</v>
      </c>
      <c r="H7" s="2" t="s">
        <v>52</v>
      </c>
      <c r="I7" s="7" t="s">
        <v>23</v>
      </c>
      <c r="J7" s="7"/>
      <c r="K7" s="7" t="s">
        <v>34</v>
      </c>
      <c r="L7" s="36" t="s">
        <v>1242</v>
      </c>
      <c r="M7" s="36" t="s">
        <v>115</v>
      </c>
      <c r="N7" s="36" t="s">
        <v>1392</v>
      </c>
      <c r="O7" s="36" t="s">
        <v>1393</v>
      </c>
      <c r="P7" s="4" t="s">
        <v>194</v>
      </c>
      <c r="Q7" s="7"/>
      <c r="R7" s="4"/>
      <c r="T7" s="7" t="s">
        <v>141</v>
      </c>
      <c r="U7" s="37" t="s">
        <v>42</v>
      </c>
      <c r="V7" s="2" t="s">
        <v>65</v>
      </c>
    </row>
    <row r="8" spans="1:25" x14ac:dyDescent="0.35">
      <c r="A8" s="7" t="s">
        <v>33</v>
      </c>
      <c r="B8" s="7" t="s">
        <v>251</v>
      </c>
      <c r="C8" s="7" t="s">
        <v>73</v>
      </c>
      <c r="D8" s="7" t="s">
        <v>33</v>
      </c>
      <c r="E8" s="7" t="s">
        <v>1391</v>
      </c>
      <c r="F8" s="7" t="s">
        <v>4</v>
      </c>
      <c r="G8" s="2" t="s">
        <v>190</v>
      </c>
      <c r="H8" s="2" t="s">
        <v>52</v>
      </c>
      <c r="I8" s="7" t="s">
        <v>23</v>
      </c>
      <c r="J8" s="7" t="s">
        <v>173</v>
      </c>
      <c r="K8" s="7" t="s">
        <v>34</v>
      </c>
      <c r="L8" s="36" t="s">
        <v>1242</v>
      </c>
      <c r="M8" s="36" t="s">
        <v>115</v>
      </c>
      <c r="N8" s="36" t="s">
        <v>1392</v>
      </c>
      <c r="O8" s="36" t="s">
        <v>1393</v>
      </c>
      <c r="P8" s="4" t="s">
        <v>194</v>
      </c>
      <c r="Q8" s="7"/>
      <c r="R8" s="7"/>
      <c r="T8" s="7" t="s">
        <v>174</v>
      </c>
      <c r="U8" s="37" t="s">
        <v>175</v>
      </c>
      <c r="V8" s="2" t="s">
        <v>65</v>
      </c>
    </row>
    <row r="9" spans="1:25" x14ac:dyDescent="0.35">
      <c r="A9" s="7" t="s">
        <v>33</v>
      </c>
      <c r="B9" s="7" t="s">
        <v>252</v>
      </c>
      <c r="C9" s="7" t="s">
        <v>73</v>
      </c>
      <c r="D9" s="7" t="s">
        <v>33</v>
      </c>
      <c r="E9" s="7" t="s">
        <v>1391</v>
      </c>
      <c r="F9" s="7" t="s">
        <v>4</v>
      </c>
      <c r="G9" s="2" t="s">
        <v>190</v>
      </c>
      <c r="H9" s="2" t="s">
        <v>52</v>
      </c>
      <c r="I9" s="7" t="s">
        <v>23</v>
      </c>
      <c r="J9" s="7" t="s">
        <v>179</v>
      </c>
      <c r="K9" s="7" t="s">
        <v>34</v>
      </c>
      <c r="L9" s="36" t="s">
        <v>1242</v>
      </c>
      <c r="M9" s="36" t="s">
        <v>115</v>
      </c>
      <c r="N9" s="36" t="s">
        <v>1392</v>
      </c>
      <c r="O9" s="36" t="s">
        <v>1393</v>
      </c>
      <c r="P9" s="4" t="s">
        <v>194</v>
      </c>
      <c r="Q9" s="7"/>
      <c r="R9" s="7"/>
      <c r="T9" s="37" t="s">
        <v>180</v>
      </c>
      <c r="U9" s="37" t="s">
        <v>181</v>
      </c>
      <c r="V9" s="2" t="s">
        <v>65</v>
      </c>
    </row>
    <row r="10" spans="1:25" x14ac:dyDescent="0.35">
      <c r="A10" s="7" t="s">
        <v>33</v>
      </c>
      <c r="B10" s="7" t="s">
        <v>253</v>
      </c>
      <c r="C10" s="7" t="s">
        <v>144</v>
      </c>
      <c r="D10" s="7" t="s">
        <v>33</v>
      </c>
      <c r="E10" s="7" t="s">
        <v>1391</v>
      </c>
      <c r="F10" s="7" t="s">
        <v>4</v>
      </c>
      <c r="G10" s="2" t="s">
        <v>190</v>
      </c>
      <c r="H10" s="2" t="s">
        <v>52</v>
      </c>
      <c r="I10" s="7" t="s">
        <v>23</v>
      </c>
      <c r="J10" s="7" t="s">
        <v>176</v>
      </c>
      <c r="K10" s="7" t="s">
        <v>34</v>
      </c>
      <c r="L10" s="36" t="s">
        <v>1242</v>
      </c>
      <c r="M10" s="36" t="s">
        <v>115</v>
      </c>
      <c r="N10" s="36" t="s">
        <v>1392</v>
      </c>
      <c r="O10" s="36" t="s">
        <v>1393</v>
      </c>
      <c r="P10" s="4" t="s">
        <v>194</v>
      </c>
      <c r="Q10" s="7"/>
      <c r="R10" s="7"/>
      <c r="T10" s="37" t="s">
        <v>177</v>
      </c>
      <c r="U10" s="37" t="s">
        <v>178</v>
      </c>
      <c r="V10" s="2" t="s">
        <v>65</v>
      </c>
    </row>
    <row r="11" spans="1:25" x14ac:dyDescent="0.35">
      <c r="A11" s="7" t="s">
        <v>33</v>
      </c>
      <c r="B11" s="7" t="s">
        <v>254</v>
      </c>
      <c r="C11" s="7" t="s">
        <v>73</v>
      </c>
      <c r="D11" s="7" t="s">
        <v>33</v>
      </c>
      <c r="E11" s="7" t="s">
        <v>1391</v>
      </c>
      <c r="F11" s="7" t="s">
        <v>4</v>
      </c>
      <c r="G11" s="2" t="s">
        <v>190</v>
      </c>
      <c r="H11" s="2" t="s">
        <v>52</v>
      </c>
      <c r="I11" s="7" t="s">
        <v>23</v>
      </c>
      <c r="J11" s="7" t="s">
        <v>182</v>
      </c>
      <c r="K11" s="7" t="s">
        <v>34</v>
      </c>
      <c r="L11" s="36" t="s">
        <v>1242</v>
      </c>
      <c r="M11" s="36" t="s">
        <v>115</v>
      </c>
      <c r="N11" s="36" t="s">
        <v>1392</v>
      </c>
      <c r="O11" s="36" t="s">
        <v>1393</v>
      </c>
      <c r="P11" s="4" t="s">
        <v>194</v>
      </c>
      <c r="Q11" s="7"/>
      <c r="R11" s="7"/>
      <c r="T11" s="37" t="s">
        <v>183</v>
      </c>
      <c r="U11" s="37" t="s">
        <v>184</v>
      </c>
      <c r="V11" s="2" t="s">
        <v>65</v>
      </c>
    </row>
    <row r="12" spans="1:25" x14ac:dyDescent="0.35">
      <c r="A12" s="7" t="s">
        <v>33</v>
      </c>
      <c r="B12" s="7" t="s">
        <v>255</v>
      </c>
      <c r="C12" s="7" t="s">
        <v>144</v>
      </c>
      <c r="D12" s="7" t="s">
        <v>33</v>
      </c>
      <c r="E12" s="7" t="s">
        <v>1391</v>
      </c>
      <c r="F12" s="7" t="s">
        <v>4</v>
      </c>
      <c r="G12" s="2" t="s">
        <v>190</v>
      </c>
      <c r="H12" s="2" t="s">
        <v>52</v>
      </c>
      <c r="I12" s="7" t="s">
        <v>23</v>
      </c>
      <c r="J12" s="7" t="s">
        <v>185</v>
      </c>
      <c r="K12" s="7" t="s">
        <v>34</v>
      </c>
      <c r="L12" s="36" t="s">
        <v>1242</v>
      </c>
      <c r="M12" s="36" t="s">
        <v>115</v>
      </c>
      <c r="N12" s="36" t="s">
        <v>1392</v>
      </c>
      <c r="O12" s="36" t="s">
        <v>1393</v>
      </c>
      <c r="P12" s="4" t="s">
        <v>194</v>
      </c>
      <c r="Q12" s="7"/>
      <c r="R12" s="7"/>
      <c r="T12" s="37" t="s">
        <v>186</v>
      </c>
      <c r="U12" s="37" t="s">
        <v>187</v>
      </c>
      <c r="V12" s="2" t="s">
        <v>65</v>
      </c>
    </row>
    <row r="13" spans="1:25" x14ac:dyDescent="0.35">
      <c r="A13" s="7" t="s">
        <v>33</v>
      </c>
      <c r="B13" s="7" t="s">
        <v>50</v>
      </c>
      <c r="C13" s="7" t="s">
        <v>73</v>
      </c>
      <c r="D13" s="7" t="s">
        <v>33</v>
      </c>
      <c r="E13" s="7" t="s">
        <v>1391</v>
      </c>
      <c r="F13" s="7" t="s">
        <v>4</v>
      </c>
      <c r="G13" s="2" t="s">
        <v>190</v>
      </c>
      <c r="H13" s="2" t="s">
        <v>52</v>
      </c>
      <c r="I13" s="7" t="s">
        <v>23</v>
      </c>
      <c r="J13" s="7" t="s">
        <v>815</v>
      </c>
      <c r="K13" s="7" t="s">
        <v>34</v>
      </c>
      <c r="L13" s="36" t="s">
        <v>1242</v>
      </c>
      <c r="M13" s="36" t="s">
        <v>115</v>
      </c>
      <c r="N13" s="36" t="s">
        <v>1392</v>
      </c>
      <c r="O13" s="36" t="s">
        <v>1393</v>
      </c>
      <c r="P13" s="4" t="s">
        <v>194</v>
      </c>
      <c r="Q13" s="7"/>
      <c r="R13" s="7"/>
      <c r="T13" s="37" t="s">
        <v>816</v>
      </c>
      <c r="U13" s="37" t="s">
        <v>188</v>
      </c>
      <c r="V13" s="2" t="s">
        <v>65</v>
      </c>
    </row>
    <row r="14" spans="1:25" x14ac:dyDescent="0.35">
      <c r="A14" s="7" t="s">
        <v>33</v>
      </c>
      <c r="B14" s="7" t="s">
        <v>51</v>
      </c>
      <c r="C14" s="7" t="s">
        <v>73</v>
      </c>
      <c r="D14" s="7" t="s">
        <v>33</v>
      </c>
      <c r="E14" s="7" t="s">
        <v>1391</v>
      </c>
      <c r="F14" s="7" t="s">
        <v>4</v>
      </c>
      <c r="G14" s="2" t="s">
        <v>190</v>
      </c>
      <c r="H14" s="2" t="s">
        <v>52</v>
      </c>
      <c r="I14" s="7" t="s">
        <v>23</v>
      </c>
      <c r="J14" s="7" t="s">
        <v>170</v>
      </c>
      <c r="K14" s="7" t="s">
        <v>34</v>
      </c>
      <c r="L14" s="36" t="s">
        <v>1242</v>
      </c>
      <c r="M14" s="36" t="s">
        <v>115</v>
      </c>
      <c r="N14" s="36" t="s">
        <v>1392</v>
      </c>
      <c r="O14" s="36" t="s">
        <v>1393</v>
      </c>
      <c r="P14" s="4" t="s">
        <v>194</v>
      </c>
      <c r="Q14" s="7"/>
      <c r="R14" s="7"/>
      <c r="T14" s="37" t="s">
        <v>171</v>
      </c>
      <c r="U14" s="37" t="s">
        <v>172</v>
      </c>
      <c r="V14" s="2" t="s">
        <v>65</v>
      </c>
    </row>
    <row r="16" spans="1:25" x14ac:dyDescent="0.35">
      <c r="M16" s="36"/>
      <c r="N16" s="36"/>
    </row>
    <row r="17" spans="1:25" x14ac:dyDescent="0.35">
      <c r="A17" s="7" t="s">
        <v>33</v>
      </c>
      <c r="B17" s="7" t="s">
        <v>1397</v>
      </c>
      <c r="C17" s="7" t="s">
        <v>73</v>
      </c>
      <c r="D17" s="7" t="s">
        <v>33</v>
      </c>
      <c r="E17" s="7" t="s">
        <v>1391</v>
      </c>
      <c r="F17" s="7" t="s">
        <v>4</v>
      </c>
      <c r="G17" s="2" t="s">
        <v>190</v>
      </c>
      <c r="H17" s="2" t="s">
        <v>52</v>
      </c>
      <c r="I17" s="7" t="s">
        <v>23</v>
      </c>
      <c r="J17" s="7" t="s">
        <v>1398</v>
      </c>
      <c r="K17" s="7" t="s">
        <v>34</v>
      </c>
      <c r="L17" s="36" t="s">
        <v>1242</v>
      </c>
      <c r="M17" s="36" t="s">
        <v>115</v>
      </c>
      <c r="N17" s="36" t="s">
        <v>1399</v>
      </c>
      <c r="O17" s="36" t="s">
        <v>1393</v>
      </c>
      <c r="P17" s="4" t="s">
        <v>12</v>
      </c>
      <c r="R17" s="32" t="s">
        <v>12</v>
      </c>
      <c r="S17" t="s">
        <v>1400</v>
      </c>
      <c r="T17" s="37" t="s">
        <v>1401</v>
      </c>
      <c r="U17" s="37" t="s">
        <v>1402</v>
      </c>
      <c r="V17" s="37" t="s">
        <v>65</v>
      </c>
      <c r="W17" s="36"/>
      <c r="X17" s="28"/>
      <c r="Y17" s="28"/>
    </row>
    <row r="18" spans="1:25" x14ac:dyDescent="0.35">
      <c r="A18" s="7" t="s">
        <v>33</v>
      </c>
      <c r="B18" s="7" t="s">
        <v>1403</v>
      </c>
      <c r="C18" s="7" t="s">
        <v>73</v>
      </c>
      <c r="D18" s="7" t="s">
        <v>33</v>
      </c>
      <c r="E18" s="7" t="s">
        <v>1391</v>
      </c>
      <c r="F18" s="7" t="s">
        <v>4</v>
      </c>
      <c r="G18" s="2" t="s">
        <v>190</v>
      </c>
      <c r="H18" s="2" t="s">
        <v>52</v>
      </c>
      <c r="I18" s="7" t="s">
        <v>23</v>
      </c>
      <c r="J18" s="7" t="s">
        <v>1398</v>
      </c>
      <c r="K18" s="7" t="s">
        <v>34</v>
      </c>
      <c r="L18" s="36" t="s">
        <v>1242</v>
      </c>
      <c r="M18" s="36" t="s">
        <v>115</v>
      </c>
      <c r="N18" s="36" t="s">
        <v>1404</v>
      </c>
      <c r="O18" s="36" t="s">
        <v>1393</v>
      </c>
      <c r="P18" s="4" t="s">
        <v>12</v>
      </c>
      <c r="R18" s="32" t="s">
        <v>12</v>
      </c>
      <c r="S18" t="s">
        <v>1405</v>
      </c>
      <c r="T18" t="s">
        <v>1406</v>
      </c>
      <c r="U18" t="s">
        <v>1407</v>
      </c>
      <c r="V18" s="37" t="s">
        <v>65</v>
      </c>
      <c r="W18" s="36"/>
      <c r="Y18" s="28"/>
    </row>
    <row r="19" spans="1:25" x14ac:dyDescent="0.35">
      <c r="A19" s="7" t="s">
        <v>33</v>
      </c>
      <c r="B19" s="7" t="s">
        <v>1408</v>
      </c>
      <c r="C19" s="7" t="s">
        <v>73</v>
      </c>
      <c r="D19" s="7" t="s">
        <v>33</v>
      </c>
      <c r="E19" s="7" t="s">
        <v>1391</v>
      </c>
      <c r="F19" s="7" t="s">
        <v>4</v>
      </c>
      <c r="G19" s="2" t="s">
        <v>190</v>
      </c>
      <c r="H19" s="2" t="s">
        <v>52</v>
      </c>
      <c r="I19" s="7" t="s">
        <v>23</v>
      </c>
      <c r="J19" s="7" t="s">
        <v>1398</v>
      </c>
      <c r="K19" s="7" t="s">
        <v>34</v>
      </c>
      <c r="L19" s="36" t="s">
        <v>1242</v>
      </c>
      <c r="M19" s="36" t="s">
        <v>115</v>
      </c>
      <c r="N19" s="36" t="s">
        <v>1409</v>
      </c>
      <c r="O19" s="36" t="s">
        <v>1410</v>
      </c>
      <c r="P19" s="4" t="s">
        <v>12</v>
      </c>
      <c r="R19" s="32" t="s">
        <v>12</v>
      </c>
      <c r="S19" t="s">
        <v>1411</v>
      </c>
      <c r="T19" t="s">
        <v>1412</v>
      </c>
      <c r="U19" t="s">
        <v>1413</v>
      </c>
      <c r="V19" s="37" t="s">
        <v>65</v>
      </c>
      <c r="W19" s="36"/>
      <c r="Y19" s="28"/>
    </row>
    <row r="20" spans="1:25" x14ac:dyDescent="0.35">
      <c r="A20" s="7" t="s">
        <v>33</v>
      </c>
      <c r="B20" s="7" t="s">
        <v>1414</v>
      </c>
      <c r="C20" s="7" t="s">
        <v>73</v>
      </c>
      <c r="D20" s="7" t="s">
        <v>33</v>
      </c>
      <c r="E20" s="7" t="s">
        <v>1391</v>
      </c>
      <c r="F20" s="7" t="s">
        <v>4</v>
      </c>
      <c r="G20" s="2" t="s">
        <v>190</v>
      </c>
      <c r="H20" s="2" t="s">
        <v>52</v>
      </c>
      <c r="I20" s="7" t="s">
        <v>23</v>
      </c>
      <c r="J20" s="7" t="s">
        <v>1415</v>
      </c>
      <c r="K20" s="7" t="s">
        <v>34</v>
      </c>
      <c r="L20" s="36" t="s">
        <v>1242</v>
      </c>
      <c r="M20" s="36" t="s">
        <v>115</v>
      </c>
      <c r="N20" s="36" t="s">
        <v>1399</v>
      </c>
      <c r="O20" s="36" t="s">
        <v>1393</v>
      </c>
      <c r="P20" s="4" t="s">
        <v>12</v>
      </c>
      <c r="R20" s="32" t="s">
        <v>12</v>
      </c>
      <c r="S20" t="s">
        <v>1416</v>
      </c>
      <c r="T20" t="s">
        <v>1417</v>
      </c>
      <c r="U20" t="s">
        <v>1418</v>
      </c>
      <c r="V20" s="37" t="s">
        <v>65</v>
      </c>
      <c r="W20" s="36"/>
      <c r="Y20" s="28"/>
    </row>
    <row r="21" spans="1:25" x14ac:dyDescent="0.35">
      <c r="A21" s="7"/>
      <c r="B21" s="7"/>
      <c r="C21" s="7"/>
      <c r="D21" s="7"/>
      <c r="F21" s="7"/>
      <c r="G21" s="2"/>
      <c r="H21" s="2"/>
      <c r="I21" s="7"/>
      <c r="K21" s="7"/>
      <c r="L21" s="36"/>
      <c r="M21" s="36"/>
      <c r="O21" s="36"/>
      <c r="P21" s="85"/>
      <c r="W21" s="36"/>
      <c r="X21" s="28"/>
      <c r="Y21" s="28"/>
    </row>
    <row r="22" spans="1:25" x14ac:dyDescent="0.35">
      <c r="A22" s="7"/>
      <c r="B22" s="7"/>
      <c r="C22" s="7"/>
      <c r="D22" s="7"/>
      <c r="F22" s="7"/>
      <c r="G22" s="2"/>
      <c r="H22" s="2"/>
      <c r="I22" s="7"/>
      <c r="J22" s="7"/>
      <c r="K22" s="7"/>
      <c r="L22" s="36"/>
      <c r="M22" s="36"/>
      <c r="N22" s="36"/>
      <c r="O22" s="28"/>
      <c r="P22" s="4"/>
      <c r="W22" s="28"/>
      <c r="X22" s="28"/>
      <c r="Y22" s="28"/>
    </row>
    <row r="23" spans="1:25" x14ac:dyDescent="0.35">
      <c r="A23" s="7"/>
      <c r="B23" s="7"/>
      <c r="C23" s="7"/>
      <c r="D23" s="7"/>
      <c r="F23" s="7"/>
      <c r="G23" s="2"/>
      <c r="H23" s="2"/>
      <c r="I23" s="7"/>
      <c r="J23" s="7"/>
      <c r="K23" s="7"/>
      <c r="L23" s="36"/>
      <c r="M23" s="36"/>
      <c r="N23" s="36"/>
      <c r="O23" s="36"/>
      <c r="P23" s="85"/>
      <c r="W23" s="28"/>
      <c r="X23" s="28"/>
      <c r="Y23" s="28"/>
    </row>
    <row r="24" spans="1:25" x14ac:dyDescent="0.35">
      <c r="A24" s="7" t="s">
        <v>33</v>
      </c>
      <c r="B24" s="7" t="s">
        <v>1419</v>
      </c>
      <c r="C24" s="7" t="s">
        <v>73</v>
      </c>
      <c r="D24" s="7" t="s">
        <v>33</v>
      </c>
      <c r="E24" s="7" t="s">
        <v>1391</v>
      </c>
      <c r="F24" s="7" t="s">
        <v>4</v>
      </c>
      <c r="G24" s="2" t="s">
        <v>190</v>
      </c>
      <c r="H24" s="2" t="s">
        <v>52</v>
      </c>
      <c r="I24" s="7" t="s">
        <v>23</v>
      </c>
      <c r="J24" s="7" t="s">
        <v>1398</v>
      </c>
      <c r="K24" s="7" t="s">
        <v>34</v>
      </c>
      <c r="L24" s="36" t="s">
        <v>1242</v>
      </c>
      <c r="M24" s="36" t="s">
        <v>115</v>
      </c>
      <c r="N24" s="36" t="s">
        <v>1420</v>
      </c>
      <c r="O24" s="36" t="s">
        <v>1410</v>
      </c>
      <c r="P24" s="4" t="s">
        <v>5</v>
      </c>
      <c r="W24" s="36" t="s">
        <v>1421</v>
      </c>
      <c r="X24" s="28" t="s">
        <v>1422</v>
      </c>
      <c r="Y24" s="28" t="s">
        <v>1423</v>
      </c>
    </row>
    <row r="25" spans="1:25" x14ac:dyDescent="0.35">
      <c r="A25" s="7" t="s">
        <v>33</v>
      </c>
      <c r="B25" s="7" t="s">
        <v>1424</v>
      </c>
      <c r="C25" s="7" t="s">
        <v>73</v>
      </c>
      <c r="D25" s="7" t="s">
        <v>33</v>
      </c>
      <c r="E25" s="7" t="s">
        <v>1391</v>
      </c>
      <c r="F25" s="7" t="s">
        <v>4</v>
      </c>
      <c r="G25" s="2" t="s">
        <v>190</v>
      </c>
      <c r="H25" s="2" t="s">
        <v>52</v>
      </c>
      <c r="I25" s="7" t="s">
        <v>23</v>
      </c>
      <c r="J25" s="7" t="s">
        <v>1425</v>
      </c>
      <c r="K25" s="7" t="s">
        <v>34</v>
      </c>
      <c r="L25" s="36" t="s">
        <v>1242</v>
      </c>
      <c r="M25" s="36" t="s">
        <v>115</v>
      </c>
      <c r="N25" s="36" t="s">
        <v>1426</v>
      </c>
      <c r="O25" s="36" t="s">
        <v>1393</v>
      </c>
      <c r="P25" s="4" t="s">
        <v>5</v>
      </c>
      <c r="W25" s="28" t="s">
        <v>1427</v>
      </c>
      <c r="X25" s="28"/>
      <c r="Y25" s="28"/>
    </row>
    <row r="26" spans="1:25" x14ac:dyDescent="0.35">
      <c r="A26" s="7" t="s">
        <v>33</v>
      </c>
      <c r="B26" s="7" t="s">
        <v>1428</v>
      </c>
      <c r="C26" s="7" t="s">
        <v>73</v>
      </c>
      <c r="D26" s="7" t="s">
        <v>33</v>
      </c>
      <c r="E26" s="7" t="s">
        <v>1391</v>
      </c>
      <c r="F26" s="7" t="s">
        <v>4</v>
      </c>
      <c r="G26" s="2" t="s">
        <v>190</v>
      </c>
      <c r="H26" s="2" t="s">
        <v>52</v>
      </c>
      <c r="I26" s="7" t="s">
        <v>23</v>
      </c>
      <c r="J26" s="7" t="s">
        <v>1429</v>
      </c>
      <c r="K26" s="7" t="s">
        <v>34</v>
      </c>
      <c r="L26" s="36" t="s">
        <v>1242</v>
      </c>
      <c r="M26" s="36" t="s">
        <v>115</v>
      </c>
      <c r="N26" s="36" t="s">
        <v>1430</v>
      </c>
      <c r="O26" s="36" t="s">
        <v>1393</v>
      </c>
      <c r="P26" s="4" t="s">
        <v>5</v>
      </c>
      <c r="W26" s="36" t="s">
        <v>1421</v>
      </c>
      <c r="X26" s="28" t="s">
        <v>1422</v>
      </c>
      <c r="Y26" s="28" t="s">
        <v>1423</v>
      </c>
    </row>
    <row r="27" spans="1:25" x14ac:dyDescent="0.35">
      <c r="A27" s="4"/>
      <c r="B27" s="4"/>
      <c r="C27" s="7"/>
      <c r="D27" s="7"/>
      <c r="F27" s="7"/>
      <c r="G27" s="2"/>
      <c r="H27" s="2"/>
      <c r="I27" s="7"/>
      <c r="J27" s="7"/>
      <c r="K27" s="7"/>
      <c r="L27" s="36"/>
      <c r="M27" s="36"/>
      <c r="N27" s="36"/>
      <c r="O27" s="28"/>
      <c r="P27" s="85"/>
      <c r="W27" s="36"/>
      <c r="X27" s="28"/>
      <c r="Y27" s="28"/>
    </row>
    <row r="28" spans="1:25" ht="21.75" customHeight="1" x14ac:dyDescent="0.35">
      <c r="A28" s="7" t="s">
        <v>33</v>
      </c>
      <c r="B28" s="7" t="s">
        <v>1761</v>
      </c>
      <c r="C28" s="7" t="s">
        <v>73</v>
      </c>
      <c r="D28" s="7" t="s">
        <v>33</v>
      </c>
      <c r="E28" s="7" t="s">
        <v>1391</v>
      </c>
      <c r="F28" s="7" t="s">
        <v>4</v>
      </c>
      <c r="G28" s="2" t="s">
        <v>190</v>
      </c>
      <c r="H28" s="2" t="s">
        <v>52</v>
      </c>
      <c r="I28" s="7" t="s">
        <v>23</v>
      </c>
      <c r="J28" s="7" t="s">
        <v>1760</v>
      </c>
      <c r="K28" s="7" t="s">
        <v>34</v>
      </c>
      <c r="L28" s="36" t="s">
        <v>1242</v>
      </c>
      <c r="M28" s="36" t="s">
        <v>115</v>
      </c>
      <c r="N28" s="36">
        <v>146757005</v>
      </c>
      <c r="O28" s="26" t="s">
        <v>1410</v>
      </c>
      <c r="P28" s="4" t="s">
        <v>5</v>
      </c>
      <c r="W28" s="36" t="s">
        <v>1421</v>
      </c>
      <c r="X28" s="28" t="s">
        <v>1422</v>
      </c>
      <c r="Y28" s="28" t="s">
        <v>1423</v>
      </c>
    </row>
  </sheetData>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FCA89-EDA9-41C9-8A06-030BFD94F331}">
  <dimension ref="A1:Z3"/>
  <sheetViews>
    <sheetView workbookViewId="0">
      <selection activeCell="M2" sqref="M2"/>
    </sheetView>
  </sheetViews>
  <sheetFormatPr defaultRowHeight="14.5" x14ac:dyDescent="0.35"/>
  <cols>
    <col min="2" max="2" width="18.453125" bestFit="1" customWidth="1"/>
    <col min="14" max="14" width="18.453125" bestFit="1" customWidth="1"/>
  </cols>
  <sheetData>
    <row r="1" spans="1:26" x14ac:dyDescent="0.35">
      <c r="A1" s="15" t="s">
        <v>43</v>
      </c>
      <c r="B1" s="15" t="s">
        <v>1</v>
      </c>
      <c r="C1" s="15" t="s">
        <v>72</v>
      </c>
      <c r="D1" s="15" t="s">
        <v>16</v>
      </c>
      <c r="E1" s="14" t="s">
        <v>3</v>
      </c>
      <c r="F1" s="14" t="s">
        <v>2</v>
      </c>
      <c r="G1" s="14" t="s">
        <v>17</v>
      </c>
      <c r="H1" s="14" t="s">
        <v>18</v>
      </c>
      <c r="I1" s="14" t="s">
        <v>19</v>
      </c>
      <c r="J1" s="14" t="s">
        <v>20</v>
      </c>
      <c r="K1" s="14" t="s">
        <v>365</v>
      </c>
      <c r="L1" s="14" t="s">
        <v>366</v>
      </c>
      <c r="M1" s="14" t="s">
        <v>1386</v>
      </c>
      <c r="N1" s="14" t="s">
        <v>1387</v>
      </c>
      <c r="O1" s="13" t="s">
        <v>54</v>
      </c>
      <c r="P1" s="13" t="s">
        <v>1316</v>
      </c>
      <c r="Q1" s="13" t="s">
        <v>0</v>
      </c>
      <c r="R1" s="13" t="s">
        <v>70</v>
      </c>
      <c r="S1" s="13" t="s">
        <v>71</v>
      </c>
      <c r="T1" s="13"/>
      <c r="U1" s="13" t="s">
        <v>67</v>
      </c>
      <c r="V1" s="13" t="s">
        <v>80</v>
      </c>
      <c r="W1" s="13" t="s">
        <v>68</v>
      </c>
      <c r="X1" s="13" t="s">
        <v>1388</v>
      </c>
      <c r="Y1" s="13" t="s">
        <v>1389</v>
      </c>
      <c r="Z1" s="13" t="s">
        <v>1390</v>
      </c>
    </row>
    <row r="2" spans="1:26" ht="21.75" customHeight="1" x14ac:dyDescent="0.35">
      <c r="A2" s="7" t="s">
        <v>33</v>
      </c>
      <c r="B2" s="7" t="s">
        <v>1761</v>
      </c>
      <c r="C2" s="7" t="s">
        <v>73</v>
      </c>
      <c r="D2" s="7" t="s">
        <v>33</v>
      </c>
      <c r="E2" s="7" t="s">
        <v>1391</v>
      </c>
      <c r="F2" s="7" t="s">
        <v>4</v>
      </c>
      <c r="G2" s="2" t="s">
        <v>190</v>
      </c>
      <c r="H2" s="2" t="s">
        <v>52</v>
      </c>
      <c r="I2" s="7" t="s">
        <v>23</v>
      </c>
      <c r="J2" s="7" t="s">
        <v>1760</v>
      </c>
      <c r="K2" s="7" t="s">
        <v>34</v>
      </c>
      <c r="L2" s="36" t="s">
        <v>1242</v>
      </c>
      <c r="M2" s="36" t="s">
        <v>115</v>
      </c>
      <c r="N2" s="36">
        <v>146756056</v>
      </c>
      <c r="O2" s="26" t="s">
        <v>1767</v>
      </c>
      <c r="P2" s="26" t="s">
        <v>1762</v>
      </c>
      <c r="Q2" s="4" t="s">
        <v>5</v>
      </c>
      <c r="X2" s="36" t="s">
        <v>1421</v>
      </c>
      <c r="Y2" s="28" t="s">
        <v>1422</v>
      </c>
      <c r="Z2" s="28" t="s">
        <v>1423</v>
      </c>
    </row>
    <row r="3" spans="1:26" ht="21.75" customHeight="1" x14ac:dyDescent="0.35">
      <c r="A3" s="7" t="s">
        <v>33</v>
      </c>
      <c r="B3" s="7" t="s">
        <v>1764</v>
      </c>
      <c r="C3" s="7" t="s">
        <v>73</v>
      </c>
      <c r="D3" s="7" t="s">
        <v>33</v>
      </c>
      <c r="E3" s="7" t="s">
        <v>1763</v>
      </c>
      <c r="F3" s="7" t="s">
        <v>4</v>
      </c>
      <c r="G3" s="2" t="s">
        <v>190</v>
      </c>
      <c r="H3" s="2" t="s">
        <v>52</v>
      </c>
      <c r="I3" s="7" t="s">
        <v>23</v>
      </c>
      <c r="J3" s="7" t="s">
        <v>1760</v>
      </c>
      <c r="K3" s="7" t="s">
        <v>34</v>
      </c>
      <c r="L3" s="36" t="s">
        <v>1242</v>
      </c>
      <c r="M3" s="36" t="s">
        <v>115</v>
      </c>
      <c r="N3" s="36">
        <v>146756056</v>
      </c>
      <c r="O3" s="26" t="s">
        <v>1767</v>
      </c>
      <c r="P3" s="26" t="s">
        <v>1762</v>
      </c>
      <c r="Q3" s="4" t="s">
        <v>5</v>
      </c>
      <c r="X3" s="36" t="s">
        <v>1421</v>
      </c>
      <c r="Y3" s="28" t="s">
        <v>1422</v>
      </c>
      <c r="Z3" s="28" t="s">
        <v>1423</v>
      </c>
    </row>
  </sheetData>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991A9-12C4-4C1A-AE97-0FDD4E012658}">
  <dimension ref="A1:AC2"/>
  <sheetViews>
    <sheetView topLeftCell="D1" workbookViewId="0">
      <selection activeCell="S2" sqref="S2"/>
    </sheetView>
  </sheetViews>
  <sheetFormatPr defaultRowHeight="14.5" x14ac:dyDescent="0.35"/>
  <cols>
    <col min="14" max="14" width="18.453125" bestFit="1" customWidth="1"/>
  </cols>
  <sheetData>
    <row r="1" spans="1:29" x14ac:dyDescent="0.35">
      <c r="A1" s="15" t="s">
        <v>43</v>
      </c>
      <c r="B1" s="15" t="s">
        <v>1</v>
      </c>
      <c r="C1" s="15" t="s">
        <v>72</v>
      </c>
      <c r="D1" s="15" t="s">
        <v>16</v>
      </c>
      <c r="E1" s="14" t="s">
        <v>3</v>
      </c>
      <c r="F1" s="14" t="s">
        <v>2</v>
      </c>
      <c r="G1" s="14" t="s">
        <v>17</v>
      </c>
      <c r="H1" s="14" t="s">
        <v>18</v>
      </c>
      <c r="I1" s="14" t="s">
        <v>19</v>
      </c>
      <c r="J1" s="14" t="s">
        <v>20</v>
      </c>
      <c r="K1" s="14" t="s">
        <v>365</v>
      </c>
      <c r="L1" s="14" t="s">
        <v>366</v>
      </c>
      <c r="M1" s="14" t="s">
        <v>1386</v>
      </c>
      <c r="N1" s="14" t="s">
        <v>1387</v>
      </c>
      <c r="O1" s="14" t="s">
        <v>1770</v>
      </c>
      <c r="P1" s="14" t="s">
        <v>1771</v>
      </c>
      <c r="Q1" s="14" t="s">
        <v>1773</v>
      </c>
      <c r="R1" s="14" t="s">
        <v>1772</v>
      </c>
      <c r="S1" s="13" t="s">
        <v>54</v>
      </c>
      <c r="T1" s="13" t="s">
        <v>0</v>
      </c>
      <c r="U1" s="13" t="s">
        <v>70</v>
      </c>
      <c r="V1" s="13" t="s">
        <v>71</v>
      </c>
      <c r="W1" s="13"/>
      <c r="X1" s="13" t="s">
        <v>67</v>
      </c>
      <c r="Y1" s="13" t="s">
        <v>80</v>
      </c>
      <c r="Z1" s="13" t="s">
        <v>68</v>
      </c>
      <c r="AA1" s="13" t="s">
        <v>1388</v>
      </c>
      <c r="AB1" s="13" t="s">
        <v>1389</v>
      </c>
      <c r="AC1" s="13" t="s">
        <v>1390</v>
      </c>
    </row>
    <row r="2" spans="1:29" ht="21.75" customHeight="1" x14ac:dyDescent="0.35">
      <c r="A2" s="7" t="s">
        <v>33</v>
      </c>
      <c r="B2" s="7" t="s">
        <v>1765</v>
      </c>
      <c r="C2" s="7" t="s">
        <v>73</v>
      </c>
      <c r="D2" s="7" t="s">
        <v>33</v>
      </c>
      <c r="E2" s="7" t="s">
        <v>1766</v>
      </c>
      <c r="F2" s="7" t="s">
        <v>15</v>
      </c>
      <c r="G2" s="2" t="s">
        <v>190</v>
      </c>
      <c r="H2" s="2" t="s">
        <v>52</v>
      </c>
      <c r="I2" s="7" t="s">
        <v>23</v>
      </c>
      <c r="J2" s="7" t="s">
        <v>1760</v>
      </c>
      <c r="K2" s="7" t="s">
        <v>34</v>
      </c>
      <c r="L2" s="36" t="s">
        <v>1242</v>
      </c>
      <c r="M2" s="36" t="s">
        <v>115</v>
      </c>
      <c r="N2" s="36">
        <v>146756060</v>
      </c>
      <c r="O2" s="78" t="s">
        <v>1774</v>
      </c>
      <c r="P2" s="36">
        <v>0</v>
      </c>
      <c r="Q2" s="78" t="s">
        <v>843</v>
      </c>
      <c r="R2" s="36">
        <v>1</v>
      </c>
      <c r="S2" s="26" t="s">
        <v>1768</v>
      </c>
      <c r="T2" s="4" t="s">
        <v>1769</v>
      </c>
      <c r="AA2" s="36" t="s">
        <v>1421</v>
      </c>
      <c r="AB2" s="28" t="s">
        <v>1422</v>
      </c>
      <c r="AC2" s="28" t="s">
        <v>1423</v>
      </c>
    </row>
  </sheetData>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3AE59-9587-4A18-921D-50A4478E8627}">
  <dimension ref="A1:V18"/>
  <sheetViews>
    <sheetView topLeftCell="C7" workbookViewId="0">
      <selection activeCell="P10" sqref="P10"/>
    </sheetView>
  </sheetViews>
  <sheetFormatPr defaultRowHeight="14.5" x14ac:dyDescent="0.35"/>
  <cols>
    <col min="2" max="2" width="48.54296875" customWidth="1"/>
    <col min="6" max="6" width="10.7265625" bestFit="1" customWidth="1"/>
    <col min="7" max="7" width="10.26953125" bestFit="1" customWidth="1"/>
    <col min="9" max="9" width="10.26953125" bestFit="1" customWidth="1"/>
    <col min="13" max="13" width="13.54296875" bestFit="1" customWidth="1"/>
    <col min="14" max="14" width="13.54296875" customWidth="1"/>
    <col min="17" max="17" width="32.81640625" customWidth="1"/>
    <col min="18" max="18" width="33.453125" customWidth="1"/>
    <col min="19" max="19" width="35.7265625" bestFit="1" customWidth="1"/>
    <col min="20" max="20" width="15.7265625" bestFit="1" customWidth="1"/>
    <col min="21" max="21" width="10" bestFit="1" customWidth="1"/>
  </cols>
  <sheetData>
    <row r="1" spans="1:22" ht="15.75" customHeight="1" x14ac:dyDescent="0.35">
      <c r="A1" s="15" t="s">
        <v>43</v>
      </c>
      <c r="B1" s="15" t="s">
        <v>1</v>
      </c>
      <c r="C1" s="15" t="s">
        <v>72</v>
      </c>
      <c r="D1" s="15" t="s">
        <v>16</v>
      </c>
      <c r="E1" s="14" t="s">
        <v>3</v>
      </c>
      <c r="F1" s="14" t="s">
        <v>2</v>
      </c>
      <c r="G1" s="14" t="s">
        <v>328</v>
      </c>
      <c r="H1" s="14" t="s">
        <v>329</v>
      </c>
      <c r="I1" s="14" t="s">
        <v>330</v>
      </c>
      <c r="J1" s="14" t="s">
        <v>331</v>
      </c>
      <c r="K1" s="14" t="s">
        <v>59</v>
      </c>
      <c r="L1" s="14" t="s">
        <v>60</v>
      </c>
      <c r="M1" s="14" t="s">
        <v>1163</v>
      </c>
      <c r="N1" s="14" t="s">
        <v>1164</v>
      </c>
      <c r="O1" s="13" t="s">
        <v>0</v>
      </c>
      <c r="P1" s="13" t="s">
        <v>71</v>
      </c>
      <c r="Q1" s="13" t="s">
        <v>70</v>
      </c>
      <c r="R1" s="13" t="s">
        <v>67</v>
      </c>
      <c r="S1" s="13" t="s">
        <v>80</v>
      </c>
      <c r="T1" s="13" t="s">
        <v>68</v>
      </c>
      <c r="U1" s="13" t="s">
        <v>1436</v>
      </c>
      <c r="V1" s="13" t="s">
        <v>1437</v>
      </c>
    </row>
    <row r="2" spans="1:22" ht="43.5" x14ac:dyDescent="0.35">
      <c r="A2" s="6" t="s">
        <v>44</v>
      </c>
      <c r="B2" t="s">
        <v>31</v>
      </c>
      <c r="C2" s="7" t="s">
        <v>144</v>
      </c>
      <c r="D2" t="s">
        <v>124</v>
      </c>
      <c r="E2" t="s">
        <v>1438</v>
      </c>
      <c r="F2" s="6" t="s">
        <v>6</v>
      </c>
      <c r="G2" s="7" t="s">
        <v>23</v>
      </c>
      <c r="H2" s="7" t="s">
        <v>1168</v>
      </c>
      <c r="I2" s="2" t="s">
        <v>190</v>
      </c>
      <c r="J2" s="80" t="s">
        <v>52</v>
      </c>
      <c r="K2" s="7" t="s">
        <v>34</v>
      </c>
      <c r="L2" s="28"/>
      <c r="M2" t="s">
        <v>843</v>
      </c>
      <c r="N2" s="3" t="s">
        <v>1086</v>
      </c>
      <c r="O2" s="11" t="s">
        <v>7</v>
      </c>
      <c r="P2" s="11" t="s">
        <v>7</v>
      </c>
      <c r="Q2" s="87" t="s">
        <v>1439</v>
      </c>
      <c r="R2" t="s">
        <v>35</v>
      </c>
      <c r="S2" t="s">
        <v>41</v>
      </c>
      <c r="T2" t="s">
        <v>65</v>
      </c>
    </row>
    <row r="3" spans="1:22" x14ac:dyDescent="0.35">
      <c r="A3" t="s">
        <v>44</v>
      </c>
      <c r="B3" t="s">
        <v>38</v>
      </c>
      <c r="C3" s="7" t="s">
        <v>144</v>
      </c>
      <c r="D3" t="s">
        <v>124</v>
      </c>
      <c r="E3" t="s">
        <v>1438</v>
      </c>
      <c r="F3" s="6" t="s">
        <v>6</v>
      </c>
      <c r="G3" s="7" t="s">
        <v>23</v>
      </c>
      <c r="H3" s="7" t="s">
        <v>1168</v>
      </c>
      <c r="I3" s="2" t="s">
        <v>190</v>
      </c>
      <c r="J3" s="80" t="s">
        <v>52</v>
      </c>
      <c r="K3" s="7" t="s">
        <v>34</v>
      </c>
      <c r="L3" s="28">
        <v>10401</v>
      </c>
      <c r="M3" t="s">
        <v>843</v>
      </c>
      <c r="N3" s="3" t="s">
        <v>1086</v>
      </c>
      <c r="O3" s="3" t="s">
        <v>12</v>
      </c>
      <c r="P3" s="3"/>
      <c r="Q3" s="3"/>
      <c r="R3" t="s">
        <v>55</v>
      </c>
      <c r="S3" t="s">
        <v>85</v>
      </c>
      <c r="T3" t="s">
        <v>65</v>
      </c>
    </row>
    <row r="4" spans="1:22" x14ac:dyDescent="0.35">
      <c r="A4" t="s">
        <v>44</v>
      </c>
      <c r="B4" t="s">
        <v>39</v>
      </c>
      <c r="C4" s="7" t="s">
        <v>144</v>
      </c>
      <c r="D4" t="s">
        <v>124</v>
      </c>
      <c r="E4" t="s">
        <v>1438</v>
      </c>
      <c r="F4" s="6" t="s">
        <v>6</v>
      </c>
      <c r="G4" s="7" t="s">
        <v>23</v>
      </c>
      <c r="H4" s="7" t="s">
        <v>1168</v>
      </c>
      <c r="I4" s="2" t="s">
        <v>190</v>
      </c>
      <c r="J4" s="80" t="s">
        <v>52</v>
      </c>
      <c r="K4" s="7" t="s">
        <v>34</v>
      </c>
      <c r="L4" s="28">
        <v>10401</v>
      </c>
      <c r="M4" t="s">
        <v>843</v>
      </c>
      <c r="N4" s="3" t="s">
        <v>1086</v>
      </c>
      <c r="O4" s="3" t="s">
        <v>12</v>
      </c>
      <c r="P4" s="3"/>
      <c r="Q4" s="3"/>
      <c r="R4" t="s">
        <v>53</v>
      </c>
      <c r="S4" t="s">
        <v>86</v>
      </c>
      <c r="T4" t="s">
        <v>65</v>
      </c>
    </row>
    <row r="5" spans="1:22" x14ac:dyDescent="0.35">
      <c r="A5" t="s">
        <v>44</v>
      </c>
      <c r="B5" t="s">
        <v>247</v>
      </c>
      <c r="C5" s="7" t="s">
        <v>144</v>
      </c>
      <c r="D5" t="s">
        <v>124</v>
      </c>
      <c r="E5" t="s">
        <v>1438</v>
      </c>
      <c r="F5" s="6" t="s">
        <v>6</v>
      </c>
      <c r="G5" s="7" t="s">
        <v>23</v>
      </c>
      <c r="H5" s="7" t="s">
        <v>1168</v>
      </c>
      <c r="I5" s="2" t="s">
        <v>190</v>
      </c>
      <c r="J5" s="80" t="s">
        <v>52</v>
      </c>
      <c r="K5" s="7" t="s">
        <v>34</v>
      </c>
      <c r="L5" s="28">
        <v>10401</v>
      </c>
      <c r="M5" t="s">
        <v>843</v>
      </c>
      <c r="N5" s="3" t="s">
        <v>1086</v>
      </c>
      <c r="O5" s="3" t="s">
        <v>9</v>
      </c>
      <c r="P5" s="3"/>
      <c r="Q5" s="3"/>
      <c r="R5" t="s">
        <v>1174</v>
      </c>
      <c r="S5" t="s">
        <v>1175</v>
      </c>
      <c r="T5" t="s">
        <v>65</v>
      </c>
    </row>
    <row r="6" spans="1:22" ht="43.5" x14ac:dyDescent="0.35">
      <c r="A6" s="6" t="s">
        <v>44</v>
      </c>
      <c r="B6" s="6" t="s">
        <v>21</v>
      </c>
      <c r="C6" s="7" t="s">
        <v>144</v>
      </c>
      <c r="D6" s="6" t="s">
        <v>131</v>
      </c>
      <c r="E6" t="s">
        <v>1438</v>
      </c>
      <c r="F6" s="6" t="s">
        <v>15</v>
      </c>
      <c r="G6" s="7" t="s">
        <v>23</v>
      </c>
      <c r="H6" s="7" t="s">
        <v>1440</v>
      </c>
      <c r="I6" s="2" t="s">
        <v>190</v>
      </c>
      <c r="J6" s="80" t="s">
        <v>52</v>
      </c>
      <c r="K6" s="7" t="s">
        <v>34</v>
      </c>
      <c r="L6" s="28">
        <v>10401</v>
      </c>
      <c r="M6" t="s">
        <v>843</v>
      </c>
      <c r="N6" s="3" t="s">
        <v>1086</v>
      </c>
      <c r="O6" s="11" t="s">
        <v>7</v>
      </c>
      <c r="P6" s="11" t="s">
        <v>7</v>
      </c>
      <c r="Q6" s="87" t="s">
        <v>1441</v>
      </c>
      <c r="R6" t="s">
        <v>1177</v>
      </c>
      <c r="S6" t="s">
        <v>1178</v>
      </c>
    </row>
    <row r="7" spans="1:22" ht="43.5" x14ac:dyDescent="0.35">
      <c r="A7" s="6" t="s">
        <v>44</v>
      </c>
      <c r="B7" s="6" t="s">
        <v>26</v>
      </c>
      <c r="C7" s="7" t="s">
        <v>144</v>
      </c>
      <c r="D7" s="6" t="s">
        <v>131</v>
      </c>
      <c r="E7" t="s">
        <v>1442</v>
      </c>
      <c r="F7" s="6" t="s">
        <v>6</v>
      </c>
      <c r="G7" s="7" t="s">
        <v>23</v>
      </c>
      <c r="H7" s="7" t="s">
        <v>1440</v>
      </c>
      <c r="I7" s="2" t="s">
        <v>190</v>
      </c>
      <c r="J7" s="80" t="s">
        <v>52</v>
      </c>
      <c r="K7" s="7" t="s">
        <v>34</v>
      </c>
      <c r="L7" s="28">
        <v>10401</v>
      </c>
      <c r="M7" t="s">
        <v>843</v>
      </c>
      <c r="N7" s="3" t="s">
        <v>1086</v>
      </c>
      <c r="O7" s="11" t="s">
        <v>7</v>
      </c>
      <c r="P7" s="11" t="s">
        <v>7</v>
      </c>
      <c r="Q7" s="87" t="s">
        <v>1443</v>
      </c>
      <c r="R7" t="s">
        <v>1177</v>
      </c>
      <c r="S7" t="s">
        <v>1181</v>
      </c>
    </row>
    <row r="8" spans="1:22" x14ac:dyDescent="0.35">
      <c r="A8" s="7"/>
      <c r="B8" s="6" t="s">
        <v>1444</v>
      </c>
      <c r="C8" s="7" t="s">
        <v>73</v>
      </c>
      <c r="D8" s="7" t="s">
        <v>33</v>
      </c>
      <c r="E8" t="s">
        <v>1438</v>
      </c>
      <c r="F8" s="6" t="s">
        <v>6</v>
      </c>
      <c r="G8" s="7" t="s">
        <v>23</v>
      </c>
      <c r="H8" s="7" t="s">
        <v>1440</v>
      </c>
      <c r="I8" s="2" t="s">
        <v>190</v>
      </c>
      <c r="J8" s="80" t="s">
        <v>52</v>
      </c>
      <c r="K8" s="7" t="s">
        <v>34</v>
      </c>
      <c r="L8" s="28">
        <v>10401</v>
      </c>
      <c r="M8" t="s">
        <v>843</v>
      </c>
      <c r="N8" s="3" t="s">
        <v>1086</v>
      </c>
      <c r="O8" s="4" t="s">
        <v>5</v>
      </c>
      <c r="P8" s="4"/>
      <c r="Q8" s="4"/>
      <c r="U8">
        <v>556162581</v>
      </c>
    </row>
    <row r="9" spans="1:22" x14ac:dyDescent="0.35">
      <c r="A9" s="7"/>
      <c r="B9" s="6" t="s">
        <v>1445</v>
      </c>
      <c r="C9" s="7" t="s">
        <v>73</v>
      </c>
      <c r="D9" s="7" t="s">
        <v>33</v>
      </c>
      <c r="E9" t="s">
        <v>1438</v>
      </c>
      <c r="F9" s="6" t="s">
        <v>6</v>
      </c>
      <c r="G9" s="7" t="s">
        <v>23</v>
      </c>
      <c r="H9" s="7" t="s">
        <v>1446</v>
      </c>
      <c r="I9" s="2" t="s">
        <v>190</v>
      </c>
      <c r="J9" s="80" t="s">
        <v>52</v>
      </c>
      <c r="K9" s="7" t="s">
        <v>34</v>
      </c>
      <c r="L9" s="28">
        <v>10401</v>
      </c>
      <c r="M9" t="s">
        <v>843</v>
      </c>
      <c r="N9" s="3" t="s">
        <v>1086</v>
      </c>
      <c r="O9" s="4" t="s">
        <v>5</v>
      </c>
      <c r="P9" s="4"/>
      <c r="Q9" s="4"/>
      <c r="U9">
        <v>556162583</v>
      </c>
    </row>
    <row r="10" spans="1:22" ht="101.5" x14ac:dyDescent="0.35">
      <c r="A10" s="7"/>
      <c r="B10" s="6" t="s">
        <v>1447</v>
      </c>
      <c r="C10" s="7" t="s">
        <v>73</v>
      </c>
      <c r="D10" s="7" t="s">
        <v>33</v>
      </c>
      <c r="E10" t="s">
        <v>1438</v>
      </c>
      <c r="F10" s="6" t="s">
        <v>6</v>
      </c>
      <c r="G10" s="7" t="s">
        <v>23</v>
      </c>
      <c r="H10" s="7" t="s">
        <v>1448</v>
      </c>
      <c r="I10" s="2" t="s">
        <v>190</v>
      </c>
      <c r="J10" s="80" t="s">
        <v>52</v>
      </c>
      <c r="K10" s="7" t="s">
        <v>34</v>
      </c>
      <c r="L10" s="28">
        <v>10401</v>
      </c>
      <c r="M10" t="s">
        <v>843</v>
      </c>
      <c r="N10" s="3" t="s">
        <v>1086</v>
      </c>
      <c r="O10" s="4" t="s">
        <v>5</v>
      </c>
      <c r="P10" s="4"/>
      <c r="Q10" s="4"/>
      <c r="V10" s="6" t="s">
        <v>1449</v>
      </c>
    </row>
    <row r="11" spans="1:22" x14ac:dyDescent="0.35">
      <c r="A11" s="7" t="s">
        <v>33</v>
      </c>
      <c r="B11" s="6" t="s">
        <v>356</v>
      </c>
      <c r="C11" s="7" t="s">
        <v>73</v>
      </c>
      <c r="D11" s="7" t="s">
        <v>33</v>
      </c>
      <c r="E11" t="s">
        <v>1438</v>
      </c>
      <c r="F11" s="6" t="s">
        <v>6</v>
      </c>
      <c r="G11" s="7" t="s">
        <v>23</v>
      </c>
      <c r="H11" s="7"/>
      <c r="I11" s="2" t="s">
        <v>190</v>
      </c>
      <c r="J11" s="80" t="s">
        <v>52</v>
      </c>
      <c r="K11" s="7" t="s">
        <v>34</v>
      </c>
      <c r="L11" s="28">
        <v>10401</v>
      </c>
      <c r="M11" t="s">
        <v>843</v>
      </c>
      <c r="N11" s="3" t="s">
        <v>1086</v>
      </c>
      <c r="O11" s="4" t="s">
        <v>194</v>
      </c>
      <c r="P11" s="4"/>
      <c r="Q11" s="4"/>
      <c r="R11" s="7" t="s">
        <v>141</v>
      </c>
      <c r="S11" s="37" t="s">
        <v>42</v>
      </c>
      <c r="T11" s="2" t="s">
        <v>65</v>
      </c>
    </row>
    <row r="12" spans="1:22" x14ac:dyDescent="0.35">
      <c r="A12" s="7" t="s">
        <v>33</v>
      </c>
      <c r="B12" s="6" t="s">
        <v>251</v>
      </c>
      <c r="C12" s="7" t="s">
        <v>73</v>
      </c>
      <c r="D12" s="7" t="s">
        <v>33</v>
      </c>
      <c r="E12" t="s">
        <v>1438</v>
      </c>
      <c r="F12" s="6" t="s">
        <v>6</v>
      </c>
      <c r="G12" s="7" t="s">
        <v>23</v>
      </c>
      <c r="H12" s="7" t="s">
        <v>173</v>
      </c>
      <c r="I12" s="2" t="s">
        <v>190</v>
      </c>
      <c r="J12" s="80" t="s">
        <v>52</v>
      </c>
      <c r="K12" s="7" t="s">
        <v>34</v>
      </c>
      <c r="L12" s="28">
        <v>10401</v>
      </c>
      <c r="M12" t="s">
        <v>843</v>
      </c>
      <c r="N12" s="3" t="s">
        <v>1086</v>
      </c>
      <c r="O12" s="4" t="s">
        <v>194</v>
      </c>
      <c r="P12" s="4"/>
      <c r="Q12" s="4"/>
      <c r="R12" s="7" t="s">
        <v>174</v>
      </c>
      <c r="S12" s="37" t="s">
        <v>175</v>
      </c>
      <c r="T12" s="2" t="s">
        <v>65</v>
      </c>
    </row>
    <row r="13" spans="1:22" x14ac:dyDescent="0.35">
      <c r="A13" s="7" t="s">
        <v>33</v>
      </c>
      <c r="B13" s="6" t="s">
        <v>252</v>
      </c>
      <c r="C13" s="7" t="s">
        <v>73</v>
      </c>
      <c r="D13" s="7" t="s">
        <v>33</v>
      </c>
      <c r="E13" t="s">
        <v>1438</v>
      </c>
      <c r="F13" s="6" t="s">
        <v>6</v>
      </c>
      <c r="G13" s="7" t="s">
        <v>23</v>
      </c>
      <c r="H13" s="7" t="s">
        <v>179</v>
      </c>
      <c r="I13" s="2" t="s">
        <v>190</v>
      </c>
      <c r="J13" s="80" t="s">
        <v>52</v>
      </c>
      <c r="K13" s="7" t="s">
        <v>34</v>
      </c>
      <c r="L13" s="28">
        <v>10401</v>
      </c>
      <c r="M13" t="s">
        <v>843</v>
      </c>
      <c r="N13" s="3" t="s">
        <v>1086</v>
      </c>
      <c r="O13" s="4" t="s">
        <v>194</v>
      </c>
      <c r="P13" s="4"/>
      <c r="Q13" s="4"/>
      <c r="R13" s="37" t="s">
        <v>180</v>
      </c>
      <c r="S13" s="37" t="s">
        <v>181</v>
      </c>
      <c r="T13" s="2" t="s">
        <v>65</v>
      </c>
    </row>
    <row r="14" spans="1:22" x14ac:dyDescent="0.35">
      <c r="A14" s="7" t="s">
        <v>33</v>
      </c>
      <c r="B14" s="6" t="s">
        <v>254</v>
      </c>
      <c r="C14" s="7" t="s">
        <v>73</v>
      </c>
      <c r="D14" s="7" t="s">
        <v>33</v>
      </c>
      <c r="E14" t="s">
        <v>1438</v>
      </c>
      <c r="F14" s="6" t="s">
        <v>6</v>
      </c>
      <c r="G14" s="7" t="s">
        <v>23</v>
      </c>
      <c r="H14" s="7" t="s">
        <v>182</v>
      </c>
      <c r="I14" s="2" t="s">
        <v>190</v>
      </c>
      <c r="J14" s="80" t="s">
        <v>52</v>
      </c>
      <c r="K14" s="7" t="s">
        <v>34</v>
      </c>
      <c r="L14" s="28">
        <v>10401</v>
      </c>
      <c r="M14" t="s">
        <v>843</v>
      </c>
      <c r="N14" s="3" t="s">
        <v>1086</v>
      </c>
      <c r="O14" s="4" t="s">
        <v>194</v>
      </c>
      <c r="P14" s="4"/>
      <c r="Q14" s="4"/>
      <c r="R14" s="37" t="s">
        <v>183</v>
      </c>
      <c r="S14" s="37" t="s">
        <v>184</v>
      </c>
      <c r="T14" s="2" t="s">
        <v>65</v>
      </c>
    </row>
    <row r="15" spans="1:22" x14ac:dyDescent="0.35">
      <c r="A15" s="7" t="s">
        <v>33</v>
      </c>
      <c r="B15" s="6" t="s">
        <v>50</v>
      </c>
      <c r="C15" s="7" t="s">
        <v>73</v>
      </c>
      <c r="D15" s="7" t="s">
        <v>33</v>
      </c>
      <c r="E15" t="s">
        <v>1438</v>
      </c>
      <c r="F15" s="6" t="s">
        <v>6</v>
      </c>
      <c r="G15" s="7" t="s">
        <v>23</v>
      </c>
      <c r="H15" s="7" t="s">
        <v>815</v>
      </c>
      <c r="I15" s="2" t="s">
        <v>190</v>
      </c>
      <c r="J15" s="80" t="s">
        <v>52</v>
      </c>
      <c r="K15" s="7" t="s">
        <v>34</v>
      </c>
      <c r="L15" s="28">
        <v>10401</v>
      </c>
      <c r="M15" t="s">
        <v>843</v>
      </c>
      <c r="N15" s="3" t="s">
        <v>1086</v>
      </c>
      <c r="O15" s="4" t="s">
        <v>194</v>
      </c>
      <c r="P15" s="4"/>
      <c r="Q15" s="4"/>
      <c r="R15" s="37" t="s">
        <v>816</v>
      </c>
      <c r="S15" s="37" t="s">
        <v>188</v>
      </c>
      <c r="T15" s="2" t="s">
        <v>65</v>
      </c>
    </row>
    <row r="16" spans="1:22" x14ac:dyDescent="0.35">
      <c r="A16" s="7" t="s">
        <v>33</v>
      </c>
      <c r="B16" s="6" t="s">
        <v>51</v>
      </c>
      <c r="C16" s="7" t="s">
        <v>144</v>
      </c>
      <c r="D16" s="7" t="s">
        <v>33</v>
      </c>
      <c r="E16" t="s">
        <v>1438</v>
      </c>
      <c r="F16" s="6" t="s">
        <v>6</v>
      </c>
      <c r="G16" s="7" t="s">
        <v>23</v>
      </c>
      <c r="H16" s="7" t="s">
        <v>170</v>
      </c>
      <c r="I16" s="2" t="s">
        <v>190</v>
      </c>
      <c r="J16" s="80" t="s">
        <v>52</v>
      </c>
      <c r="K16" s="7" t="s">
        <v>34</v>
      </c>
      <c r="L16" s="28">
        <v>10401</v>
      </c>
      <c r="M16" t="s">
        <v>843</v>
      </c>
      <c r="N16" s="3" t="s">
        <v>1086</v>
      </c>
      <c r="O16" s="4" t="s">
        <v>194</v>
      </c>
      <c r="P16" s="4"/>
      <c r="Q16" s="4"/>
      <c r="R16" s="37" t="s">
        <v>171</v>
      </c>
      <c r="S16" s="37" t="s">
        <v>172</v>
      </c>
      <c r="T16" s="2" t="s">
        <v>65</v>
      </c>
    </row>
    <row r="17" spans="1:20" x14ac:dyDescent="0.35">
      <c r="A17" s="7" t="s">
        <v>33</v>
      </c>
      <c r="B17" s="7" t="s">
        <v>96</v>
      </c>
      <c r="C17" s="7" t="s">
        <v>73</v>
      </c>
      <c r="D17" s="7" t="s">
        <v>33</v>
      </c>
      <c r="E17" t="s">
        <v>1438</v>
      </c>
      <c r="F17" s="6" t="s">
        <v>6</v>
      </c>
      <c r="G17" s="7" t="s">
        <v>23</v>
      </c>
      <c r="H17" s="7" t="s">
        <v>1168</v>
      </c>
      <c r="I17" s="2" t="s">
        <v>190</v>
      </c>
      <c r="J17" s="80"/>
      <c r="K17" s="7" t="s">
        <v>34</v>
      </c>
      <c r="L17" s="28">
        <v>10401</v>
      </c>
      <c r="M17" t="s">
        <v>843</v>
      </c>
      <c r="N17" s="3" t="s">
        <v>1086</v>
      </c>
      <c r="O17" s="4" t="s">
        <v>194</v>
      </c>
      <c r="P17" s="4"/>
      <c r="Q17" s="4"/>
      <c r="R17" t="s">
        <v>216</v>
      </c>
      <c r="S17" t="s">
        <v>158</v>
      </c>
      <c r="T17" t="s">
        <v>65</v>
      </c>
    </row>
    <row r="18" spans="1:20" x14ac:dyDescent="0.35">
      <c r="A18" s="7" t="s">
        <v>33</v>
      </c>
      <c r="B18" s="7" t="s">
        <v>97</v>
      </c>
      <c r="C18" s="7" t="s">
        <v>73</v>
      </c>
      <c r="D18" s="7" t="s">
        <v>33</v>
      </c>
      <c r="E18" t="s">
        <v>1438</v>
      </c>
      <c r="F18" s="6" t="s">
        <v>6</v>
      </c>
      <c r="G18" s="7" t="s">
        <v>23</v>
      </c>
      <c r="H18" s="7" t="s">
        <v>1168</v>
      </c>
      <c r="I18" s="2" t="s">
        <v>190</v>
      </c>
      <c r="J18" s="80" t="s">
        <v>1187</v>
      </c>
      <c r="K18" s="7" t="s">
        <v>34</v>
      </c>
      <c r="L18" s="28">
        <v>10401</v>
      </c>
      <c r="M18" t="s">
        <v>843</v>
      </c>
      <c r="N18" s="3" t="s">
        <v>1086</v>
      </c>
      <c r="O18" s="4" t="s">
        <v>194</v>
      </c>
      <c r="P18" s="4"/>
      <c r="Q18" s="4"/>
      <c r="R18" t="s">
        <v>57</v>
      </c>
      <c r="S18" t="s">
        <v>89</v>
      </c>
      <c r="T18" t="s">
        <v>65</v>
      </c>
    </row>
  </sheetData>
  <hyperlinks>
    <hyperlink ref="Q6" r:id="rId1" xr:uid="{6C56981C-0E45-427A-AC45-AA2C1B96C650}"/>
    <hyperlink ref="Q2" r:id="rId2" xr:uid="{3D27E70E-021D-4896-BAF4-AD9C9993C5AB}"/>
    <hyperlink ref="Q7" r:id="rId3" xr:uid="{96E10FB2-9BC5-4694-92C6-B1D78C3D4094}"/>
  </hyperlinks>
  <pageMargins left="0.7" right="0.7" top="0.75" bottom="0.75" header="0.3" footer="0.3"/>
  <pageSetup paperSize="9" orientation="portrait"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3F7A0-9726-48B6-B14A-B7F94F54B749}">
  <dimension ref="A1:V17"/>
  <sheetViews>
    <sheetView topLeftCell="I5" workbookViewId="0">
      <selection activeCell="O9" sqref="O9"/>
    </sheetView>
  </sheetViews>
  <sheetFormatPr defaultRowHeight="14.5" x14ac:dyDescent="0.35"/>
  <cols>
    <col min="2" max="2" width="48.54296875" customWidth="1"/>
    <col min="6" max="6" width="10.7265625" bestFit="1" customWidth="1"/>
    <col min="7" max="7" width="10.26953125" bestFit="1" customWidth="1"/>
    <col min="9" max="9" width="10.26953125" bestFit="1" customWidth="1"/>
    <col min="15" max="15" width="13.54296875" bestFit="1" customWidth="1"/>
    <col min="16" max="16" width="13.54296875" customWidth="1"/>
    <col min="19" max="19" width="32.81640625" customWidth="1"/>
    <col min="20" max="20" width="33.453125" customWidth="1"/>
    <col min="21" max="21" width="35.7265625" bestFit="1" customWidth="1"/>
    <col min="22" max="22" width="15.7265625" bestFit="1" customWidth="1"/>
  </cols>
  <sheetData>
    <row r="1" spans="1:22" ht="15.75" customHeight="1" x14ac:dyDescent="0.35">
      <c r="A1" s="15" t="s">
        <v>43</v>
      </c>
      <c r="B1" s="15" t="s">
        <v>1</v>
      </c>
      <c r="C1" s="15" t="s">
        <v>72</v>
      </c>
      <c r="D1" s="15" t="s">
        <v>16</v>
      </c>
      <c r="E1" s="14" t="s">
        <v>3</v>
      </c>
      <c r="F1" s="14" t="s">
        <v>2</v>
      </c>
      <c r="G1" s="14" t="s">
        <v>328</v>
      </c>
      <c r="H1" s="14" t="s">
        <v>329</v>
      </c>
      <c r="I1" s="14" t="s">
        <v>330</v>
      </c>
      <c r="J1" s="14" t="s">
        <v>331</v>
      </c>
      <c r="K1" s="14" t="s">
        <v>59</v>
      </c>
      <c r="L1" s="14" t="s">
        <v>60</v>
      </c>
      <c r="M1" s="14" t="s">
        <v>61</v>
      </c>
      <c r="N1" s="14" t="s">
        <v>62</v>
      </c>
      <c r="O1" s="14" t="s">
        <v>1163</v>
      </c>
      <c r="P1" s="14" t="s">
        <v>1164</v>
      </c>
      <c r="Q1" s="13" t="s">
        <v>0</v>
      </c>
      <c r="R1" s="13" t="s">
        <v>71</v>
      </c>
      <c r="S1" s="13" t="s">
        <v>70</v>
      </c>
      <c r="T1" s="13" t="s">
        <v>67</v>
      </c>
      <c r="U1" s="13" t="s">
        <v>80</v>
      </c>
      <c r="V1" s="13" t="s">
        <v>68</v>
      </c>
    </row>
    <row r="2" spans="1:22" ht="43.5" x14ac:dyDescent="0.4">
      <c r="A2" s="6" t="s">
        <v>44</v>
      </c>
      <c r="B2" t="s">
        <v>31</v>
      </c>
      <c r="C2" s="7" t="s">
        <v>144</v>
      </c>
      <c r="D2" t="s">
        <v>124</v>
      </c>
      <c r="E2" t="s">
        <v>1451</v>
      </c>
      <c r="F2" s="6" t="s">
        <v>1367</v>
      </c>
      <c r="G2" s="7" t="s">
        <v>23</v>
      </c>
      <c r="H2" s="7" t="s">
        <v>1463</v>
      </c>
      <c r="I2" s="2" t="s">
        <v>190</v>
      </c>
      <c r="J2" s="80" t="s">
        <v>52</v>
      </c>
      <c r="K2" s="7" t="s">
        <v>34</v>
      </c>
      <c r="L2" s="28"/>
      <c r="M2" s="7" t="s">
        <v>1455</v>
      </c>
      <c r="N2" s="100">
        <v>871503</v>
      </c>
      <c r="O2" t="s">
        <v>843</v>
      </c>
      <c r="P2" s="3" t="s">
        <v>1086</v>
      </c>
      <c r="Q2" s="11" t="s">
        <v>7</v>
      </c>
      <c r="R2" s="11" t="s">
        <v>7</v>
      </c>
      <c r="S2" s="87" t="s">
        <v>1439</v>
      </c>
      <c r="T2" t="s">
        <v>35</v>
      </c>
      <c r="U2" t="s">
        <v>41</v>
      </c>
      <c r="V2" t="s">
        <v>65</v>
      </c>
    </row>
    <row r="3" spans="1:22" ht="15" x14ac:dyDescent="0.4">
      <c r="A3" t="s">
        <v>44</v>
      </c>
      <c r="B3" t="s">
        <v>38</v>
      </c>
      <c r="C3" s="7" t="s">
        <v>144</v>
      </c>
      <c r="D3" t="s">
        <v>124</v>
      </c>
      <c r="E3" t="s">
        <v>1451</v>
      </c>
      <c r="F3" s="6" t="s">
        <v>1367</v>
      </c>
      <c r="G3" s="7" t="s">
        <v>23</v>
      </c>
      <c r="H3" s="7" t="s">
        <v>1463</v>
      </c>
      <c r="I3" s="2" t="s">
        <v>190</v>
      </c>
      <c r="J3" s="80" t="s">
        <v>52</v>
      </c>
      <c r="K3" s="7" t="s">
        <v>34</v>
      </c>
      <c r="L3" s="28">
        <v>10401</v>
      </c>
      <c r="M3" s="7" t="s">
        <v>1455</v>
      </c>
      <c r="N3" s="100">
        <v>871503</v>
      </c>
      <c r="O3" t="s">
        <v>843</v>
      </c>
      <c r="P3" s="3" t="s">
        <v>1086</v>
      </c>
      <c r="Q3" s="3" t="s">
        <v>12</v>
      </c>
      <c r="R3" s="3"/>
      <c r="S3" s="3"/>
      <c r="T3" t="s">
        <v>55</v>
      </c>
      <c r="U3" t="s">
        <v>85</v>
      </c>
      <c r="V3" t="s">
        <v>65</v>
      </c>
    </row>
    <row r="4" spans="1:22" ht="15" x14ac:dyDescent="0.4">
      <c r="A4" t="s">
        <v>44</v>
      </c>
      <c r="B4" t="s">
        <v>39</v>
      </c>
      <c r="C4" s="7" t="s">
        <v>144</v>
      </c>
      <c r="D4" t="s">
        <v>124</v>
      </c>
      <c r="E4" t="s">
        <v>1451</v>
      </c>
      <c r="F4" s="6" t="s">
        <v>1367</v>
      </c>
      <c r="G4" s="7" t="s">
        <v>23</v>
      </c>
      <c r="H4" s="7" t="s">
        <v>1463</v>
      </c>
      <c r="I4" s="2" t="s">
        <v>190</v>
      </c>
      <c r="J4" s="80" t="s">
        <v>52</v>
      </c>
      <c r="K4" s="7" t="s">
        <v>34</v>
      </c>
      <c r="L4" s="28">
        <v>10401</v>
      </c>
      <c r="M4" s="7" t="s">
        <v>1455</v>
      </c>
      <c r="N4" s="100">
        <v>871503</v>
      </c>
      <c r="O4" t="s">
        <v>843</v>
      </c>
      <c r="P4" s="3" t="s">
        <v>1086</v>
      </c>
      <c r="Q4" s="3" t="s">
        <v>12</v>
      </c>
      <c r="R4" s="3"/>
      <c r="S4" s="3"/>
      <c r="T4" t="s">
        <v>53</v>
      </c>
      <c r="U4" t="s">
        <v>86</v>
      </c>
      <c r="V4" t="s">
        <v>65</v>
      </c>
    </row>
    <row r="5" spans="1:22" ht="15" x14ac:dyDescent="0.4">
      <c r="A5" t="s">
        <v>44</v>
      </c>
      <c r="B5" t="s">
        <v>247</v>
      </c>
      <c r="C5" s="7" t="s">
        <v>144</v>
      </c>
      <c r="D5" t="s">
        <v>124</v>
      </c>
      <c r="E5" t="s">
        <v>1451</v>
      </c>
      <c r="F5" s="6" t="s">
        <v>1367</v>
      </c>
      <c r="G5" s="7" t="s">
        <v>23</v>
      </c>
      <c r="H5" s="7" t="s">
        <v>1463</v>
      </c>
      <c r="I5" s="2" t="s">
        <v>190</v>
      </c>
      <c r="J5" s="80" t="s">
        <v>52</v>
      </c>
      <c r="K5" s="7" t="s">
        <v>34</v>
      </c>
      <c r="L5" s="28">
        <v>10401</v>
      </c>
      <c r="M5" s="7" t="s">
        <v>1455</v>
      </c>
      <c r="N5" s="100">
        <v>871503</v>
      </c>
      <c r="O5" t="s">
        <v>843</v>
      </c>
      <c r="P5" s="3" t="s">
        <v>1086</v>
      </c>
      <c r="Q5" s="3" t="s">
        <v>9</v>
      </c>
      <c r="R5" s="3"/>
      <c r="S5" s="3"/>
      <c r="T5" t="s">
        <v>1174</v>
      </c>
      <c r="U5" t="s">
        <v>1175</v>
      </c>
      <c r="V5" t="s">
        <v>65</v>
      </c>
    </row>
    <row r="6" spans="1:22" ht="58" x14ac:dyDescent="0.4">
      <c r="A6" s="6" t="s">
        <v>44</v>
      </c>
      <c r="B6" s="6" t="s">
        <v>21</v>
      </c>
      <c r="C6" s="7" t="s">
        <v>144</v>
      </c>
      <c r="D6" s="6" t="s">
        <v>131</v>
      </c>
      <c r="E6" t="s">
        <v>1451</v>
      </c>
      <c r="F6" s="6" t="s">
        <v>15</v>
      </c>
      <c r="G6" s="7" t="s">
        <v>23</v>
      </c>
      <c r="H6" s="7" t="s">
        <v>1463</v>
      </c>
      <c r="I6" s="2" t="s">
        <v>190</v>
      </c>
      <c r="J6" s="80" t="s">
        <v>52</v>
      </c>
      <c r="K6" s="7" t="s">
        <v>34</v>
      </c>
      <c r="L6" s="28">
        <v>10401</v>
      </c>
      <c r="M6" s="7" t="s">
        <v>1455</v>
      </c>
      <c r="N6" s="100">
        <v>871503</v>
      </c>
      <c r="O6" t="s">
        <v>843</v>
      </c>
      <c r="P6" s="3" t="s">
        <v>1086</v>
      </c>
      <c r="Q6" s="11" t="s">
        <v>7</v>
      </c>
      <c r="R6" s="11" t="s">
        <v>7</v>
      </c>
      <c r="S6" s="87" t="s">
        <v>1453</v>
      </c>
      <c r="T6" t="s">
        <v>1177</v>
      </c>
      <c r="U6" t="s">
        <v>1178</v>
      </c>
    </row>
    <row r="7" spans="1:22" ht="58" x14ac:dyDescent="0.4">
      <c r="A7" s="6" t="s">
        <v>44</v>
      </c>
      <c r="B7" s="6" t="s">
        <v>26</v>
      </c>
      <c r="C7" s="7" t="s">
        <v>144</v>
      </c>
      <c r="D7" s="6" t="s">
        <v>131</v>
      </c>
      <c r="E7" t="s">
        <v>1452</v>
      </c>
      <c r="F7" s="6" t="s">
        <v>1367</v>
      </c>
      <c r="G7" s="7" t="s">
        <v>23</v>
      </c>
      <c r="H7" s="7" t="s">
        <v>1463</v>
      </c>
      <c r="I7" s="2" t="s">
        <v>190</v>
      </c>
      <c r="J7" s="80" t="s">
        <v>52</v>
      </c>
      <c r="K7" s="7" t="s">
        <v>34</v>
      </c>
      <c r="L7" s="28">
        <v>10401</v>
      </c>
      <c r="M7" s="7" t="s">
        <v>1455</v>
      </c>
      <c r="N7" s="100">
        <v>871503</v>
      </c>
      <c r="O7" t="s">
        <v>843</v>
      </c>
      <c r="P7" s="3" t="s">
        <v>1086</v>
      </c>
      <c r="Q7" s="11" t="s">
        <v>7</v>
      </c>
      <c r="R7" s="11" t="s">
        <v>7</v>
      </c>
      <c r="S7" s="87" t="s">
        <v>1454</v>
      </c>
      <c r="T7" t="s">
        <v>1177</v>
      </c>
      <c r="U7" t="s">
        <v>1181</v>
      </c>
    </row>
    <row r="8" spans="1:22" ht="15" x14ac:dyDescent="0.4">
      <c r="A8" s="7"/>
      <c r="B8" s="6" t="s">
        <v>1462</v>
      </c>
      <c r="C8" s="7" t="s">
        <v>73</v>
      </c>
      <c r="D8" s="7" t="s">
        <v>33</v>
      </c>
      <c r="E8" t="s">
        <v>1451</v>
      </c>
      <c r="F8" s="6" t="s">
        <v>1367</v>
      </c>
      <c r="G8" s="7" t="s">
        <v>23</v>
      </c>
      <c r="H8" s="7" t="s">
        <v>1621</v>
      </c>
      <c r="I8" s="2" t="s">
        <v>190</v>
      </c>
      <c r="J8" s="80" t="s">
        <v>52</v>
      </c>
      <c r="K8" s="7" t="s">
        <v>34</v>
      </c>
      <c r="L8" s="28">
        <v>10401</v>
      </c>
      <c r="M8" s="7" t="s">
        <v>1455</v>
      </c>
      <c r="N8" s="100">
        <v>871502</v>
      </c>
      <c r="O8" t="s">
        <v>843</v>
      </c>
      <c r="P8" s="3" t="s">
        <v>1086</v>
      </c>
      <c r="Q8" s="4" t="s">
        <v>12</v>
      </c>
      <c r="R8" s="4"/>
      <c r="S8" s="4"/>
      <c r="T8" s="4" t="s">
        <v>1464</v>
      </c>
      <c r="U8" s="4" t="s">
        <v>1465</v>
      </c>
      <c r="V8" s="4" t="s">
        <v>65</v>
      </c>
    </row>
    <row r="9" spans="1:22" ht="15" x14ac:dyDescent="0.4">
      <c r="A9" s="7"/>
      <c r="B9" s="6" t="s">
        <v>1468</v>
      </c>
      <c r="C9" s="7" t="s">
        <v>73</v>
      </c>
      <c r="D9" s="7" t="s">
        <v>33</v>
      </c>
      <c r="E9" t="s">
        <v>1451</v>
      </c>
      <c r="F9" s="6" t="s">
        <v>1367</v>
      </c>
      <c r="G9" s="7" t="s">
        <v>23</v>
      </c>
      <c r="H9" s="7" t="s">
        <v>2020</v>
      </c>
      <c r="I9" s="2" t="s">
        <v>190</v>
      </c>
      <c r="J9" s="80" t="s">
        <v>52</v>
      </c>
      <c r="K9" s="7" t="s">
        <v>34</v>
      </c>
      <c r="L9" s="28">
        <v>10401</v>
      </c>
      <c r="M9" s="7" t="s">
        <v>1455</v>
      </c>
      <c r="N9" s="100">
        <v>2793501</v>
      </c>
      <c r="O9" t="s">
        <v>843</v>
      </c>
      <c r="P9" s="3" t="s">
        <v>1086</v>
      </c>
      <c r="Q9" s="4" t="s">
        <v>12</v>
      </c>
      <c r="R9" s="4"/>
      <c r="S9" s="4"/>
      <c r="T9" s="4" t="s">
        <v>1466</v>
      </c>
      <c r="U9" s="4" t="s">
        <v>1467</v>
      </c>
      <c r="V9" s="4" t="s">
        <v>65</v>
      </c>
    </row>
    <row r="10" spans="1:22" ht="15" x14ac:dyDescent="0.4">
      <c r="A10" s="7" t="s">
        <v>33</v>
      </c>
      <c r="B10" s="6" t="s">
        <v>356</v>
      </c>
      <c r="C10" s="7" t="s">
        <v>73</v>
      </c>
      <c r="D10" s="7" t="s">
        <v>33</v>
      </c>
      <c r="E10" t="s">
        <v>1451</v>
      </c>
      <c r="F10" s="6" t="s">
        <v>1367</v>
      </c>
      <c r="G10" s="7" t="s">
        <v>23</v>
      </c>
      <c r="H10" s="7"/>
      <c r="I10" s="2" t="s">
        <v>190</v>
      </c>
      <c r="J10" s="80" t="s">
        <v>52</v>
      </c>
      <c r="K10" s="7" t="s">
        <v>34</v>
      </c>
      <c r="L10" s="28">
        <v>10401</v>
      </c>
      <c r="M10" s="7" t="s">
        <v>1455</v>
      </c>
      <c r="N10" s="100">
        <v>871503</v>
      </c>
      <c r="O10" t="s">
        <v>843</v>
      </c>
      <c r="P10" s="3" t="s">
        <v>1086</v>
      </c>
      <c r="Q10" s="4" t="s">
        <v>194</v>
      </c>
      <c r="R10" s="4"/>
      <c r="S10" s="4"/>
      <c r="T10" s="7" t="s">
        <v>141</v>
      </c>
      <c r="U10" s="37" t="s">
        <v>42</v>
      </c>
      <c r="V10" s="2" t="s">
        <v>65</v>
      </c>
    </row>
    <row r="11" spans="1:22" ht="15" x14ac:dyDescent="0.4">
      <c r="A11" s="7" t="s">
        <v>33</v>
      </c>
      <c r="B11" s="6" t="s">
        <v>251</v>
      </c>
      <c r="C11" s="7" t="s">
        <v>73</v>
      </c>
      <c r="D11" s="7" t="s">
        <v>33</v>
      </c>
      <c r="E11" t="s">
        <v>1451</v>
      </c>
      <c r="F11" s="6" t="s">
        <v>1367</v>
      </c>
      <c r="G11" s="7" t="s">
        <v>23</v>
      </c>
      <c r="H11" s="7" t="s">
        <v>173</v>
      </c>
      <c r="I11" s="2" t="s">
        <v>190</v>
      </c>
      <c r="J11" s="80" t="s">
        <v>52</v>
      </c>
      <c r="K11" s="7" t="s">
        <v>34</v>
      </c>
      <c r="L11" s="28">
        <v>10401</v>
      </c>
      <c r="M11" s="7" t="s">
        <v>1455</v>
      </c>
      <c r="N11" s="100">
        <v>871503</v>
      </c>
      <c r="O11" t="s">
        <v>843</v>
      </c>
      <c r="P11" s="3" t="s">
        <v>1086</v>
      </c>
      <c r="Q11" s="4" t="s">
        <v>194</v>
      </c>
      <c r="R11" s="4"/>
      <c r="S11" s="4"/>
      <c r="T11" s="7" t="s">
        <v>174</v>
      </c>
      <c r="U11" s="37" t="s">
        <v>175</v>
      </c>
      <c r="V11" s="2" t="s">
        <v>65</v>
      </c>
    </row>
    <row r="12" spans="1:22" ht="15" x14ac:dyDescent="0.4">
      <c r="A12" s="7" t="s">
        <v>33</v>
      </c>
      <c r="B12" s="6" t="s">
        <v>252</v>
      </c>
      <c r="C12" s="7" t="s">
        <v>73</v>
      </c>
      <c r="D12" s="7" t="s">
        <v>33</v>
      </c>
      <c r="E12" t="s">
        <v>1451</v>
      </c>
      <c r="F12" s="6" t="s">
        <v>1367</v>
      </c>
      <c r="G12" s="7" t="s">
        <v>23</v>
      </c>
      <c r="H12" s="7" t="s">
        <v>179</v>
      </c>
      <c r="I12" s="2" t="s">
        <v>190</v>
      </c>
      <c r="J12" s="80" t="s">
        <v>52</v>
      </c>
      <c r="K12" s="7" t="s">
        <v>34</v>
      </c>
      <c r="L12" s="28">
        <v>10401</v>
      </c>
      <c r="M12" s="7" t="s">
        <v>1455</v>
      </c>
      <c r="N12" s="100">
        <v>871503</v>
      </c>
      <c r="O12" t="s">
        <v>843</v>
      </c>
      <c r="P12" s="3" t="s">
        <v>1086</v>
      </c>
      <c r="Q12" s="4" t="s">
        <v>194</v>
      </c>
      <c r="R12" s="4"/>
      <c r="S12" s="4"/>
      <c r="T12" s="37" t="s">
        <v>180</v>
      </c>
      <c r="U12" s="37" t="s">
        <v>181</v>
      </c>
      <c r="V12" s="2" t="s">
        <v>65</v>
      </c>
    </row>
    <row r="13" spans="1:22" ht="15" x14ac:dyDescent="0.4">
      <c r="A13" s="7" t="s">
        <v>33</v>
      </c>
      <c r="B13" s="6" t="s">
        <v>254</v>
      </c>
      <c r="C13" s="7" t="s">
        <v>73</v>
      </c>
      <c r="D13" s="7" t="s">
        <v>33</v>
      </c>
      <c r="E13" t="s">
        <v>1451</v>
      </c>
      <c r="F13" s="6" t="s">
        <v>1367</v>
      </c>
      <c r="G13" s="7" t="s">
        <v>23</v>
      </c>
      <c r="H13" s="7" t="s">
        <v>182</v>
      </c>
      <c r="I13" s="2" t="s">
        <v>190</v>
      </c>
      <c r="J13" s="80" t="s">
        <v>52</v>
      </c>
      <c r="K13" s="7" t="s">
        <v>34</v>
      </c>
      <c r="L13" s="28">
        <v>10401</v>
      </c>
      <c r="M13" s="7" t="s">
        <v>1455</v>
      </c>
      <c r="N13" s="100">
        <v>871503</v>
      </c>
      <c r="O13" t="s">
        <v>843</v>
      </c>
      <c r="P13" s="3" t="s">
        <v>1086</v>
      </c>
      <c r="Q13" s="4" t="s">
        <v>194</v>
      </c>
      <c r="R13" s="4"/>
      <c r="S13" s="4"/>
      <c r="T13" s="37" t="s">
        <v>183</v>
      </c>
      <c r="U13" s="37" t="s">
        <v>184</v>
      </c>
      <c r="V13" s="2" t="s">
        <v>65</v>
      </c>
    </row>
    <row r="14" spans="1:22" ht="15" x14ac:dyDescent="0.4">
      <c r="A14" s="7" t="s">
        <v>33</v>
      </c>
      <c r="B14" s="6" t="s">
        <v>50</v>
      </c>
      <c r="C14" s="7" t="s">
        <v>73</v>
      </c>
      <c r="D14" s="7" t="s">
        <v>33</v>
      </c>
      <c r="E14" t="s">
        <v>1451</v>
      </c>
      <c r="F14" s="6" t="s">
        <v>1367</v>
      </c>
      <c r="G14" s="7" t="s">
        <v>23</v>
      </c>
      <c r="H14" s="7" t="s">
        <v>815</v>
      </c>
      <c r="I14" s="2" t="s">
        <v>190</v>
      </c>
      <c r="J14" s="80" t="s">
        <v>52</v>
      </c>
      <c r="K14" s="7" t="s">
        <v>34</v>
      </c>
      <c r="L14" s="28">
        <v>10401</v>
      </c>
      <c r="M14" s="7" t="s">
        <v>1455</v>
      </c>
      <c r="N14" s="100">
        <v>871503</v>
      </c>
      <c r="O14" t="s">
        <v>843</v>
      </c>
      <c r="P14" s="3" t="s">
        <v>1086</v>
      </c>
      <c r="Q14" s="4" t="s">
        <v>194</v>
      </c>
      <c r="R14" s="4"/>
      <c r="S14" s="4"/>
      <c r="T14" s="37" t="s">
        <v>816</v>
      </c>
      <c r="U14" s="37" t="s">
        <v>188</v>
      </c>
      <c r="V14" s="2" t="s">
        <v>65</v>
      </c>
    </row>
    <row r="15" spans="1:22" ht="15" x14ac:dyDescent="0.4">
      <c r="A15" s="7" t="s">
        <v>33</v>
      </c>
      <c r="B15" s="6" t="s">
        <v>51</v>
      </c>
      <c r="C15" s="7" t="s">
        <v>144</v>
      </c>
      <c r="D15" s="7" t="s">
        <v>33</v>
      </c>
      <c r="E15" t="s">
        <v>1451</v>
      </c>
      <c r="F15" s="6" t="s">
        <v>1367</v>
      </c>
      <c r="G15" s="7" t="s">
        <v>23</v>
      </c>
      <c r="H15" s="7" t="s">
        <v>170</v>
      </c>
      <c r="I15" s="2" t="s">
        <v>190</v>
      </c>
      <c r="J15" s="80" t="s">
        <v>52</v>
      </c>
      <c r="K15" s="7" t="s">
        <v>34</v>
      </c>
      <c r="L15" s="28">
        <v>10401</v>
      </c>
      <c r="M15" s="7" t="s">
        <v>1455</v>
      </c>
      <c r="N15" s="100">
        <v>871503</v>
      </c>
      <c r="O15" t="s">
        <v>843</v>
      </c>
      <c r="P15" s="3" t="s">
        <v>1086</v>
      </c>
      <c r="Q15" s="4" t="s">
        <v>194</v>
      </c>
      <c r="R15" s="4"/>
      <c r="S15" s="4"/>
      <c r="T15" s="37" t="s">
        <v>171</v>
      </c>
      <c r="U15" s="37" t="s">
        <v>172</v>
      </c>
      <c r="V15" s="2" t="s">
        <v>65</v>
      </c>
    </row>
    <row r="16" spans="1:22" ht="15" x14ac:dyDescent="0.4">
      <c r="A16" s="7" t="s">
        <v>33</v>
      </c>
      <c r="B16" s="7" t="s">
        <v>96</v>
      </c>
      <c r="C16" s="7" t="s">
        <v>73</v>
      </c>
      <c r="D16" s="7" t="s">
        <v>33</v>
      </c>
      <c r="E16" t="s">
        <v>1451</v>
      </c>
      <c r="F16" s="6" t="s">
        <v>1367</v>
      </c>
      <c r="G16" s="7" t="s">
        <v>23</v>
      </c>
      <c r="H16" s="7" t="s">
        <v>1168</v>
      </c>
      <c r="I16" s="2" t="s">
        <v>190</v>
      </c>
      <c r="J16" s="80"/>
      <c r="K16" s="7" t="s">
        <v>34</v>
      </c>
      <c r="L16" s="28">
        <v>10401</v>
      </c>
      <c r="M16" s="7" t="s">
        <v>1455</v>
      </c>
      <c r="N16" s="100">
        <v>871503</v>
      </c>
      <c r="O16" t="s">
        <v>843</v>
      </c>
      <c r="P16" s="3" t="s">
        <v>1086</v>
      </c>
      <c r="Q16" s="4" t="s">
        <v>194</v>
      </c>
      <c r="R16" s="4"/>
      <c r="S16" s="4"/>
      <c r="T16" t="s">
        <v>216</v>
      </c>
      <c r="U16" t="s">
        <v>158</v>
      </c>
      <c r="V16" t="s">
        <v>65</v>
      </c>
    </row>
    <row r="17" spans="1:22" ht="15" x14ac:dyDescent="0.4">
      <c r="A17" s="7" t="s">
        <v>33</v>
      </c>
      <c r="B17" s="7" t="s">
        <v>97</v>
      </c>
      <c r="C17" s="7" t="s">
        <v>73</v>
      </c>
      <c r="D17" s="7" t="s">
        <v>33</v>
      </c>
      <c r="E17" t="s">
        <v>1451</v>
      </c>
      <c r="F17" s="6" t="s">
        <v>1367</v>
      </c>
      <c r="G17" s="7" t="s">
        <v>23</v>
      </c>
      <c r="H17" s="7" t="s">
        <v>1168</v>
      </c>
      <c r="I17" s="2" t="s">
        <v>190</v>
      </c>
      <c r="J17" s="80" t="s">
        <v>1187</v>
      </c>
      <c r="K17" s="7" t="s">
        <v>34</v>
      </c>
      <c r="L17" s="28">
        <v>10401</v>
      </c>
      <c r="M17" s="7" t="s">
        <v>1455</v>
      </c>
      <c r="N17" s="100">
        <v>871503</v>
      </c>
      <c r="O17" t="s">
        <v>843</v>
      </c>
      <c r="P17" s="3" t="s">
        <v>1086</v>
      </c>
      <c r="Q17" s="4" t="s">
        <v>194</v>
      </c>
      <c r="R17" s="4"/>
      <c r="S17" s="4"/>
      <c r="T17" t="s">
        <v>57</v>
      </c>
      <c r="U17" t="s">
        <v>89</v>
      </c>
      <c r="V17" t="s">
        <v>65</v>
      </c>
    </row>
  </sheetData>
  <hyperlinks>
    <hyperlink ref="S6" r:id="rId1" xr:uid="{D7C090C6-DEBD-4414-928F-3691551F43EA}"/>
    <hyperlink ref="S2" r:id="rId2" xr:uid="{2E9E20D5-F575-4D48-A1CC-C0D11A49E62B}"/>
    <hyperlink ref="S7" r:id="rId3" xr:uid="{DE180EBE-5F0F-4DC2-A3DD-A054BC54CB88}"/>
  </hyperlinks>
  <pageMargins left="0.7" right="0.7" top="0.75" bottom="0.75" header="0.3" footer="0.3"/>
  <pageSetup paperSize="9" orientation="portrait"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78B73-A48F-41FD-A1E8-AE6399EB8E8E}">
  <dimension ref="A1:V17"/>
  <sheetViews>
    <sheetView workbookViewId="0">
      <selection activeCell="L9" sqref="L9"/>
    </sheetView>
  </sheetViews>
  <sheetFormatPr defaultRowHeight="14.5" x14ac:dyDescent="0.35"/>
  <cols>
    <col min="2" max="2" width="48.54296875" customWidth="1"/>
    <col min="6" max="6" width="10.7265625" bestFit="1" customWidth="1"/>
    <col min="7" max="7" width="10.26953125" bestFit="1" customWidth="1"/>
    <col min="9" max="9" width="10.26953125" bestFit="1" customWidth="1"/>
    <col min="15" max="15" width="32.81640625" customWidth="1"/>
    <col min="16" max="16" width="33.453125" customWidth="1"/>
    <col min="17" max="17" width="35.7265625" bestFit="1" customWidth="1"/>
    <col min="18" max="18" width="15.7265625" bestFit="1" customWidth="1"/>
    <col min="19" max="20" width="10" bestFit="1" customWidth="1"/>
    <col min="21" max="21" width="12.81640625" bestFit="1" customWidth="1"/>
  </cols>
  <sheetData>
    <row r="1" spans="1:22" ht="15.75" customHeight="1" x14ac:dyDescent="0.35">
      <c r="A1" s="15" t="s">
        <v>43</v>
      </c>
      <c r="B1" s="15" t="s">
        <v>1</v>
      </c>
      <c r="C1" s="15" t="s">
        <v>72</v>
      </c>
      <c r="D1" s="15" t="s">
        <v>16</v>
      </c>
      <c r="E1" s="14" t="s">
        <v>3</v>
      </c>
      <c r="F1" s="14" t="s">
        <v>2</v>
      </c>
      <c r="G1" s="14" t="s">
        <v>328</v>
      </c>
      <c r="H1" s="14" t="s">
        <v>329</v>
      </c>
      <c r="I1" s="14" t="s">
        <v>330</v>
      </c>
      <c r="J1" s="14" t="s">
        <v>331</v>
      </c>
      <c r="K1" s="14" t="s">
        <v>59</v>
      </c>
      <c r="L1" s="14" t="s">
        <v>60</v>
      </c>
      <c r="M1" s="13" t="s">
        <v>0</v>
      </c>
      <c r="N1" s="13" t="s">
        <v>71</v>
      </c>
      <c r="O1" s="13" t="s">
        <v>70</v>
      </c>
      <c r="P1" s="13" t="s">
        <v>67</v>
      </c>
      <c r="Q1" s="13" t="s">
        <v>80</v>
      </c>
      <c r="R1" s="13" t="s">
        <v>68</v>
      </c>
      <c r="S1" s="13" t="s">
        <v>1436</v>
      </c>
      <c r="T1" s="13" t="s">
        <v>1504</v>
      </c>
      <c r="U1" s="13" t="s">
        <v>1505</v>
      </c>
      <c r="V1" s="13" t="s">
        <v>1437</v>
      </c>
    </row>
    <row r="2" spans="1:22" ht="43.5" x14ac:dyDescent="0.35">
      <c r="A2" s="6" t="s">
        <v>44</v>
      </c>
      <c r="B2" t="s">
        <v>31</v>
      </c>
      <c r="C2" s="7" t="s">
        <v>144</v>
      </c>
      <c r="D2" t="s">
        <v>124</v>
      </c>
      <c r="E2" t="s">
        <v>1469</v>
      </c>
      <c r="F2" s="6" t="s">
        <v>6</v>
      </c>
      <c r="G2" s="7" t="s">
        <v>23</v>
      </c>
      <c r="H2" s="7" t="s">
        <v>1463</v>
      </c>
      <c r="I2" s="2" t="s">
        <v>190</v>
      </c>
      <c r="J2" s="80" t="s">
        <v>52</v>
      </c>
      <c r="K2" s="7" t="s">
        <v>34</v>
      </c>
      <c r="L2" s="28"/>
      <c r="M2" s="11" t="s">
        <v>7</v>
      </c>
      <c r="N2" s="11" t="s">
        <v>7</v>
      </c>
      <c r="O2" s="87" t="s">
        <v>1439</v>
      </c>
      <c r="P2" t="s">
        <v>35</v>
      </c>
      <c r="Q2" t="s">
        <v>41</v>
      </c>
      <c r="R2" t="s">
        <v>65</v>
      </c>
    </row>
    <row r="3" spans="1:22" x14ac:dyDescent="0.35">
      <c r="A3" t="s">
        <v>44</v>
      </c>
      <c r="B3" t="s">
        <v>38</v>
      </c>
      <c r="C3" s="7" t="s">
        <v>144</v>
      </c>
      <c r="D3" t="s">
        <v>124</v>
      </c>
      <c r="E3" t="s">
        <v>1469</v>
      </c>
      <c r="F3" s="6" t="s">
        <v>6</v>
      </c>
      <c r="G3" s="7" t="s">
        <v>23</v>
      </c>
      <c r="H3" s="7" t="s">
        <v>1463</v>
      </c>
      <c r="I3" s="2" t="s">
        <v>190</v>
      </c>
      <c r="J3" s="80" t="s">
        <v>52</v>
      </c>
      <c r="K3" s="7" t="s">
        <v>34</v>
      </c>
      <c r="L3" s="28">
        <v>10401</v>
      </c>
      <c r="M3" s="3" t="s">
        <v>12</v>
      </c>
      <c r="N3" s="3"/>
      <c r="O3" s="3"/>
      <c r="P3" t="s">
        <v>55</v>
      </c>
      <c r="Q3" t="s">
        <v>85</v>
      </c>
      <c r="R3" t="s">
        <v>65</v>
      </c>
    </row>
    <row r="4" spans="1:22" x14ac:dyDescent="0.35">
      <c r="A4" t="s">
        <v>44</v>
      </c>
      <c r="B4" t="s">
        <v>39</v>
      </c>
      <c r="C4" s="7" t="s">
        <v>144</v>
      </c>
      <c r="D4" t="s">
        <v>124</v>
      </c>
      <c r="E4" t="s">
        <v>1469</v>
      </c>
      <c r="F4" s="6" t="s">
        <v>6</v>
      </c>
      <c r="G4" s="7" t="s">
        <v>23</v>
      </c>
      <c r="H4" s="7" t="s">
        <v>1463</v>
      </c>
      <c r="I4" s="2" t="s">
        <v>190</v>
      </c>
      <c r="J4" s="80" t="s">
        <v>52</v>
      </c>
      <c r="K4" s="7" t="s">
        <v>34</v>
      </c>
      <c r="L4" s="28">
        <v>10401</v>
      </c>
      <c r="M4" s="3" t="s">
        <v>12</v>
      </c>
      <c r="N4" s="3"/>
      <c r="O4" s="3"/>
      <c r="P4" t="s">
        <v>53</v>
      </c>
      <c r="Q4" t="s">
        <v>86</v>
      </c>
      <c r="R4" t="s">
        <v>65</v>
      </c>
    </row>
    <row r="5" spans="1:22" x14ac:dyDescent="0.35">
      <c r="A5" t="s">
        <v>44</v>
      </c>
      <c r="B5" t="s">
        <v>247</v>
      </c>
      <c r="C5" s="7" t="s">
        <v>144</v>
      </c>
      <c r="D5" t="s">
        <v>124</v>
      </c>
      <c r="E5" t="s">
        <v>1469</v>
      </c>
      <c r="F5" s="6" t="s">
        <v>6</v>
      </c>
      <c r="G5" s="7" t="s">
        <v>23</v>
      </c>
      <c r="H5" s="7" t="s">
        <v>1463</v>
      </c>
      <c r="I5" s="2" t="s">
        <v>190</v>
      </c>
      <c r="J5" s="80" t="s">
        <v>52</v>
      </c>
      <c r="K5" s="7" t="s">
        <v>34</v>
      </c>
      <c r="L5" s="28">
        <v>10401</v>
      </c>
      <c r="M5" s="3" t="s">
        <v>9</v>
      </c>
      <c r="N5" s="3"/>
      <c r="O5" s="3"/>
      <c r="P5" t="s">
        <v>1174</v>
      </c>
      <c r="Q5" t="s">
        <v>1175</v>
      </c>
      <c r="R5" t="s">
        <v>65</v>
      </c>
    </row>
    <row r="6" spans="1:22" ht="43.5" x14ac:dyDescent="0.35">
      <c r="A6" s="6" t="s">
        <v>44</v>
      </c>
      <c r="B6" s="6" t="s">
        <v>21</v>
      </c>
      <c r="C6" s="7" t="s">
        <v>144</v>
      </c>
      <c r="D6" s="6" t="s">
        <v>131</v>
      </c>
      <c r="E6" t="s">
        <v>1469</v>
      </c>
      <c r="F6" s="6" t="s">
        <v>15</v>
      </c>
      <c r="G6" s="7" t="s">
        <v>23</v>
      </c>
      <c r="H6" s="7" t="s">
        <v>1463</v>
      </c>
      <c r="I6" s="2" t="s">
        <v>190</v>
      </c>
      <c r="J6" s="80" t="s">
        <v>52</v>
      </c>
      <c r="K6" s="7" t="s">
        <v>34</v>
      </c>
      <c r="L6" s="28">
        <v>10401</v>
      </c>
      <c r="M6" s="11" t="s">
        <v>7</v>
      </c>
      <c r="N6" s="11" t="s">
        <v>7</v>
      </c>
      <c r="O6" s="87" t="s">
        <v>1472</v>
      </c>
      <c r="P6" t="s">
        <v>1177</v>
      </c>
      <c r="Q6" t="s">
        <v>1178</v>
      </c>
    </row>
    <row r="7" spans="1:22" ht="43.5" x14ac:dyDescent="0.35">
      <c r="A7" s="6" t="s">
        <v>44</v>
      </c>
      <c r="B7" s="6" t="s">
        <v>26</v>
      </c>
      <c r="C7" s="7" t="s">
        <v>144</v>
      </c>
      <c r="D7" s="6" t="s">
        <v>131</v>
      </c>
      <c r="E7" t="s">
        <v>1470</v>
      </c>
      <c r="F7" s="6" t="s">
        <v>6</v>
      </c>
      <c r="G7" s="7" t="s">
        <v>23</v>
      </c>
      <c r="H7" s="7" t="s">
        <v>1463</v>
      </c>
      <c r="I7" s="2" t="s">
        <v>190</v>
      </c>
      <c r="J7" s="80" t="s">
        <v>52</v>
      </c>
      <c r="K7" s="7" t="s">
        <v>34</v>
      </c>
      <c r="L7" s="28">
        <v>10401</v>
      </c>
      <c r="M7" s="11" t="s">
        <v>7</v>
      </c>
      <c r="N7" s="11" t="s">
        <v>7</v>
      </c>
      <c r="O7" s="87" t="s">
        <v>1471</v>
      </c>
      <c r="P7" t="s">
        <v>1177</v>
      </c>
      <c r="Q7" t="s">
        <v>1181</v>
      </c>
    </row>
    <row r="8" spans="1:22" x14ac:dyDescent="0.35">
      <c r="A8" s="7"/>
      <c r="B8" s="6" t="s">
        <v>1506</v>
      </c>
      <c r="C8" s="7" t="s">
        <v>73</v>
      </c>
      <c r="D8" s="7" t="s">
        <v>33</v>
      </c>
      <c r="E8" t="s">
        <v>1469</v>
      </c>
      <c r="F8" s="6" t="s">
        <v>6</v>
      </c>
      <c r="G8" s="7" t="s">
        <v>23</v>
      </c>
      <c r="H8" s="7" t="s">
        <v>1507</v>
      </c>
      <c r="I8" s="2" t="s">
        <v>190</v>
      </c>
      <c r="J8" s="80" t="s">
        <v>52</v>
      </c>
      <c r="K8" s="7" t="s">
        <v>34</v>
      </c>
      <c r="L8" s="28">
        <v>10401</v>
      </c>
      <c r="M8" s="4" t="s">
        <v>5</v>
      </c>
      <c r="N8" s="4"/>
      <c r="O8" s="4"/>
      <c r="P8" s="4" t="s">
        <v>1464</v>
      </c>
      <c r="Q8" s="4" t="s">
        <v>1465</v>
      </c>
      <c r="R8" s="4" t="s">
        <v>65</v>
      </c>
      <c r="S8">
        <v>556279533</v>
      </c>
      <c r="T8">
        <v>125730028</v>
      </c>
      <c r="U8">
        <v>125732009</v>
      </c>
    </row>
    <row r="9" spans="1:22" ht="101.5" x14ac:dyDescent="0.35">
      <c r="A9" s="7"/>
      <c r="B9" s="6" t="s">
        <v>1447</v>
      </c>
      <c r="C9" s="7" t="s">
        <v>73</v>
      </c>
      <c r="D9" s="7" t="s">
        <v>33</v>
      </c>
      <c r="E9" t="s">
        <v>1469</v>
      </c>
      <c r="F9" s="6" t="s">
        <v>6</v>
      </c>
      <c r="G9" s="7" t="s">
        <v>23</v>
      </c>
      <c r="H9" s="7" t="s">
        <v>1440</v>
      </c>
      <c r="I9" s="2" t="s">
        <v>190</v>
      </c>
      <c r="J9" s="80" t="s">
        <v>52</v>
      </c>
      <c r="K9" s="7" t="s">
        <v>34</v>
      </c>
      <c r="L9" s="28">
        <v>10401</v>
      </c>
      <c r="M9" s="4" t="s">
        <v>5</v>
      </c>
      <c r="N9" s="4"/>
      <c r="O9" s="4"/>
      <c r="P9" s="4" t="s">
        <v>1466</v>
      </c>
      <c r="Q9" s="4" t="s">
        <v>1467</v>
      </c>
      <c r="R9" s="4" t="s">
        <v>65</v>
      </c>
      <c r="V9" s="6" t="s">
        <v>1449</v>
      </c>
    </row>
    <row r="10" spans="1:22" x14ac:dyDescent="0.35">
      <c r="A10" s="7" t="s">
        <v>33</v>
      </c>
      <c r="B10" s="6" t="s">
        <v>356</v>
      </c>
      <c r="C10" s="7" t="s">
        <v>73</v>
      </c>
      <c r="D10" s="7" t="s">
        <v>33</v>
      </c>
      <c r="E10" t="s">
        <v>1469</v>
      </c>
      <c r="F10" s="6" t="s">
        <v>6</v>
      </c>
      <c r="G10" s="7" t="s">
        <v>23</v>
      </c>
      <c r="H10" s="7"/>
      <c r="I10" s="2" t="s">
        <v>190</v>
      </c>
      <c r="J10" s="80" t="s">
        <v>52</v>
      </c>
      <c r="K10" s="7" t="s">
        <v>34</v>
      </c>
      <c r="L10" s="28">
        <v>10401</v>
      </c>
      <c r="M10" s="4" t="s">
        <v>194</v>
      </c>
      <c r="N10" s="4"/>
      <c r="O10" s="4"/>
      <c r="P10" s="7" t="s">
        <v>141</v>
      </c>
      <c r="Q10" s="37" t="s">
        <v>42</v>
      </c>
      <c r="R10" s="2" t="s">
        <v>65</v>
      </c>
    </row>
    <row r="11" spans="1:22" x14ac:dyDescent="0.35">
      <c r="A11" s="7" t="s">
        <v>33</v>
      </c>
      <c r="B11" s="6" t="s">
        <v>251</v>
      </c>
      <c r="C11" s="7" t="s">
        <v>73</v>
      </c>
      <c r="D11" s="7" t="s">
        <v>33</v>
      </c>
      <c r="E11" t="s">
        <v>1469</v>
      </c>
      <c r="F11" s="6" t="s">
        <v>6</v>
      </c>
      <c r="G11" s="7" t="s">
        <v>23</v>
      </c>
      <c r="H11" s="7" t="s">
        <v>173</v>
      </c>
      <c r="I11" s="2" t="s">
        <v>190</v>
      </c>
      <c r="J11" s="80" t="s">
        <v>52</v>
      </c>
      <c r="K11" s="7" t="s">
        <v>34</v>
      </c>
      <c r="L11" s="28">
        <v>10401</v>
      </c>
      <c r="M11" s="4" t="s">
        <v>194</v>
      </c>
      <c r="N11" s="4"/>
      <c r="O11" s="4"/>
      <c r="P11" s="7" t="s">
        <v>174</v>
      </c>
      <c r="Q11" s="37" t="s">
        <v>175</v>
      </c>
      <c r="R11" s="2" t="s">
        <v>65</v>
      </c>
    </row>
    <row r="12" spans="1:22" x14ac:dyDescent="0.35">
      <c r="A12" s="7" t="s">
        <v>33</v>
      </c>
      <c r="B12" s="6" t="s">
        <v>252</v>
      </c>
      <c r="C12" s="7" t="s">
        <v>73</v>
      </c>
      <c r="D12" s="7" t="s">
        <v>33</v>
      </c>
      <c r="E12" t="s">
        <v>1469</v>
      </c>
      <c r="F12" s="6" t="s">
        <v>6</v>
      </c>
      <c r="G12" s="7" t="s">
        <v>23</v>
      </c>
      <c r="H12" s="7" t="s">
        <v>179</v>
      </c>
      <c r="I12" s="2" t="s">
        <v>190</v>
      </c>
      <c r="J12" s="80" t="s">
        <v>52</v>
      </c>
      <c r="K12" s="7" t="s">
        <v>34</v>
      </c>
      <c r="L12" s="28">
        <v>10401</v>
      </c>
      <c r="M12" s="4" t="s">
        <v>194</v>
      </c>
      <c r="N12" s="4"/>
      <c r="O12" s="4"/>
      <c r="P12" s="37" t="s">
        <v>180</v>
      </c>
      <c r="Q12" s="37" t="s">
        <v>181</v>
      </c>
      <c r="R12" s="2" t="s">
        <v>65</v>
      </c>
    </row>
    <row r="13" spans="1:22" x14ac:dyDescent="0.35">
      <c r="A13" s="7" t="s">
        <v>33</v>
      </c>
      <c r="B13" s="6" t="s">
        <v>254</v>
      </c>
      <c r="C13" s="7" t="s">
        <v>73</v>
      </c>
      <c r="D13" s="7" t="s">
        <v>33</v>
      </c>
      <c r="E13" t="s">
        <v>1469</v>
      </c>
      <c r="F13" s="6" t="s">
        <v>6</v>
      </c>
      <c r="G13" s="7" t="s">
        <v>23</v>
      </c>
      <c r="H13" s="7" t="s">
        <v>182</v>
      </c>
      <c r="I13" s="2" t="s">
        <v>190</v>
      </c>
      <c r="J13" s="80" t="s">
        <v>52</v>
      </c>
      <c r="K13" s="7" t="s">
        <v>34</v>
      </c>
      <c r="L13" s="28">
        <v>10401</v>
      </c>
      <c r="M13" s="4" t="s">
        <v>194</v>
      </c>
      <c r="N13" s="4"/>
      <c r="O13" s="4"/>
      <c r="P13" s="37" t="s">
        <v>183</v>
      </c>
      <c r="Q13" s="37" t="s">
        <v>184</v>
      </c>
      <c r="R13" s="2" t="s">
        <v>65</v>
      </c>
    </row>
    <row r="14" spans="1:22" x14ac:dyDescent="0.35">
      <c r="A14" s="7" t="s">
        <v>33</v>
      </c>
      <c r="B14" s="6" t="s">
        <v>50</v>
      </c>
      <c r="C14" s="7" t="s">
        <v>73</v>
      </c>
      <c r="D14" s="7" t="s">
        <v>33</v>
      </c>
      <c r="E14" t="s">
        <v>1469</v>
      </c>
      <c r="F14" s="6" t="s">
        <v>6</v>
      </c>
      <c r="G14" s="7" t="s">
        <v>23</v>
      </c>
      <c r="H14" s="7" t="s">
        <v>815</v>
      </c>
      <c r="I14" s="2" t="s">
        <v>190</v>
      </c>
      <c r="J14" s="80" t="s">
        <v>52</v>
      </c>
      <c r="K14" s="7" t="s">
        <v>34</v>
      </c>
      <c r="L14" s="28">
        <v>10401</v>
      </c>
      <c r="M14" s="4" t="s">
        <v>194</v>
      </c>
      <c r="N14" s="4"/>
      <c r="O14" s="4"/>
      <c r="P14" s="37" t="s">
        <v>816</v>
      </c>
      <c r="Q14" s="37" t="s">
        <v>188</v>
      </c>
      <c r="R14" s="2" t="s">
        <v>65</v>
      </c>
    </row>
    <row r="15" spans="1:22" x14ac:dyDescent="0.35">
      <c r="A15" s="7" t="s">
        <v>33</v>
      </c>
      <c r="B15" s="6" t="s">
        <v>51</v>
      </c>
      <c r="C15" s="7" t="s">
        <v>144</v>
      </c>
      <c r="D15" s="7" t="s">
        <v>33</v>
      </c>
      <c r="E15" t="s">
        <v>1469</v>
      </c>
      <c r="F15" s="6" t="s">
        <v>6</v>
      </c>
      <c r="G15" s="7" t="s">
        <v>23</v>
      </c>
      <c r="H15" s="7" t="s">
        <v>170</v>
      </c>
      <c r="I15" s="2" t="s">
        <v>190</v>
      </c>
      <c r="J15" s="80" t="s">
        <v>52</v>
      </c>
      <c r="K15" s="7" t="s">
        <v>34</v>
      </c>
      <c r="L15" s="28">
        <v>10401</v>
      </c>
      <c r="M15" s="4" t="s">
        <v>194</v>
      </c>
      <c r="N15" s="4"/>
      <c r="O15" s="4"/>
      <c r="P15" s="37" t="s">
        <v>171</v>
      </c>
      <c r="Q15" s="37" t="s">
        <v>172</v>
      </c>
      <c r="R15" s="2" t="s">
        <v>65</v>
      </c>
    </row>
    <row r="16" spans="1:22" x14ac:dyDescent="0.35">
      <c r="A16" s="7" t="s">
        <v>33</v>
      </c>
      <c r="B16" s="7" t="s">
        <v>96</v>
      </c>
      <c r="C16" s="7" t="s">
        <v>73</v>
      </c>
      <c r="D16" s="7" t="s">
        <v>33</v>
      </c>
      <c r="E16" t="s">
        <v>1469</v>
      </c>
      <c r="F16" s="6" t="s">
        <v>6</v>
      </c>
      <c r="G16" s="7" t="s">
        <v>23</v>
      </c>
      <c r="H16" s="7" t="s">
        <v>1168</v>
      </c>
      <c r="I16" s="2" t="s">
        <v>190</v>
      </c>
      <c r="J16" s="80"/>
      <c r="K16" s="7" t="s">
        <v>34</v>
      </c>
      <c r="L16" s="28">
        <v>10401</v>
      </c>
      <c r="M16" s="4" t="s">
        <v>194</v>
      </c>
      <c r="N16" s="4"/>
      <c r="O16" s="4"/>
      <c r="P16" t="s">
        <v>216</v>
      </c>
      <c r="Q16" t="s">
        <v>158</v>
      </c>
      <c r="R16" t="s">
        <v>65</v>
      </c>
    </row>
    <row r="17" spans="1:18" x14ac:dyDescent="0.35">
      <c r="A17" s="7" t="s">
        <v>33</v>
      </c>
      <c r="B17" s="7" t="s">
        <v>97</v>
      </c>
      <c r="C17" s="7" t="s">
        <v>73</v>
      </c>
      <c r="D17" s="7" t="s">
        <v>33</v>
      </c>
      <c r="E17" t="s">
        <v>1469</v>
      </c>
      <c r="F17" s="6" t="s">
        <v>6</v>
      </c>
      <c r="G17" s="7" t="s">
        <v>23</v>
      </c>
      <c r="H17" s="7" t="s">
        <v>1168</v>
      </c>
      <c r="I17" s="2" t="s">
        <v>190</v>
      </c>
      <c r="J17" s="80" t="s">
        <v>1187</v>
      </c>
      <c r="K17" s="7" t="s">
        <v>34</v>
      </c>
      <c r="L17" s="28">
        <v>10401</v>
      </c>
      <c r="M17" s="4" t="s">
        <v>194</v>
      </c>
      <c r="N17" s="4"/>
      <c r="O17" s="4"/>
      <c r="P17" t="s">
        <v>57</v>
      </c>
      <c r="Q17" t="s">
        <v>89</v>
      </c>
      <c r="R17" t="s">
        <v>65</v>
      </c>
    </row>
  </sheetData>
  <hyperlinks>
    <hyperlink ref="O2" r:id="rId1" xr:uid="{153CF676-CE52-468A-B70E-9D6FE821E1D4}"/>
    <hyperlink ref="O7" r:id="rId2" xr:uid="{C0843B5B-1788-49AD-95DD-4FD1DB0DC753}"/>
    <hyperlink ref="O6" r:id="rId3" xr:uid="{768351C4-A382-461C-97E0-E45C3362CB99}"/>
  </hyperlinks>
  <pageMargins left="0.7" right="0.7" top="0.75" bottom="0.75" header="0.3" footer="0.3"/>
  <pageSetup paperSize="9" orientation="portrait"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43C43-A123-4AEA-9FF8-5E5FBA31FDB9}">
  <dimension ref="A1:S18"/>
  <sheetViews>
    <sheetView topLeftCell="A10" workbookViewId="0">
      <selection activeCell="H16" sqref="H16"/>
    </sheetView>
  </sheetViews>
  <sheetFormatPr defaultRowHeight="14.5" x14ac:dyDescent="0.35"/>
  <cols>
    <col min="2" max="2" width="48.54296875" customWidth="1"/>
    <col min="6" max="6" width="10.7265625" bestFit="1" customWidth="1"/>
    <col min="7" max="7" width="10.26953125" bestFit="1" customWidth="1"/>
    <col min="9" max="9" width="10.26953125" bestFit="1" customWidth="1"/>
    <col min="13" max="13" width="9.1796875" customWidth="1"/>
    <col min="16" max="16" width="32.81640625" customWidth="1"/>
    <col min="17" max="17" width="33.453125" customWidth="1"/>
    <col min="18" max="18" width="35.7265625" bestFit="1" customWidth="1"/>
    <col min="19" max="19" width="15.7265625" bestFit="1" customWidth="1"/>
  </cols>
  <sheetData>
    <row r="1" spans="1:19" ht="15.75" customHeight="1" x14ac:dyDescent="0.35">
      <c r="A1" s="15" t="s">
        <v>43</v>
      </c>
      <c r="B1" s="15" t="s">
        <v>1</v>
      </c>
      <c r="C1" s="15" t="s">
        <v>72</v>
      </c>
      <c r="D1" s="15" t="s">
        <v>16</v>
      </c>
      <c r="E1" s="14" t="s">
        <v>3</v>
      </c>
      <c r="F1" s="14" t="s">
        <v>2</v>
      </c>
      <c r="G1" s="14" t="s">
        <v>328</v>
      </c>
      <c r="H1" s="14" t="s">
        <v>329</v>
      </c>
      <c r="I1" s="14" t="s">
        <v>330</v>
      </c>
      <c r="J1" s="14" t="s">
        <v>331</v>
      </c>
      <c r="K1" s="14" t="s">
        <v>59</v>
      </c>
      <c r="L1" s="14" t="s">
        <v>60</v>
      </c>
      <c r="M1" s="14" t="s">
        <v>54</v>
      </c>
      <c r="N1" s="13" t="s">
        <v>0</v>
      </c>
      <c r="O1" s="13" t="s">
        <v>71</v>
      </c>
      <c r="P1" s="13" t="s">
        <v>70</v>
      </c>
      <c r="Q1" s="13" t="s">
        <v>67</v>
      </c>
      <c r="R1" s="13" t="s">
        <v>80</v>
      </c>
      <c r="S1" s="13" t="s">
        <v>68</v>
      </c>
    </row>
    <row r="2" spans="1:19" ht="43.5" x14ac:dyDescent="0.35">
      <c r="A2" s="6" t="s">
        <v>44</v>
      </c>
      <c r="B2" t="s">
        <v>31</v>
      </c>
      <c r="C2" s="7" t="s">
        <v>144</v>
      </c>
      <c r="D2" t="s">
        <v>124</v>
      </c>
      <c r="E2" t="s">
        <v>1482</v>
      </c>
      <c r="F2" s="6" t="s">
        <v>4</v>
      </c>
      <c r="G2" s="7" t="s">
        <v>23</v>
      </c>
      <c r="H2" s="7" t="s">
        <v>1463</v>
      </c>
      <c r="I2" s="2" t="s">
        <v>190</v>
      </c>
      <c r="J2" s="80" t="s">
        <v>52</v>
      </c>
      <c r="K2" s="7" t="s">
        <v>34</v>
      </c>
      <c r="L2" s="28"/>
      <c r="M2" s="101" t="s">
        <v>1484</v>
      </c>
      <c r="N2" s="11" t="s">
        <v>7</v>
      </c>
      <c r="O2" s="11" t="s">
        <v>7</v>
      </c>
      <c r="P2" s="87" t="s">
        <v>1439</v>
      </c>
      <c r="Q2" t="s">
        <v>35</v>
      </c>
      <c r="R2" t="s">
        <v>41</v>
      </c>
      <c r="S2" t="s">
        <v>65</v>
      </c>
    </row>
    <row r="3" spans="1:19" x14ac:dyDescent="0.35">
      <c r="A3" t="s">
        <v>44</v>
      </c>
      <c r="B3" t="s">
        <v>38</v>
      </c>
      <c r="C3" s="7" t="s">
        <v>144</v>
      </c>
      <c r="D3" t="s">
        <v>124</v>
      </c>
      <c r="E3" t="s">
        <v>1482</v>
      </c>
      <c r="F3" s="6" t="s">
        <v>4</v>
      </c>
      <c r="G3" s="7" t="s">
        <v>23</v>
      </c>
      <c r="H3" s="7" t="s">
        <v>1463</v>
      </c>
      <c r="I3" s="2" t="s">
        <v>190</v>
      </c>
      <c r="J3" s="80" t="s">
        <v>52</v>
      </c>
      <c r="K3" s="7" t="s">
        <v>34</v>
      </c>
      <c r="L3" s="28">
        <v>10401</v>
      </c>
      <c r="M3" s="101" t="s">
        <v>1484</v>
      </c>
      <c r="N3" s="3" t="s">
        <v>12</v>
      </c>
      <c r="O3" s="3"/>
      <c r="P3" s="3"/>
      <c r="Q3" t="s">
        <v>55</v>
      </c>
      <c r="R3" t="s">
        <v>85</v>
      </c>
      <c r="S3" t="s">
        <v>65</v>
      </c>
    </row>
    <row r="4" spans="1:19" x14ac:dyDescent="0.35">
      <c r="A4" t="s">
        <v>44</v>
      </c>
      <c r="B4" t="s">
        <v>39</v>
      </c>
      <c r="C4" s="7" t="s">
        <v>144</v>
      </c>
      <c r="D4" t="s">
        <v>124</v>
      </c>
      <c r="E4" t="s">
        <v>1482</v>
      </c>
      <c r="F4" s="6" t="s">
        <v>4</v>
      </c>
      <c r="G4" s="7" t="s">
        <v>23</v>
      </c>
      <c r="H4" s="7" t="s">
        <v>1463</v>
      </c>
      <c r="I4" s="2" t="s">
        <v>190</v>
      </c>
      <c r="J4" s="80" t="s">
        <v>52</v>
      </c>
      <c r="K4" s="7" t="s">
        <v>34</v>
      </c>
      <c r="L4" s="28">
        <v>10401</v>
      </c>
      <c r="M4" s="101" t="s">
        <v>1484</v>
      </c>
      <c r="N4" s="3" t="s">
        <v>12</v>
      </c>
      <c r="O4" s="3"/>
      <c r="P4" s="3"/>
      <c r="Q4" t="s">
        <v>53</v>
      </c>
      <c r="R4" t="s">
        <v>86</v>
      </c>
      <c r="S4" t="s">
        <v>65</v>
      </c>
    </row>
    <row r="5" spans="1:19" x14ac:dyDescent="0.35">
      <c r="A5" t="s">
        <v>44</v>
      </c>
      <c r="B5" t="s">
        <v>247</v>
      </c>
      <c r="C5" s="7" t="s">
        <v>144</v>
      </c>
      <c r="D5" t="s">
        <v>124</v>
      </c>
      <c r="E5" t="s">
        <v>1482</v>
      </c>
      <c r="F5" s="6" t="s">
        <v>4</v>
      </c>
      <c r="G5" s="7" t="s">
        <v>23</v>
      </c>
      <c r="H5" s="7" t="s">
        <v>1463</v>
      </c>
      <c r="I5" s="2" t="s">
        <v>190</v>
      </c>
      <c r="J5" s="80" t="s">
        <v>52</v>
      </c>
      <c r="K5" s="7" t="s">
        <v>34</v>
      </c>
      <c r="L5" s="28">
        <v>10401</v>
      </c>
      <c r="M5" s="101" t="s">
        <v>1484</v>
      </c>
      <c r="N5" s="3" t="s">
        <v>9</v>
      </c>
      <c r="O5" s="3"/>
      <c r="P5" s="3"/>
      <c r="Q5" t="s">
        <v>1174</v>
      </c>
      <c r="R5" t="s">
        <v>1175</v>
      </c>
      <c r="S5" t="s">
        <v>65</v>
      </c>
    </row>
    <row r="6" spans="1:19" ht="43.5" x14ac:dyDescent="0.35">
      <c r="A6" s="6" t="s">
        <v>44</v>
      </c>
      <c r="B6" s="6" t="s">
        <v>21</v>
      </c>
      <c r="C6" s="7" t="s">
        <v>144</v>
      </c>
      <c r="D6" s="6" t="s">
        <v>131</v>
      </c>
      <c r="E6" t="s">
        <v>1482</v>
      </c>
      <c r="F6" s="6" t="s">
        <v>15</v>
      </c>
      <c r="G6" s="7" t="s">
        <v>23</v>
      </c>
      <c r="H6" s="7" t="s">
        <v>1463</v>
      </c>
      <c r="I6" s="2" t="s">
        <v>190</v>
      </c>
      <c r="J6" s="80" t="s">
        <v>52</v>
      </c>
      <c r="K6" s="7" t="s">
        <v>34</v>
      </c>
      <c r="L6" s="28">
        <v>10401</v>
      </c>
      <c r="M6" s="101" t="s">
        <v>1484</v>
      </c>
      <c r="N6" s="11" t="s">
        <v>7</v>
      </c>
      <c r="O6" s="11" t="s">
        <v>7</v>
      </c>
      <c r="P6" s="87" t="s">
        <v>1472</v>
      </c>
      <c r="Q6" t="s">
        <v>1177</v>
      </c>
      <c r="R6" t="s">
        <v>1178</v>
      </c>
    </row>
    <row r="7" spans="1:19" ht="43.5" x14ac:dyDescent="0.35">
      <c r="A7" s="6" t="s">
        <v>44</v>
      </c>
      <c r="B7" s="6" t="s">
        <v>26</v>
      </c>
      <c r="C7" s="7" t="s">
        <v>144</v>
      </c>
      <c r="D7" s="6" t="s">
        <v>131</v>
      </c>
      <c r="E7" t="s">
        <v>1483</v>
      </c>
      <c r="F7" s="6" t="s">
        <v>4</v>
      </c>
      <c r="G7" s="7" t="s">
        <v>23</v>
      </c>
      <c r="H7" s="7" t="s">
        <v>1463</v>
      </c>
      <c r="I7" s="2" t="s">
        <v>190</v>
      </c>
      <c r="J7" s="80" t="s">
        <v>52</v>
      </c>
      <c r="K7" s="7" t="s">
        <v>34</v>
      </c>
      <c r="L7" s="28">
        <v>10401</v>
      </c>
      <c r="M7" s="101" t="s">
        <v>1484</v>
      </c>
      <c r="N7" s="11" t="s">
        <v>7</v>
      </c>
      <c r="O7" s="11" t="s">
        <v>7</v>
      </c>
      <c r="P7" s="87" t="s">
        <v>1471</v>
      </c>
      <c r="Q7" t="s">
        <v>1177</v>
      </c>
      <c r="R7" t="s">
        <v>1181</v>
      </c>
    </row>
    <row r="8" spans="1:19" x14ac:dyDescent="0.35">
      <c r="A8" s="7"/>
      <c r="B8" s="6" t="s">
        <v>1488</v>
      </c>
      <c r="C8" s="7" t="s">
        <v>73</v>
      </c>
      <c r="D8" s="7" t="s">
        <v>33</v>
      </c>
      <c r="E8" t="s">
        <v>1482</v>
      </c>
      <c r="F8" s="6" t="s">
        <v>4</v>
      </c>
      <c r="G8" s="7" t="s">
        <v>23</v>
      </c>
      <c r="H8" s="7" t="s">
        <v>2021</v>
      </c>
      <c r="I8" s="2" t="s">
        <v>190</v>
      </c>
      <c r="J8" s="80" t="s">
        <v>52</v>
      </c>
      <c r="K8" s="7" t="s">
        <v>34</v>
      </c>
      <c r="L8" s="28">
        <v>10401</v>
      </c>
      <c r="M8" s="101" t="s">
        <v>1484</v>
      </c>
      <c r="N8" s="4" t="s">
        <v>12</v>
      </c>
      <c r="O8" s="4"/>
      <c r="P8" s="4"/>
      <c r="Q8" s="4" t="s">
        <v>1489</v>
      </c>
      <c r="R8" s="4" t="s">
        <v>1490</v>
      </c>
      <c r="S8" s="4" t="s">
        <v>65</v>
      </c>
    </row>
    <row r="9" spans="1:19" x14ac:dyDescent="0.35">
      <c r="A9" s="7"/>
      <c r="B9" s="6" t="s">
        <v>1491</v>
      </c>
      <c r="C9" s="7" t="s">
        <v>73</v>
      </c>
      <c r="D9" s="7" t="s">
        <v>33</v>
      </c>
      <c r="E9" t="s">
        <v>1482</v>
      </c>
      <c r="F9" s="6" t="s">
        <v>4</v>
      </c>
      <c r="G9" s="7" t="s">
        <v>23</v>
      </c>
      <c r="H9" s="7" t="s">
        <v>1819</v>
      </c>
      <c r="I9" s="2" t="s">
        <v>190</v>
      </c>
      <c r="J9" s="80" t="s">
        <v>52</v>
      </c>
      <c r="K9" s="7" t="s">
        <v>34</v>
      </c>
      <c r="L9" s="28">
        <v>10401</v>
      </c>
      <c r="M9" s="101" t="s">
        <v>1484</v>
      </c>
      <c r="N9" s="4" t="s">
        <v>12</v>
      </c>
      <c r="O9" s="4"/>
      <c r="P9" s="4"/>
      <c r="Q9" s="4" t="s">
        <v>1466</v>
      </c>
      <c r="R9" s="4" t="s">
        <v>1467</v>
      </c>
      <c r="S9" s="4" t="s">
        <v>65</v>
      </c>
    </row>
    <row r="10" spans="1:19" x14ac:dyDescent="0.35">
      <c r="A10" s="7"/>
      <c r="B10" s="6" t="s">
        <v>1492</v>
      </c>
      <c r="C10" s="7" t="s">
        <v>73</v>
      </c>
      <c r="D10" s="7" t="s">
        <v>33</v>
      </c>
      <c r="E10" t="s">
        <v>1482</v>
      </c>
      <c r="F10" s="6" t="s">
        <v>4</v>
      </c>
      <c r="G10" s="7" t="s">
        <v>23</v>
      </c>
      <c r="H10" s="7" t="s">
        <v>1819</v>
      </c>
      <c r="I10" s="2" t="s">
        <v>190</v>
      </c>
      <c r="J10" s="80" t="s">
        <v>52</v>
      </c>
      <c r="K10" s="7" t="s">
        <v>34</v>
      </c>
      <c r="L10" s="28">
        <v>10401</v>
      </c>
      <c r="M10" s="101" t="s">
        <v>1484</v>
      </c>
      <c r="N10" s="4" t="s">
        <v>12</v>
      </c>
      <c r="O10" s="4"/>
      <c r="P10" s="4"/>
      <c r="Q10" s="4" t="s">
        <v>1466</v>
      </c>
      <c r="R10" s="4" t="s">
        <v>1467</v>
      </c>
      <c r="S10" s="4" t="s">
        <v>65</v>
      </c>
    </row>
    <row r="11" spans="1:19" x14ac:dyDescent="0.35">
      <c r="A11" s="7" t="s">
        <v>33</v>
      </c>
      <c r="B11" s="6" t="s">
        <v>356</v>
      </c>
      <c r="C11" s="7" t="s">
        <v>73</v>
      </c>
      <c r="D11" s="7" t="s">
        <v>33</v>
      </c>
      <c r="E11" t="s">
        <v>1482</v>
      </c>
      <c r="F11" s="6" t="s">
        <v>4</v>
      </c>
      <c r="G11" s="7" t="s">
        <v>23</v>
      </c>
      <c r="H11" s="7"/>
      <c r="I11" s="2" t="s">
        <v>190</v>
      </c>
      <c r="J11" s="80" t="s">
        <v>52</v>
      </c>
      <c r="K11" s="7" t="s">
        <v>34</v>
      </c>
      <c r="L11" s="28">
        <v>10401</v>
      </c>
      <c r="M11" s="101" t="s">
        <v>1484</v>
      </c>
      <c r="N11" s="4" t="s">
        <v>194</v>
      </c>
      <c r="O11" s="4"/>
      <c r="P11" s="4"/>
      <c r="Q11" s="7" t="s">
        <v>141</v>
      </c>
      <c r="R11" s="37" t="s">
        <v>42</v>
      </c>
      <c r="S11" s="2" t="s">
        <v>65</v>
      </c>
    </row>
    <row r="12" spans="1:19" x14ac:dyDescent="0.35">
      <c r="A12" s="7" t="s">
        <v>33</v>
      </c>
      <c r="B12" s="6" t="s">
        <v>251</v>
      </c>
      <c r="C12" s="7" t="s">
        <v>73</v>
      </c>
      <c r="D12" s="7" t="s">
        <v>33</v>
      </c>
      <c r="E12" t="s">
        <v>1482</v>
      </c>
      <c r="F12" s="6" t="s">
        <v>4</v>
      </c>
      <c r="G12" s="7" t="s">
        <v>23</v>
      </c>
      <c r="H12" s="7" t="s">
        <v>173</v>
      </c>
      <c r="I12" s="2" t="s">
        <v>190</v>
      </c>
      <c r="J12" s="80" t="s">
        <v>52</v>
      </c>
      <c r="K12" s="7" t="s">
        <v>34</v>
      </c>
      <c r="L12" s="28">
        <v>10401</v>
      </c>
      <c r="M12" s="101" t="s">
        <v>1484</v>
      </c>
      <c r="N12" s="4" t="s">
        <v>194</v>
      </c>
      <c r="O12" s="4"/>
      <c r="P12" s="4"/>
      <c r="Q12" s="7" t="s">
        <v>174</v>
      </c>
      <c r="R12" s="37" t="s">
        <v>175</v>
      </c>
      <c r="S12" s="2" t="s">
        <v>65</v>
      </c>
    </row>
    <row r="13" spans="1:19" x14ac:dyDescent="0.35">
      <c r="A13" s="7" t="s">
        <v>33</v>
      </c>
      <c r="B13" s="6" t="s">
        <v>252</v>
      </c>
      <c r="C13" s="7" t="s">
        <v>73</v>
      </c>
      <c r="D13" s="7" t="s">
        <v>33</v>
      </c>
      <c r="E13" t="s">
        <v>1482</v>
      </c>
      <c r="F13" s="6" t="s">
        <v>4</v>
      </c>
      <c r="G13" s="7" t="s">
        <v>23</v>
      </c>
      <c r="H13" s="7" t="s">
        <v>179</v>
      </c>
      <c r="I13" s="2" t="s">
        <v>190</v>
      </c>
      <c r="J13" s="80" t="s">
        <v>52</v>
      </c>
      <c r="K13" s="7" t="s">
        <v>34</v>
      </c>
      <c r="L13" s="28">
        <v>10401</v>
      </c>
      <c r="M13" s="101" t="s">
        <v>1484</v>
      </c>
      <c r="N13" s="4" t="s">
        <v>194</v>
      </c>
      <c r="O13" s="4"/>
      <c r="P13" s="4"/>
      <c r="Q13" s="37" t="s">
        <v>180</v>
      </c>
      <c r="R13" s="37" t="s">
        <v>181</v>
      </c>
      <c r="S13" s="2" t="s">
        <v>65</v>
      </c>
    </row>
    <row r="14" spans="1:19" x14ac:dyDescent="0.35">
      <c r="A14" s="7" t="s">
        <v>33</v>
      </c>
      <c r="B14" s="6" t="s">
        <v>254</v>
      </c>
      <c r="C14" s="7" t="s">
        <v>73</v>
      </c>
      <c r="D14" s="7" t="s">
        <v>33</v>
      </c>
      <c r="E14" t="s">
        <v>1482</v>
      </c>
      <c r="F14" s="6" t="s">
        <v>4</v>
      </c>
      <c r="G14" s="7" t="s">
        <v>23</v>
      </c>
      <c r="H14" s="7" t="s">
        <v>182</v>
      </c>
      <c r="I14" s="2" t="s">
        <v>190</v>
      </c>
      <c r="J14" s="80" t="s">
        <v>52</v>
      </c>
      <c r="K14" s="7" t="s">
        <v>34</v>
      </c>
      <c r="L14" s="28">
        <v>10401</v>
      </c>
      <c r="M14" s="101" t="s">
        <v>1484</v>
      </c>
      <c r="N14" s="4" t="s">
        <v>194</v>
      </c>
      <c r="O14" s="4"/>
      <c r="P14" s="4"/>
      <c r="Q14" s="37" t="s">
        <v>183</v>
      </c>
      <c r="R14" s="37" t="s">
        <v>184</v>
      </c>
      <c r="S14" s="2" t="s">
        <v>65</v>
      </c>
    </row>
    <row r="15" spans="1:19" x14ac:dyDescent="0.35">
      <c r="A15" s="7" t="s">
        <v>33</v>
      </c>
      <c r="B15" s="6" t="s">
        <v>50</v>
      </c>
      <c r="C15" s="7" t="s">
        <v>73</v>
      </c>
      <c r="D15" s="7" t="s">
        <v>33</v>
      </c>
      <c r="E15" t="s">
        <v>1482</v>
      </c>
      <c r="F15" s="6" t="s">
        <v>4</v>
      </c>
      <c r="G15" s="7" t="s">
        <v>23</v>
      </c>
      <c r="H15" s="7" t="s">
        <v>815</v>
      </c>
      <c r="I15" s="2" t="s">
        <v>190</v>
      </c>
      <c r="J15" s="80" t="s">
        <v>52</v>
      </c>
      <c r="K15" s="7" t="s">
        <v>34</v>
      </c>
      <c r="L15" s="28">
        <v>10401</v>
      </c>
      <c r="M15" s="101" t="s">
        <v>1484</v>
      </c>
      <c r="N15" s="4" t="s">
        <v>194</v>
      </c>
      <c r="O15" s="4"/>
      <c r="P15" s="4"/>
      <c r="Q15" s="37" t="s">
        <v>816</v>
      </c>
      <c r="R15" s="37" t="s">
        <v>188</v>
      </c>
      <c r="S15" s="2" t="s">
        <v>65</v>
      </c>
    </row>
    <row r="16" spans="1:19" x14ac:dyDescent="0.35">
      <c r="A16" s="7" t="s">
        <v>33</v>
      </c>
      <c r="B16" s="6" t="s">
        <v>51</v>
      </c>
      <c r="C16" s="7" t="s">
        <v>144</v>
      </c>
      <c r="D16" s="7" t="s">
        <v>33</v>
      </c>
      <c r="E16" t="s">
        <v>1482</v>
      </c>
      <c r="F16" s="6" t="s">
        <v>4</v>
      </c>
      <c r="G16" s="7" t="s">
        <v>23</v>
      </c>
      <c r="H16" s="7" t="s">
        <v>170</v>
      </c>
      <c r="I16" s="2" t="s">
        <v>190</v>
      </c>
      <c r="J16" s="80" t="s">
        <v>52</v>
      </c>
      <c r="K16" s="7" t="s">
        <v>34</v>
      </c>
      <c r="L16" s="28">
        <v>10401</v>
      </c>
      <c r="M16" s="101" t="s">
        <v>1484</v>
      </c>
      <c r="N16" s="4" t="s">
        <v>194</v>
      </c>
      <c r="O16" s="4"/>
      <c r="P16" s="4"/>
      <c r="Q16" s="37" t="s">
        <v>171</v>
      </c>
      <c r="R16" s="37" t="s">
        <v>172</v>
      </c>
      <c r="S16" s="2" t="s">
        <v>65</v>
      </c>
    </row>
    <row r="17" spans="1:19" x14ac:dyDescent="0.35">
      <c r="A17" s="7" t="s">
        <v>33</v>
      </c>
      <c r="B17" s="7" t="s">
        <v>96</v>
      </c>
      <c r="C17" s="7" t="s">
        <v>73</v>
      </c>
      <c r="D17" s="7" t="s">
        <v>33</v>
      </c>
      <c r="E17" t="s">
        <v>1482</v>
      </c>
      <c r="F17" s="6" t="s">
        <v>4</v>
      </c>
      <c r="G17" s="7" t="s">
        <v>23</v>
      </c>
      <c r="H17" s="7" t="s">
        <v>1168</v>
      </c>
      <c r="I17" s="2" t="s">
        <v>190</v>
      </c>
      <c r="J17" s="80"/>
      <c r="K17" s="7" t="s">
        <v>34</v>
      </c>
      <c r="L17" s="28">
        <v>10401</v>
      </c>
      <c r="M17" s="101" t="s">
        <v>1484</v>
      </c>
      <c r="N17" s="4" t="s">
        <v>194</v>
      </c>
      <c r="O17" s="4"/>
      <c r="P17" s="4"/>
      <c r="Q17" t="s">
        <v>216</v>
      </c>
      <c r="R17" t="s">
        <v>158</v>
      </c>
      <c r="S17" t="s">
        <v>65</v>
      </c>
    </row>
    <row r="18" spans="1:19" x14ac:dyDescent="0.35">
      <c r="A18" s="7" t="s">
        <v>33</v>
      </c>
      <c r="B18" s="7" t="s">
        <v>97</v>
      </c>
      <c r="C18" s="7" t="s">
        <v>73</v>
      </c>
      <c r="D18" s="7" t="s">
        <v>33</v>
      </c>
      <c r="E18" t="s">
        <v>1482</v>
      </c>
      <c r="F18" s="6" t="s">
        <v>4</v>
      </c>
      <c r="G18" s="7" t="s">
        <v>23</v>
      </c>
      <c r="H18" s="7" t="s">
        <v>1168</v>
      </c>
      <c r="I18" s="2" t="s">
        <v>190</v>
      </c>
      <c r="J18" s="80" t="s">
        <v>1187</v>
      </c>
      <c r="K18" s="7" t="s">
        <v>34</v>
      </c>
      <c r="L18" s="28">
        <v>10401</v>
      </c>
      <c r="M18" s="101" t="s">
        <v>1484</v>
      </c>
      <c r="N18" s="4" t="s">
        <v>194</v>
      </c>
      <c r="O18" s="4"/>
      <c r="P18" s="4"/>
      <c r="Q18" t="s">
        <v>57</v>
      </c>
      <c r="R18" t="s">
        <v>89</v>
      </c>
      <c r="S18" t="s">
        <v>65</v>
      </c>
    </row>
  </sheetData>
  <hyperlinks>
    <hyperlink ref="P2" r:id="rId1" xr:uid="{9951FDD4-07CD-4BBE-9A72-3AA5DFD29144}"/>
    <hyperlink ref="P7" r:id="rId2" xr:uid="{F7C898E6-67C4-4D5A-93EB-6C7DB1A44261}"/>
    <hyperlink ref="P6" r:id="rId3" xr:uid="{575342A2-93E1-480C-87E2-5A5DD291B714}"/>
  </hyperlinks>
  <pageMargins left="0.7" right="0.7" top="0.75" bottom="0.75" header="0.3" footer="0.3"/>
  <pageSetup paperSize="9" orientation="portrait"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F65B3-8CF5-42A7-9B83-E39E9D830668}">
  <dimension ref="A1:X19"/>
  <sheetViews>
    <sheetView topLeftCell="R6" workbookViewId="0">
      <selection activeCell="T15" sqref="T15"/>
    </sheetView>
  </sheetViews>
  <sheetFormatPr defaultRowHeight="14.5" x14ac:dyDescent="0.35"/>
  <cols>
    <col min="2" max="2" width="48.54296875" customWidth="1"/>
    <col min="6" max="6" width="10.7265625" bestFit="1" customWidth="1"/>
    <col min="7" max="7" width="10.26953125" bestFit="1" customWidth="1"/>
    <col min="9" max="9" width="10.26953125" bestFit="1" customWidth="1"/>
    <col min="18" max="18" width="32.81640625" customWidth="1"/>
    <col min="19" max="19" width="33.453125" customWidth="1"/>
    <col min="20" max="20" width="35.7265625" bestFit="1" customWidth="1"/>
    <col min="21" max="21" width="15.7265625" bestFit="1" customWidth="1"/>
    <col min="22" max="22" width="10" bestFit="1" customWidth="1"/>
  </cols>
  <sheetData>
    <row r="1" spans="1:24" ht="15.75" customHeight="1" x14ac:dyDescent="0.35">
      <c r="A1" s="15" t="s">
        <v>43</v>
      </c>
      <c r="B1" s="15" t="s">
        <v>1</v>
      </c>
      <c r="C1" s="15" t="s">
        <v>72</v>
      </c>
      <c r="D1" s="15" t="s">
        <v>16</v>
      </c>
      <c r="E1" s="14" t="s">
        <v>3</v>
      </c>
      <c r="F1" s="14" t="s">
        <v>2</v>
      </c>
      <c r="G1" s="14" t="s">
        <v>328</v>
      </c>
      <c r="H1" s="14" t="s">
        <v>329</v>
      </c>
      <c r="I1" s="14" t="s">
        <v>330</v>
      </c>
      <c r="J1" s="14" t="s">
        <v>331</v>
      </c>
      <c r="K1" s="14" t="s">
        <v>59</v>
      </c>
      <c r="L1" s="14" t="s">
        <v>60</v>
      </c>
      <c r="M1" s="14" t="s">
        <v>61</v>
      </c>
      <c r="N1" s="14" t="s">
        <v>62</v>
      </c>
      <c r="O1" s="13" t="s">
        <v>0</v>
      </c>
      <c r="P1" s="13" t="s">
        <v>1741</v>
      </c>
      <c r="Q1" s="13" t="s">
        <v>71</v>
      </c>
      <c r="R1" s="13" t="s">
        <v>70</v>
      </c>
      <c r="S1" s="13" t="s">
        <v>67</v>
      </c>
      <c r="T1" s="13" t="s">
        <v>80</v>
      </c>
      <c r="U1" s="13" t="s">
        <v>68</v>
      </c>
      <c r="V1" s="13" t="s">
        <v>1731</v>
      </c>
      <c r="W1" s="13" t="s">
        <v>1742</v>
      </c>
      <c r="X1" s="13" t="s">
        <v>1743</v>
      </c>
    </row>
    <row r="2" spans="1:24" ht="43.5" x14ac:dyDescent="0.35">
      <c r="A2" s="6" t="s">
        <v>44</v>
      </c>
      <c r="B2" t="s">
        <v>31</v>
      </c>
      <c r="C2" s="7" t="s">
        <v>144</v>
      </c>
      <c r="D2" t="s">
        <v>124</v>
      </c>
      <c r="E2" t="s">
        <v>1727</v>
      </c>
      <c r="F2" s="6" t="s">
        <v>15</v>
      </c>
      <c r="G2" s="7" t="s">
        <v>23</v>
      </c>
      <c r="H2" s="7" t="s">
        <v>1729</v>
      </c>
      <c r="I2" s="2" t="s">
        <v>190</v>
      </c>
      <c r="J2" s="80" t="s">
        <v>52</v>
      </c>
      <c r="K2" s="7" t="s">
        <v>34</v>
      </c>
      <c r="L2" s="28"/>
      <c r="M2" s="7" t="s">
        <v>1455</v>
      </c>
      <c r="N2">
        <v>2195501</v>
      </c>
      <c r="O2" s="11" t="s">
        <v>7</v>
      </c>
      <c r="P2" s="11"/>
      <c r="Q2" s="11" t="s">
        <v>7</v>
      </c>
      <c r="R2" s="87" t="s">
        <v>1439</v>
      </c>
      <c r="S2" t="s">
        <v>35</v>
      </c>
      <c r="T2" t="s">
        <v>41</v>
      </c>
      <c r="U2" t="s">
        <v>65</v>
      </c>
      <c r="V2">
        <v>2195501</v>
      </c>
    </row>
    <row r="3" spans="1:24" x14ac:dyDescent="0.35">
      <c r="A3" t="s">
        <v>44</v>
      </c>
      <c r="B3" t="s">
        <v>38</v>
      </c>
      <c r="C3" s="7" t="s">
        <v>144</v>
      </c>
      <c r="D3" t="s">
        <v>124</v>
      </c>
      <c r="E3" t="s">
        <v>1727</v>
      </c>
      <c r="F3" s="6" t="s">
        <v>15</v>
      </c>
      <c r="G3" s="7" t="s">
        <v>23</v>
      </c>
      <c r="H3" s="7" t="s">
        <v>1463</v>
      </c>
      <c r="I3" s="2" t="s">
        <v>190</v>
      </c>
      <c r="J3" s="80" t="s">
        <v>52</v>
      </c>
      <c r="K3" s="7" t="s">
        <v>34</v>
      </c>
      <c r="L3" s="28">
        <v>20501</v>
      </c>
      <c r="M3" s="7" t="s">
        <v>1455</v>
      </c>
      <c r="N3">
        <v>2195501</v>
      </c>
      <c r="O3" s="3" t="s">
        <v>12</v>
      </c>
      <c r="P3" s="3"/>
      <c r="Q3" s="3"/>
      <c r="R3" s="3"/>
      <c r="S3" t="s">
        <v>55</v>
      </c>
      <c r="T3" t="s">
        <v>85</v>
      </c>
      <c r="U3" t="s">
        <v>65</v>
      </c>
      <c r="V3">
        <v>2195501</v>
      </c>
    </row>
    <row r="4" spans="1:24" x14ac:dyDescent="0.35">
      <c r="A4" t="s">
        <v>44</v>
      </c>
      <c r="B4" t="s">
        <v>39</v>
      </c>
      <c r="C4" s="7" t="s">
        <v>144</v>
      </c>
      <c r="D4" t="s">
        <v>124</v>
      </c>
      <c r="E4" t="s">
        <v>1727</v>
      </c>
      <c r="F4" s="6" t="s">
        <v>15</v>
      </c>
      <c r="G4" s="7" t="s">
        <v>23</v>
      </c>
      <c r="H4" s="7" t="s">
        <v>1463</v>
      </c>
      <c r="I4" s="2" t="s">
        <v>190</v>
      </c>
      <c r="J4" s="80" t="s">
        <v>52</v>
      </c>
      <c r="K4" s="7" t="s">
        <v>34</v>
      </c>
      <c r="L4" s="28">
        <v>20501</v>
      </c>
      <c r="M4" s="7" t="s">
        <v>1455</v>
      </c>
      <c r="N4">
        <v>2195501</v>
      </c>
      <c r="O4" s="3" t="s">
        <v>12</v>
      </c>
      <c r="P4" s="3"/>
      <c r="Q4" s="3"/>
      <c r="R4" s="3"/>
      <c r="S4" t="s">
        <v>53</v>
      </c>
      <c r="T4" t="s">
        <v>86</v>
      </c>
      <c r="U4" t="s">
        <v>65</v>
      </c>
      <c r="V4">
        <v>2195501</v>
      </c>
    </row>
    <row r="5" spans="1:24" x14ac:dyDescent="0.35">
      <c r="A5" t="s">
        <v>44</v>
      </c>
      <c r="B5" t="s">
        <v>247</v>
      </c>
      <c r="C5" s="7" t="s">
        <v>144</v>
      </c>
      <c r="D5" t="s">
        <v>124</v>
      </c>
      <c r="E5" t="s">
        <v>1727</v>
      </c>
      <c r="F5" s="6" t="s">
        <v>15</v>
      </c>
      <c r="G5" s="7" t="s">
        <v>23</v>
      </c>
      <c r="H5" s="7" t="s">
        <v>1463</v>
      </c>
      <c r="I5" s="2" t="s">
        <v>190</v>
      </c>
      <c r="J5" s="80" t="s">
        <v>52</v>
      </c>
      <c r="K5" s="7" t="s">
        <v>34</v>
      </c>
      <c r="L5" s="28">
        <v>20501</v>
      </c>
      <c r="M5" s="7" t="s">
        <v>1455</v>
      </c>
      <c r="N5">
        <v>2195501</v>
      </c>
      <c r="O5" s="3" t="s">
        <v>9</v>
      </c>
      <c r="P5" s="3"/>
      <c r="Q5" s="3"/>
      <c r="R5" s="3"/>
      <c r="S5" t="s">
        <v>1174</v>
      </c>
      <c r="T5" t="s">
        <v>1175</v>
      </c>
      <c r="U5" t="s">
        <v>65</v>
      </c>
      <c r="V5">
        <v>2195501</v>
      </c>
    </row>
    <row r="6" spans="1:24" ht="43.5" x14ac:dyDescent="0.35">
      <c r="A6" s="6" t="s">
        <v>44</v>
      </c>
      <c r="B6" s="6" t="s">
        <v>21</v>
      </c>
      <c r="C6" s="7" t="s">
        <v>144</v>
      </c>
      <c r="D6" s="6" t="s">
        <v>131</v>
      </c>
      <c r="E6" t="s">
        <v>1727</v>
      </c>
      <c r="F6" s="6" t="s">
        <v>6</v>
      </c>
      <c r="G6" s="7" t="s">
        <v>23</v>
      </c>
      <c r="H6" s="7" t="s">
        <v>1463</v>
      </c>
      <c r="I6" s="2" t="s">
        <v>190</v>
      </c>
      <c r="J6" s="80" t="s">
        <v>52</v>
      </c>
      <c r="K6" s="7" t="s">
        <v>34</v>
      </c>
      <c r="L6" s="28">
        <v>20501</v>
      </c>
      <c r="M6" s="7" t="s">
        <v>1455</v>
      </c>
      <c r="N6">
        <v>2195501</v>
      </c>
      <c r="O6" s="11" t="s">
        <v>7</v>
      </c>
      <c r="P6" s="11"/>
      <c r="Q6" s="11" t="s">
        <v>7</v>
      </c>
      <c r="R6" s="87" t="s">
        <v>1472</v>
      </c>
      <c r="S6" t="s">
        <v>1177</v>
      </c>
      <c r="T6" t="s">
        <v>1178</v>
      </c>
      <c r="V6">
        <v>2195501</v>
      </c>
    </row>
    <row r="7" spans="1:24" ht="43.5" x14ac:dyDescent="0.35">
      <c r="A7" s="6" t="s">
        <v>44</v>
      </c>
      <c r="B7" s="6" t="s">
        <v>26</v>
      </c>
      <c r="C7" s="7" t="s">
        <v>144</v>
      </c>
      <c r="D7" s="6" t="s">
        <v>131</v>
      </c>
      <c r="E7" t="s">
        <v>1728</v>
      </c>
      <c r="F7" s="6" t="s">
        <v>15</v>
      </c>
      <c r="G7" s="7" t="s">
        <v>23</v>
      </c>
      <c r="H7" s="7" t="s">
        <v>1463</v>
      </c>
      <c r="I7" s="2" t="s">
        <v>190</v>
      </c>
      <c r="J7" s="80" t="s">
        <v>52</v>
      </c>
      <c r="K7" s="7" t="s">
        <v>34</v>
      </c>
      <c r="L7" s="28">
        <v>20501</v>
      </c>
      <c r="M7" s="7" t="s">
        <v>1455</v>
      </c>
      <c r="N7">
        <v>2195501</v>
      </c>
      <c r="O7" s="11" t="s">
        <v>7</v>
      </c>
      <c r="P7" s="11"/>
      <c r="Q7" s="11" t="s">
        <v>7</v>
      </c>
      <c r="R7" s="87" t="s">
        <v>1471</v>
      </c>
      <c r="S7" t="s">
        <v>1177</v>
      </c>
      <c r="T7" t="s">
        <v>1181</v>
      </c>
      <c r="V7">
        <v>2195501</v>
      </c>
    </row>
    <row r="8" spans="1:24" x14ac:dyDescent="0.35">
      <c r="A8" s="7"/>
      <c r="B8" s="6" t="s">
        <v>1744</v>
      </c>
      <c r="C8" s="7" t="s">
        <v>73</v>
      </c>
      <c r="D8" s="7" t="s">
        <v>33</v>
      </c>
      <c r="E8" t="s">
        <v>1727</v>
      </c>
      <c r="F8" s="6" t="s">
        <v>15</v>
      </c>
      <c r="G8" s="7" t="s">
        <v>23</v>
      </c>
      <c r="H8" s="89" t="s">
        <v>1729</v>
      </c>
      <c r="I8" s="2" t="s">
        <v>190</v>
      </c>
      <c r="J8" s="80" t="s">
        <v>52</v>
      </c>
      <c r="K8" s="7" t="s">
        <v>34</v>
      </c>
      <c r="L8" s="28">
        <v>20501</v>
      </c>
      <c r="M8" s="7" t="s">
        <v>1455</v>
      </c>
      <c r="N8">
        <v>2798001</v>
      </c>
      <c r="O8" s="4" t="s">
        <v>5</v>
      </c>
      <c r="P8" s="4" t="s">
        <v>1730</v>
      </c>
      <c r="Q8" s="4"/>
      <c r="R8" s="4"/>
      <c r="S8" s="4" t="s">
        <v>1489</v>
      </c>
      <c r="T8" s="4" t="s">
        <v>1490</v>
      </c>
      <c r="U8" s="4" t="s">
        <v>65</v>
      </c>
      <c r="V8">
        <v>625662595</v>
      </c>
      <c r="W8" t="s">
        <v>1369</v>
      </c>
      <c r="X8" s="4" t="s">
        <v>1435</v>
      </c>
    </row>
    <row r="9" spans="1:24" x14ac:dyDescent="0.35">
      <c r="A9" s="7"/>
      <c r="B9" s="6" t="s">
        <v>1745</v>
      </c>
      <c r="C9" s="7" t="s">
        <v>73</v>
      </c>
      <c r="D9" s="7" t="s">
        <v>33</v>
      </c>
      <c r="E9" t="s">
        <v>1727</v>
      </c>
      <c r="F9" s="6" t="s">
        <v>15</v>
      </c>
      <c r="G9" s="7" t="s">
        <v>23</v>
      </c>
      <c r="H9" s="89" t="s">
        <v>1729</v>
      </c>
      <c r="I9" s="2" t="s">
        <v>190</v>
      </c>
      <c r="J9" s="80" t="s">
        <v>52</v>
      </c>
      <c r="K9" s="7" t="s">
        <v>34</v>
      </c>
      <c r="L9" s="28">
        <v>20501</v>
      </c>
      <c r="M9" s="7" t="s">
        <v>1455</v>
      </c>
      <c r="N9">
        <v>2798001</v>
      </c>
      <c r="O9" s="4" t="s">
        <v>5</v>
      </c>
      <c r="P9" s="4" t="s">
        <v>1730</v>
      </c>
      <c r="Q9" s="4"/>
      <c r="R9" s="4"/>
      <c r="S9" s="4" t="s">
        <v>1466</v>
      </c>
      <c r="T9" s="4" t="s">
        <v>1467</v>
      </c>
      <c r="U9" s="4" t="s">
        <v>65</v>
      </c>
      <c r="V9">
        <v>625662595</v>
      </c>
      <c r="W9" t="s">
        <v>1369</v>
      </c>
      <c r="X9" s="4" t="s">
        <v>1435</v>
      </c>
    </row>
    <row r="10" spans="1:24" x14ac:dyDescent="0.35">
      <c r="A10" s="7"/>
      <c r="B10" s="6" t="s">
        <v>1462</v>
      </c>
      <c r="C10" s="7" t="s">
        <v>73</v>
      </c>
      <c r="D10" s="7" t="s">
        <v>33</v>
      </c>
      <c r="E10" t="s">
        <v>1727</v>
      </c>
      <c r="F10" s="6" t="s">
        <v>15</v>
      </c>
      <c r="G10" s="7" t="s">
        <v>23</v>
      </c>
      <c r="H10" s="89" t="s">
        <v>1729</v>
      </c>
      <c r="I10" s="2" t="s">
        <v>190</v>
      </c>
      <c r="J10" s="80" t="s">
        <v>52</v>
      </c>
      <c r="K10" s="7" t="s">
        <v>34</v>
      </c>
      <c r="L10" s="28">
        <v>20501</v>
      </c>
      <c r="M10" s="7" t="s">
        <v>1455</v>
      </c>
      <c r="N10">
        <v>2195500</v>
      </c>
      <c r="O10" s="4" t="s">
        <v>12</v>
      </c>
      <c r="P10" s="4"/>
      <c r="Q10" s="4"/>
      <c r="R10" s="4"/>
      <c r="S10" s="4" t="s">
        <v>1464</v>
      </c>
      <c r="T10" s="4" t="s">
        <v>1465</v>
      </c>
      <c r="U10" s="4" t="s">
        <v>65</v>
      </c>
      <c r="V10">
        <v>625662595</v>
      </c>
      <c r="W10" t="s">
        <v>1369</v>
      </c>
      <c r="X10" s="4" t="s">
        <v>1435</v>
      </c>
    </row>
    <row r="11" spans="1:24" x14ac:dyDescent="0.35">
      <c r="A11" s="7"/>
      <c r="B11" s="6" t="s">
        <v>1468</v>
      </c>
      <c r="C11" s="7" t="s">
        <v>73</v>
      </c>
      <c r="D11" s="7" t="s">
        <v>33</v>
      </c>
      <c r="E11" t="s">
        <v>1727</v>
      </c>
      <c r="F11" s="6" t="s">
        <v>15</v>
      </c>
      <c r="G11" s="7" t="s">
        <v>23</v>
      </c>
      <c r="H11" s="89" t="s">
        <v>2020</v>
      </c>
      <c r="I11" s="2" t="s">
        <v>190</v>
      </c>
      <c r="J11" s="80" t="s">
        <v>52</v>
      </c>
      <c r="K11" s="7" t="s">
        <v>34</v>
      </c>
      <c r="L11" s="28">
        <v>20501</v>
      </c>
      <c r="M11" s="7" t="s">
        <v>1455</v>
      </c>
      <c r="N11">
        <v>2793501</v>
      </c>
      <c r="O11" s="4" t="s">
        <v>12</v>
      </c>
      <c r="P11" s="4"/>
      <c r="Q11" s="4"/>
      <c r="R11" s="4"/>
      <c r="S11" s="4" t="s">
        <v>1466</v>
      </c>
      <c r="T11" s="4" t="s">
        <v>1467</v>
      </c>
      <c r="U11" s="4" t="s">
        <v>65</v>
      </c>
      <c r="V11">
        <v>625636623</v>
      </c>
      <c r="W11" t="s">
        <v>1369</v>
      </c>
      <c r="X11" s="4" t="s">
        <v>1435</v>
      </c>
    </row>
    <row r="12" spans="1:24" x14ac:dyDescent="0.35">
      <c r="A12" s="7" t="s">
        <v>33</v>
      </c>
      <c r="B12" s="6" t="s">
        <v>356</v>
      </c>
      <c r="C12" s="7" t="s">
        <v>73</v>
      </c>
      <c r="D12" s="7" t="s">
        <v>33</v>
      </c>
      <c r="E12" t="s">
        <v>1727</v>
      </c>
      <c r="F12" s="6" t="s">
        <v>15</v>
      </c>
      <c r="G12" s="7" t="s">
        <v>23</v>
      </c>
      <c r="H12" s="7"/>
      <c r="I12" s="2" t="s">
        <v>190</v>
      </c>
      <c r="J12" s="80" t="s">
        <v>52</v>
      </c>
      <c r="K12" s="7" t="s">
        <v>34</v>
      </c>
      <c r="L12" s="28">
        <v>20501</v>
      </c>
      <c r="M12" s="7" t="s">
        <v>1455</v>
      </c>
      <c r="N12">
        <v>2195501</v>
      </c>
      <c r="O12" s="4" t="s">
        <v>194</v>
      </c>
      <c r="P12" s="4"/>
      <c r="Q12" s="4"/>
      <c r="R12" s="4"/>
      <c r="S12" s="7" t="s">
        <v>141</v>
      </c>
      <c r="T12" s="37" t="s">
        <v>42</v>
      </c>
      <c r="U12" s="2" t="s">
        <v>65</v>
      </c>
      <c r="V12">
        <v>2195501</v>
      </c>
    </row>
    <row r="13" spans="1:24" x14ac:dyDescent="0.35">
      <c r="A13" s="7" t="s">
        <v>33</v>
      </c>
      <c r="B13" s="6" t="s">
        <v>251</v>
      </c>
      <c r="C13" s="7" t="s">
        <v>73</v>
      </c>
      <c r="D13" s="7" t="s">
        <v>33</v>
      </c>
      <c r="E13" t="s">
        <v>1727</v>
      </c>
      <c r="F13" s="6" t="s">
        <v>15</v>
      </c>
      <c r="G13" s="7" t="s">
        <v>23</v>
      </c>
      <c r="H13" s="7" t="s">
        <v>173</v>
      </c>
      <c r="I13" s="2" t="s">
        <v>190</v>
      </c>
      <c r="J13" s="80" t="s">
        <v>52</v>
      </c>
      <c r="K13" s="7" t="s">
        <v>34</v>
      </c>
      <c r="L13" s="28">
        <v>20501</v>
      </c>
      <c r="M13" s="7" t="s">
        <v>1455</v>
      </c>
      <c r="N13">
        <v>2195501</v>
      </c>
      <c r="O13" s="4" t="s">
        <v>194</v>
      </c>
      <c r="P13" s="4"/>
      <c r="Q13" s="4"/>
      <c r="R13" s="4"/>
      <c r="S13" s="7" t="s">
        <v>174</v>
      </c>
      <c r="T13" s="37" t="s">
        <v>175</v>
      </c>
      <c r="U13" s="2" t="s">
        <v>65</v>
      </c>
      <c r="V13">
        <v>2195501</v>
      </c>
    </row>
    <row r="14" spans="1:24" x14ac:dyDescent="0.35">
      <c r="A14" s="7" t="s">
        <v>33</v>
      </c>
      <c r="B14" s="6" t="s">
        <v>252</v>
      </c>
      <c r="C14" s="7" t="s">
        <v>73</v>
      </c>
      <c r="D14" s="7" t="s">
        <v>33</v>
      </c>
      <c r="E14" t="s">
        <v>1727</v>
      </c>
      <c r="F14" s="6" t="s">
        <v>15</v>
      </c>
      <c r="G14" s="7" t="s">
        <v>23</v>
      </c>
      <c r="H14" s="7" t="s">
        <v>179</v>
      </c>
      <c r="I14" s="2" t="s">
        <v>190</v>
      </c>
      <c r="J14" s="80" t="s">
        <v>52</v>
      </c>
      <c r="K14" s="7" t="s">
        <v>34</v>
      </c>
      <c r="L14" s="28">
        <v>20501</v>
      </c>
      <c r="M14" s="7" t="s">
        <v>1455</v>
      </c>
      <c r="N14">
        <v>2195501</v>
      </c>
      <c r="O14" s="4" t="s">
        <v>194</v>
      </c>
      <c r="P14" s="4"/>
      <c r="Q14" s="4"/>
      <c r="R14" s="4"/>
      <c r="S14" s="37" t="s">
        <v>180</v>
      </c>
      <c r="T14" s="37" t="s">
        <v>181</v>
      </c>
      <c r="U14" s="2" t="s">
        <v>65</v>
      </c>
      <c r="V14">
        <v>2195501</v>
      </c>
    </row>
    <row r="15" spans="1:24" x14ac:dyDescent="0.35">
      <c r="A15" s="7" t="s">
        <v>33</v>
      </c>
      <c r="B15" s="6" t="s">
        <v>254</v>
      </c>
      <c r="C15" s="7" t="s">
        <v>73</v>
      </c>
      <c r="D15" s="7" t="s">
        <v>33</v>
      </c>
      <c r="E15" t="s">
        <v>1727</v>
      </c>
      <c r="F15" s="6" t="s">
        <v>15</v>
      </c>
      <c r="G15" s="7" t="s">
        <v>23</v>
      </c>
      <c r="H15" s="7" t="s">
        <v>182</v>
      </c>
      <c r="I15" s="2" t="s">
        <v>190</v>
      </c>
      <c r="J15" s="80" t="s">
        <v>52</v>
      </c>
      <c r="K15" s="7" t="s">
        <v>34</v>
      </c>
      <c r="L15" s="28">
        <v>20501</v>
      </c>
      <c r="M15" s="7" t="s">
        <v>1455</v>
      </c>
      <c r="N15">
        <v>2195501</v>
      </c>
      <c r="O15" s="4" t="s">
        <v>194</v>
      </c>
      <c r="P15" s="4"/>
      <c r="Q15" s="4"/>
      <c r="R15" s="4"/>
      <c r="S15" s="37" t="s">
        <v>183</v>
      </c>
      <c r="T15" s="37" t="s">
        <v>184</v>
      </c>
      <c r="U15" s="2" t="s">
        <v>65</v>
      </c>
      <c r="V15">
        <v>2195501</v>
      </c>
    </row>
    <row r="16" spans="1:24" x14ac:dyDescent="0.35">
      <c r="A16" s="7" t="s">
        <v>33</v>
      </c>
      <c r="B16" s="6" t="s">
        <v>50</v>
      </c>
      <c r="C16" s="7" t="s">
        <v>73</v>
      </c>
      <c r="D16" s="7" t="s">
        <v>33</v>
      </c>
      <c r="E16" t="s">
        <v>1727</v>
      </c>
      <c r="F16" s="6" t="s">
        <v>15</v>
      </c>
      <c r="G16" s="7" t="s">
        <v>23</v>
      </c>
      <c r="H16" s="7" t="s">
        <v>815</v>
      </c>
      <c r="I16" s="2" t="s">
        <v>190</v>
      </c>
      <c r="J16" s="80" t="s">
        <v>52</v>
      </c>
      <c r="K16" s="7" t="s">
        <v>34</v>
      </c>
      <c r="L16" s="28">
        <v>20501</v>
      </c>
      <c r="M16" s="7" t="s">
        <v>1455</v>
      </c>
      <c r="N16">
        <v>2195501</v>
      </c>
      <c r="O16" s="4" t="s">
        <v>194</v>
      </c>
      <c r="P16" s="4"/>
      <c r="Q16" s="4"/>
      <c r="R16" s="4"/>
      <c r="S16" s="37" t="s">
        <v>816</v>
      </c>
      <c r="T16" s="37" t="s">
        <v>188</v>
      </c>
      <c r="U16" s="2" t="s">
        <v>65</v>
      </c>
      <c r="V16">
        <v>2195501</v>
      </c>
    </row>
    <row r="17" spans="1:22" x14ac:dyDescent="0.35">
      <c r="A17" s="7" t="s">
        <v>33</v>
      </c>
      <c r="B17" s="6" t="s">
        <v>51</v>
      </c>
      <c r="C17" s="7" t="s">
        <v>144</v>
      </c>
      <c r="D17" s="7" t="s">
        <v>33</v>
      </c>
      <c r="E17" t="s">
        <v>1727</v>
      </c>
      <c r="F17" s="6" t="s">
        <v>15</v>
      </c>
      <c r="G17" s="7" t="s">
        <v>23</v>
      </c>
      <c r="H17" s="7" t="s">
        <v>170</v>
      </c>
      <c r="I17" s="2" t="s">
        <v>190</v>
      </c>
      <c r="J17" s="80" t="s">
        <v>52</v>
      </c>
      <c r="K17" s="7" t="s">
        <v>34</v>
      </c>
      <c r="L17" s="28">
        <v>20501</v>
      </c>
      <c r="M17" s="7" t="s">
        <v>1455</v>
      </c>
      <c r="N17">
        <v>2195501</v>
      </c>
      <c r="O17" s="4" t="s">
        <v>194</v>
      </c>
      <c r="P17" s="4"/>
      <c r="Q17" s="4"/>
      <c r="R17" s="4"/>
      <c r="S17" s="37" t="s">
        <v>171</v>
      </c>
      <c r="T17" s="37" t="s">
        <v>172</v>
      </c>
      <c r="U17" s="2" t="s">
        <v>65</v>
      </c>
      <c r="V17">
        <v>2195501</v>
      </c>
    </row>
    <row r="18" spans="1:22" x14ac:dyDescent="0.35">
      <c r="A18" s="7" t="s">
        <v>33</v>
      </c>
      <c r="B18" s="7" t="s">
        <v>96</v>
      </c>
      <c r="C18" s="7" t="s">
        <v>73</v>
      </c>
      <c r="D18" s="7" t="s">
        <v>33</v>
      </c>
      <c r="E18" t="s">
        <v>1727</v>
      </c>
      <c r="F18" s="6" t="s">
        <v>15</v>
      </c>
      <c r="G18" s="7" t="s">
        <v>23</v>
      </c>
      <c r="H18" s="7" t="s">
        <v>1168</v>
      </c>
      <c r="I18" s="2" t="s">
        <v>190</v>
      </c>
      <c r="J18" s="80"/>
      <c r="K18" s="7" t="s">
        <v>34</v>
      </c>
      <c r="L18" s="28">
        <v>20501</v>
      </c>
      <c r="M18" s="7" t="s">
        <v>1455</v>
      </c>
      <c r="N18">
        <v>2195501</v>
      </c>
      <c r="O18" s="4" t="s">
        <v>194</v>
      </c>
      <c r="P18" s="4"/>
      <c r="Q18" s="4"/>
      <c r="R18" s="4"/>
      <c r="S18" t="s">
        <v>216</v>
      </c>
      <c r="T18" t="s">
        <v>158</v>
      </c>
      <c r="U18" t="s">
        <v>65</v>
      </c>
      <c r="V18">
        <v>2195501</v>
      </c>
    </row>
    <row r="19" spans="1:22" x14ac:dyDescent="0.35">
      <c r="A19" s="7" t="s">
        <v>33</v>
      </c>
      <c r="B19" s="7" t="s">
        <v>97</v>
      </c>
      <c r="C19" s="7" t="s">
        <v>73</v>
      </c>
      <c r="D19" s="7" t="s">
        <v>33</v>
      </c>
      <c r="E19" t="s">
        <v>1727</v>
      </c>
      <c r="F19" s="6" t="s">
        <v>15</v>
      </c>
      <c r="G19" s="7" t="s">
        <v>23</v>
      </c>
      <c r="H19" s="7" t="s">
        <v>1168</v>
      </c>
      <c r="I19" s="2" t="s">
        <v>190</v>
      </c>
      <c r="J19" s="80" t="s">
        <v>1187</v>
      </c>
      <c r="K19" s="7" t="s">
        <v>34</v>
      </c>
      <c r="L19" s="28">
        <v>20501</v>
      </c>
      <c r="M19" s="7" t="s">
        <v>1455</v>
      </c>
      <c r="N19">
        <v>2195501</v>
      </c>
      <c r="O19" s="4" t="s">
        <v>194</v>
      </c>
      <c r="P19" s="4"/>
      <c r="Q19" s="4"/>
      <c r="R19" s="4"/>
      <c r="S19" t="s">
        <v>57</v>
      </c>
      <c r="T19" t="s">
        <v>89</v>
      </c>
      <c r="U19" t="s">
        <v>65</v>
      </c>
      <c r="V19">
        <v>2195501</v>
      </c>
    </row>
  </sheetData>
  <hyperlinks>
    <hyperlink ref="R2" r:id="rId1" xr:uid="{FF1135CF-4884-4202-90C3-97A3F5F8CD83}"/>
    <hyperlink ref="R7" r:id="rId2" xr:uid="{5610E78A-77BC-44BD-92FE-8F50E17AF2A3}"/>
    <hyperlink ref="R6" r:id="rId3" xr:uid="{D2334B58-32A0-4274-8062-730706C03238}"/>
  </hyperlinks>
  <pageMargins left="0.7" right="0.7" top="0.75" bottom="0.75" header="0.3" footer="0.3"/>
  <pageSetup paperSize="9" orientation="portrait"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EDB7C-9B34-44E9-A32E-082586FA7814}">
  <dimension ref="A1:W16"/>
  <sheetViews>
    <sheetView topLeftCell="N3" workbookViewId="0">
      <selection activeCell="W8" sqref="W8"/>
    </sheetView>
  </sheetViews>
  <sheetFormatPr defaultRowHeight="14.5" x14ac:dyDescent="0.35"/>
  <cols>
    <col min="2" max="2" width="48.54296875" customWidth="1"/>
    <col min="6" max="6" width="10.7265625" bestFit="1" customWidth="1"/>
    <col min="7" max="7" width="10.26953125" bestFit="1" customWidth="1"/>
    <col min="8" max="8" width="34.7265625" customWidth="1"/>
    <col min="9" max="9" width="10.26953125" bestFit="1" customWidth="1"/>
    <col min="16" max="16" width="32.81640625" customWidth="1"/>
    <col min="17" max="17" width="33.453125" customWidth="1"/>
    <col min="18" max="18" width="35.7265625" bestFit="1" customWidth="1"/>
    <col min="19" max="19" width="15.7265625" bestFit="1" customWidth="1"/>
    <col min="20" max="20" width="10" bestFit="1" customWidth="1"/>
  </cols>
  <sheetData>
    <row r="1" spans="1:23" ht="15.75" customHeight="1" x14ac:dyDescent="0.35">
      <c r="A1" s="15" t="s">
        <v>43</v>
      </c>
      <c r="B1" s="15" t="s">
        <v>1</v>
      </c>
      <c r="C1" s="15" t="s">
        <v>72</v>
      </c>
      <c r="D1" s="15" t="s">
        <v>16</v>
      </c>
      <c r="E1" s="14" t="s">
        <v>3</v>
      </c>
      <c r="F1" s="14" t="s">
        <v>2</v>
      </c>
      <c r="G1" s="14" t="s">
        <v>328</v>
      </c>
      <c r="H1" s="14" t="s">
        <v>329</v>
      </c>
      <c r="I1" s="14" t="s">
        <v>330</v>
      </c>
      <c r="J1" s="14" t="s">
        <v>331</v>
      </c>
      <c r="K1" s="14" t="s">
        <v>59</v>
      </c>
      <c r="L1" s="14" t="s">
        <v>60</v>
      </c>
      <c r="M1" s="13" t="s">
        <v>0</v>
      </c>
      <c r="N1" s="13" t="s">
        <v>1741</v>
      </c>
      <c r="O1" s="13" t="s">
        <v>71</v>
      </c>
      <c r="P1" s="13" t="s">
        <v>70</v>
      </c>
      <c r="Q1" s="13" t="s">
        <v>67</v>
      </c>
      <c r="R1" s="13" t="s">
        <v>80</v>
      </c>
      <c r="S1" s="13" t="s">
        <v>68</v>
      </c>
      <c r="T1" s="13" t="s">
        <v>1731</v>
      </c>
      <c r="U1" s="13" t="s">
        <v>1742</v>
      </c>
      <c r="V1" s="13" t="s">
        <v>1743</v>
      </c>
      <c r="W1" s="13" t="s">
        <v>1789</v>
      </c>
    </row>
    <row r="2" spans="1:23" ht="43.5" x14ac:dyDescent="0.35">
      <c r="A2" s="6" t="s">
        <v>44</v>
      </c>
      <c r="B2" t="s">
        <v>31</v>
      </c>
      <c r="C2" s="7" t="s">
        <v>144</v>
      </c>
      <c r="D2" t="s">
        <v>124</v>
      </c>
      <c r="E2" t="s">
        <v>1786</v>
      </c>
      <c r="F2" s="6" t="s">
        <v>4</v>
      </c>
      <c r="G2" s="7" t="s">
        <v>23</v>
      </c>
      <c r="H2" s="7" t="s">
        <v>2053</v>
      </c>
      <c r="I2" s="2" t="s">
        <v>190</v>
      </c>
      <c r="J2" s="80" t="s">
        <v>52</v>
      </c>
      <c r="K2" s="7" t="s">
        <v>34</v>
      </c>
      <c r="L2" s="28"/>
      <c r="M2" s="11" t="s">
        <v>7</v>
      </c>
      <c r="N2" s="11"/>
      <c r="O2" s="11" t="s">
        <v>7</v>
      </c>
      <c r="P2" s="87" t="s">
        <v>1439</v>
      </c>
      <c r="Q2" t="s">
        <v>35</v>
      </c>
      <c r="R2" t="s">
        <v>41</v>
      </c>
      <c r="S2" t="s">
        <v>65</v>
      </c>
      <c r="T2">
        <v>625669626</v>
      </c>
      <c r="U2" t="s">
        <v>1369</v>
      </c>
      <c r="V2" s="4" t="s">
        <v>1435</v>
      </c>
      <c r="W2" s="4" t="s">
        <v>1790</v>
      </c>
    </row>
    <row r="3" spans="1:23" x14ac:dyDescent="0.35">
      <c r="A3" t="s">
        <v>44</v>
      </c>
      <c r="B3" t="s">
        <v>38</v>
      </c>
      <c r="C3" s="7" t="s">
        <v>144</v>
      </c>
      <c r="D3" t="s">
        <v>124</v>
      </c>
      <c r="E3" t="s">
        <v>1786</v>
      </c>
      <c r="F3" s="6" t="s">
        <v>4</v>
      </c>
      <c r="G3" s="7" t="s">
        <v>23</v>
      </c>
      <c r="H3" s="7" t="s">
        <v>2053</v>
      </c>
      <c r="I3" s="2" t="s">
        <v>190</v>
      </c>
      <c r="J3" s="80" t="s">
        <v>52</v>
      </c>
      <c r="K3" s="7" t="s">
        <v>34</v>
      </c>
      <c r="L3" s="28">
        <v>20501</v>
      </c>
      <c r="M3" s="3" t="s">
        <v>12</v>
      </c>
      <c r="N3" s="3"/>
      <c r="O3" s="3"/>
      <c r="P3" s="3"/>
      <c r="Q3" t="s">
        <v>55</v>
      </c>
      <c r="R3" t="s">
        <v>85</v>
      </c>
      <c r="S3" t="s">
        <v>65</v>
      </c>
      <c r="T3">
        <v>625669626</v>
      </c>
      <c r="U3" t="s">
        <v>1369</v>
      </c>
      <c r="V3" s="4" t="s">
        <v>1435</v>
      </c>
      <c r="W3" s="4" t="s">
        <v>1790</v>
      </c>
    </row>
    <row r="4" spans="1:23" x14ac:dyDescent="0.35">
      <c r="A4" t="s">
        <v>44</v>
      </c>
      <c r="B4" t="s">
        <v>39</v>
      </c>
      <c r="C4" s="7" t="s">
        <v>144</v>
      </c>
      <c r="D4" t="s">
        <v>124</v>
      </c>
      <c r="E4" t="s">
        <v>1786</v>
      </c>
      <c r="F4" s="6" t="s">
        <v>4</v>
      </c>
      <c r="G4" s="7" t="s">
        <v>23</v>
      </c>
      <c r="H4" s="7" t="s">
        <v>2053</v>
      </c>
      <c r="I4" s="2" t="s">
        <v>190</v>
      </c>
      <c r="J4" s="80" t="s">
        <v>52</v>
      </c>
      <c r="K4" s="7" t="s">
        <v>34</v>
      </c>
      <c r="L4" s="28">
        <v>20501</v>
      </c>
      <c r="M4" s="3" t="s">
        <v>12</v>
      </c>
      <c r="N4" s="3"/>
      <c r="O4" s="3"/>
      <c r="P4" s="3"/>
      <c r="Q4" t="s">
        <v>53</v>
      </c>
      <c r="R4" t="s">
        <v>86</v>
      </c>
      <c r="S4" t="s">
        <v>65</v>
      </c>
      <c r="T4">
        <v>625669626</v>
      </c>
      <c r="U4" t="s">
        <v>1369</v>
      </c>
      <c r="V4" s="4" t="s">
        <v>1435</v>
      </c>
      <c r="W4" s="4" t="s">
        <v>1790</v>
      </c>
    </row>
    <row r="5" spans="1:23" x14ac:dyDescent="0.35">
      <c r="A5" t="s">
        <v>44</v>
      </c>
      <c r="B5" t="s">
        <v>247</v>
      </c>
      <c r="C5" s="7" t="s">
        <v>144</v>
      </c>
      <c r="D5" t="s">
        <v>124</v>
      </c>
      <c r="E5" t="s">
        <v>1786</v>
      </c>
      <c r="F5" s="6" t="s">
        <v>4</v>
      </c>
      <c r="G5" s="7" t="s">
        <v>23</v>
      </c>
      <c r="H5" s="7" t="s">
        <v>2053</v>
      </c>
      <c r="I5" s="2" t="s">
        <v>190</v>
      </c>
      <c r="J5" s="80" t="s">
        <v>52</v>
      </c>
      <c r="K5" s="7" t="s">
        <v>34</v>
      </c>
      <c r="L5" s="28">
        <v>20501</v>
      </c>
      <c r="M5" s="3" t="s">
        <v>9</v>
      </c>
      <c r="N5" s="3"/>
      <c r="O5" s="3"/>
      <c r="P5" s="3"/>
      <c r="Q5" t="s">
        <v>1174</v>
      </c>
      <c r="R5" t="s">
        <v>1175</v>
      </c>
      <c r="S5" t="s">
        <v>65</v>
      </c>
      <c r="T5">
        <v>625669626</v>
      </c>
      <c r="U5" t="s">
        <v>1369</v>
      </c>
      <c r="V5" s="4" t="s">
        <v>1435</v>
      </c>
      <c r="W5" s="4" t="s">
        <v>1790</v>
      </c>
    </row>
    <row r="6" spans="1:23" ht="43.5" x14ac:dyDescent="0.35">
      <c r="A6" s="6" t="s">
        <v>44</v>
      </c>
      <c r="B6" s="6" t="s">
        <v>21</v>
      </c>
      <c r="C6" s="7" t="s">
        <v>144</v>
      </c>
      <c r="D6" s="6" t="s">
        <v>131</v>
      </c>
      <c r="E6" t="s">
        <v>1786</v>
      </c>
      <c r="F6" s="6" t="s">
        <v>1367</v>
      </c>
      <c r="G6" s="7" t="s">
        <v>23</v>
      </c>
      <c r="H6" s="7" t="s">
        <v>2053</v>
      </c>
      <c r="I6" s="2" t="s">
        <v>190</v>
      </c>
      <c r="J6" s="80" t="s">
        <v>52</v>
      </c>
      <c r="K6" s="7" t="s">
        <v>34</v>
      </c>
      <c r="L6" s="28">
        <v>20501</v>
      </c>
      <c r="M6" s="11" t="s">
        <v>7</v>
      </c>
      <c r="N6" s="11"/>
      <c r="O6" s="11" t="s">
        <v>7</v>
      </c>
      <c r="P6" s="87" t="s">
        <v>1472</v>
      </c>
      <c r="Q6" t="s">
        <v>1177</v>
      </c>
      <c r="R6" t="s">
        <v>1178</v>
      </c>
      <c r="T6">
        <v>625669626</v>
      </c>
      <c r="U6" t="s">
        <v>1369</v>
      </c>
      <c r="V6" s="4" t="s">
        <v>1435</v>
      </c>
      <c r="W6" s="4" t="s">
        <v>1790</v>
      </c>
    </row>
    <row r="7" spans="1:23" ht="43.5" x14ac:dyDescent="0.35">
      <c r="A7" s="6" t="s">
        <v>44</v>
      </c>
      <c r="B7" s="6" t="s">
        <v>26</v>
      </c>
      <c r="C7" s="7" t="s">
        <v>144</v>
      </c>
      <c r="D7" s="6" t="s">
        <v>131</v>
      </c>
      <c r="E7" t="s">
        <v>1786</v>
      </c>
      <c r="F7" s="6" t="s">
        <v>4</v>
      </c>
      <c r="G7" s="7" t="s">
        <v>23</v>
      </c>
      <c r="H7" s="7" t="s">
        <v>2053</v>
      </c>
      <c r="I7" s="2" t="s">
        <v>190</v>
      </c>
      <c r="J7" s="80" t="s">
        <v>52</v>
      </c>
      <c r="K7" s="7" t="s">
        <v>34</v>
      </c>
      <c r="L7" s="28">
        <v>20501</v>
      </c>
      <c r="M7" s="11" t="s">
        <v>7</v>
      </c>
      <c r="N7" s="11"/>
      <c r="O7" s="11" t="s">
        <v>7</v>
      </c>
      <c r="P7" s="87" t="s">
        <v>1471</v>
      </c>
      <c r="Q7" t="s">
        <v>1177</v>
      </c>
      <c r="R7" t="s">
        <v>1181</v>
      </c>
      <c r="T7">
        <v>625669626</v>
      </c>
      <c r="U7" t="s">
        <v>1369</v>
      </c>
      <c r="V7" s="4" t="s">
        <v>1435</v>
      </c>
      <c r="W7" s="4" t="s">
        <v>1790</v>
      </c>
    </row>
    <row r="8" spans="1:23" x14ac:dyDescent="0.35">
      <c r="A8" s="7"/>
      <c r="B8" s="6" t="s">
        <v>1791</v>
      </c>
      <c r="C8" s="7" t="s">
        <v>73</v>
      </c>
      <c r="D8" s="7" t="s">
        <v>33</v>
      </c>
      <c r="E8" t="s">
        <v>1786</v>
      </c>
      <c r="F8" s="6" t="s">
        <v>4</v>
      </c>
      <c r="G8" s="7" t="s">
        <v>23</v>
      </c>
      <c r="H8" s="89" t="s">
        <v>2053</v>
      </c>
      <c r="I8" s="2" t="s">
        <v>190</v>
      </c>
      <c r="J8" s="80" t="s">
        <v>52</v>
      </c>
      <c r="K8" s="7" t="s">
        <v>34</v>
      </c>
      <c r="L8" s="28">
        <v>20501</v>
      </c>
      <c r="M8" s="4" t="s">
        <v>1769</v>
      </c>
      <c r="N8" s="4" t="s">
        <v>1730</v>
      </c>
      <c r="O8" s="4"/>
      <c r="P8" s="4"/>
      <c r="Q8" s="4" t="s">
        <v>1489</v>
      </c>
      <c r="R8" s="4" t="s">
        <v>1490</v>
      </c>
      <c r="S8" s="4" t="s">
        <v>65</v>
      </c>
      <c r="T8">
        <v>625669626</v>
      </c>
      <c r="U8" t="s">
        <v>1369</v>
      </c>
      <c r="V8" s="4" t="s">
        <v>1435</v>
      </c>
      <c r="W8" s="4" t="s">
        <v>1790</v>
      </c>
    </row>
    <row r="9" spans="1:23" x14ac:dyDescent="0.35">
      <c r="A9" s="7" t="s">
        <v>33</v>
      </c>
      <c r="B9" s="6" t="s">
        <v>356</v>
      </c>
      <c r="C9" s="7" t="s">
        <v>73</v>
      </c>
      <c r="D9" s="7" t="s">
        <v>33</v>
      </c>
      <c r="E9" t="s">
        <v>1786</v>
      </c>
      <c r="F9" s="6" t="s">
        <v>4</v>
      </c>
      <c r="G9" s="7" t="s">
        <v>23</v>
      </c>
      <c r="H9" s="7"/>
      <c r="I9" s="2" t="s">
        <v>190</v>
      </c>
      <c r="J9" s="80" t="s">
        <v>52</v>
      </c>
      <c r="K9" s="7" t="s">
        <v>34</v>
      </c>
      <c r="L9" s="28">
        <v>20501</v>
      </c>
      <c r="M9" s="4" t="s">
        <v>194</v>
      </c>
      <c r="N9" s="4"/>
      <c r="O9" s="4"/>
      <c r="P9" s="4"/>
      <c r="Q9" s="7" t="s">
        <v>141</v>
      </c>
      <c r="R9" s="37" t="s">
        <v>42</v>
      </c>
      <c r="S9" s="2" t="s">
        <v>65</v>
      </c>
      <c r="T9">
        <v>625669626</v>
      </c>
      <c r="U9" t="s">
        <v>1369</v>
      </c>
      <c r="V9" s="4" t="s">
        <v>1435</v>
      </c>
      <c r="W9" s="4" t="s">
        <v>1790</v>
      </c>
    </row>
    <row r="10" spans="1:23" x14ac:dyDescent="0.35">
      <c r="A10" s="7" t="s">
        <v>33</v>
      </c>
      <c r="B10" s="6" t="s">
        <v>251</v>
      </c>
      <c r="C10" s="7" t="s">
        <v>73</v>
      </c>
      <c r="D10" s="7" t="s">
        <v>33</v>
      </c>
      <c r="E10" t="s">
        <v>1786</v>
      </c>
      <c r="F10" s="6" t="s">
        <v>4</v>
      </c>
      <c r="G10" s="7" t="s">
        <v>23</v>
      </c>
      <c r="H10" s="7" t="s">
        <v>173</v>
      </c>
      <c r="I10" s="2" t="s">
        <v>190</v>
      </c>
      <c r="J10" s="80" t="s">
        <v>52</v>
      </c>
      <c r="K10" s="7" t="s">
        <v>34</v>
      </c>
      <c r="L10" s="28">
        <v>20501</v>
      </c>
      <c r="M10" s="4" t="s">
        <v>194</v>
      </c>
      <c r="N10" s="4"/>
      <c r="O10" s="4"/>
      <c r="P10" s="4"/>
      <c r="Q10" s="7" t="s">
        <v>174</v>
      </c>
      <c r="R10" s="37" t="s">
        <v>175</v>
      </c>
      <c r="S10" s="2" t="s">
        <v>65</v>
      </c>
      <c r="T10">
        <v>625669626</v>
      </c>
      <c r="U10" t="s">
        <v>1369</v>
      </c>
      <c r="V10" s="4" t="s">
        <v>1435</v>
      </c>
      <c r="W10" s="4" t="s">
        <v>1790</v>
      </c>
    </row>
    <row r="11" spans="1:23" x14ac:dyDescent="0.35">
      <c r="A11" s="7" t="s">
        <v>33</v>
      </c>
      <c r="B11" s="6" t="s">
        <v>252</v>
      </c>
      <c r="C11" s="7" t="s">
        <v>73</v>
      </c>
      <c r="D11" s="7" t="s">
        <v>33</v>
      </c>
      <c r="E11" t="s">
        <v>1786</v>
      </c>
      <c r="F11" s="6" t="s">
        <v>4</v>
      </c>
      <c r="G11" s="7" t="s">
        <v>23</v>
      </c>
      <c r="H11" s="7" t="s">
        <v>179</v>
      </c>
      <c r="I11" s="2" t="s">
        <v>190</v>
      </c>
      <c r="J11" s="80" t="s">
        <v>52</v>
      </c>
      <c r="K11" s="7" t="s">
        <v>34</v>
      </c>
      <c r="L11" s="28">
        <v>20501</v>
      </c>
      <c r="M11" s="4" t="s">
        <v>194</v>
      </c>
      <c r="N11" s="4"/>
      <c r="O11" s="4"/>
      <c r="P11" s="4"/>
      <c r="Q11" s="37" t="s">
        <v>180</v>
      </c>
      <c r="R11" s="37" t="s">
        <v>181</v>
      </c>
      <c r="S11" s="2" t="s">
        <v>65</v>
      </c>
      <c r="T11">
        <v>625669626</v>
      </c>
      <c r="U11" t="s">
        <v>1369</v>
      </c>
      <c r="V11" s="4" t="s">
        <v>1435</v>
      </c>
      <c r="W11" s="4" t="s">
        <v>1790</v>
      </c>
    </row>
    <row r="12" spans="1:23" x14ac:dyDescent="0.35">
      <c r="A12" s="7" t="s">
        <v>33</v>
      </c>
      <c r="B12" s="6" t="s">
        <v>254</v>
      </c>
      <c r="C12" s="7" t="s">
        <v>73</v>
      </c>
      <c r="D12" s="7" t="s">
        <v>33</v>
      </c>
      <c r="E12" t="s">
        <v>1786</v>
      </c>
      <c r="F12" s="6" t="s">
        <v>4</v>
      </c>
      <c r="G12" s="7" t="s">
        <v>23</v>
      </c>
      <c r="H12" s="7" t="s">
        <v>182</v>
      </c>
      <c r="I12" s="2" t="s">
        <v>190</v>
      </c>
      <c r="J12" s="80" t="s">
        <v>52</v>
      </c>
      <c r="K12" s="7" t="s">
        <v>34</v>
      </c>
      <c r="L12" s="28">
        <v>20501</v>
      </c>
      <c r="M12" s="4" t="s">
        <v>194</v>
      </c>
      <c r="N12" s="4"/>
      <c r="O12" s="4"/>
      <c r="P12" s="4"/>
      <c r="Q12" s="37" t="s">
        <v>183</v>
      </c>
      <c r="R12" s="37" t="s">
        <v>184</v>
      </c>
      <c r="S12" s="2" t="s">
        <v>65</v>
      </c>
      <c r="T12">
        <v>625669626</v>
      </c>
      <c r="U12" t="s">
        <v>1369</v>
      </c>
      <c r="V12" s="4" t="s">
        <v>1435</v>
      </c>
      <c r="W12" s="4" t="s">
        <v>1790</v>
      </c>
    </row>
    <row r="13" spans="1:23" x14ac:dyDescent="0.35">
      <c r="A13" s="7" t="s">
        <v>33</v>
      </c>
      <c r="B13" s="6" t="s">
        <v>50</v>
      </c>
      <c r="C13" s="7" t="s">
        <v>73</v>
      </c>
      <c r="D13" s="7" t="s">
        <v>33</v>
      </c>
      <c r="E13" t="s">
        <v>1786</v>
      </c>
      <c r="F13" s="6" t="s">
        <v>4</v>
      </c>
      <c r="G13" s="7" t="s">
        <v>23</v>
      </c>
      <c r="H13" s="7" t="s">
        <v>815</v>
      </c>
      <c r="I13" s="2" t="s">
        <v>190</v>
      </c>
      <c r="J13" s="80" t="s">
        <v>52</v>
      </c>
      <c r="K13" s="7" t="s">
        <v>34</v>
      </c>
      <c r="L13" s="28">
        <v>20501</v>
      </c>
      <c r="M13" s="4" t="s">
        <v>194</v>
      </c>
      <c r="N13" s="4"/>
      <c r="O13" s="4"/>
      <c r="P13" s="4"/>
      <c r="Q13" s="37" t="s">
        <v>816</v>
      </c>
      <c r="R13" s="37" t="s">
        <v>188</v>
      </c>
      <c r="S13" s="2" t="s">
        <v>65</v>
      </c>
      <c r="T13">
        <v>625669626</v>
      </c>
      <c r="U13" t="s">
        <v>1369</v>
      </c>
      <c r="V13" s="4" t="s">
        <v>1435</v>
      </c>
      <c r="W13" s="4" t="s">
        <v>1790</v>
      </c>
    </row>
    <row r="14" spans="1:23" x14ac:dyDescent="0.35">
      <c r="A14" s="7" t="s">
        <v>33</v>
      </c>
      <c r="B14" s="6" t="s">
        <v>51</v>
      </c>
      <c r="C14" s="7" t="s">
        <v>144</v>
      </c>
      <c r="D14" s="7" t="s">
        <v>33</v>
      </c>
      <c r="E14" t="s">
        <v>1786</v>
      </c>
      <c r="F14" s="6" t="s">
        <v>4</v>
      </c>
      <c r="G14" s="7" t="s">
        <v>23</v>
      </c>
      <c r="H14" s="7" t="s">
        <v>170</v>
      </c>
      <c r="I14" s="2" t="s">
        <v>190</v>
      </c>
      <c r="J14" s="80" t="s">
        <v>52</v>
      </c>
      <c r="K14" s="7" t="s">
        <v>34</v>
      </c>
      <c r="L14" s="28">
        <v>20501</v>
      </c>
      <c r="M14" s="4" t="s">
        <v>194</v>
      </c>
      <c r="N14" s="4"/>
      <c r="O14" s="4"/>
      <c r="P14" s="4"/>
      <c r="Q14" s="37" t="s">
        <v>171</v>
      </c>
      <c r="R14" s="37" t="s">
        <v>172</v>
      </c>
      <c r="S14" s="2" t="s">
        <v>65</v>
      </c>
      <c r="T14">
        <v>625669626</v>
      </c>
      <c r="U14" t="s">
        <v>1369</v>
      </c>
      <c r="V14" s="4" t="s">
        <v>1435</v>
      </c>
      <c r="W14" s="4" t="s">
        <v>1790</v>
      </c>
    </row>
    <row r="15" spans="1:23" x14ac:dyDescent="0.35">
      <c r="A15" s="7" t="s">
        <v>33</v>
      </c>
      <c r="B15" s="7" t="s">
        <v>96</v>
      </c>
      <c r="C15" s="7" t="s">
        <v>73</v>
      </c>
      <c r="D15" s="7" t="s">
        <v>33</v>
      </c>
      <c r="E15" t="s">
        <v>1786</v>
      </c>
      <c r="F15" s="6" t="s">
        <v>4</v>
      </c>
      <c r="G15" s="7" t="s">
        <v>23</v>
      </c>
      <c r="H15" s="7" t="s">
        <v>1168</v>
      </c>
      <c r="I15" s="2" t="s">
        <v>190</v>
      </c>
      <c r="J15" s="80"/>
      <c r="K15" s="7" t="s">
        <v>34</v>
      </c>
      <c r="L15" s="28">
        <v>20501</v>
      </c>
      <c r="M15" s="4" t="s">
        <v>194</v>
      </c>
      <c r="N15" s="4"/>
      <c r="O15" s="4"/>
      <c r="P15" s="4"/>
      <c r="Q15" t="s">
        <v>216</v>
      </c>
      <c r="R15" t="s">
        <v>158</v>
      </c>
      <c r="S15" t="s">
        <v>65</v>
      </c>
      <c r="T15">
        <v>625669626</v>
      </c>
      <c r="U15" t="s">
        <v>1369</v>
      </c>
      <c r="V15" s="4" t="s">
        <v>1435</v>
      </c>
      <c r="W15" s="4" t="s">
        <v>1790</v>
      </c>
    </row>
    <row r="16" spans="1:23" x14ac:dyDescent="0.35">
      <c r="A16" s="7" t="s">
        <v>33</v>
      </c>
      <c r="B16" s="7" t="s">
        <v>97</v>
      </c>
      <c r="C16" s="7" t="s">
        <v>73</v>
      </c>
      <c r="D16" s="7" t="s">
        <v>33</v>
      </c>
      <c r="E16" t="s">
        <v>1786</v>
      </c>
      <c r="F16" s="6" t="s">
        <v>4</v>
      </c>
      <c r="G16" s="7" t="s">
        <v>23</v>
      </c>
      <c r="H16" s="7" t="s">
        <v>1168</v>
      </c>
      <c r="I16" s="2" t="s">
        <v>190</v>
      </c>
      <c r="J16" s="80" t="s">
        <v>1187</v>
      </c>
      <c r="K16" s="7" t="s">
        <v>34</v>
      </c>
      <c r="L16" s="28">
        <v>20501</v>
      </c>
      <c r="M16" s="4" t="s">
        <v>194</v>
      </c>
      <c r="N16" s="4"/>
      <c r="O16" s="4"/>
      <c r="P16" s="4"/>
      <c r="Q16" t="s">
        <v>57</v>
      </c>
      <c r="R16" t="s">
        <v>89</v>
      </c>
      <c r="S16" t="s">
        <v>65</v>
      </c>
      <c r="T16">
        <v>625669626</v>
      </c>
      <c r="U16" t="s">
        <v>1369</v>
      </c>
      <c r="V16" s="4" t="s">
        <v>1435</v>
      </c>
      <c r="W16" s="4" t="s">
        <v>1790</v>
      </c>
    </row>
  </sheetData>
  <hyperlinks>
    <hyperlink ref="P2" r:id="rId1" xr:uid="{623BC364-008E-4773-B0D0-BD2B6308C63F}"/>
    <hyperlink ref="P7" r:id="rId2" xr:uid="{D07ECC0A-0AAE-4CAE-869E-C7A08BCAC47A}"/>
    <hyperlink ref="P6" r:id="rId3" xr:uid="{4E4FA837-5B65-4C12-8791-A4745C16B379}"/>
  </hyperlinks>
  <pageMargins left="0.7" right="0.7" top="0.75" bottom="0.75" header="0.3" footer="0.3"/>
  <pageSetup paperSize="9" orientation="portrait"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01A49-F1A0-4F99-87F1-BEBEDD7F09E7}">
  <dimension ref="A1:R16"/>
  <sheetViews>
    <sheetView workbookViewId="0">
      <selection activeCell="M8" sqref="M8"/>
    </sheetView>
  </sheetViews>
  <sheetFormatPr defaultRowHeight="14.5" x14ac:dyDescent="0.35"/>
  <cols>
    <col min="2" max="2" width="48.54296875" customWidth="1"/>
    <col min="6" max="6" width="10.7265625" bestFit="1" customWidth="1"/>
    <col min="7" max="7" width="10.26953125" bestFit="1" customWidth="1"/>
    <col min="9" max="9" width="10.26953125" bestFit="1" customWidth="1"/>
    <col min="15" max="15" width="32.81640625" customWidth="1"/>
    <col min="16" max="16" width="33.453125" customWidth="1"/>
    <col min="17" max="17" width="35.7265625" bestFit="1" customWidth="1"/>
    <col min="18" max="18" width="15.7265625" bestFit="1" customWidth="1"/>
  </cols>
  <sheetData>
    <row r="1" spans="1:18" ht="15.75" customHeight="1" x14ac:dyDescent="0.35">
      <c r="A1" s="15" t="s">
        <v>43</v>
      </c>
      <c r="B1" s="15" t="s">
        <v>1</v>
      </c>
      <c r="C1" s="15" t="s">
        <v>72</v>
      </c>
      <c r="D1" s="15" t="s">
        <v>16</v>
      </c>
      <c r="E1" s="14" t="s">
        <v>3</v>
      </c>
      <c r="F1" s="14" t="s">
        <v>2</v>
      </c>
      <c r="G1" s="14" t="s">
        <v>328</v>
      </c>
      <c r="H1" s="14" t="s">
        <v>329</v>
      </c>
      <c r="I1" s="14" t="s">
        <v>330</v>
      </c>
      <c r="J1" s="14" t="s">
        <v>331</v>
      </c>
      <c r="K1" s="14" t="s">
        <v>59</v>
      </c>
      <c r="L1" s="14" t="s">
        <v>60</v>
      </c>
      <c r="M1" s="13" t="s">
        <v>0</v>
      </c>
      <c r="N1" s="13" t="s">
        <v>71</v>
      </c>
      <c r="O1" s="13" t="s">
        <v>70</v>
      </c>
      <c r="P1" s="13" t="s">
        <v>67</v>
      </c>
      <c r="Q1" s="13" t="s">
        <v>80</v>
      </c>
      <c r="R1" s="13" t="s">
        <v>68</v>
      </c>
    </row>
    <row r="2" spans="1:18" ht="43.5" x14ac:dyDescent="0.35">
      <c r="A2" s="6" t="s">
        <v>44</v>
      </c>
      <c r="B2" t="s">
        <v>31</v>
      </c>
      <c r="C2" s="7" t="s">
        <v>144</v>
      </c>
      <c r="D2" t="s">
        <v>124</v>
      </c>
      <c r="E2" t="s">
        <v>1823</v>
      </c>
      <c r="F2" s="6" t="s">
        <v>6</v>
      </c>
      <c r="G2" s="7" t="s">
        <v>23</v>
      </c>
      <c r="H2" s="7" t="s">
        <v>1824</v>
      </c>
      <c r="I2" s="2" t="s">
        <v>190</v>
      </c>
      <c r="J2" s="80" t="s">
        <v>52</v>
      </c>
      <c r="K2" s="7" t="s">
        <v>34</v>
      </c>
      <c r="L2" s="28"/>
      <c r="M2" s="11" t="s">
        <v>7</v>
      </c>
      <c r="N2" s="11" t="s">
        <v>7</v>
      </c>
      <c r="O2" s="87" t="s">
        <v>1439</v>
      </c>
      <c r="P2" t="s">
        <v>35</v>
      </c>
      <c r="Q2" t="s">
        <v>41</v>
      </c>
      <c r="R2" t="s">
        <v>65</v>
      </c>
    </row>
    <row r="3" spans="1:18" x14ac:dyDescent="0.35">
      <c r="A3" t="s">
        <v>44</v>
      </c>
      <c r="B3" t="s">
        <v>38</v>
      </c>
      <c r="C3" s="7" t="s">
        <v>144</v>
      </c>
      <c r="D3" t="s">
        <v>124</v>
      </c>
      <c r="E3" t="s">
        <v>1823</v>
      </c>
      <c r="F3" s="6" t="s">
        <v>6</v>
      </c>
      <c r="G3" s="7" t="s">
        <v>23</v>
      </c>
      <c r="H3" s="7" t="s">
        <v>1824</v>
      </c>
      <c r="I3" s="2" t="s">
        <v>190</v>
      </c>
      <c r="J3" s="80" t="s">
        <v>52</v>
      </c>
      <c r="K3" s="7" t="s">
        <v>34</v>
      </c>
      <c r="L3" s="28">
        <v>20501</v>
      </c>
      <c r="M3" s="3" t="s">
        <v>12</v>
      </c>
      <c r="N3" s="3"/>
      <c r="O3" s="3"/>
      <c r="P3" t="s">
        <v>55</v>
      </c>
      <c r="Q3" t="s">
        <v>85</v>
      </c>
      <c r="R3" t="s">
        <v>65</v>
      </c>
    </row>
    <row r="4" spans="1:18" x14ac:dyDescent="0.35">
      <c r="A4" t="s">
        <v>44</v>
      </c>
      <c r="B4" t="s">
        <v>39</v>
      </c>
      <c r="C4" s="7" t="s">
        <v>144</v>
      </c>
      <c r="D4" t="s">
        <v>124</v>
      </c>
      <c r="E4" t="s">
        <v>1823</v>
      </c>
      <c r="F4" s="6" t="s">
        <v>6</v>
      </c>
      <c r="G4" s="7" t="s">
        <v>23</v>
      </c>
      <c r="H4" s="7" t="s">
        <v>1824</v>
      </c>
      <c r="I4" s="2" t="s">
        <v>190</v>
      </c>
      <c r="J4" s="80" t="s">
        <v>52</v>
      </c>
      <c r="K4" s="7" t="s">
        <v>34</v>
      </c>
      <c r="L4" s="28">
        <v>20501</v>
      </c>
      <c r="M4" s="3" t="s">
        <v>12</v>
      </c>
      <c r="N4" s="3"/>
      <c r="O4" s="3"/>
      <c r="P4" t="s">
        <v>53</v>
      </c>
      <c r="Q4" t="s">
        <v>86</v>
      </c>
      <c r="R4" t="s">
        <v>65</v>
      </c>
    </row>
    <row r="5" spans="1:18" x14ac:dyDescent="0.35">
      <c r="A5" t="s">
        <v>44</v>
      </c>
      <c r="B5" t="s">
        <v>247</v>
      </c>
      <c r="C5" s="7" t="s">
        <v>144</v>
      </c>
      <c r="D5" t="s">
        <v>124</v>
      </c>
      <c r="E5" t="s">
        <v>1823</v>
      </c>
      <c r="F5" s="6" t="s">
        <v>6</v>
      </c>
      <c r="G5" s="7" t="s">
        <v>23</v>
      </c>
      <c r="H5" s="7" t="s">
        <v>1824</v>
      </c>
      <c r="I5" s="2" t="s">
        <v>190</v>
      </c>
      <c r="J5" s="80" t="s">
        <v>52</v>
      </c>
      <c r="K5" s="7" t="s">
        <v>34</v>
      </c>
      <c r="L5" s="28">
        <v>20501</v>
      </c>
      <c r="M5" s="3" t="s">
        <v>9</v>
      </c>
      <c r="N5" s="3"/>
      <c r="O5" s="3"/>
      <c r="P5" t="s">
        <v>1174</v>
      </c>
      <c r="Q5" t="s">
        <v>1175</v>
      </c>
      <c r="R5" t="s">
        <v>65</v>
      </c>
    </row>
    <row r="6" spans="1:18" ht="43.5" x14ac:dyDescent="0.35">
      <c r="A6" s="6" t="s">
        <v>44</v>
      </c>
      <c r="B6" s="6" t="s">
        <v>21</v>
      </c>
      <c r="C6" s="7" t="s">
        <v>144</v>
      </c>
      <c r="D6" s="6" t="s">
        <v>131</v>
      </c>
      <c r="E6" t="s">
        <v>1823</v>
      </c>
      <c r="F6" s="6" t="s">
        <v>15</v>
      </c>
      <c r="G6" s="7" t="s">
        <v>23</v>
      </c>
      <c r="H6" s="7" t="s">
        <v>1824</v>
      </c>
      <c r="I6" s="2" t="s">
        <v>190</v>
      </c>
      <c r="J6" s="80" t="s">
        <v>52</v>
      </c>
      <c r="K6" s="7" t="s">
        <v>34</v>
      </c>
      <c r="L6" s="28">
        <v>20501</v>
      </c>
      <c r="M6" s="11" t="s">
        <v>7</v>
      </c>
      <c r="N6" s="11" t="s">
        <v>7</v>
      </c>
      <c r="O6" s="87" t="s">
        <v>1472</v>
      </c>
      <c r="P6" t="s">
        <v>1177</v>
      </c>
      <c r="Q6" t="s">
        <v>1178</v>
      </c>
    </row>
    <row r="7" spans="1:18" ht="43.5" x14ac:dyDescent="0.35">
      <c r="A7" s="6" t="s">
        <v>44</v>
      </c>
      <c r="B7" s="6" t="s">
        <v>26</v>
      </c>
      <c r="C7" s="7" t="s">
        <v>144</v>
      </c>
      <c r="D7" s="6" t="s">
        <v>131</v>
      </c>
      <c r="E7" t="s">
        <v>1823</v>
      </c>
      <c r="F7" s="6" t="s">
        <v>6</v>
      </c>
      <c r="G7" s="7" t="s">
        <v>23</v>
      </c>
      <c r="H7" s="7" t="s">
        <v>1824</v>
      </c>
      <c r="I7" s="2" t="s">
        <v>190</v>
      </c>
      <c r="J7" s="80" t="s">
        <v>52</v>
      </c>
      <c r="K7" s="7" t="s">
        <v>34</v>
      </c>
      <c r="L7" s="28">
        <v>20501</v>
      </c>
      <c r="M7" s="11" t="s">
        <v>7</v>
      </c>
      <c r="N7" s="11" t="s">
        <v>7</v>
      </c>
      <c r="O7" s="87" t="s">
        <v>1471</v>
      </c>
      <c r="P7" t="s">
        <v>1177</v>
      </c>
      <c r="Q7" t="s">
        <v>1181</v>
      </c>
    </row>
    <row r="8" spans="1:18" x14ac:dyDescent="0.35">
      <c r="A8" s="7"/>
      <c r="B8" s="6" t="s">
        <v>1825</v>
      </c>
      <c r="C8" s="7" t="s">
        <v>73</v>
      </c>
      <c r="D8" s="7" t="s">
        <v>33</v>
      </c>
      <c r="E8" t="s">
        <v>1823</v>
      </c>
      <c r="F8" s="6" t="s">
        <v>6</v>
      </c>
      <c r="G8" s="7" t="s">
        <v>23</v>
      </c>
      <c r="H8" s="7" t="s">
        <v>1824</v>
      </c>
      <c r="I8" s="2" t="s">
        <v>190</v>
      </c>
      <c r="J8" s="80" t="s">
        <v>52</v>
      </c>
      <c r="K8" s="7" t="s">
        <v>34</v>
      </c>
      <c r="L8" s="28">
        <v>20501</v>
      </c>
      <c r="M8" s="4" t="s">
        <v>5</v>
      </c>
      <c r="N8" s="4"/>
      <c r="O8" s="4"/>
      <c r="P8" s="4" t="s">
        <v>1489</v>
      </c>
      <c r="Q8" s="4" t="s">
        <v>1490</v>
      </c>
      <c r="R8" s="4" t="s">
        <v>65</v>
      </c>
    </row>
    <row r="9" spans="1:18" x14ac:dyDescent="0.35">
      <c r="A9" s="7" t="s">
        <v>33</v>
      </c>
      <c r="B9" s="6" t="s">
        <v>356</v>
      </c>
      <c r="C9" s="7" t="s">
        <v>73</v>
      </c>
      <c r="D9" s="7" t="s">
        <v>33</v>
      </c>
      <c r="E9" t="s">
        <v>1823</v>
      </c>
      <c r="F9" s="6" t="s">
        <v>6</v>
      </c>
      <c r="G9" s="7" t="s">
        <v>23</v>
      </c>
      <c r="H9" s="7"/>
      <c r="I9" s="2" t="s">
        <v>190</v>
      </c>
      <c r="J9" s="80" t="s">
        <v>52</v>
      </c>
      <c r="K9" s="7" t="s">
        <v>34</v>
      </c>
      <c r="L9" s="28">
        <v>20501</v>
      </c>
      <c r="M9" s="4" t="s">
        <v>194</v>
      </c>
      <c r="N9" s="4"/>
      <c r="O9" s="4"/>
      <c r="P9" s="7" t="s">
        <v>141</v>
      </c>
      <c r="Q9" s="37" t="s">
        <v>42</v>
      </c>
      <c r="R9" s="2" t="s">
        <v>65</v>
      </c>
    </row>
    <row r="10" spans="1:18" x14ac:dyDescent="0.35">
      <c r="A10" s="7" t="s">
        <v>33</v>
      </c>
      <c r="B10" s="6" t="s">
        <v>251</v>
      </c>
      <c r="C10" s="7" t="s">
        <v>73</v>
      </c>
      <c r="D10" s="7" t="s">
        <v>33</v>
      </c>
      <c r="E10" t="s">
        <v>1823</v>
      </c>
      <c r="F10" s="6" t="s">
        <v>6</v>
      </c>
      <c r="G10" s="7" t="s">
        <v>23</v>
      </c>
      <c r="H10" s="7" t="s">
        <v>173</v>
      </c>
      <c r="I10" s="2" t="s">
        <v>190</v>
      </c>
      <c r="J10" s="80" t="s">
        <v>52</v>
      </c>
      <c r="K10" s="7" t="s">
        <v>34</v>
      </c>
      <c r="L10" s="28">
        <v>20501</v>
      </c>
      <c r="M10" s="4" t="s">
        <v>194</v>
      </c>
      <c r="N10" s="4"/>
      <c r="O10" s="4"/>
      <c r="P10" s="7" t="s">
        <v>174</v>
      </c>
      <c r="Q10" s="37" t="s">
        <v>175</v>
      </c>
      <c r="R10" s="2" t="s">
        <v>65</v>
      </c>
    </row>
    <row r="11" spans="1:18" x14ac:dyDescent="0.35">
      <c r="A11" s="7" t="s">
        <v>33</v>
      </c>
      <c r="B11" s="6" t="s">
        <v>252</v>
      </c>
      <c r="C11" s="7" t="s">
        <v>73</v>
      </c>
      <c r="D11" s="7" t="s">
        <v>33</v>
      </c>
      <c r="E11" t="s">
        <v>1823</v>
      </c>
      <c r="F11" s="6" t="s">
        <v>6</v>
      </c>
      <c r="G11" s="7" t="s">
        <v>23</v>
      </c>
      <c r="H11" s="7" t="s">
        <v>179</v>
      </c>
      <c r="I11" s="2" t="s">
        <v>190</v>
      </c>
      <c r="J11" s="80" t="s">
        <v>52</v>
      </c>
      <c r="K11" s="7" t="s">
        <v>34</v>
      </c>
      <c r="L11" s="28">
        <v>20501</v>
      </c>
      <c r="M11" s="4" t="s">
        <v>194</v>
      </c>
      <c r="N11" s="4"/>
      <c r="O11" s="4"/>
      <c r="P11" s="37" t="s">
        <v>180</v>
      </c>
      <c r="Q11" s="37" t="s">
        <v>181</v>
      </c>
      <c r="R11" s="2" t="s">
        <v>65</v>
      </c>
    </row>
    <row r="12" spans="1:18" x14ac:dyDescent="0.35">
      <c r="A12" s="7" t="s">
        <v>33</v>
      </c>
      <c r="B12" s="6" t="s">
        <v>254</v>
      </c>
      <c r="C12" s="7" t="s">
        <v>73</v>
      </c>
      <c r="D12" s="7" t="s">
        <v>33</v>
      </c>
      <c r="E12" t="s">
        <v>1823</v>
      </c>
      <c r="F12" s="6" t="s">
        <v>6</v>
      </c>
      <c r="G12" s="7" t="s">
        <v>23</v>
      </c>
      <c r="H12" s="7" t="s">
        <v>182</v>
      </c>
      <c r="I12" s="2" t="s">
        <v>190</v>
      </c>
      <c r="J12" s="80" t="s">
        <v>52</v>
      </c>
      <c r="K12" s="7" t="s">
        <v>34</v>
      </c>
      <c r="L12" s="28">
        <v>20501</v>
      </c>
      <c r="M12" s="4" t="s">
        <v>194</v>
      </c>
      <c r="N12" s="4"/>
      <c r="O12" s="4"/>
      <c r="P12" s="37" t="s">
        <v>183</v>
      </c>
      <c r="Q12" s="37" t="s">
        <v>184</v>
      </c>
      <c r="R12" s="2" t="s">
        <v>65</v>
      </c>
    </row>
    <row r="13" spans="1:18" x14ac:dyDescent="0.35">
      <c r="A13" s="7" t="s">
        <v>33</v>
      </c>
      <c r="B13" s="6" t="s">
        <v>50</v>
      </c>
      <c r="C13" s="7" t="s">
        <v>73</v>
      </c>
      <c r="D13" s="7" t="s">
        <v>33</v>
      </c>
      <c r="E13" t="s">
        <v>1823</v>
      </c>
      <c r="F13" s="6" t="s">
        <v>6</v>
      </c>
      <c r="G13" s="7" t="s">
        <v>23</v>
      </c>
      <c r="H13" s="7" t="s">
        <v>815</v>
      </c>
      <c r="I13" s="2" t="s">
        <v>190</v>
      </c>
      <c r="J13" s="80" t="s">
        <v>52</v>
      </c>
      <c r="K13" s="7" t="s">
        <v>34</v>
      </c>
      <c r="L13" s="28">
        <v>20501</v>
      </c>
      <c r="M13" s="4" t="s">
        <v>194</v>
      </c>
      <c r="N13" s="4"/>
      <c r="O13" s="4"/>
      <c r="P13" s="37" t="s">
        <v>816</v>
      </c>
      <c r="Q13" s="37" t="s">
        <v>188</v>
      </c>
      <c r="R13" s="2" t="s">
        <v>65</v>
      </c>
    </row>
    <row r="14" spans="1:18" x14ac:dyDescent="0.35">
      <c r="A14" s="7" t="s">
        <v>33</v>
      </c>
      <c r="B14" s="6" t="s">
        <v>51</v>
      </c>
      <c r="C14" s="7" t="s">
        <v>144</v>
      </c>
      <c r="D14" s="7" t="s">
        <v>33</v>
      </c>
      <c r="E14" t="s">
        <v>1823</v>
      </c>
      <c r="F14" s="6" t="s">
        <v>6</v>
      </c>
      <c r="G14" s="7" t="s">
        <v>23</v>
      </c>
      <c r="H14" s="7" t="s">
        <v>170</v>
      </c>
      <c r="I14" s="2" t="s">
        <v>190</v>
      </c>
      <c r="J14" s="80" t="s">
        <v>52</v>
      </c>
      <c r="K14" s="7" t="s">
        <v>34</v>
      </c>
      <c r="L14" s="28">
        <v>20501</v>
      </c>
      <c r="M14" s="4" t="s">
        <v>194</v>
      </c>
      <c r="N14" s="4"/>
      <c r="O14" s="4"/>
      <c r="P14" s="37" t="s">
        <v>171</v>
      </c>
      <c r="Q14" s="37" t="s">
        <v>172</v>
      </c>
      <c r="R14" s="2" t="s">
        <v>65</v>
      </c>
    </row>
    <row r="15" spans="1:18" x14ac:dyDescent="0.35">
      <c r="A15" s="7" t="s">
        <v>33</v>
      </c>
      <c r="B15" s="7" t="s">
        <v>96</v>
      </c>
      <c r="C15" s="7" t="s">
        <v>73</v>
      </c>
      <c r="D15" s="7" t="s">
        <v>33</v>
      </c>
      <c r="E15" t="s">
        <v>1823</v>
      </c>
      <c r="F15" s="6" t="s">
        <v>6</v>
      </c>
      <c r="G15" s="7" t="s">
        <v>23</v>
      </c>
      <c r="H15" s="7" t="s">
        <v>1168</v>
      </c>
      <c r="I15" s="2" t="s">
        <v>190</v>
      </c>
      <c r="J15" s="80"/>
      <c r="K15" s="7" t="s">
        <v>34</v>
      </c>
      <c r="L15" s="28">
        <v>20501</v>
      </c>
      <c r="M15" s="4" t="s">
        <v>194</v>
      </c>
      <c r="N15" s="4"/>
      <c r="O15" s="4"/>
      <c r="P15" t="s">
        <v>216</v>
      </c>
      <c r="Q15" t="s">
        <v>158</v>
      </c>
      <c r="R15" t="s">
        <v>65</v>
      </c>
    </row>
    <row r="16" spans="1:18" x14ac:dyDescent="0.35">
      <c r="A16" s="7" t="s">
        <v>33</v>
      </c>
      <c r="B16" s="7" t="s">
        <v>97</v>
      </c>
      <c r="C16" s="7" t="s">
        <v>73</v>
      </c>
      <c r="D16" s="7" t="s">
        <v>33</v>
      </c>
      <c r="E16" t="s">
        <v>1823</v>
      </c>
      <c r="F16" s="6" t="s">
        <v>6</v>
      </c>
      <c r="G16" s="7" t="s">
        <v>23</v>
      </c>
      <c r="H16" s="7" t="s">
        <v>1168</v>
      </c>
      <c r="I16" s="2" t="s">
        <v>190</v>
      </c>
      <c r="J16" s="80" t="s">
        <v>1187</v>
      </c>
      <c r="K16" s="7" t="s">
        <v>34</v>
      </c>
      <c r="L16" s="28">
        <v>20501</v>
      </c>
      <c r="M16" s="4" t="s">
        <v>194</v>
      </c>
      <c r="N16" s="4"/>
      <c r="O16" s="4"/>
      <c r="P16" t="s">
        <v>57</v>
      </c>
      <c r="Q16" t="s">
        <v>89</v>
      </c>
      <c r="R16" t="s">
        <v>65</v>
      </c>
    </row>
  </sheetData>
  <hyperlinks>
    <hyperlink ref="O2" r:id="rId1" xr:uid="{8D7334A1-36F2-4DB7-887D-AB4FC8152811}"/>
    <hyperlink ref="O7" r:id="rId2" xr:uid="{4077ECB6-E3B7-44D0-BEDB-B94D0CEAFFC9}"/>
    <hyperlink ref="O6" r:id="rId3" xr:uid="{46C05238-01E6-4923-9B40-9F9B40EB7191}"/>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E4B62-0354-4157-84CA-7E53E4C028A0}">
  <dimension ref="A1:Y20"/>
  <sheetViews>
    <sheetView topLeftCell="A10" zoomScale="80" zoomScaleNormal="80" workbookViewId="0">
      <selection activeCell="F29" sqref="F29"/>
    </sheetView>
  </sheetViews>
  <sheetFormatPr defaultRowHeight="14.5" x14ac:dyDescent="0.35"/>
  <cols>
    <col min="2" max="2" width="32.1796875" customWidth="1"/>
    <col min="5" max="5" width="15" customWidth="1"/>
    <col min="7" max="7" width="12.1796875" customWidth="1"/>
    <col min="8" max="8" width="14.7265625" customWidth="1"/>
    <col min="9" max="9" width="10.81640625" customWidth="1"/>
    <col min="10" max="10" width="12.54296875" customWidth="1"/>
    <col min="11" max="11" width="13.54296875" customWidth="1"/>
    <col min="12" max="12" width="14.26953125" customWidth="1"/>
    <col min="13" max="13" width="15.81640625" customWidth="1"/>
    <col min="16" max="16" width="5" customWidth="1"/>
    <col min="17" max="17" width="3.54296875" customWidth="1"/>
    <col min="18" max="18" width="2.1796875" customWidth="1"/>
    <col min="19" max="19" width="3.81640625" customWidth="1"/>
    <col min="20" max="20" width="5" customWidth="1"/>
  </cols>
  <sheetData>
    <row r="1" spans="1:25" ht="53.25" customHeight="1" x14ac:dyDescent="0.35">
      <c r="A1" s="132" t="s">
        <v>813</v>
      </c>
      <c r="B1" s="132"/>
      <c r="C1" s="132"/>
      <c r="D1" s="132"/>
      <c r="E1" s="132"/>
      <c r="F1" s="132"/>
      <c r="G1" s="132"/>
      <c r="H1" s="132"/>
      <c r="I1" s="132"/>
      <c r="J1" s="132"/>
      <c r="K1" s="132"/>
      <c r="L1" s="132"/>
      <c r="M1" s="132"/>
      <c r="N1" s="132"/>
      <c r="O1" s="132"/>
      <c r="P1" s="132"/>
      <c r="Q1" s="132"/>
      <c r="R1" s="132"/>
      <c r="S1" s="132"/>
      <c r="T1" s="132"/>
      <c r="U1" s="132"/>
    </row>
    <row r="2" spans="1:25" x14ac:dyDescent="0.35">
      <c r="A2" s="15" t="s">
        <v>43</v>
      </c>
      <c r="B2" s="15" t="s">
        <v>1</v>
      </c>
      <c r="C2" s="15" t="s">
        <v>72</v>
      </c>
      <c r="D2" s="15" t="s">
        <v>16</v>
      </c>
      <c r="E2" s="14" t="s">
        <v>3</v>
      </c>
      <c r="F2" s="14" t="s">
        <v>2</v>
      </c>
      <c r="G2" s="14" t="s">
        <v>17</v>
      </c>
      <c r="H2" s="14" t="s">
        <v>18</v>
      </c>
      <c r="I2" s="14" t="s">
        <v>19</v>
      </c>
      <c r="J2" s="14" t="s">
        <v>20</v>
      </c>
      <c r="K2" s="14" t="s">
        <v>59</v>
      </c>
      <c r="L2" s="14" t="s">
        <v>60</v>
      </c>
      <c r="M2" s="14" t="s">
        <v>61</v>
      </c>
      <c r="N2" s="14" t="s">
        <v>62</v>
      </c>
      <c r="O2" s="13" t="s">
        <v>0</v>
      </c>
      <c r="P2" s="13" t="s">
        <v>98</v>
      </c>
      <c r="Q2" s="13" t="s">
        <v>99</v>
      </c>
      <c r="R2" s="13" t="s">
        <v>100</v>
      </c>
      <c r="S2" s="13" t="s">
        <v>101</v>
      </c>
      <c r="T2" s="13" t="s">
        <v>70</v>
      </c>
      <c r="U2" s="13" t="s">
        <v>71</v>
      </c>
      <c r="V2" s="13" t="s">
        <v>67</v>
      </c>
      <c r="W2" s="13" t="s">
        <v>80</v>
      </c>
      <c r="X2" s="13" t="s">
        <v>68</v>
      </c>
      <c r="Y2" s="13" t="s">
        <v>66</v>
      </c>
    </row>
    <row r="3" spans="1:25" x14ac:dyDescent="0.35">
      <c r="A3" s="6" t="s">
        <v>44</v>
      </c>
      <c r="B3" t="s">
        <v>31</v>
      </c>
      <c r="C3" t="s">
        <v>87</v>
      </c>
      <c r="D3" t="s">
        <v>124</v>
      </c>
      <c r="F3" t="s">
        <v>4</v>
      </c>
      <c r="G3" t="s">
        <v>63</v>
      </c>
      <c r="I3" t="s">
        <v>36</v>
      </c>
      <c r="K3" t="s">
        <v>64</v>
      </c>
      <c r="L3">
        <v>20503</v>
      </c>
      <c r="M3" t="s">
        <v>118</v>
      </c>
      <c r="O3" s="3" t="s">
        <v>12</v>
      </c>
      <c r="V3" t="s">
        <v>35</v>
      </c>
      <c r="W3" t="s">
        <v>41</v>
      </c>
      <c r="X3" t="s">
        <v>65</v>
      </c>
    </row>
    <row r="4" spans="1:25" x14ac:dyDescent="0.35">
      <c r="A4" t="s">
        <v>44</v>
      </c>
      <c r="B4" t="s">
        <v>37</v>
      </c>
      <c r="C4" t="s">
        <v>87</v>
      </c>
      <c r="D4" t="s">
        <v>124</v>
      </c>
      <c r="F4" t="s">
        <v>4</v>
      </c>
      <c r="G4" t="s">
        <v>63</v>
      </c>
      <c r="I4" t="s">
        <v>36</v>
      </c>
      <c r="K4" t="s">
        <v>64</v>
      </c>
      <c r="L4">
        <v>20503</v>
      </c>
      <c r="M4" t="s">
        <v>118</v>
      </c>
      <c r="O4" s="3" t="s">
        <v>10</v>
      </c>
      <c r="P4" s="3"/>
      <c r="Q4" s="3"/>
      <c r="R4" s="3"/>
      <c r="S4" s="3"/>
      <c r="V4" t="s">
        <v>125</v>
      </c>
      <c r="W4" t="s">
        <v>88</v>
      </c>
      <c r="X4" t="s">
        <v>65</v>
      </c>
    </row>
    <row r="5" spans="1:25" x14ac:dyDescent="0.35">
      <c r="A5" t="s">
        <v>44</v>
      </c>
      <c r="B5" t="s">
        <v>38</v>
      </c>
      <c r="C5" t="s">
        <v>87</v>
      </c>
      <c r="D5" t="s">
        <v>124</v>
      </c>
      <c r="F5" t="s">
        <v>4</v>
      </c>
      <c r="G5" t="s">
        <v>63</v>
      </c>
      <c r="I5" t="s">
        <v>36</v>
      </c>
      <c r="K5" t="s">
        <v>64</v>
      </c>
      <c r="L5">
        <v>20503</v>
      </c>
      <c r="M5" t="s">
        <v>118</v>
      </c>
      <c r="O5" s="3" t="s">
        <v>12</v>
      </c>
      <c r="P5" s="3"/>
      <c r="Q5" s="3"/>
      <c r="R5" s="3"/>
      <c r="S5" s="3"/>
      <c r="V5" t="s">
        <v>55</v>
      </c>
      <c r="W5" t="s">
        <v>85</v>
      </c>
      <c r="X5" t="s">
        <v>65</v>
      </c>
    </row>
    <row r="6" spans="1:25" x14ac:dyDescent="0.35">
      <c r="A6" t="s">
        <v>44</v>
      </c>
      <c r="B6" t="s">
        <v>39</v>
      </c>
      <c r="C6" t="s">
        <v>87</v>
      </c>
      <c r="D6" t="s">
        <v>124</v>
      </c>
      <c r="F6" t="s">
        <v>4</v>
      </c>
      <c r="G6" t="s">
        <v>63</v>
      </c>
      <c r="I6" t="s">
        <v>36</v>
      </c>
      <c r="K6" t="s">
        <v>64</v>
      </c>
      <c r="L6">
        <v>20503</v>
      </c>
      <c r="M6" t="s">
        <v>118</v>
      </c>
      <c r="O6" s="3" t="s">
        <v>12</v>
      </c>
      <c r="P6" s="3"/>
      <c r="Q6" s="3"/>
      <c r="R6" s="3"/>
      <c r="S6" s="3"/>
      <c r="V6" t="s">
        <v>53</v>
      </c>
      <c r="W6" t="s">
        <v>86</v>
      </c>
      <c r="X6" t="s">
        <v>65</v>
      </c>
    </row>
    <row r="7" spans="1:25" x14ac:dyDescent="0.35">
      <c r="A7" t="s">
        <v>44</v>
      </c>
      <c r="B7" t="s">
        <v>40</v>
      </c>
      <c r="C7" t="s">
        <v>87</v>
      </c>
      <c r="D7" t="s">
        <v>124</v>
      </c>
      <c r="F7" t="s">
        <v>4</v>
      </c>
      <c r="G7" t="s">
        <v>63</v>
      </c>
      <c r="I7" t="s">
        <v>36</v>
      </c>
      <c r="K7" t="s">
        <v>64</v>
      </c>
      <c r="L7">
        <v>20503</v>
      </c>
      <c r="M7" t="s">
        <v>118</v>
      </c>
      <c r="O7" s="3" t="s">
        <v>13</v>
      </c>
      <c r="P7" s="3"/>
      <c r="Q7" s="3"/>
      <c r="R7" s="3"/>
      <c r="S7" s="3"/>
      <c r="V7" t="s">
        <v>126</v>
      </c>
      <c r="W7" t="s">
        <v>127</v>
      </c>
      <c r="X7" t="s">
        <v>65</v>
      </c>
    </row>
    <row r="8" spans="1:25" x14ac:dyDescent="0.35">
      <c r="A8" t="s">
        <v>44</v>
      </c>
      <c r="B8" t="s">
        <v>128</v>
      </c>
      <c r="C8" t="s">
        <v>87</v>
      </c>
      <c r="D8" t="s">
        <v>124</v>
      </c>
      <c r="F8" t="s">
        <v>4</v>
      </c>
      <c r="G8" t="s">
        <v>63</v>
      </c>
      <c r="I8" t="s">
        <v>36</v>
      </c>
      <c r="K8" t="s">
        <v>64</v>
      </c>
      <c r="L8">
        <v>20503</v>
      </c>
      <c r="M8" t="s">
        <v>118</v>
      </c>
      <c r="O8" s="3" t="s">
        <v>9</v>
      </c>
      <c r="P8" s="3"/>
      <c r="Q8" s="3"/>
      <c r="R8" s="3"/>
      <c r="S8" s="3"/>
      <c r="V8" t="s">
        <v>129</v>
      </c>
      <c r="W8" t="s">
        <v>130</v>
      </c>
      <c r="X8" t="s">
        <v>65</v>
      </c>
    </row>
    <row r="9" spans="1:25" x14ac:dyDescent="0.35">
      <c r="A9" t="s">
        <v>33</v>
      </c>
      <c r="B9" t="s">
        <v>91</v>
      </c>
      <c r="C9" t="s">
        <v>87</v>
      </c>
      <c r="D9" t="s">
        <v>33</v>
      </c>
      <c r="F9" t="s">
        <v>4</v>
      </c>
      <c r="G9" t="s">
        <v>63</v>
      </c>
      <c r="I9" t="s">
        <v>36</v>
      </c>
      <c r="K9" t="s">
        <v>64</v>
      </c>
      <c r="L9">
        <v>20503</v>
      </c>
      <c r="M9" t="s">
        <v>118</v>
      </c>
      <c r="O9" s="3" t="s">
        <v>5</v>
      </c>
      <c r="P9" s="3"/>
      <c r="Q9" s="3"/>
      <c r="R9" s="3"/>
      <c r="S9" s="3"/>
    </row>
    <row r="10" spans="1:25" x14ac:dyDescent="0.35">
      <c r="A10" t="s">
        <v>33</v>
      </c>
      <c r="B10" t="s">
        <v>93</v>
      </c>
      <c r="C10" t="s">
        <v>87</v>
      </c>
      <c r="D10" t="s">
        <v>33</v>
      </c>
      <c r="F10" t="s">
        <v>4</v>
      </c>
      <c r="G10" t="s">
        <v>63</v>
      </c>
      <c r="I10" t="s">
        <v>36</v>
      </c>
      <c r="K10" t="s">
        <v>64</v>
      </c>
      <c r="L10">
        <v>20503</v>
      </c>
      <c r="M10" t="s">
        <v>118</v>
      </c>
      <c r="O10" s="3" t="s">
        <v>5</v>
      </c>
      <c r="P10" s="3"/>
      <c r="Q10" s="3"/>
      <c r="R10" s="3"/>
      <c r="S10" s="3"/>
    </row>
    <row r="11" spans="1:25" x14ac:dyDescent="0.35">
      <c r="A11" t="s">
        <v>33</v>
      </c>
      <c r="B11" t="s">
        <v>94</v>
      </c>
      <c r="C11" t="s">
        <v>87</v>
      </c>
      <c r="D11" t="s">
        <v>33</v>
      </c>
      <c r="F11" t="s">
        <v>4</v>
      </c>
      <c r="G11" t="s">
        <v>63</v>
      </c>
      <c r="I11" t="s">
        <v>36</v>
      </c>
      <c r="K11" t="s">
        <v>64</v>
      </c>
      <c r="L11">
        <v>20503</v>
      </c>
      <c r="M11" t="s">
        <v>118</v>
      </c>
      <c r="O11" s="3" t="s">
        <v>12</v>
      </c>
      <c r="P11" s="3"/>
      <c r="Q11" s="3"/>
      <c r="R11" s="3"/>
      <c r="S11" s="3"/>
      <c r="V11" t="s">
        <v>108</v>
      </c>
      <c r="W11" t="s">
        <v>109</v>
      </c>
      <c r="X11" t="s">
        <v>65</v>
      </c>
    </row>
    <row r="12" spans="1:25" x14ac:dyDescent="0.35">
      <c r="A12" t="s">
        <v>33</v>
      </c>
      <c r="B12" t="s">
        <v>110</v>
      </c>
      <c r="C12" t="s">
        <v>87</v>
      </c>
      <c r="D12" t="s">
        <v>33</v>
      </c>
      <c r="F12" t="s">
        <v>4</v>
      </c>
      <c r="G12" t="s">
        <v>63</v>
      </c>
      <c r="I12" t="s">
        <v>36</v>
      </c>
      <c r="K12" t="s">
        <v>64</v>
      </c>
      <c r="L12">
        <v>20503</v>
      </c>
      <c r="M12" t="s">
        <v>118</v>
      </c>
      <c r="O12" s="3" t="s">
        <v>12</v>
      </c>
      <c r="V12" t="s">
        <v>111</v>
      </c>
      <c r="W12" t="s">
        <v>112</v>
      </c>
      <c r="X12" t="s">
        <v>65</v>
      </c>
    </row>
    <row r="13" spans="1:25" x14ac:dyDescent="0.35">
      <c r="A13" s="6" t="s">
        <v>44</v>
      </c>
      <c r="B13" s="6" t="s">
        <v>30</v>
      </c>
      <c r="C13" t="s">
        <v>87</v>
      </c>
      <c r="D13" s="6" t="s">
        <v>131</v>
      </c>
      <c r="F13" s="6" t="s">
        <v>4</v>
      </c>
      <c r="G13" t="s">
        <v>63</v>
      </c>
      <c r="I13" t="s">
        <v>36</v>
      </c>
      <c r="K13" t="s">
        <v>64</v>
      </c>
      <c r="L13">
        <v>20503</v>
      </c>
      <c r="M13" t="s">
        <v>118</v>
      </c>
      <c r="U13" s="11" t="s">
        <v>10</v>
      </c>
      <c r="V13" t="s">
        <v>125</v>
      </c>
      <c r="W13" t="s">
        <v>88</v>
      </c>
      <c r="X13" t="s">
        <v>65</v>
      </c>
    </row>
    <row r="14" spans="1:25" ht="29" x14ac:dyDescent="0.35">
      <c r="A14" s="6" t="s">
        <v>44</v>
      </c>
      <c r="B14" s="6" t="s">
        <v>132</v>
      </c>
      <c r="C14" t="s">
        <v>87</v>
      </c>
      <c r="D14" s="6" t="s">
        <v>131</v>
      </c>
      <c r="F14" s="6" t="s">
        <v>4</v>
      </c>
      <c r="G14" t="s">
        <v>63</v>
      </c>
      <c r="I14" t="s">
        <v>36</v>
      </c>
      <c r="K14" t="s">
        <v>64</v>
      </c>
      <c r="L14">
        <v>20503</v>
      </c>
      <c r="M14" t="s">
        <v>118</v>
      </c>
      <c r="U14" s="11" t="s">
        <v>11</v>
      </c>
    </row>
    <row r="15" spans="1:25" x14ac:dyDescent="0.35">
      <c r="A15" s="6" t="s">
        <v>44</v>
      </c>
      <c r="B15" s="6" t="s">
        <v>21</v>
      </c>
      <c r="C15" t="s">
        <v>87</v>
      </c>
      <c r="D15" s="6" t="s">
        <v>131</v>
      </c>
      <c r="F15" s="6" t="s">
        <v>6</v>
      </c>
      <c r="G15" t="s">
        <v>63</v>
      </c>
      <c r="I15" t="s">
        <v>36</v>
      </c>
      <c r="K15" t="s">
        <v>64</v>
      </c>
      <c r="L15">
        <v>20503</v>
      </c>
      <c r="M15" t="s">
        <v>118</v>
      </c>
      <c r="U15" s="11" t="s">
        <v>7</v>
      </c>
    </row>
    <row r="16" spans="1:25" x14ac:dyDescent="0.35">
      <c r="A16" s="6" t="s">
        <v>44</v>
      </c>
      <c r="B16" s="6" t="s">
        <v>26</v>
      </c>
      <c r="C16" t="s">
        <v>87</v>
      </c>
      <c r="D16" s="6" t="s">
        <v>131</v>
      </c>
      <c r="F16" s="6" t="s">
        <v>4</v>
      </c>
      <c r="G16" t="s">
        <v>63</v>
      </c>
      <c r="I16" t="s">
        <v>36</v>
      </c>
      <c r="K16" t="s">
        <v>64</v>
      </c>
      <c r="L16">
        <v>20503</v>
      </c>
      <c r="M16" t="s">
        <v>118</v>
      </c>
      <c r="U16" s="11" t="s">
        <v>7</v>
      </c>
    </row>
    <row r="17" spans="1:24" x14ac:dyDescent="0.35">
      <c r="A17" s="6" t="s">
        <v>44</v>
      </c>
      <c r="B17" s="6" t="s">
        <v>28</v>
      </c>
      <c r="C17" t="s">
        <v>87</v>
      </c>
      <c r="D17" s="6" t="s">
        <v>131</v>
      </c>
      <c r="F17" s="6" t="s">
        <v>4</v>
      </c>
      <c r="G17" t="s">
        <v>63</v>
      </c>
      <c r="I17" t="s">
        <v>36</v>
      </c>
      <c r="K17" t="s">
        <v>64</v>
      </c>
      <c r="L17">
        <v>20503</v>
      </c>
      <c r="M17" t="s">
        <v>118</v>
      </c>
      <c r="U17" s="11" t="s">
        <v>9</v>
      </c>
      <c r="V17" t="s">
        <v>104</v>
      </c>
      <c r="W17" t="s">
        <v>105</v>
      </c>
      <c r="X17" t="s">
        <v>65</v>
      </c>
    </row>
    <row r="18" spans="1:24" ht="29" x14ac:dyDescent="0.35">
      <c r="A18" s="6" t="s">
        <v>44</v>
      </c>
      <c r="B18" s="6" t="s">
        <v>133</v>
      </c>
      <c r="C18" t="s">
        <v>87</v>
      </c>
      <c r="D18" s="6" t="s">
        <v>131</v>
      </c>
      <c r="F18" s="6" t="s">
        <v>4</v>
      </c>
      <c r="G18" t="s">
        <v>63</v>
      </c>
      <c r="I18" t="s">
        <v>36</v>
      </c>
      <c r="K18" t="s">
        <v>64</v>
      </c>
      <c r="L18">
        <v>20503</v>
      </c>
      <c r="M18" t="s">
        <v>118</v>
      </c>
      <c r="U18" s="11" t="s">
        <v>9</v>
      </c>
      <c r="V18" t="s">
        <v>106</v>
      </c>
      <c r="W18" t="s">
        <v>107</v>
      </c>
      <c r="X18" t="s">
        <v>65</v>
      </c>
    </row>
    <row r="19" spans="1:24" x14ac:dyDescent="0.35">
      <c r="A19" s="6" t="s">
        <v>44</v>
      </c>
      <c r="B19" s="6" t="s">
        <v>29</v>
      </c>
      <c r="C19" t="s">
        <v>87</v>
      </c>
      <c r="D19" s="6" t="s">
        <v>131</v>
      </c>
      <c r="F19" s="6" t="s">
        <v>4</v>
      </c>
      <c r="G19" t="s">
        <v>63</v>
      </c>
      <c r="I19" t="s">
        <v>36</v>
      </c>
      <c r="K19" t="s">
        <v>64</v>
      </c>
      <c r="L19">
        <v>20503</v>
      </c>
      <c r="M19" t="s">
        <v>118</v>
      </c>
      <c r="U19" s="11" t="s">
        <v>9</v>
      </c>
      <c r="V19" t="s">
        <v>134</v>
      </c>
      <c r="W19" t="s">
        <v>135</v>
      </c>
      <c r="X19" t="s">
        <v>65</v>
      </c>
    </row>
    <row r="20" spans="1:24" x14ac:dyDescent="0.35">
      <c r="A20" t="s">
        <v>33</v>
      </c>
      <c r="B20" s="6" t="s">
        <v>143</v>
      </c>
      <c r="C20" t="s">
        <v>87</v>
      </c>
      <c r="D20" t="s">
        <v>33</v>
      </c>
      <c r="F20" s="6" t="s">
        <v>4</v>
      </c>
      <c r="G20" t="s">
        <v>63</v>
      </c>
      <c r="I20" t="s">
        <v>36</v>
      </c>
      <c r="K20" t="s">
        <v>64</v>
      </c>
      <c r="L20">
        <v>20503</v>
      </c>
      <c r="M20" t="s">
        <v>118</v>
      </c>
      <c r="U20" s="3" t="s">
        <v>5</v>
      </c>
    </row>
  </sheetData>
  <mergeCells count="1">
    <mergeCell ref="A1:U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BB460-2EE2-424E-A10B-38CA5817F3B9}">
  <dimension ref="A1:AB19"/>
  <sheetViews>
    <sheetView topLeftCell="A4" workbookViewId="0">
      <selection activeCell="A4" sqref="A1:XFD1048576"/>
    </sheetView>
  </sheetViews>
  <sheetFormatPr defaultRowHeight="14.5" x14ac:dyDescent="0.35"/>
  <cols>
    <col min="2" max="2" width="48.54296875" customWidth="1"/>
    <col min="6" max="6" width="10.7265625" bestFit="1" customWidth="1"/>
    <col min="7" max="7" width="10.26953125" bestFit="1" customWidth="1"/>
    <col min="9" max="9" width="10.26953125" bestFit="1" customWidth="1"/>
    <col min="21" max="21" width="32.81640625" customWidth="1"/>
    <col min="22" max="22" width="33.453125" customWidth="1"/>
    <col min="23" max="23" width="35.7265625" bestFit="1" customWidth="1"/>
    <col min="24" max="24" width="15.7265625" bestFit="1" customWidth="1"/>
    <col min="25" max="26" width="10" bestFit="1" customWidth="1"/>
    <col min="28" max="28" width="12.1796875" customWidth="1"/>
  </cols>
  <sheetData>
    <row r="1" spans="1:28" ht="15.75" customHeight="1" x14ac:dyDescent="0.35">
      <c r="A1" s="15" t="s">
        <v>43</v>
      </c>
      <c r="B1" s="15" t="s">
        <v>1</v>
      </c>
      <c r="C1" s="15" t="s">
        <v>72</v>
      </c>
      <c r="D1" s="15" t="s">
        <v>16</v>
      </c>
      <c r="E1" s="14" t="s">
        <v>3</v>
      </c>
      <c r="F1" s="14" t="s">
        <v>2</v>
      </c>
      <c r="G1" s="14" t="s">
        <v>328</v>
      </c>
      <c r="H1" s="14" t="s">
        <v>329</v>
      </c>
      <c r="I1" s="14" t="s">
        <v>330</v>
      </c>
      <c r="J1" s="14" t="s">
        <v>331</v>
      </c>
      <c r="K1" s="14" t="s">
        <v>59</v>
      </c>
      <c r="L1" s="14" t="s">
        <v>60</v>
      </c>
      <c r="M1" s="14" t="s">
        <v>1163</v>
      </c>
      <c r="N1" s="14" t="s">
        <v>1164</v>
      </c>
      <c r="O1" s="14" t="s">
        <v>1826</v>
      </c>
      <c r="P1" s="14" t="s">
        <v>1827</v>
      </c>
      <c r="Q1" s="14" t="s">
        <v>1828</v>
      </c>
      <c r="R1" s="14" t="s">
        <v>1829</v>
      </c>
      <c r="S1" s="13" t="s">
        <v>0</v>
      </c>
      <c r="T1" s="13" t="s">
        <v>71</v>
      </c>
      <c r="U1" s="13" t="s">
        <v>70</v>
      </c>
      <c r="V1" s="13" t="s">
        <v>67</v>
      </c>
      <c r="W1" s="13" t="s">
        <v>80</v>
      </c>
      <c r="X1" s="13" t="s">
        <v>68</v>
      </c>
      <c r="Y1" s="13" t="s">
        <v>301</v>
      </c>
      <c r="Z1" s="13" t="s">
        <v>1926</v>
      </c>
      <c r="AA1" s="13" t="s">
        <v>1927</v>
      </c>
      <c r="AB1" s="13" t="s">
        <v>1928</v>
      </c>
    </row>
    <row r="2" spans="1:28" ht="43.5" x14ac:dyDescent="0.35">
      <c r="A2" s="6" t="s">
        <v>44</v>
      </c>
      <c r="B2" t="s">
        <v>31</v>
      </c>
      <c r="C2" s="7" t="s">
        <v>144</v>
      </c>
      <c r="D2" t="s">
        <v>124</v>
      </c>
      <c r="E2" t="s">
        <v>1929</v>
      </c>
      <c r="F2" s="6" t="s">
        <v>6</v>
      </c>
      <c r="G2" s="7" t="s">
        <v>23</v>
      </c>
      <c r="H2" s="7" t="s">
        <v>1824</v>
      </c>
      <c r="I2" s="2" t="s">
        <v>190</v>
      </c>
      <c r="J2" s="80" t="s">
        <v>52</v>
      </c>
      <c r="K2" s="7" t="s">
        <v>34</v>
      </c>
      <c r="L2" s="28"/>
      <c r="M2" s="28" t="s">
        <v>1830</v>
      </c>
      <c r="N2" s="28" t="b">
        <v>1</v>
      </c>
      <c r="O2" s="28" t="s">
        <v>1831</v>
      </c>
      <c r="P2" s="28" t="b">
        <v>1</v>
      </c>
      <c r="Q2" s="28" t="s">
        <v>1832</v>
      </c>
      <c r="R2" s="28" t="b">
        <v>1</v>
      </c>
      <c r="S2" s="11" t="s">
        <v>7</v>
      </c>
      <c r="T2" s="11" t="s">
        <v>7</v>
      </c>
      <c r="U2" s="87" t="s">
        <v>1439</v>
      </c>
      <c r="V2" t="s">
        <v>35</v>
      </c>
      <c r="W2" t="s">
        <v>41</v>
      </c>
      <c r="X2" t="s">
        <v>65</v>
      </c>
    </row>
    <row r="3" spans="1:28" x14ac:dyDescent="0.35">
      <c r="A3" t="s">
        <v>44</v>
      </c>
      <c r="B3" t="s">
        <v>38</v>
      </c>
      <c r="C3" s="7" t="s">
        <v>144</v>
      </c>
      <c r="D3" t="s">
        <v>124</v>
      </c>
      <c r="E3" t="s">
        <v>1929</v>
      </c>
      <c r="F3" s="6" t="s">
        <v>6</v>
      </c>
      <c r="G3" s="7" t="s">
        <v>23</v>
      </c>
      <c r="H3" s="7" t="s">
        <v>1824</v>
      </c>
      <c r="I3" s="2" t="s">
        <v>190</v>
      </c>
      <c r="J3" s="80" t="s">
        <v>52</v>
      </c>
      <c r="K3" s="7" t="s">
        <v>34</v>
      </c>
      <c r="L3" s="28">
        <v>20501</v>
      </c>
      <c r="M3" s="28" t="s">
        <v>1830</v>
      </c>
      <c r="N3" s="28" t="b">
        <v>1</v>
      </c>
      <c r="O3" s="28" t="s">
        <v>1831</v>
      </c>
      <c r="P3" s="28" t="b">
        <v>1</v>
      </c>
      <c r="Q3" s="28" t="s">
        <v>1832</v>
      </c>
      <c r="R3" s="28" t="b">
        <v>1</v>
      </c>
      <c r="S3" s="3" t="s">
        <v>12</v>
      </c>
      <c r="T3" s="3"/>
      <c r="U3" s="3"/>
      <c r="V3" t="s">
        <v>55</v>
      </c>
      <c r="W3" t="s">
        <v>85</v>
      </c>
      <c r="X3" t="s">
        <v>65</v>
      </c>
    </row>
    <row r="4" spans="1:28" x14ac:dyDescent="0.35">
      <c r="A4" t="s">
        <v>44</v>
      </c>
      <c r="B4" t="s">
        <v>39</v>
      </c>
      <c r="C4" s="7" t="s">
        <v>144</v>
      </c>
      <c r="D4" t="s">
        <v>124</v>
      </c>
      <c r="E4" t="s">
        <v>1929</v>
      </c>
      <c r="F4" s="6" t="s">
        <v>6</v>
      </c>
      <c r="G4" s="7" t="s">
        <v>23</v>
      </c>
      <c r="H4" s="7" t="s">
        <v>1824</v>
      </c>
      <c r="I4" s="2" t="s">
        <v>190</v>
      </c>
      <c r="J4" s="80" t="s">
        <v>52</v>
      </c>
      <c r="K4" s="7" t="s">
        <v>34</v>
      </c>
      <c r="L4" s="28">
        <v>20501</v>
      </c>
      <c r="M4" s="28" t="s">
        <v>1830</v>
      </c>
      <c r="N4" s="28" t="b">
        <v>1</v>
      </c>
      <c r="O4" s="28" t="s">
        <v>1831</v>
      </c>
      <c r="P4" s="28" t="b">
        <v>1</v>
      </c>
      <c r="Q4" s="28" t="s">
        <v>1832</v>
      </c>
      <c r="R4" s="28" t="b">
        <v>1</v>
      </c>
      <c r="S4" s="3" t="s">
        <v>12</v>
      </c>
      <c r="T4" s="3"/>
      <c r="U4" s="3"/>
      <c r="V4" t="s">
        <v>53</v>
      </c>
      <c r="W4" t="s">
        <v>86</v>
      </c>
      <c r="X4" t="s">
        <v>65</v>
      </c>
    </row>
    <row r="5" spans="1:28" x14ac:dyDescent="0.35">
      <c r="A5" t="s">
        <v>44</v>
      </c>
      <c r="B5" t="s">
        <v>247</v>
      </c>
      <c r="C5" s="7" t="s">
        <v>144</v>
      </c>
      <c r="D5" t="s">
        <v>124</v>
      </c>
      <c r="E5" t="s">
        <v>1929</v>
      </c>
      <c r="F5" s="6" t="s">
        <v>6</v>
      </c>
      <c r="G5" s="7" t="s">
        <v>23</v>
      </c>
      <c r="H5" s="7" t="s">
        <v>1824</v>
      </c>
      <c r="I5" s="2" t="s">
        <v>190</v>
      </c>
      <c r="J5" s="80" t="s">
        <v>52</v>
      </c>
      <c r="K5" s="7" t="s">
        <v>34</v>
      </c>
      <c r="L5" s="28">
        <v>20501</v>
      </c>
      <c r="M5" s="28" t="s">
        <v>1830</v>
      </c>
      <c r="N5" s="28" t="b">
        <v>1</v>
      </c>
      <c r="O5" s="28" t="s">
        <v>1831</v>
      </c>
      <c r="P5" s="28" t="b">
        <v>1</v>
      </c>
      <c r="Q5" s="28" t="s">
        <v>1832</v>
      </c>
      <c r="R5" s="28" t="b">
        <v>1</v>
      </c>
      <c r="S5" s="3" t="s">
        <v>9</v>
      </c>
      <c r="T5" s="3"/>
      <c r="U5" s="3"/>
      <c r="V5" t="s">
        <v>1174</v>
      </c>
      <c r="W5" t="s">
        <v>1175</v>
      </c>
      <c r="X5" t="s">
        <v>65</v>
      </c>
    </row>
    <row r="6" spans="1:28" ht="43.5" x14ac:dyDescent="0.35">
      <c r="A6" s="6" t="s">
        <v>44</v>
      </c>
      <c r="B6" s="6" t="s">
        <v>21</v>
      </c>
      <c r="C6" s="7" t="s">
        <v>144</v>
      </c>
      <c r="D6" s="6" t="s">
        <v>131</v>
      </c>
      <c r="E6" t="s">
        <v>1929</v>
      </c>
      <c r="F6" s="6" t="s">
        <v>15</v>
      </c>
      <c r="G6" s="7" t="s">
        <v>23</v>
      </c>
      <c r="H6" s="7" t="s">
        <v>1824</v>
      </c>
      <c r="I6" s="2" t="s">
        <v>190</v>
      </c>
      <c r="J6" s="80" t="s">
        <v>52</v>
      </c>
      <c r="K6" s="7" t="s">
        <v>34</v>
      </c>
      <c r="L6" s="28">
        <v>20501</v>
      </c>
      <c r="M6" s="28" t="s">
        <v>1830</v>
      </c>
      <c r="N6" s="28" t="b">
        <v>1</v>
      </c>
      <c r="O6" s="28" t="s">
        <v>1831</v>
      </c>
      <c r="P6" s="28" t="b">
        <v>1</v>
      </c>
      <c r="Q6" s="28" t="s">
        <v>1832</v>
      </c>
      <c r="R6" s="28" t="b">
        <v>1</v>
      </c>
      <c r="S6" s="11" t="s">
        <v>7</v>
      </c>
      <c r="T6" s="11" t="s">
        <v>7</v>
      </c>
      <c r="U6" s="87" t="s">
        <v>1472</v>
      </c>
      <c r="V6" t="s">
        <v>1177</v>
      </c>
      <c r="W6" t="s">
        <v>1178</v>
      </c>
    </row>
    <row r="7" spans="1:28" ht="43.5" x14ac:dyDescent="0.35">
      <c r="A7" s="6" t="s">
        <v>44</v>
      </c>
      <c r="B7" s="6" t="s">
        <v>26</v>
      </c>
      <c r="C7" s="7" t="s">
        <v>144</v>
      </c>
      <c r="D7" s="6" t="s">
        <v>131</v>
      </c>
      <c r="E7" t="s">
        <v>1930</v>
      </c>
      <c r="F7" s="6" t="s">
        <v>6</v>
      </c>
      <c r="G7" s="7" t="s">
        <v>23</v>
      </c>
      <c r="H7" s="7" t="s">
        <v>1824</v>
      </c>
      <c r="I7" s="2" t="s">
        <v>190</v>
      </c>
      <c r="J7" s="80" t="s">
        <v>52</v>
      </c>
      <c r="K7" s="7" t="s">
        <v>34</v>
      </c>
      <c r="L7" s="28">
        <v>20501</v>
      </c>
      <c r="M7" s="28" t="s">
        <v>1830</v>
      </c>
      <c r="N7" s="28" t="b">
        <v>1</v>
      </c>
      <c r="O7" s="28" t="s">
        <v>1831</v>
      </c>
      <c r="P7" s="28" t="b">
        <v>1</v>
      </c>
      <c r="Q7" s="28" t="s">
        <v>1832</v>
      </c>
      <c r="R7" s="28" t="b">
        <v>1</v>
      </c>
      <c r="S7" s="11" t="s">
        <v>7</v>
      </c>
      <c r="T7" s="11" t="s">
        <v>7</v>
      </c>
      <c r="U7" s="87" t="s">
        <v>1471</v>
      </c>
      <c r="V7" t="s">
        <v>1177</v>
      </c>
      <c r="W7" t="s">
        <v>1181</v>
      </c>
    </row>
    <row r="8" spans="1:28" x14ac:dyDescent="0.35">
      <c r="A8" s="7"/>
      <c r="B8" s="6" t="s">
        <v>1931</v>
      </c>
      <c r="C8" s="7" t="s">
        <v>73</v>
      </c>
      <c r="D8" s="7" t="s">
        <v>33</v>
      </c>
      <c r="E8" t="s">
        <v>1929</v>
      </c>
      <c r="F8" s="6" t="s">
        <v>6</v>
      </c>
      <c r="G8" s="7" t="s">
        <v>23</v>
      </c>
      <c r="H8" s="89" t="s">
        <v>2058</v>
      </c>
      <c r="I8" s="2" t="s">
        <v>190</v>
      </c>
      <c r="J8" s="80" t="s">
        <v>52</v>
      </c>
      <c r="K8" s="7" t="s">
        <v>34</v>
      </c>
      <c r="L8" s="28">
        <v>20501</v>
      </c>
      <c r="M8" s="28" t="s">
        <v>1830</v>
      </c>
      <c r="N8" s="28" t="b">
        <v>1</v>
      </c>
      <c r="O8" s="28" t="s">
        <v>1831</v>
      </c>
      <c r="P8" s="28" t="b">
        <v>1</v>
      </c>
      <c r="Q8" s="28" t="s">
        <v>1832</v>
      </c>
      <c r="R8" s="28" t="b">
        <v>1</v>
      </c>
      <c r="S8" s="4" t="s">
        <v>5</v>
      </c>
      <c r="T8" s="4"/>
      <c r="U8" s="4"/>
      <c r="V8" s="4"/>
      <c r="W8" s="4"/>
      <c r="X8" s="4"/>
      <c r="Y8">
        <v>625670555</v>
      </c>
      <c r="Z8">
        <v>155199469</v>
      </c>
      <c r="AA8" t="s">
        <v>1932</v>
      </c>
      <c r="AB8" s="28" t="s">
        <v>2059</v>
      </c>
    </row>
    <row r="9" spans="1:28" x14ac:dyDescent="0.35">
      <c r="A9" s="7"/>
      <c r="B9" s="6" t="s">
        <v>1933</v>
      </c>
      <c r="C9" s="7" t="s">
        <v>73</v>
      </c>
      <c r="D9" s="7" t="s">
        <v>33</v>
      </c>
      <c r="E9" t="s">
        <v>1929</v>
      </c>
      <c r="F9" s="6" t="s">
        <v>6</v>
      </c>
      <c r="G9" s="7" t="s">
        <v>23</v>
      </c>
      <c r="H9" s="89" t="s">
        <v>2060</v>
      </c>
      <c r="I9" s="2" t="s">
        <v>190</v>
      </c>
      <c r="J9" s="80" t="s">
        <v>52</v>
      </c>
      <c r="K9" s="7" t="s">
        <v>34</v>
      </c>
      <c r="L9" s="28">
        <v>20501</v>
      </c>
      <c r="M9" s="28" t="s">
        <v>1830</v>
      </c>
      <c r="N9" s="28" t="b">
        <v>1</v>
      </c>
      <c r="O9" s="28" t="s">
        <v>1831</v>
      </c>
      <c r="P9" s="28" t="b">
        <v>1</v>
      </c>
      <c r="Q9" s="28" t="s">
        <v>1832</v>
      </c>
      <c r="R9" s="28" t="b">
        <v>1</v>
      </c>
      <c r="S9" s="4" t="s">
        <v>5</v>
      </c>
      <c r="T9" s="4"/>
      <c r="U9" s="4"/>
      <c r="V9" s="4"/>
      <c r="W9" s="4"/>
      <c r="X9" s="4"/>
      <c r="Y9">
        <v>625672555</v>
      </c>
    </row>
    <row r="10" spans="1:28" x14ac:dyDescent="0.35">
      <c r="A10" s="7"/>
      <c r="B10" s="6" t="s">
        <v>1934</v>
      </c>
      <c r="C10" s="7" t="s">
        <v>73</v>
      </c>
      <c r="D10" s="7" t="s">
        <v>33</v>
      </c>
      <c r="E10" t="s">
        <v>1929</v>
      </c>
      <c r="F10" s="6" t="s">
        <v>6</v>
      </c>
      <c r="G10" s="7" t="s">
        <v>23</v>
      </c>
      <c r="H10" s="89" t="s">
        <v>2058</v>
      </c>
      <c r="I10" s="2" t="s">
        <v>190</v>
      </c>
      <c r="J10" s="80" t="s">
        <v>52</v>
      </c>
      <c r="K10" s="7" t="s">
        <v>34</v>
      </c>
      <c r="L10" s="28">
        <v>20501</v>
      </c>
      <c r="M10" s="28" t="s">
        <v>1830</v>
      </c>
      <c r="N10" s="28" t="b">
        <v>0</v>
      </c>
      <c r="O10" s="28" t="s">
        <v>1831</v>
      </c>
      <c r="P10" s="28" t="b">
        <v>0</v>
      </c>
      <c r="Q10" s="28" t="s">
        <v>1832</v>
      </c>
      <c r="R10" s="28" t="b">
        <v>0</v>
      </c>
      <c r="S10" s="4" t="s">
        <v>5</v>
      </c>
      <c r="T10" s="4"/>
      <c r="U10" s="4"/>
      <c r="V10" s="4"/>
      <c r="W10" s="4"/>
      <c r="X10" s="4"/>
      <c r="Y10">
        <v>625670555</v>
      </c>
      <c r="Z10">
        <v>155199469</v>
      </c>
      <c r="AA10" t="s">
        <v>1932</v>
      </c>
      <c r="AB10" s="28" t="s">
        <v>2059</v>
      </c>
    </row>
    <row r="11" spans="1:28" x14ac:dyDescent="0.35">
      <c r="A11" s="7"/>
      <c r="B11" s="6" t="s">
        <v>1935</v>
      </c>
      <c r="C11" s="7" t="s">
        <v>73</v>
      </c>
      <c r="D11" s="7" t="s">
        <v>33</v>
      </c>
      <c r="E11" t="s">
        <v>1929</v>
      </c>
      <c r="F11" s="6" t="s">
        <v>6</v>
      </c>
      <c r="G11" s="7" t="s">
        <v>23</v>
      </c>
      <c r="H11" s="89" t="s">
        <v>2061</v>
      </c>
      <c r="I11" s="2" t="s">
        <v>190</v>
      </c>
      <c r="J11" s="80" t="s">
        <v>52</v>
      </c>
      <c r="K11" s="7" t="s">
        <v>34</v>
      </c>
      <c r="L11" s="28">
        <v>20501</v>
      </c>
      <c r="M11" s="28" t="s">
        <v>1830</v>
      </c>
      <c r="N11" s="28" t="b">
        <v>1</v>
      </c>
      <c r="O11" s="28" t="s">
        <v>1831</v>
      </c>
      <c r="P11" s="28" t="b">
        <v>1</v>
      </c>
      <c r="Q11" s="28" t="s">
        <v>1832</v>
      </c>
      <c r="R11" s="28" t="b">
        <v>1</v>
      </c>
      <c r="S11" s="4" t="s">
        <v>5</v>
      </c>
      <c r="T11" s="4"/>
      <c r="U11" s="4"/>
      <c r="V11" s="4"/>
      <c r="W11" s="4"/>
      <c r="X11" s="4"/>
    </row>
    <row r="12" spans="1:28" x14ac:dyDescent="0.35">
      <c r="A12" s="7" t="s">
        <v>33</v>
      </c>
      <c r="B12" s="6" t="s">
        <v>356</v>
      </c>
      <c r="C12" s="7" t="s">
        <v>73</v>
      </c>
      <c r="D12" s="7" t="s">
        <v>33</v>
      </c>
      <c r="E12" t="s">
        <v>1929</v>
      </c>
      <c r="F12" s="6" t="s">
        <v>6</v>
      </c>
      <c r="G12" s="7" t="s">
        <v>23</v>
      </c>
      <c r="H12" s="7"/>
      <c r="I12" s="2" t="s">
        <v>190</v>
      </c>
      <c r="J12" s="80" t="s">
        <v>52</v>
      </c>
      <c r="K12" s="7" t="s">
        <v>34</v>
      </c>
      <c r="L12" s="28">
        <v>20501</v>
      </c>
      <c r="M12" s="28" t="s">
        <v>1830</v>
      </c>
      <c r="N12" s="28" t="b">
        <v>1</v>
      </c>
      <c r="O12" s="28" t="s">
        <v>1831</v>
      </c>
      <c r="P12" s="28" t="b">
        <v>1</v>
      </c>
      <c r="Q12" s="28" t="s">
        <v>1832</v>
      </c>
      <c r="R12" s="28" t="b">
        <v>1</v>
      </c>
      <c r="S12" s="4" t="s">
        <v>194</v>
      </c>
      <c r="T12" s="4"/>
      <c r="U12" s="4"/>
      <c r="V12" s="7" t="s">
        <v>141</v>
      </c>
      <c r="W12" s="37" t="s">
        <v>42</v>
      </c>
      <c r="X12" s="2" t="s">
        <v>65</v>
      </c>
    </row>
    <row r="13" spans="1:28" x14ac:dyDescent="0.35">
      <c r="A13" s="7" t="s">
        <v>33</v>
      </c>
      <c r="B13" s="6" t="s">
        <v>251</v>
      </c>
      <c r="C13" s="7" t="s">
        <v>73</v>
      </c>
      <c r="D13" s="7" t="s">
        <v>33</v>
      </c>
      <c r="E13" t="s">
        <v>1929</v>
      </c>
      <c r="F13" s="6" t="s">
        <v>6</v>
      </c>
      <c r="G13" s="7" t="s">
        <v>23</v>
      </c>
      <c r="H13" s="7" t="s">
        <v>173</v>
      </c>
      <c r="I13" s="2" t="s">
        <v>190</v>
      </c>
      <c r="J13" s="80" t="s">
        <v>52</v>
      </c>
      <c r="K13" s="7" t="s">
        <v>34</v>
      </c>
      <c r="L13" s="28">
        <v>20501</v>
      </c>
      <c r="M13" s="28" t="s">
        <v>1830</v>
      </c>
      <c r="N13" s="28" t="b">
        <v>1</v>
      </c>
      <c r="O13" s="28" t="s">
        <v>1831</v>
      </c>
      <c r="P13" s="28" t="b">
        <v>1</v>
      </c>
      <c r="Q13" s="28" t="s">
        <v>1832</v>
      </c>
      <c r="R13" s="28" t="b">
        <v>1</v>
      </c>
      <c r="S13" s="4" t="s">
        <v>194</v>
      </c>
      <c r="T13" s="4"/>
      <c r="U13" s="4"/>
      <c r="V13" s="7" t="s">
        <v>174</v>
      </c>
      <c r="W13" s="37" t="s">
        <v>175</v>
      </c>
      <c r="X13" s="2" t="s">
        <v>65</v>
      </c>
    </row>
    <row r="14" spans="1:28" x14ac:dyDescent="0.35">
      <c r="A14" s="7" t="s">
        <v>33</v>
      </c>
      <c r="B14" s="6" t="s">
        <v>252</v>
      </c>
      <c r="C14" s="7" t="s">
        <v>73</v>
      </c>
      <c r="D14" s="7" t="s">
        <v>33</v>
      </c>
      <c r="E14" t="s">
        <v>1929</v>
      </c>
      <c r="F14" s="6" t="s">
        <v>6</v>
      </c>
      <c r="G14" s="7" t="s">
        <v>23</v>
      </c>
      <c r="H14" s="7" t="s">
        <v>179</v>
      </c>
      <c r="I14" s="2" t="s">
        <v>190</v>
      </c>
      <c r="J14" s="80" t="s">
        <v>52</v>
      </c>
      <c r="K14" s="7" t="s">
        <v>34</v>
      </c>
      <c r="L14" s="28">
        <v>20501</v>
      </c>
      <c r="M14" s="28" t="s">
        <v>1830</v>
      </c>
      <c r="N14" s="28" t="b">
        <v>1</v>
      </c>
      <c r="O14" s="28" t="s">
        <v>1831</v>
      </c>
      <c r="P14" s="28" t="b">
        <v>1</v>
      </c>
      <c r="Q14" s="28" t="s">
        <v>1832</v>
      </c>
      <c r="R14" s="28" t="b">
        <v>1</v>
      </c>
      <c r="S14" s="4" t="s">
        <v>194</v>
      </c>
      <c r="T14" s="4"/>
      <c r="U14" s="4"/>
      <c r="V14" s="37" t="s">
        <v>180</v>
      </c>
      <c r="W14" s="37" t="s">
        <v>181</v>
      </c>
      <c r="X14" s="2" t="s">
        <v>65</v>
      </c>
    </row>
    <row r="15" spans="1:28" x14ac:dyDescent="0.35">
      <c r="A15" s="7" t="s">
        <v>33</v>
      </c>
      <c r="B15" s="6" t="s">
        <v>254</v>
      </c>
      <c r="C15" s="7" t="s">
        <v>73</v>
      </c>
      <c r="D15" s="7" t="s">
        <v>33</v>
      </c>
      <c r="E15" t="s">
        <v>1929</v>
      </c>
      <c r="F15" s="6" t="s">
        <v>6</v>
      </c>
      <c r="G15" s="7" t="s">
        <v>23</v>
      </c>
      <c r="H15" s="7" t="s">
        <v>182</v>
      </c>
      <c r="I15" s="2" t="s">
        <v>190</v>
      </c>
      <c r="J15" s="80" t="s">
        <v>52</v>
      </c>
      <c r="K15" s="7" t="s">
        <v>34</v>
      </c>
      <c r="L15" s="28">
        <v>20501</v>
      </c>
      <c r="M15" s="28" t="s">
        <v>1830</v>
      </c>
      <c r="N15" s="28" t="b">
        <v>1</v>
      </c>
      <c r="O15" s="28" t="s">
        <v>1831</v>
      </c>
      <c r="P15" s="28" t="b">
        <v>1</v>
      </c>
      <c r="Q15" s="28" t="s">
        <v>1832</v>
      </c>
      <c r="R15" s="28" t="b">
        <v>1</v>
      </c>
      <c r="S15" s="4" t="s">
        <v>194</v>
      </c>
      <c r="T15" s="4"/>
      <c r="U15" s="4"/>
      <c r="V15" s="37" t="s">
        <v>183</v>
      </c>
      <c r="W15" s="37" t="s">
        <v>184</v>
      </c>
      <c r="X15" s="2" t="s">
        <v>65</v>
      </c>
    </row>
    <row r="16" spans="1:28" x14ac:dyDescent="0.35">
      <c r="A16" s="7" t="s">
        <v>33</v>
      </c>
      <c r="B16" s="6" t="s">
        <v>50</v>
      </c>
      <c r="C16" s="7" t="s">
        <v>73</v>
      </c>
      <c r="D16" s="7" t="s">
        <v>33</v>
      </c>
      <c r="E16" t="s">
        <v>1929</v>
      </c>
      <c r="F16" s="6" t="s">
        <v>6</v>
      </c>
      <c r="G16" s="7" t="s">
        <v>23</v>
      </c>
      <c r="H16" s="7" t="s">
        <v>815</v>
      </c>
      <c r="I16" s="2" t="s">
        <v>190</v>
      </c>
      <c r="J16" s="80" t="s">
        <v>52</v>
      </c>
      <c r="K16" s="7" t="s">
        <v>34</v>
      </c>
      <c r="L16" s="28">
        <v>20501</v>
      </c>
      <c r="M16" s="28" t="s">
        <v>1830</v>
      </c>
      <c r="N16" s="28" t="b">
        <v>1</v>
      </c>
      <c r="O16" s="28" t="s">
        <v>1831</v>
      </c>
      <c r="P16" s="28" t="b">
        <v>1</v>
      </c>
      <c r="Q16" s="28" t="s">
        <v>1832</v>
      </c>
      <c r="R16" s="28" t="b">
        <v>1</v>
      </c>
      <c r="S16" s="4" t="s">
        <v>194</v>
      </c>
      <c r="T16" s="4"/>
      <c r="U16" s="4"/>
      <c r="V16" s="37" t="s">
        <v>816</v>
      </c>
      <c r="W16" s="37" t="s">
        <v>188</v>
      </c>
      <c r="X16" s="2" t="s">
        <v>65</v>
      </c>
    </row>
    <row r="17" spans="1:24" x14ac:dyDescent="0.35">
      <c r="A17" s="7" t="s">
        <v>33</v>
      </c>
      <c r="B17" s="6" t="s">
        <v>51</v>
      </c>
      <c r="C17" s="7" t="s">
        <v>144</v>
      </c>
      <c r="D17" s="7" t="s">
        <v>33</v>
      </c>
      <c r="E17" t="s">
        <v>1929</v>
      </c>
      <c r="F17" s="6" t="s">
        <v>6</v>
      </c>
      <c r="G17" s="7" t="s">
        <v>23</v>
      </c>
      <c r="H17" s="7" t="s">
        <v>170</v>
      </c>
      <c r="I17" s="2" t="s">
        <v>190</v>
      </c>
      <c r="J17" s="80" t="s">
        <v>52</v>
      </c>
      <c r="K17" s="7" t="s">
        <v>34</v>
      </c>
      <c r="L17" s="28">
        <v>20501</v>
      </c>
      <c r="M17" s="28" t="s">
        <v>1830</v>
      </c>
      <c r="N17" s="28" t="b">
        <v>1</v>
      </c>
      <c r="O17" s="28" t="s">
        <v>1831</v>
      </c>
      <c r="P17" s="28" t="b">
        <v>1</v>
      </c>
      <c r="Q17" s="28" t="s">
        <v>1832</v>
      </c>
      <c r="R17" s="28" t="b">
        <v>1</v>
      </c>
      <c r="S17" s="4" t="s">
        <v>194</v>
      </c>
      <c r="T17" s="4"/>
      <c r="U17" s="4"/>
      <c r="V17" s="37" t="s">
        <v>171</v>
      </c>
      <c r="W17" s="37" t="s">
        <v>172</v>
      </c>
      <c r="X17" s="2" t="s">
        <v>65</v>
      </c>
    </row>
    <row r="18" spans="1:24" x14ac:dyDescent="0.35">
      <c r="A18" s="7" t="s">
        <v>33</v>
      </c>
      <c r="B18" s="7" t="s">
        <v>96</v>
      </c>
      <c r="C18" s="7" t="s">
        <v>73</v>
      </c>
      <c r="D18" s="7" t="s">
        <v>33</v>
      </c>
      <c r="E18" t="s">
        <v>1929</v>
      </c>
      <c r="F18" s="6" t="s">
        <v>6</v>
      </c>
      <c r="G18" s="7" t="s">
        <v>23</v>
      </c>
      <c r="H18" s="7" t="s">
        <v>1168</v>
      </c>
      <c r="I18" s="2" t="s">
        <v>190</v>
      </c>
      <c r="J18" s="80"/>
      <c r="K18" s="7" t="s">
        <v>34</v>
      </c>
      <c r="L18" s="28">
        <v>20501</v>
      </c>
      <c r="M18" s="28" t="s">
        <v>1830</v>
      </c>
      <c r="N18" s="28" t="b">
        <v>1</v>
      </c>
      <c r="O18" s="28" t="s">
        <v>1831</v>
      </c>
      <c r="P18" s="28" t="b">
        <v>1</v>
      </c>
      <c r="Q18" s="28" t="s">
        <v>1832</v>
      </c>
      <c r="R18" s="28" t="b">
        <v>1</v>
      </c>
      <c r="S18" s="4" t="s">
        <v>194</v>
      </c>
      <c r="T18" s="4"/>
      <c r="U18" s="4"/>
      <c r="V18" t="s">
        <v>216</v>
      </c>
      <c r="W18" t="s">
        <v>158</v>
      </c>
      <c r="X18" t="s">
        <v>65</v>
      </c>
    </row>
    <row r="19" spans="1:24" x14ac:dyDescent="0.35">
      <c r="A19" s="7" t="s">
        <v>33</v>
      </c>
      <c r="B19" s="7" t="s">
        <v>97</v>
      </c>
      <c r="C19" s="7" t="s">
        <v>73</v>
      </c>
      <c r="D19" s="7" t="s">
        <v>33</v>
      </c>
      <c r="E19" t="s">
        <v>1929</v>
      </c>
      <c r="F19" s="6" t="s">
        <v>6</v>
      </c>
      <c r="G19" s="7" t="s">
        <v>23</v>
      </c>
      <c r="H19" s="7" t="s">
        <v>1168</v>
      </c>
      <c r="I19" s="2" t="s">
        <v>190</v>
      </c>
      <c r="J19" s="80" t="s">
        <v>1187</v>
      </c>
      <c r="K19" s="7" t="s">
        <v>34</v>
      </c>
      <c r="L19" s="28">
        <v>20501</v>
      </c>
      <c r="M19" s="28" t="s">
        <v>1830</v>
      </c>
      <c r="N19" s="28" t="b">
        <v>1</v>
      </c>
      <c r="O19" s="28" t="s">
        <v>1831</v>
      </c>
      <c r="P19" s="28" t="b">
        <v>1</v>
      </c>
      <c r="Q19" s="28" t="s">
        <v>1832</v>
      </c>
      <c r="R19" s="28" t="b">
        <v>1</v>
      </c>
      <c r="S19" s="4" t="s">
        <v>194</v>
      </c>
      <c r="T19" s="4"/>
      <c r="U19" s="4"/>
      <c r="V19" t="s">
        <v>57</v>
      </c>
      <c r="W19" t="s">
        <v>89</v>
      </c>
      <c r="X19" t="s">
        <v>65</v>
      </c>
    </row>
  </sheetData>
  <hyperlinks>
    <hyperlink ref="U2" r:id="rId1" xr:uid="{B048F450-1BC9-41E3-BDA5-C24606A68EE4}"/>
    <hyperlink ref="U7" r:id="rId2" xr:uid="{F8ADA331-4AD7-4D6F-ACC6-E9CF0CA9DCA3}"/>
    <hyperlink ref="U6" r:id="rId3" xr:uid="{8D23636B-B013-4DC2-9D20-523396E84AA0}"/>
  </hyperlinks>
  <pageMargins left="0.7" right="0.7" top="0.75" bottom="0.75" header="0.3" footer="0.3"/>
  <pageSetup paperSize="9" orientation="portrait"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EDFC9-6531-4FEE-BB95-85637FB5158C}">
  <dimension ref="A1:V25"/>
  <sheetViews>
    <sheetView topLeftCell="A13" workbookViewId="0">
      <selection activeCell="N21" sqref="N21"/>
    </sheetView>
  </sheetViews>
  <sheetFormatPr defaultRowHeight="14.5" x14ac:dyDescent="0.35"/>
  <cols>
    <col min="2" max="2" width="28.7265625" bestFit="1" customWidth="1"/>
  </cols>
  <sheetData>
    <row r="1" spans="1:22" x14ac:dyDescent="0.35">
      <c r="A1" s="15" t="s">
        <v>43</v>
      </c>
      <c r="B1" s="15" t="s">
        <v>1</v>
      </c>
      <c r="C1" s="15" t="s">
        <v>72</v>
      </c>
      <c r="D1" s="15" t="s">
        <v>16</v>
      </c>
      <c r="E1" s="14" t="s">
        <v>3</v>
      </c>
      <c r="F1" s="14" t="s">
        <v>2</v>
      </c>
      <c r="G1" s="14" t="s">
        <v>1231</v>
      </c>
      <c r="H1" s="14" t="s">
        <v>1494</v>
      </c>
      <c r="I1" s="14" t="s">
        <v>1493</v>
      </c>
      <c r="J1" s="14" t="s">
        <v>1495</v>
      </c>
      <c r="K1" s="13" t="s">
        <v>0</v>
      </c>
      <c r="L1" s="13" t="s">
        <v>70</v>
      </c>
      <c r="M1" s="13" t="s">
        <v>71</v>
      </c>
      <c r="N1" s="13" t="s">
        <v>67</v>
      </c>
      <c r="O1" s="13" t="s">
        <v>80</v>
      </c>
      <c r="P1" s="13" t="s">
        <v>68</v>
      </c>
      <c r="Q1" s="13" t="s">
        <v>115</v>
      </c>
      <c r="R1" s="13" t="s">
        <v>1514</v>
      </c>
      <c r="S1" s="13" t="s">
        <v>1521</v>
      </c>
      <c r="T1" s="13" t="s">
        <v>1221</v>
      </c>
      <c r="U1" s="13" t="s">
        <v>821</v>
      </c>
      <c r="V1" s="13" t="s">
        <v>730</v>
      </c>
    </row>
    <row r="2" spans="1:22" x14ac:dyDescent="0.35">
      <c r="A2" s="7" t="s">
        <v>22</v>
      </c>
      <c r="B2" s="7" t="s">
        <v>21</v>
      </c>
      <c r="C2" s="7" t="s">
        <v>73</v>
      </c>
      <c r="D2" s="4" t="s">
        <v>22</v>
      </c>
      <c r="E2" s="38" t="s">
        <v>1508</v>
      </c>
      <c r="F2" s="7" t="s">
        <v>15</v>
      </c>
      <c r="G2" s="102" t="s">
        <v>1513</v>
      </c>
      <c r="H2" s="7" t="s">
        <v>522</v>
      </c>
      <c r="I2" s="2" t="s">
        <v>52</v>
      </c>
      <c r="J2" s="36" t="s">
        <v>237</v>
      </c>
      <c r="K2" s="4" t="s">
        <v>7</v>
      </c>
      <c r="L2" s="18" t="s">
        <v>1510</v>
      </c>
      <c r="M2" s="4" t="s">
        <v>7</v>
      </c>
      <c r="O2" t="s">
        <v>341</v>
      </c>
      <c r="P2" s="7"/>
      <c r="V2" t="s">
        <v>1559</v>
      </c>
    </row>
    <row r="3" spans="1:22" x14ac:dyDescent="0.35">
      <c r="A3" s="7" t="s">
        <v>22</v>
      </c>
      <c r="B3" s="7" t="s">
        <v>26</v>
      </c>
      <c r="C3" s="7" t="s">
        <v>73</v>
      </c>
      <c r="D3" s="4" t="s">
        <v>22</v>
      </c>
      <c r="E3" s="38" t="s">
        <v>1509</v>
      </c>
      <c r="F3" s="7" t="s">
        <v>4</v>
      </c>
      <c r="G3" s="102" t="s">
        <v>1513</v>
      </c>
      <c r="H3" s="7" t="s">
        <v>522</v>
      </c>
      <c r="I3" s="2" t="s">
        <v>52</v>
      </c>
      <c r="J3" s="36" t="s">
        <v>237</v>
      </c>
      <c r="K3" s="4" t="s">
        <v>7</v>
      </c>
      <c r="L3" s="18" t="s">
        <v>1511</v>
      </c>
      <c r="M3" s="4" t="s">
        <v>7</v>
      </c>
      <c r="O3" t="s">
        <v>341</v>
      </c>
      <c r="P3" s="7"/>
      <c r="V3" t="s">
        <v>1559</v>
      </c>
    </row>
    <row r="4" spans="1:22" x14ac:dyDescent="0.35">
      <c r="A4" s="7" t="s">
        <v>22</v>
      </c>
      <c r="B4" s="7" t="s">
        <v>31</v>
      </c>
      <c r="C4" s="7" t="s">
        <v>73</v>
      </c>
      <c r="D4" s="7" t="s">
        <v>32</v>
      </c>
      <c r="E4" s="38" t="s">
        <v>1508</v>
      </c>
      <c r="F4" s="7" t="s">
        <v>4</v>
      </c>
      <c r="G4" s="102" t="s">
        <v>1513</v>
      </c>
      <c r="H4" s="7" t="s">
        <v>522</v>
      </c>
      <c r="I4" s="2" t="s">
        <v>52</v>
      </c>
      <c r="J4" s="36"/>
      <c r="K4" s="7" t="s">
        <v>7</v>
      </c>
      <c r="L4" s="18" t="s">
        <v>1512</v>
      </c>
      <c r="M4" s="7" t="s">
        <v>7</v>
      </c>
      <c r="O4" t="s">
        <v>341</v>
      </c>
      <c r="P4" s="7"/>
      <c r="V4" t="s">
        <v>1559</v>
      </c>
    </row>
    <row r="5" spans="1:22" x14ac:dyDescent="0.35">
      <c r="A5" s="7" t="s">
        <v>32</v>
      </c>
      <c r="B5" s="7" t="s">
        <v>96</v>
      </c>
      <c r="C5" s="7" t="s">
        <v>73</v>
      </c>
      <c r="D5" s="7" t="s">
        <v>33</v>
      </c>
      <c r="E5" s="38" t="s">
        <v>1508</v>
      </c>
      <c r="F5" s="7" t="s">
        <v>4</v>
      </c>
      <c r="G5" s="102" t="s">
        <v>1513</v>
      </c>
      <c r="H5" s="7" t="s">
        <v>522</v>
      </c>
      <c r="I5" s="2"/>
      <c r="J5" s="36" t="s">
        <v>237</v>
      </c>
      <c r="K5" s="4" t="s">
        <v>194</v>
      </c>
      <c r="L5" s="7"/>
      <c r="M5" s="4"/>
      <c r="N5" t="s">
        <v>216</v>
      </c>
      <c r="O5" t="s">
        <v>158</v>
      </c>
      <c r="P5" t="s">
        <v>65</v>
      </c>
      <c r="V5" t="s">
        <v>1559</v>
      </c>
    </row>
    <row r="6" spans="1:22" x14ac:dyDescent="0.35">
      <c r="A6" s="7" t="s">
        <v>32</v>
      </c>
      <c r="B6" s="7" t="s">
        <v>97</v>
      </c>
      <c r="C6" s="7" t="s">
        <v>73</v>
      </c>
      <c r="D6" s="7" t="s">
        <v>33</v>
      </c>
      <c r="E6" s="38" t="s">
        <v>1508</v>
      </c>
      <c r="F6" s="7" t="s">
        <v>4</v>
      </c>
      <c r="G6" s="102" t="s">
        <v>1513</v>
      </c>
      <c r="H6" s="7" t="s">
        <v>522</v>
      </c>
      <c r="I6" s="2" t="s">
        <v>357</v>
      </c>
      <c r="J6" s="36" t="s">
        <v>237</v>
      </c>
      <c r="K6" s="4" t="s">
        <v>194</v>
      </c>
      <c r="L6" s="7"/>
      <c r="M6" s="4"/>
      <c r="N6" t="s">
        <v>57</v>
      </c>
      <c r="O6" t="s">
        <v>89</v>
      </c>
      <c r="P6" t="s">
        <v>65</v>
      </c>
      <c r="V6" t="s">
        <v>1559</v>
      </c>
    </row>
    <row r="7" spans="1:22" x14ac:dyDescent="0.35">
      <c r="A7" s="7" t="s">
        <v>32</v>
      </c>
      <c r="B7" s="7" t="s">
        <v>356</v>
      </c>
      <c r="C7" s="7" t="s">
        <v>73</v>
      </c>
      <c r="D7" s="7" t="s">
        <v>33</v>
      </c>
      <c r="E7" s="38" t="s">
        <v>1508</v>
      </c>
      <c r="F7" s="7" t="s">
        <v>4</v>
      </c>
      <c r="G7" s="102" t="s">
        <v>1513</v>
      </c>
      <c r="H7" s="7"/>
      <c r="I7" s="2" t="s">
        <v>52</v>
      </c>
      <c r="J7" s="36" t="s">
        <v>237</v>
      </c>
      <c r="K7" s="4" t="s">
        <v>194</v>
      </c>
      <c r="L7" s="7"/>
      <c r="M7" s="4"/>
      <c r="N7" s="7" t="s">
        <v>141</v>
      </c>
      <c r="O7" s="37" t="s">
        <v>42</v>
      </c>
      <c r="P7" s="2" t="s">
        <v>65</v>
      </c>
      <c r="V7" t="s">
        <v>1559</v>
      </c>
    </row>
    <row r="8" spans="1:22" x14ac:dyDescent="0.35">
      <c r="A8" s="7" t="s">
        <v>32</v>
      </c>
      <c r="B8" s="7" t="s">
        <v>251</v>
      </c>
      <c r="C8" s="7" t="s">
        <v>73</v>
      </c>
      <c r="D8" s="7" t="s">
        <v>33</v>
      </c>
      <c r="E8" s="38" t="s">
        <v>1508</v>
      </c>
      <c r="F8" s="7" t="s">
        <v>4</v>
      </c>
      <c r="G8" s="102" t="s">
        <v>1513</v>
      </c>
      <c r="H8" s="7" t="s">
        <v>173</v>
      </c>
      <c r="I8" s="2" t="s">
        <v>52</v>
      </c>
      <c r="J8" s="36" t="s">
        <v>237</v>
      </c>
      <c r="K8" s="4" t="s">
        <v>194</v>
      </c>
      <c r="L8" s="7"/>
      <c r="M8" s="7"/>
      <c r="N8" s="7" t="s">
        <v>174</v>
      </c>
      <c r="O8" s="37" t="s">
        <v>175</v>
      </c>
      <c r="P8" s="2" t="s">
        <v>65</v>
      </c>
      <c r="V8" t="s">
        <v>1559</v>
      </c>
    </row>
    <row r="9" spans="1:22" x14ac:dyDescent="0.35">
      <c r="A9" s="7" t="s">
        <v>32</v>
      </c>
      <c r="B9" s="7" t="s">
        <v>252</v>
      </c>
      <c r="C9" s="7" t="s">
        <v>73</v>
      </c>
      <c r="D9" s="7" t="s">
        <v>33</v>
      </c>
      <c r="E9" s="38" t="s">
        <v>1508</v>
      </c>
      <c r="F9" s="7" t="s">
        <v>4</v>
      </c>
      <c r="G9" s="102" t="s">
        <v>1513</v>
      </c>
      <c r="H9" s="7" t="s">
        <v>179</v>
      </c>
      <c r="I9" s="2" t="s">
        <v>52</v>
      </c>
      <c r="J9" s="36" t="s">
        <v>237</v>
      </c>
      <c r="K9" s="4" t="s">
        <v>194</v>
      </c>
      <c r="L9" s="7"/>
      <c r="M9" s="7"/>
      <c r="N9" s="37" t="s">
        <v>180</v>
      </c>
      <c r="O9" s="37" t="s">
        <v>181</v>
      </c>
      <c r="P9" s="2" t="s">
        <v>65</v>
      </c>
      <c r="V9" t="s">
        <v>1559</v>
      </c>
    </row>
    <row r="10" spans="1:22" x14ac:dyDescent="0.35">
      <c r="A10" s="7" t="s">
        <v>32</v>
      </c>
      <c r="B10" s="7" t="s">
        <v>253</v>
      </c>
      <c r="C10" s="7" t="s">
        <v>144</v>
      </c>
      <c r="D10" s="7" t="s">
        <v>33</v>
      </c>
      <c r="E10" s="38" t="s">
        <v>1508</v>
      </c>
      <c r="F10" s="7" t="s">
        <v>4</v>
      </c>
      <c r="G10" s="102" t="s">
        <v>1513</v>
      </c>
      <c r="H10" s="7" t="s">
        <v>176</v>
      </c>
      <c r="I10" s="2" t="s">
        <v>52</v>
      </c>
      <c r="J10" s="36" t="s">
        <v>237</v>
      </c>
      <c r="K10" s="4" t="s">
        <v>194</v>
      </c>
      <c r="L10" s="7"/>
      <c r="M10" s="7"/>
      <c r="N10" s="37" t="s">
        <v>177</v>
      </c>
      <c r="O10" s="37" t="s">
        <v>178</v>
      </c>
      <c r="P10" s="2" t="s">
        <v>65</v>
      </c>
      <c r="V10" t="s">
        <v>1559</v>
      </c>
    </row>
    <row r="11" spans="1:22" x14ac:dyDescent="0.35">
      <c r="A11" s="7" t="s">
        <v>32</v>
      </c>
      <c r="B11" s="7" t="s">
        <v>254</v>
      </c>
      <c r="C11" s="7" t="s">
        <v>73</v>
      </c>
      <c r="D11" s="7" t="s">
        <v>33</v>
      </c>
      <c r="E11" s="38" t="s">
        <v>1508</v>
      </c>
      <c r="F11" s="7" t="s">
        <v>4</v>
      </c>
      <c r="G11" s="102" t="s">
        <v>1513</v>
      </c>
      <c r="H11" s="7" t="s">
        <v>182</v>
      </c>
      <c r="I11" s="2" t="s">
        <v>52</v>
      </c>
      <c r="J11" s="36" t="s">
        <v>237</v>
      </c>
      <c r="K11" s="4" t="s">
        <v>194</v>
      </c>
      <c r="L11" s="7"/>
      <c r="M11" s="7"/>
      <c r="N11" s="37" t="s">
        <v>183</v>
      </c>
      <c r="O11" s="37" t="s">
        <v>184</v>
      </c>
      <c r="P11" s="2" t="s">
        <v>65</v>
      </c>
      <c r="V11" t="s">
        <v>1559</v>
      </c>
    </row>
    <row r="12" spans="1:22" x14ac:dyDescent="0.35">
      <c r="A12" s="7" t="s">
        <v>32</v>
      </c>
      <c r="B12" s="7" t="s">
        <v>255</v>
      </c>
      <c r="C12" s="7" t="s">
        <v>144</v>
      </c>
      <c r="D12" s="7" t="s">
        <v>33</v>
      </c>
      <c r="E12" s="38" t="s">
        <v>1508</v>
      </c>
      <c r="F12" s="7" t="s">
        <v>4</v>
      </c>
      <c r="G12" s="102" t="s">
        <v>1513</v>
      </c>
      <c r="H12" s="7" t="s">
        <v>185</v>
      </c>
      <c r="I12" s="2" t="s">
        <v>52</v>
      </c>
      <c r="J12" s="36" t="s">
        <v>237</v>
      </c>
      <c r="K12" s="4" t="s">
        <v>194</v>
      </c>
      <c r="L12" s="7"/>
      <c r="M12" s="7"/>
      <c r="N12" s="37" t="s">
        <v>186</v>
      </c>
      <c r="O12" s="37" t="s">
        <v>187</v>
      </c>
      <c r="P12" s="2" t="s">
        <v>65</v>
      </c>
      <c r="V12" t="s">
        <v>1559</v>
      </c>
    </row>
    <row r="13" spans="1:22" x14ac:dyDescent="0.35">
      <c r="A13" s="7" t="s">
        <v>32</v>
      </c>
      <c r="B13" s="7" t="s">
        <v>50</v>
      </c>
      <c r="C13" s="7" t="s">
        <v>73</v>
      </c>
      <c r="D13" s="7" t="s">
        <v>33</v>
      </c>
      <c r="E13" s="38" t="s">
        <v>1508</v>
      </c>
      <c r="F13" s="7" t="s">
        <v>4</v>
      </c>
      <c r="G13" s="102" t="s">
        <v>1513</v>
      </c>
      <c r="H13" s="7" t="s">
        <v>815</v>
      </c>
      <c r="I13" s="2" t="s">
        <v>52</v>
      </c>
      <c r="J13" s="36" t="s">
        <v>237</v>
      </c>
      <c r="K13" s="4" t="s">
        <v>194</v>
      </c>
      <c r="L13" s="7"/>
      <c r="M13" s="7"/>
      <c r="N13" s="37" t="s">
        <v>816</v>
      </c>
      <c r="O13" s="37" t="s">
        <v>188</v>
      </c>
      <c r="P13" s="2" t="s">
        <v>65</v>
      </c>
      <c r="V13" t="s">
        <v>1559</v>
      </c>
    </row>
    <row r="14" spans="1:22" x14ac:dyDescent="0.35">
      <c r="A14" s="7" t="s">
        <v>32</v>
      </c>
      <c r="B14" s="7" t="s">
        <v>51</v>
      </c>
      <c r="C14" s="7" t="s">
        <v>144</v>
      </c>
      <c r="D14" s="7" t="s">
        <v>33</v>
      </c>
      <c r="E14" s="38" t="s">
        <v>1508</v>
      </c>
      <c r="F14" s="7" t="s">
        <v>4</v>
      </c>
      <c r="G14" s="102" t="s">
        <v>1513</v>
      </c>
      <c r="H14" s="7" t="s">
        <v>170</v>
      </c>
      <c r="I14" s="2" t="s">
        <v>52</v>
      </c>
      <c r="J14" s="36" t="s">
        <v>237</v>
      </c>
      <c r="K14" s="4" t="s">
        <v>194</v>
      </c>
      <c r="L14" s="7"/>
      <c r="M14" s="7"/>
      <c r="N14" s="37" t="s">
        <v>171</v>
      </c>
      <c r="O14" s="37" t="s">
        <v>172</v>
      </c>
      <c r="P14" s="2" t="s">
        <v>65</v>
      </c>
      <c r="V14" t="s">
        <v>1559</v>
      </c>
    </row>
    <row r="15" spans="1:22" ht="16.5" x14ac:dyDescent="0.35">
      <c r="A15" s="7" t="s">
        <v>33</v>
      </c>
      <c r="B15" s="19" t="s">
        <v>14</v>
      </c>
      <c r="C15" s="7" t="s">
        <v>73</v>
      </c>
      <c r="D15" s="7" t="s">
        <v>33</v>
      </c>
      <c r="E15" s="38" t="s">
        <v>1508</v>
      </c>
      <c r="F15" s="7" t="s">
        <v>4</v>
      </c>
      <c r="G15" s="102" t="s">
        <v>1544</v>
      </c>
      <c r="H15" s="7" t="s">
        <v>1517</v>
      </c>
      <c r="I15" s="2" t="s">
        <v>52</v>
      </c>
      <c r="J15" s="28" t="s">
        <v>367</v>
      </c>
      <c r="K15" s="4" t="s">
        <v>5</v>
      </c>
      <c r="L15" s="7"/>
      <c r="M15" s="4"/>
      <c r="N15" s="7"/>
      <c r="O15" s="7"/>
      <c r="P15" s="7"/>
      <c r="Q15" s="28"/>
      <c r="R15" s="28" t="s">
        <v>1524</v>
      </c>
      <c r="S15" s="28" t="s">
        <v>1524</v>
      </c>
      <c r="U15" t="s">
        <v>1516</v>
      </c>
      <c r="V15" t="s">
        <v>1557</v>
      </c>
    </row>
    <row r="16" spans="1:22" x14ac:dyDescent="0.35">
      <c r="A16" s="7" t="s">
        <v>33</v>
      </c>
      <c r="B16" s="7" t="s">
        <v>1519</v>
      </c>
      <c r="C16" s="7" t="s">
        <v>73</v>
      </c>
      <c r="D16" s="7" t="s">
        <v>33</v>
      </c>
      <c r="E16" s="38" t="s">
        <v>1508</v>
      </c>
      <c r="F16" s="7" t="s">
        <v>4</v>
      </c>
      <c r="G16" s="102" t="s">
        <v>1518</v>
      </c>
      <c r="H16" s="7" t="s">
        <v>1517</v>
      </c>
      <c r="I16" s="2" t="s">
        <v>52</v>
      </c>
      <c r="J16" s="28" t="s">
        <v>367</v>
      </c>
      <c r="K16" s="34" t="s">
        <v>12</v>
      </c>
      <c r="N16" s="37" t="s">
        <v>1543</v>
      </c>
      <c r="O16" s="37" t="s">
        <v>1520</v>
      </c>
      <c r="P16" s="2" t="s">
        <v>65</v>
      </c>
      <c r="R16" s="28" t="s">
        <v>1515</v>
      </c>
      <c r="U16" t="s">
        <v>1516</v>
      </c>
      <c r="V16" t="s">
        <v>1558</v>
      </c>
    </row>
    <row r="17" spans="1:22" x14ac:dyDescent="0.35">
      <c r="A17" s="7" t="s">
        <v>33</v>
      </c>
      <c r="B17" s="7" t="s">
        <v>1522</v>
      </c>
      <c r="C17" s="7" t="s">
        <v>73</v>
      </c>
      <c r="D17" s="7" t="s">
        <v>33</v>
      </c>
      <c r="E17" s="38" t="s">
        <v>1508</v>
      </c>
      <c r="F17" s="7" t="s">
        <v>4</v>
      </c>
      <c r="G17" s="102" t="s">
        <v>1523</v>
      </c>
      <c r="H17" s="7" t="s">
        <v>1517</v>
      </c>
      <c r="I17" s="2" t="s">
        <v>52</v>
      </c>
      <c r="J17" s="28" t="s">
        <v>367</v>
      </c>
      <c r="K17" s="4" t="s">
        <v>5</v>
      </c>
      <c r="R17" s="28" t="s">
        <v>1524</v>
      </c>
      <c r="S17" s="28" t="s">
        <v>1524</v>
      </c>
      <c r="U17" t="s">
        <v>1516</v>
      </c>
      <c r="V17" t="s">
        <v>1559</v>
      </c>
    </row>
    <row r="18" spans="1:22" x14ac:dyDescent="0.35">
      <c r="A18" s="7" t="s">
        <v>33</v>
      </c>
      <c r="B18" s="7" t="s">
        <v>1525</v>
      </c>
      <c r="C18" s="7" t="s">
        <v>73</v>
      </c>
      <c r="D18" s="7" t="s">
        <v>33</v>
      </c>
      <c r="E18" s="38" t="s">
        <v>1508</v>
      </c>
      <c r="F18" s="7" t="s">
        <v>4</v>
      </c>
      <c r="G18" s="102" t="s">
        <v>1547</v>
      </c>
      <c r="H18" s="7" t="s">
        <v>1517</v>
      </c>
      <c r="I18" s="2" t="s">
        <v>52</v>
      </c>
      <c r="J18" s="28" t="s">
        <v>367</v>
      </c>
      <c r="K18" s="34" t="s">
        <v>12</v>
      </c>
      <c r="N18" s="37" t="s">
        <v>1543</v>
      </c>
      <c r="O18" s="37" t="s">
        <v>1520</v>
      </c>
      <c r="P18" s="2" t="s">
        <v>65</v>
      </c>
      <c r="R18" s="28" t="s">
        <v>1546</v>
      </c>
      <c r="V18" t="s">
        <v>1559</v>
      </c>
    </row>
    <row r="19" spans="1:22" x14ac:dyDescent="0.35">
      <c r="A19" s="7" t="s">
        <v>33</v>
      </c>
      <c r="B19" s="7" t="s">
        <v>1527</v>
      </c>
      <c r="C19" s="7" t="s">
        <v>73</v>
      </c>
      <c r="D19" s="7" t="s">
        <v>33</v>
      </c>
      <c r="E19" s="38" t="s">
        <v>1508</v>
      </c>
      <c r="F19" s="7" t="s">
        <v>4</v>
      </c>
      <c r="G19" s="102" t="s">
        <v>1548</v>
      </c>
      <c r="H19" s="7" t="s">
        <v>1517</v>
      </c>
      <c r="I19" s="2" t="s">
        <v>52</v>
      </c>
      <c r="J19" s="28" t="s">
        <v>367</v>
      </c>
      <c r="K19" s="4" t="s">
        <v>5</v>
      </c>
      <c r="R19" s="28" t="s">
        <v>1524</v>
      </c>
      <c r="S19" s="28" t="s">
        <v>1524</v>
      </c>
      <c r="U19" t="s">
        <v>1516</v>
      </c>
      <c r="V19" t="s">
        <v>1559</v>
      </c>
    </row>
    <row r="20" spans="1:22" x14ac:dyDescent="0.35">
      <c r="A20" s="7" t="s">
        <v>33</v>
      </c>
      <c r="B20" s="7" t="s">
        <v>1528</v>
      </c>
      <c r="C20" s="7" t="s">
        <v>73</v>
      </c>
      <c r="D20" s="7" t="s">
        <v>33</v>
      </c>
      <c r="E20" s="38" t="s">
        <v>1508</v>
      </c>
      <c r="F20" s="7" t="s">
        <v>4</v>
      </c>
      <c r="G20" s="102" t="s">
        <v>1529</v>
      </c>
      <c r="H20" s="7" t="s">
        <v>1517</v>
      </c>
      <c r="I20" s="2" t="s">
        <v>52</v>
      </c>
      <c r="J20" s="28" t="s">
        <v>367</v>
      </c>
      <c r="K20" s="34" t="s">
        <v>12</v>
      </c>
      <c r="N20" s="37" t="s">
        <v>1543</v>
      </c>
      <c r="O20" s="37" t="s">
        <v>1520</v>
      </c>
      <c r="P20" s="2" t="s">
        <v>65</v>
      </c>
      <c r="R20" s="28" t="s">
        <v>1526</v>
      </c>
      <c r="V20" t="s">
        <v>1559</v>
      </c>
    </row>
    <row r="21" spans="1:22" x14ac:dyDescent="0.35">
      <c r="A21" s="7" t="s">
        <v>33</v>
      </c>
      <c r="B21" s="7" t="s">
        <v>1530</v>
      </c>
      <c r="C21" s="7" t="s">
        <v>73</v>
      </c>
      <c r="D21" s="7" t="s">
        <v>33</v>
      </c>
      <c r="E21" s="38" t="s">
        <v>1508</v>
      </c>
      <c r="F21" s="7" t="s">
        <v>4</v>
      </c>
      <c r="G21" s="102" t="s">
        <v>1531</v>
      </c>
      <c r="H21" s="7" t="s">
        <v>1517</v>
      </c>
      <c r="I21" s="2" t="s">
        <v>52</v>
      </c>
      <c r="J21" s="28" t="s">
        <v>367</v>
      </c>
      <c r="K21" s="34" t="s">
        <v>12</v>
      </c>
      <c r="N21" s="28" t="s">
        <v>1609</v>
      </c>
      <c r="O21" t="s">
        <v>1532</v>
      </c>
      <c r="P21" s="2" t="s">
        <v>65</v>
      </c>
      <c r="R21" s="28" t="s">
        <v>1533</v>
      </c>
      <c r="V21" t="s">
        <v>1560</v>
      </c>
    </row>
    <row r="22" spans="1:22" x14ac:dyDescent="0.35">
      <c r="A22" s="7" t="s">
        <v>33</v>
      </c>
      <c r="B22" s="7" t="s">
        <v>1534</v>
      </c>
      <c r="C22" s="7" t="s">
        <v>73</v>
      </c>
      <c r="D22" s="7" t="s">
        <v>33</v>
      </c>
      <c r="E22" s="38" t="s">
        <v>1508</v>
      </c>
      <c r="F22" s="7" t="s">
        <v>4</v>
      </c>
      <c r="G22" s="102" t="s">
        <v>1535</v>
      </c>
      <c r="H22" s="7" t="s">
        <v>1517</v>
      </c>
      <c r="I22" s="2" t="s">
        <v>52</v>
      </c>
      <c r="J22" s="28" t="s">
        <v>367</v>
      </c>
      <c r="K22" s="34" t="s">
        <v>12</v>
      </c>
      <c r="N22" s="28" t="s">
        <v>1537</v>
      </c>
      <c r="O22" s="28" t="s">
        <v>1538</v>
      </c>
      <c r="P22" s="2" t="s">
        <v>65</v>
      </c>
      <c r="R22" s="28" t="s">
        <v>1536</v>
      </c>
      <c r="V22" t="s">
        <v>1561</v>
      </c>
    </row>
    <row r="24" spans="1:22" x14ac:dyDescent="0.35">
      <c r="A24" s="7" t="s">
        <v>33</v>
      </c>
      <c r="B24" s="7" t="s">
        <v>1542</v>
      </c>
      <c r="C24" s="7" t="s">
        <v>73</v>
      </c>
      <c r="D24" s="7" t="s">
        <v>33</v>
      </c>
      <c r="E24" s="38" t="s">
        <v>1508</v>
      </c>
      <c r="F24" s="7" t="s">
        <v>4</v>
      </c>
      <c r="G24" s="102" t="s">
        <v>1549</v>
      </c>
      <c r="H24" s="7" t="s">
        <v>1517</v>
      </c>
      <c r="I24" s="2" t="s">
        <v>52</v>
      </c>
      <c r="J24" s="28" t="s">
        <v>367</v>
      </c>
      <c r="K24" s="4" t="s">
        <v>5</v>
      </c>
      <c r="R24" s="28" t="s">
        <v>1550</v>
      </c>
      <c r="S24" s="28" t="s">
        <v>1550</v>
      </c>
      <c r="U24" t="s">
        <v>1516</v>
      </c>
      <c r="V24" t="s">
        <v>1562</v>
      </c>
    </row>
    <row r="25" spans="1:22" x14ac:dyDescent="0.35">
      <c r="B25" s="7" t="s">
        <v>1539</v>
      </c>
      <c r="C25" s="7" t="s">
        <v>73</v>
      </c>
      <c r="D25" s="7" t="s">
        <v>33</v>
      </c>
      <c r="E25" s="38" t="s">
        <v>1508</v>
      </c>
      <c r="F25" s="7" t="s">
        <v>4</v>
      </c>
      <c r="G25" s="102" t="s">
        <v>1545</v>
      </c>
      <c r="H25" s="7" t="s">
        <v>1517</v>
      </c>
      <c r="I25" s="2" t="s">
        <v>52</v>
      </c>
      <c r="J25" s="28" t="s">
        <v>367</v>
      </c>
      <c r="K25" s="34" t="s">
        <v>12</v>
      </c>
      <c r="N25" s="28" t="s">
        <v>1540</v>
      </c>
      <c r="O25" s="28" t="s">
        <v>1541</v>
      </c>
      <c r="P25" s="2" t="s">
        <v>65</v>
      </c>
      <c r="R25" s="28" t="s">
        <v>1524</v>
      </c>
      <c r="S25" s="28" t="s">
        <v>1524</v>
      </c>
      <c r="V25" t="s">
        <v>1563</v>
      </c>
    </row>
  </sheetData>
  <hyperlinks>
    <hyperlink ref="L2" r:id="rId1" xr:uid="{F05B1FF6-5E6F-4089-9B8B-C63C59F247A5}"/>
    <hyperlink ref="L3" r:id="rId2" xr:uid="{30DD0AB5-D5B9-4679-8C48-0A7E45CF101E}"/>
    <hyperlink ref="L4" r:id="rId3" xr:uid="{C3D19784-D451-47BC-81F0-4C7313E3724A}"/>
  </hyperlinks>
  <pageMargins left="0.7" right="0.7" top="0.75" bottom="0.75" header="0.3" footer="0.3"/>
  <pageSetup paperSize="9" orientation="portrait"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BECDA-F724-4D41-96AA-BDD2DCDDF71A}">
  <dimension ref="A1:T16"/>
  <sheetViews>
    <sheetView topLeftCell="C1" workbookViewId="0">
      <selection activeCell="T3" sqref="T3:T14"/>
    </sheetView>
  </sheetViews>
  <sheetFormatPr defaultRowHeight="14.5" x14ac:dyDescent="0.35"/>
  <cols>
    <col min="2" max="2" width="28.7265625" bestFit="1" customWidth="1"/>
  </cols>
  <sheetData>
    <row r="1" spans="1:20" x14ac:dyDescent="0.35">
      <c r="A1" s="15" t="s">
        <v>43</v>
      </c>
      <c r="B1" s="15" t="s">
        <v>1</v>
      </c>
      <c r="C1" s="15" t="s">
        <v>72</v>
      </c>
      <c r="D1" s="15" t="s">
        <v>16</v>
      </c>
      <c r="E1" s="14" t="s">
        <v>3</v>
      </c>
      <c r="F1" s="14" t="s">
        <v>2</v>
      </c>
      <c r="G1" s="14" t="s">
        <v>1231</v>
      </c>
      <c r="H1" s="14" t="s">
        <v>1494</v>
      </c>
      <c r="I1" s="14" t="s">
        <v>1493</v>
      </c>
      <c r="J1" s="14" t="s">
        <v>1495</v>
      </c>
      <c r="K1" s="13" t="s">
        <v>0</v>
      </c>
      <c r="L1" s="13" t="s">
        <v>70</v>
      </c>
      <c r="M1" s="13" t="s">
        <v>71</v>
      </c>
      <c r="N1" s="13" t="s">
        <v>67</v>
      </c>
      <c r="O1" s="13" t="s">
        <v>80</v>
      </c>
      <c r="P1" s="13" t="s">
        <v>68</v>
      </c>
      <c r="Q1" s="13" t="s">
        <v>1521</v>
      </c>
      <c r="R1" s="13" t="s">
        <v>1221</v>
      </c>
      <c r="S1" s="13" t="s">
        <v>821</v>
      </c>
      <c r="T1" s="13" t="s">
        <v>730</v>
      </c>
    </row>
    <row r="2" spans="1:20" x14ac:dyDescent="0.35">
      <c r="A2" s="7" t="s">
        <v>22</v>
      </c>
      <c r="B2" s="7" t="s">
        <v>21</v>
      </c>
      <c r="C2" s="7" t="s">
        <v>73</v>
      </c>
      <c r="D2" s="4" t="s">
        <v>22</v>
      </c>
      <c r="E2" s="38" t="s">
        <v>1551</v>
      </c>
      <c r="F2" s="7" t="s">
        <v>6</v>
      </c>
      <c r="G2" s="102" t="s">
        <v>1544</v>
      </c>
      <c r="H2" s="7" t="s">
        <v>522</v>
      </c>
      <c r="I2" s="2" t="s">
        <v>52</v>
      </c>
      <c r="J2" s="36" t="s">
        <v>237</v>
      </c>
      <c r="K2" s="4" t="s">
        <v>7</v>
      </c>
      <c r="L2" s="18" t="s">
        <v>1553</v>
      </c>
      <c r="M2" s="4" t="s">
        <v>7</v>
      </c>
      <c r="O2" t="s">
        <v>341</v>
      </c>
      <c r="P2" s="7"/>
      <c r="Q2" s="28" t="s">
        <v>1524</v>
      </c>
      <c r="T2" t="s">
        <v>1566</v>
      </c>
    </row>
    <row r="3" spans="1:20" x14ac:dyDescent="0.35">
      <c r="A3" s="7" t="s">
        <v>22</v>
      </c>
      <c r="B3" s="7" t="s">
        <v>26</v>
      </c>
      <c r="C3" s="7" t="s">
        <v>73</v>
      </c>
      <c r="D3" s="4" t="s">
        <v>22</v>
      </c>
      <c r="E3" s="39" t="s">
        <v>1552</v>
      </c>
      <c r="F3" s="7" t="s">
        <v>1367</v>
      </c>
      <c r="G3" s="102" t="s">
        <v>1544</v>
      </c>
      <c r="H3" s="7" t="s">
        <v>522</v>
      </c>
      <c r="I3" s="2" t="s">
        <v>52</v>
      </c>
      <c r="J3" s="36" t="s">
        <v>237</v>
      </c>
      <c r="K3" s="4" t="s">
        <v>7</v>
      </c>
      <c r="L3" s="18" t="s">
        <v>1556</v>
      </c>
      <c r="M3" s="4" t="s">
        <v>7</v>
      </c>
      <c r="O3" t="s">
        <v>341</v>
      </c>
      <c r="P3" s="7"/>
      <c r="Q3" s="28" t="s">
        <v>1524</v>
      </c>
      <c r="T3" t="s">
        <v>1566</v>
      </c>
    </row>
    <row r="4" spans="1:20" x14ac:dyDescent="0.35">
      <c r="A4" s="7" t="s">
        <v>22</v>
      </c>
      <c r="B4" s="7" t="s">
        <v>31</v>
      </c>
      <c r="C4" s="7" t="s">
        <v>73</v>
      </c>
      <c r="D4" s="7" t="s">
        <v>32</v>
      </c>
      <c r="E4" s="39" t="s">
        <v>1551</v>
      </c>
      <c r="F4" s="7" t="s">
        <v>1367</v>
      </c>
      <c r="G4" s="102" t="s">
        <v>1544</v>
      </c>
      <c r="H4" s="7" t="s">
        <v>522</v>
      </c>
      <c r="I4" s="2" t="s">
        <v>52</v>
      </c>
      <c r="J4" s="36"/>
      <c r="K4" s="7" t="s">
        <v>7</v>
      </c>
      <c r="L4" s="18" t="s">
        <v>1555</v>
      </c>
      <c r="M4" s="7" t="s">
        <v>7</v>
      </c>
      <c r="O4" t="s">
        <v>341</v>
      </c>
      <c r="P4" s="7"/>
      <c r="Q4" s="28" t="s">
        <v>1524</v>
      </c>
      <c r="T4" t="s">
        <v>1566</v>
      </c>
    </row>
    <row r="5" spans="1:20" x14ac:dyDescent="0.35">
      <c r="A5" s="7" t="s">
        <v>32</v>
      </c>
      <c r="B5" s="7" t="s">
        <v>96</v>
      </c>
      <c r="C5" s="7" t="s">
        <v>73</v>
      </c>
      <c r="D5" s="7" t="s">
        <v>33</v>
      </c>
      <c r="E5" s="38" t="s">
        <v>1551</v>
      </c>
      <c r="F5" s="7" t="s">
        <v>1367</v>
      </c>
      <c r="G5" s="102" t="s">
        <v>1544</v>
      </c>
      <c r="H5" s="7" t="s">
        <v>522</v>
      </c>
      <c r="I5" s="2"/>
      <c r="J5" s="36" t="s">
        <v>237</v>
      </c>
      <c r="K5" s="4" t="s">
        <v>194</v>
      </c>
      <c r="M5" s="4"/>
      <c r="N5" t="s">
        <v>216</v>
      </c>
      <c r="O5" t="s">
        <v>158</v>
      </c>
      <c r="P5" t="s">
        <v>65</v>
      </c>
      <c r="Q5" s="28" t="s">
        <v>1524</v>
      </c>
      <c r="T5" t="s">
        <v>1566</v>
      </c>
    </row>
    <row r="6" spans="1:20" x14ac:dyDescent="0.35">
      <c r="A6" s="7" t="s">
        <v>32</v>
      </c>
      <c r="B6" s="7" t="s">
        <v>97</v>
      </c>
      <c r="C6" s="7" t="s">
        <v>73</v>
      </c>
      <c r="D6" s="7" t="s">
        <v>33</v>
      </c>
      <c r="E6" s="38" t="s">
        <v>1551</v>
      </c>
      <c r="F6" s="7" t="s">
        <v>1367</v>
      </c>
      <c r="G6" s="102" t="s">
        <v>1544</v>
      </c>
      <c r="H6" s="7" t="s">
        <v>522</v>
      </c>
      <c r="I6" s="2" t="s">
        <v>357</v>
      </c>
      <c r="J6" s="36" t="s">
        <v>237</v>
      </c>
      <c r="K6" s="4" t="s">
        <v>194</v>
      </c>
      <c r="L6" s="7"/>
      <c r="M6" s="4"/>
      <c r="N6" t="s">
        <v>57</v>
      </c>
      <c r="O6" t="s">
        <v>89</v>
      </c>
      <c r="P6" t="s">
        <v>65</v>
      </c>
      <c r="Q6" s="28" t="s">
        <v>1524</v>
      </c>
      <c r="T6" t="s">
        <v>1566</v>
      </c>
    </row>
    <row r="7" spans="1:20" x14ac:dyDescent="0.35">
      <c r="A7" s="7" t="s">
        <v>32</v>
      </c>
      <c r="B7" s="7" t="s">
        <v>356</v>
      </c>
      <c r="C7" s="7" t="s">
        <v>73</v>
      </c>
      <c r="D7" s="7" t="s">
        <v>33</v>
      </c>
      <c r="E7" s="38" t="s">
        <v>1551</v>
      </c>
      <c r="F7" s="7" t="s">
        <v>1367</v>
      </c>
      <c r="G7" s="102" t="s">
        <v>1544</v>
      </c>
      <c r="H7" s="7"/>
      <c r="I7" s="2" t="s">
        <v>52</v>
      </c>
      <c r="J7" s="36" t="s">
        <v>237</v>
      </c>
      <c r="K7" s="4" t="s">
        <v>194</v>
      </c>
      <c r="L7" s="7"/>
      <c r="M7" s="4"/>
      <c r="N7" s="7" t="s">
        <v>141</v>
      </c>
      <c r="O7" s="37" t="s">
        <v>42</v>
      </c>
      <c r="P7" s="2" t="s">
        <v>65</v>
      </c>
      <c r="Q7" s="28" t="s">
        <v>1524</v>
      </c>
      <c r="T7" t="s">
        <v>1566</v>
      </c>
    </row>
    <row r="8" spans="1:20" x14ac:dyDescent="0.35">
      <c r="A8" s="7" t="s">
        <v>32</v>
      </c>
      <c r="B8" s="7" t="s">
        <v>251</v>
      </c>
      <c r="C8" s="7" t="s">
        <v>73</v>
      </c>
      <c r="D8" s="7" t="s">
        <v>33</v>
      </c>
      <c r="E8" s="38" t="s">
        <v>1551</v>
      </c>
      <c r="F8" s="7" t="s">
        <v>1367</v>
      </c>
      <c r="G8" s="102" t="s">
        <v>1544</v>
      </c>
      <c r="H8" s="7" t="s">
        <v>173</v>
      </c>
      <c r="I8" s="2" t="s">
        <v>52</v>
      </c>
      <c r="J8" s="36" t="s">
        <v>237</v>
      </c>
      <c r="K8" s="4" t="s">
        <v>194</v>
      </c>
      <c r="L8" s="7"/>
      <c r="M8" s="7"/>
      <c r="N8" s="7" t="s">
        <v>174</v>
      </c>
      <c r="O8" s="37" t="s">
        <v>175</v>
      </c>
      <c r="P8" s="2" t="s">
        <v>65</v>
      </c>
      <c r="Q8" s="28" t="s">
        <v>1524</v>
      </c>
      <c r="T8" t="s">
        <v>1566</v>
      </c>
    </row>
    <row r="9" spans="1:20" x14ac:dyDescent="0.35">
      <c r="A9" s="7" t="s">
        <v>32</v>
      </c>
      <c r="B9" s="7" t="s">
        <v>252</v>
      </c>
      <c r="C9" s="7" t="s">
        <v>73</v>
      </c>
      <c r="D9" s="7" t="s">
        <v>33</v>
      </c>
      <c r="E9" s="38" t="s">
        <v>1551</v>
      </c>
      <c r="F9" s="7" t="s">
        <v>1367</v>
      </c>
      <c r="G9" s="102" t="s">
        <v>1544</v>
      </c>
      <c r="H9" s="7" t="s">
        <v>179</v>
      </c>
      <c r="I9" s="2" t="s">
        <v>52</v>
      </c>
      <c r="J9" s="36" t="s">
        <v>237</v>
      </c>
      <c r="K9" s="4" t="s">
        <v>194</v>
      </c>
      <c r="L9" s="7"/>
      <c r="M9" s="7"/>
      <c r="N9" s="37" t="s">
        <v>180</v>
      </c>
      <c r="O9" s="37" t="s">
        <v>181</v>
      </c>
      <c r="P9" s="2" t="s">
        <v>65</v>
      </c>
      <c r="Q9" s="28" t="s">
        <v>1524</v>
      </c>
      <c r="T9" t="s">
        <v>1566</v>
      </c>
    </row>
    <row r="10" spans="1:20" x14ac:dyDescent="0.35">
      <c r="A10" s="7" t="s">
        <v>32</v>
      </c>
      <c r="B10" s="7" t="s">
        <v>253</v>
      </c>
      <c r="C10" s="7" t="s">
        <v>144</v>
      </c>
      <c r="D10" s="7" t="s">
        <v>33</v>
      </c>
      <c r="E10" s="38" t="s">
        <v>1551</v>
      </c>
      <c r="F10" s="7" t="s">
        <v>1367</v>
      </c>
      <c r="G10" s="102" t="s">
        <v>1544</v>
      </c>
      <c r="H10" s="7" t="s">
        <v>176</v>
      </c>
      <c r="I10" s="2" t="s">
        <v>52</v>
      </c>
      <c r="J10" s="36" t="s">
        <v>237</v>
      </c>
      <c r="K10" s="4" t="s">
        <v>194</v>
      </c>
      <c r="L10" s="7"/>
      <c r="M10" s="7"/>
      <c r="N10" s="37" t="s">
        <v>177</v>
      </c>
      <c r="O10" s="37" t="s">
        <v>178</v>
      </c>
      <c r="P10" s="2" t="s">
        <v>65</v>
      </c>
      <c r="Q10" s="28" t="s">
        <v>1524</v>
      </c>
      <c r="T10" t="s">
        <v>1566</v>
      </c>
    </row>
    <row r="11" spans="1:20" x14ac:dyDescent="0.35">
      <c r="A11" s="7" t="s">
        <v>32</v>
      </c>
      <c r="B11" s="7" t="s">
        <v>254</v>
      </c>
      <c r="C11" s="7" t="s">
        <v>73</v>
      </c>
      <c r="D11" s="7" t="s">
        <v>33</v>
      </c>
      <c r="E11" s="38" t="s">
        <v>1551</v>
      </c>
      <c r="F11" s="7" t="s">
        <v>1367</v>
      </c>
      <c r="G11" s="102" t="s">
        <v>1544</v>
      </c>
      <c r="H11" s="7" t="s">
        <v>182</v>
      </c>
      <c r="I11" s="2" t="s">
        <v>52</v>
      </c>
      <c r="J11" s="36" t="s">
        <v>237</v>
      </c>
      <c r="K11" s="4" t="s">
        <v>194</v>
      </c>
      <c r="L11" s="7"/>
      <c r="M11" s="7"/>
      <c r="N11" s="37" t="s">
        <v>183</v>
      </c>
      <c r="O11" s="37" t="s">
        <v>184</v>
      </c>
      <c r="P11" s="2" t="s">
        <v>65</v>
      </c>
      <c r="Q11" s="28" t="s">
        <v>1524</v>
      </c>
      <c r="T11" t="s">
        <v>1566</v>
      </c>
    </row>
    <row r="12" spans="1:20" x14ac:dyDescent="0.35">
      <c r="A12" s="7" t="s">
        <v>32</v>
      </c>
      <c r="B12" s="7" t="s">
        <v>255</v>
      </c>
      <c r="C12" s="7" t="s">
        <v>144</v>
      </c>
      <c r="D12" s="7" t="s">
        <v>33</v>
      </c>
      <c r="E12" s="38" t="s">
        <v>1551</v>
      </c>
      <c r="F12" s="7" t="s">
        <v>1367</v>
      </c>
      <c r="G12" s="102" t="s">
        <v>1544</v>
      </c>
      <c r="H12" s="7" t="s">
        <v>185</v>
      </c>
      <c r="I12" s="2" t="s">
        <v>52</v>
      </c>
      <c r="J12" s="36" t="s">
        <v>237</v>
      </c>
      <c r="K12" s="4" t="s">
        <v>194</v>
      </c>
      <c r="L12" s="7"/>
      <c r="M12" s="7"/>
      <c r="N12" s="37" t="s">
        <v>186</v>
      </c>
      <c r="O12" s="37" t="s">
        <v>187</v>
      </c>
      <c r="P12" s="2" t="s">
        <v>65</v>
      </c>
      <c r="Q12" s="28" t="s">
        <v>1524</v>
      </c>
      <c r="T12" t="s">
        <v>1566</v>
      </c>
    </row>
    <row r="13" spans="1:20" x14ac:dyDescent="0.35">
      <c r="A13" s="7" t="s">
        <v>32</v>
      </c>
      <c r="B13" s="7" t="s">
        <v>50</v>
      </c>
      <c r="C13" s="7" t="s">
        <v>73</v>
      </c>
      <c r="D13" s="7" t="s">
        <v>33</v>
      </c>
      <c r="E13" s="38" t="s">
        <v>1551</v>
      </c>
      <c r="F13" s="7" t="s">
        <v>1367</v>
      </c>
      <c r="G13" s="102" t="s">
        <v>1544</v>
      </c>
      <c r="H13" s="7" t="s">
        <v>815</v>
      </c>
      <c r="I13" s="2" t="s">
        <v>52</v>
      </c>
      <c r="J13" s="36" t="s">
        <v>237</v>
      </c>
      <c r="K13" s="4" t="s">
        <v>194</v>
      </c>
      <c r="L13" s="7"/>
      <c r="M13" s="7"/>
      <c r="N13" s="37" t="s">
        <v>816</v>
      </c>
      <c r="O13" s="37" t="s">
        <v>188</v>
      </c>
      <c r="P13" s="2" t="s">
        <v>65</v>
      </c>
      <c r="Q13" s="28" t="s">
        <v>1524</v>
      </c>
      <c r="T13" t="s">
        <v>1566</v>
      </c>
    </row>
    <row r="14" spans="1:20" x14ac:dyDescent="0.35">
      <c r="A14" s="7" t="s">
        <v>32</v>
      </c>
      <c r="B14" s="7" t="s">
        <v>51</v>
      </c>
      <c r="C14" s="7" t="s">
        <v>144</v>
      </c>
      <c r="D14" s="7" t="s">
        <v>33</v>
      </c>
      <c r="E14" s="38" t="s">
        <v>1551</v>
      </c>
      <c r="F14" s="7" t="s">
        <v>1367</v>
      </c>
      <c r="G14" s="102" t="s">
        <v>1544</v>
      </c>
      <c r="H14" s="7" t="s">
        <v>170</v>
      </c>
      <c r="I14" s="2" t="s">
        <v>52</v>
      </c>
      <c r="J14" s="36" t="s">
        <v>237</v>
      </c>
      <c r="K14" s="4" t="s">
        <v>194</v>
      </c>
      <c r="L14" s="7"/>
      <c r="M14" s="7"/>
      <c r="N14" s="37" t="s">
        <v>171</v>
      </c>
      <c r="O14" s="37" t="s">
        <v>172</v>
      </c>
      <c r="P14" s="2" t="s">
        <v>65</v>
      </c>
      <c r="Q14" s="28" t="s">
        <v>1524</v>
      </c>
      <c r="T14" t="s">
        <v>1566</v>
      </c>
    </row>
    <row r="15" spans="1:20" ht="16.5" x14ac:dyDescent="0.35">
      <c r="A15" s="7" t="s">
        <v>33</v>
      </c>
      <c r="B15" s="19" t="s">
        <v>14</v>
      </c>
      <c r="C15" s="7" t="s">
        <v>73</v>
      </c>
      <c r="D15" s="7" t="s">
        <v>33</v>
      </c>
      <c r="E15" s="38" t="s">
        <v>1551</v>
      </c>
      <c r="F15" s="7" t="s">
        <v>1367</v>
      </c>
      <c r="G15" s="102" t="s">
        <v>1544</v>
      </c>
      <c r="H15" s="7" t="s">
        <v>1517</v>
      </c>
      <c r="I15" s="2" t="s">
        <v>52</v>
      </c>
      <c r="J15" s="28" t="s">
        <v>367</v>
      </c>
      <c r="K15" s="4" t="s">
        <v>5</v>
      </c>
      <c r="L15" s="7"/>
      <c r="M15" s="4"/>
      <c r="N15" s="7"/>
      <c r="O15" s="7"/>
      <c r="P15" s="7"/>
      <c r="Q15" s="28" t="s">
        <v>1524</v>
      </c>
      <c r="S15" t="s">
        <v>1516</v>
      </c>
      <c r="T15" t="s">
        <v>1564</v>
      </c>
    </row>
    <row r="16" spans="1:20" x14ac:dyDescent="0.35">
      <c r="A16" s="7" t="s">
        <v>33</v>
      </c>
      <c r="B16" s="7" t="s">
        <v>1542</v>
      </c>
      <c r="C16" s="7" t="s">
        <v>73</v>
      </c>
      <c r="D16" s="7" t="s">
        <v>33</v>
      </c>
      <c r="E16" s="38" t="s">
        <v>1551</v>
      </c>
      <c r="F16" s="7" t="s">
        <v>1367</v>
      </c>
      <c r="G16" s="102" t="s">
        <v>1549</v>
      </c>
      <c r="H16" s="7" t="s">
        <v>1517</v>
      </c>
      <c r="I16" s="2" t="s">
        <v>52</v>
      </c>
      <c r="J16" s="28" t="s">
        <v>367</v>
      </c>
      <c r="K16" s="4" t="s">
        <v>5</v>
      </c>
      <c r="Q16" s="28" t="s">
        <v>1554</v>
      </c>
      <c r="S16" t="s">
        <v>1516</v>
      </c>
      <c r="T16" t="s">
        <v>1565</v>
      </c>
    </row>
  </sheetData>
  <hyperlinks>
    <hyperlink ref="L2" r:id="rId1" xr:uid="{48EDB7C2-F4A4-4101-AE54-14469F0CFEE1}"/>
    <hyperlink ref="L4" r:id="rId2" xr:uid="{390B2C7D-96B0-40AD-8401-2AC5602715FE}"/>
    <hyperlink ref="L3" r:id="rId3" xr:uid="{EDB77EF7-9A56-410C-8818-466B3725A66A}"/>
    <hyperlink ref="E3" r:id="rId4" xr:uid="{FB41F515-34AF-4669-818D-E14E0E9161F0}"/>
    <hyperlink ref="E4" r:id="rId5" xr:uid="{8DABF06A-0BD7-473C-91A2-BD37ED383310}"/>
  </hyperlinks>
  <pageMargins left="0.7" right="0.7" top="0.75" bottom="0.75" header="0.3" footer="0.3"/>
  <pageSetup paperSize="9" orientation="portrait" r:id="rId6"/>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DEA15-1026-4205-ABFA-0DFF89B748E1}">
  <dimension ref="A1:V6"/>
  <sheetViews>
    <sheetView workbookViewId="0">
      <selection activeCell="B8" sqref="B8"/>
    </sheetView>
  </sheetViews>
  <sheetFormatPr defaultRowHeight="21" customHeight="1" x14ac:dyDescent="0.35"/>
  <cols>
    <col min="2" max="2" width="32.7265625" bestFit="1" customWidth="1"/>
  </cols>
  <sheetData>
    <row r="1" spans="1:22" ht="21" customHeight="1" x14ac:dyDescent="0.35">
      <c r="A1" s="15" t="s">
        <v>43</v>
      </c>
      <c r="B1" s="15" t="s">
        <v>1</v>
      </c>
      <c r="C1" s="15" t="s">
        <v>72</v>
      </c>
      <c r="D1" s="15" t="s">
        <v>16</v>
      </c>
      <c r="E1" s="14" t="s">
        <v>3</v>
      </c>
      <c r="F1" s="14" t="s">
        <v>2</v>
      </c>
      <c r="G1" s="14" t="s">
        <v>328</v>
      </c>
      <c r="H1" s="14" t="s">
        <v>329</v>
      </c>
      <c r="I1" s="14" t="s">
        <v>330</v>
      </c>
      <c r="J1" s="14" t="s">
        <v>331</v>
      </c>
      <c r="K1" s="14" t="s">
        <v>59</v>
      </c>
      <c r="L1" s="14" t="s">
        <v>60</v>
      </c>
      <c r="M1" s="14" t="s">
        <v>54</v>
      </c>
      <c r="N1" s="13" t="s">
        <v>0</v>
      </c>
      <c r="O1" s="14" t="s">
        <v>1694</v>
      </c>
      <c r="P1" s="14" t="s">
        <v>1695</v>
      </c>
      <c r="Q1" s="14" t="s">
        <v>121</v>
      </c>
      <c r="R1" s="14" t="s">
        <v>1001</v>
      </c>
      <c r="S1" s="14" t="s">
        <v>122</v>
      </c>
      <c r="T1" s="14" t="s">
        <v>1696</v>
      </c>
      <c r="U1" s="14" t="s">
        <v>1697</v>
      </c>
      <c r="V1" s="109" t="s">
        <v>70</v>
      </c>
    </row>
    <row r="2" spans="1:22" ht="21" customHeight="1" x14ac:dyDescent="0.35">
      <c r="A2" s="6"/>
      <c r="B2" s="6" t="s">
        <v>1633</v>
      </c>
      <c r="C2" s="7" t="s">
        <v>73</v>
      </c>
      <c r="D2" s="7" t="s">
        <v>33</v>
      </c>
      <c r="E2" s="78" t="s">
        <v>1634</v>
      </c>
      <c r="F2" s="6" t="s">
        <v>4</v>
      </c>
      <c r="G2" s="2" t="s">
        <v>190</v>
      </c>
      <c r="H2" s="78" t="s">
        <v>52</v>
      </c>
      <c r="I2" s="7" t="s">
        <v>23</v>
      </c>
      <c r="J2" s="89" t="s">
        <v>1611</v>
      </c>
      <c r="K2" s="89" t="s">
        <v>34</v>
      </c>
      <c r="L2" s="90" t="s">
        <v>367</v>
      </c>
      <c r="M2" s="97" t="s">
        <v>1635</v>
      </c>
      <c r="N2" s="4" t="s">
        <v>5</v>
      </c>
      <c r="O2" t="s">
        <v>337</v>
      </c>
      <c r="P2" t="s">
        <v>15</v>
      </c>
      <c r="Q2">
        <v>191736</v>
      </c>
      <c r="R2">
        <v>5568340040</v>
      </c>
      <c r="V2" t="s">
        <v>1698</v>
      </c>
    </row>
    <row r="3" spans="1:22" ht="21" customHeight="1" x14ac:dyDescent="0.35">
      <c r="A3" s="7"/>
      <c r="B3" s="6" t="s">
        <v>1636</v>
      </c>
      <c r="C3" s="7" t="s">
        <v>73</v>
      </c>
      <c r="D3" s="7" t="s">
        <v>33</v>
      </c>
      <c r="E3" s="78" t="s">
        <v>1634</v>
      </c>
      <c r="F3" s="6" t="s">
        <v>4</v>
      </c>
      <c r="G3" s="2" t="s">
        <v>190</v>
      </c>
      <c r="H3" s="78" t="s">
        <v>52</v>
      </c>
      <c r="I3" s="7" t="s">
        <v>23</v>
      </c>
      <c r="J3" s="89" t="s">
        <v>1638</v>
      </c>
      <c r="K3" s="89" t="s">
        <v>34</v>
      </c>
      <c r="L3" s="90" t="s">
        <v>367</v>
      </c>
      <c r="M3" s="97" t="s">
        <v>1699</v>
      </c>
      <c r="N3" s="4" t="s">
        <v>5</v>
      </c>
      <c r="O3" t="s">
        <v>337</v>
      </c>
      <c r="P3" t="s">
        <v>15</v>
      </c>
      <c r="Q3">
        <v>191736</v>
      </c>
      <c r="R3">
        <v>5568340040</v>
      </c>
      <c r="V3" t="s">
        <v>1700</v>
      </c>
    </row>
    <row r="4" spans="1:22" ht="21" customHeight="1" x14ac:dyDescent="0.35">
      <c r="A4" s="7"/>
      <c r="B4" s="6" t="s">
        <v>1637</v>
      </c>
      <c r="C4" s="7" t="s">
        <v>73</v>
      </c>
      <c r="D4" s="7" t="s">
        <v>33</v>
      </c>
      <c r="E4" s="78" t="s">
        <v>1634</v>
      </c>
      <c r="F4" s="6" t="s">
        <v>4</v>
      </c>
      <c r="G4" s="2" t="s">
        <v>190</v>
      </c>
      <c r="H4" s="78" t="s">
        <v>52</v>
      </c>
      <c r="I4" s="7" t="s">
        <v>23</v>
      </c>
      <c r="J4" s="89" t="s">
        <v>1638</v>
      </c>
      <c r="K4" s="89" t="s">
        <v>34</v>
      </c>
      <c r="L4" s="90" t="s">
        <v>367</v>
      </c>
      <c r="M4" s="97" t="s">
        <v>1635</v>
      </c>
      <c r="N4" s="4" t="s">
        <v>5</v>
      </c>
      <c r="O4" t="s">
        <v>337</v>
      </c>
      <c r="P4" t="s">
        <v>15</v>
      </c>
      <c r="Q4">
        <v>191736</v>
      </c>
      <c r="R4">
        <v>5568340040</v>
      </c>
      <c r="V4" t="s">
        <v>1701</v>
      </c>
    </row>
    <row r="5" spans="1:22" ht="21" customHeight="1" x14ac:dyDescent="0.35">
      <c r="A5" s="7"/>
      <c r="B5" s="6" t="s">
        <v>1702</v>
      </c>
      <c r="C5" s="7" t="s">
        <v>73</v>
      </c>
      <c r="D5" s="7" t="s">
        <v>33</v>
      </c>
      <c r="E5" s="78" t="s">
        <v>1634</v>
      </c>
      <c r="F5" s="6" t="s">
        <v>4</v>
      </c>
      <c r="G5" s="2" t="s">
        <v>190</v>
      </c>
      <c r="H5" s="78" t="s">
        <v>52</v>
      </c>
      <c r="I5" s="7" t="s">
        <v>23</v>
      </c>
      <c r="J5" s="89" t="s">
        <v>1703</v>
      </c>
      <c r="K5" s="89" t="s">
        <v>34</v>
      </c>
      <c r="L5" s="90" t="s">
        <v>367</v>
      </c>
      <c r="M5" s="97" t="s">
        <v>1635</v>
      </c>
      <c r="N5" s="4" t="s">
        <v>5</v>
      </c>
      <c r="O5" t="s">
        <v>337</v>
      </c>
      <c r="P5" t="s">
        <v>15</v>
      </c>
      <c r="Q5">
        <v>191736</v>
      </c>
      <c r="R5">
        <v>5568340040</v>
      </c>
      <c r="V5" t="s">
        <v>1704</v>
      </c>
    </row>
    <row r="6" spans="1:22" ht="21" customHeight="1" x14ac:dyDescent="0.35">
      <c r="A6" s="7"/>
      <c r="B6" s="6" t="s">
        <v>1639</v>
      </c>
      <c r="C6" s="7" t="s">
        <v>73</v>
      </c>
      <c r="D6" s="7" t="s">
        <v>33</v>
      </c>
      <c r="E6" s="78" t="s">
        <v>1634</v>
      </c>
      <c r="F6" s="6" t="s">
        <v>4</v>
      </c>
      <c r="G6" s="2" t="s">
        <v>190</v>
      </c>
      <c r="H6" s="78" t="s">
        <v>52</v>
      </c>
      <c r="I6" s="7" t="s">
        <v>23</v>
      </c>
      <c r="J6" s="89" t="s">
        <v>1703</v>
      </c>
      <c r="K6" s="89" t="s">
        <v>34</v>
      </c>
      <c r="L6" s="90" t="s">
        <v>367</v>
      </c>
      <c r="M6" s="97" t="s">
        <v>1635</v>
      </c>
      <c r="N6" s="4" t="s">
        <v>5</v>
      </c>
      <c r="O6" t="s">
        <v>337</v>
      </c>
      <c r="P6" t="s">
        <v>15</v>
      </c>
      <c r="Q6">
        <v>191736</v>
      </c>
      <c r="R6">
        <v>5568340040</v>
      </c>
      <c r="S6">
        <v>9</v>
      </c>
      <c r="T6">
        <v>10</v>
      </c>
      <c r="V6" t="s">
        <v>1704</v>
      </c>
    </row>
  </sheetData>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601C5-2EDC-4230-8A1A-D3B61A1C3FE0}">
  <dimension ref="A1:V23"/>
  <sheetViews>
    <sheetView topLeftCell="C1" workbookViewId="0">
      <selection activeCell="T1" sqref="T1:U1048576"/>
    </sheetView>
  </sheetViews>
  <sheetFormatPr defaultRowHeight="14.5" x14ac:dyDescent="0.35"/>
  <cols>
    <col min="10" max="10" width="9.1796875" style="3"/>
  </cols>
  <sheetData>
    <row r="1" spans="1:22" x14ac:dyDescent="0.35">
      <c r="A1" s="107" t="s">
        <v>43</v>
      </c>
      <c r="B1" s="107" t="s">
        <v>1</v>
      </c>
      <c r="C1" s="107" t="s">
        <v>72</v>
      </c>
      <c r="D1" s="107" t="s">
        <v>16</v>
      </c>
      <c r="E1" s="91" t="s">
        <v>3</v>
      </c>
      <c r="F1" s="91" t="s">
        <v>2</v>
      </c>
      <c r="G1" s="91" t="s">
        <v>328</v>
      </c>
      <c r="H1" s="91" t="s">
        <v>329</v>
      </c>
      <c r="I1" s="91" t="s">
        <v>336</v>
      </c>
      <c r="J1" s="92" t="s">
        <v>335</v>
      </c>
      <c r="K1" s="91" t="s">
        <v>1163</v>
      </c>
      <c r="L1" s="91" t="s">
        <v>1164</v>
      </c>
      <c r="M1" s="91" t="s">
        <v>54</v>
      </c>
      <c r="N1" s="108" t="s">
        <v>71</v>
      </c>
      <c r="O1" s="108" t="s">
        <v>70</v>
      </c>
      <c r="P1" s="108" t="s">
        <v>0</v>
      </c>
      <c r="Q1" s="108" t="s">
        <v>67</v>
      </c>
      <c r="R1" s="108" t="s">
        <v>80</v>
      </c>
      <c r="S1" s="108" t="s">
        <v>68</v>
      </c>
      <c r="T1" s="108" t="s">
        <v>1656</v>
      </c>
      <c r="U1" s="108" t="s">
        <v>1655</v>
      </c>
      <c r="V1" s="108" t="s">
        <v>696</v>
      </c>
    </row>
    <row r="2" spans="1:22" x14ac:dyDescent="0.35">
      <c r="A2" t="s">
        <v>44</v>
      </c>
      <c r="B2" t="s">
        <v>31</v>
      </c>
      <c r="C2" t="s">
        <v>73</v>
      </c>
      <c r="D2" t="s">
        <v>124</v>
      </c>
      <c r="E2" t="s">
        <v>1661</v>
      </c>
      <c r="F2" t="s">
        <v>4</v>
      </c>
      <c r="G2" t="s">
        <v>190</v>
      </c>
      <c r="H2" t="s">
        <v>52</v>
      </c>
      <c r="I2" t="s">
        <v>34</v>
      </c>
      <c r="K2" t="s">
        <v>843</v>
      </c>
      <c r="L2">
        <v>1.1000000000000001</v>
      </c>
      <c r="M2" t="s">
        <v>1662</v>
      </c>
      <c r="N2">
        <v>404</v>
      </c>
      <c r="O2" t="s">
        <v>1682</v>
      </c>
      <c r="P2">
        <v>404</v>
      </c>
      <c r="Q2" t="s">
        <v>35</v>
      </c>
      <c r="R2" t="s">
        <v>41</v>
      </c>
      <c r="S2" t="s">
        <v>65</v>
      </c>
      <c r="U2" t="s">
        <v>1680</v>
      </c>
    </row>
    <row r="3" spans="1:22" x14ac:dyDescent="0.35">
      <c r="A3" t="s">
        <v>44</v>
      </c>
      <c r="B3" t="s">
        <v>38</v>
      </c>
      <c r="C3" t="s">
        <v>144</v>
      </c>
      <c r="D3" t="s">
        <v>124</v>
      </c>
      <c r="E3" t="s">
        <v>1661</v>
      </c>
      <c r="F3" t="s">
        <v>4</v>
      </c>
      <c r="G3" t="s">
        <v>190</v>
      </c>
      <c r="H3" t="s">
        <v>52</v>
      </c>
      <c r="I3" t="s">
        <v>34</v>
      </c>
      <c r="J3" s="3" t="s">
        <v>367</v>
      </c>
      <c r="K3" t="s">
        <v>843</v>
      </c>
      <c r="L3">
        <v>1.1000000000000001</v>
      </c>
      <c r="M3" t="s">
        <v>1662</v>
      </c>
      <c r="P3">
        <v>400</v>
      </c>
      <c r="Q3" t="s">
        <v>55</v>
      </c>
      <c r="R3" t="s">
        <v>85</v>
      </c>
      <c r="S3" t="s">
        <v>65</v>
      </c>
      <c r="U3" t="s">
        <v>1680</v>
      </c>
    </row>
    <row r="4" spans="1:22" x14ac:dyDescent="0.35">
      <c r="A4" t="s">
        <v>44</v>
      </c>
      <c r="B4" t="s">
        <v>39</v>
      </c>
      <c r="C4" t="s">
        <v>144</v>
      </c>
      <c r="D4" t="s">
        <v>124</v>
      </c>
      <c r="E4" t="s">
        <v>1661</v>
      </c>
      <c r="F4" t="s">
        <v>4</v>
      </c>
      <c r="G4" t="s">
        <v>190</v>
      </c>
      <c r="H4" t="s">
        <v>52</v>
      </c>
      <c r="I4" t="s">
        <v>34</v>
      </c>
      <c r="J4" s="3" t="s">
        <v>367</v>
      </c>
      <c r="K4" t="s">
        <v>843</v>
      </c>
      <c r="L4">
        <v>123</v>
      </c>
      <c r="M4" t="s">
        <v>1662</v>
      </c>
      <c r="P4">
        <v>400</v>
      </c>
      <c r="Q4" t="s">
        <v>53</v>
      </c>
      <c r="R4" t="s">
        <v>86</v>
      </c>
      <c r="S4" t="s">
        <v>65</v>
      </c>
      <c r="U4" t="s">
        <v>1680</v>
      </c>
    </row>
    <row r="5" spans="1:22" x14ac:dyDescent="0.35">
      <c r="A5" t="s">
        <v>44</v>
      </c>
      <c r="B5" t="s">
        <v>1262</v>
      </c>
      <c r="C5" t="s">
        <v>73</v>
      </c>
      <c r="D5" t="s">
        <v>124</v>
      </c>
      <c r="E5" t="s">
        <v>1661</v>
      </c>
      <c r="F5" t="s">
        <v>4</v>
      </c>
      <c r="G5" t="s">
        <v>190</v>
      </c>
      <c r="H5" t="s">
        <v>52</v>
      </c>
      <c r="I5" t="s">
        <v>34</v>
      </c>
      <c r="J5" s="3">
        <v>7675</v>
      </c>
      <c r="K5" t="s">
        <v>843</v>
      </c>
      <c r="L5">
        <v>1.1000000000000001</v>
      </c>
      <c r="M5" t="s">
        <v>1662</v>
      </c>
      <c r="P5">
        <v>500</v>
      </c>
      <c r="Q5" t="s">
        <v>1174</v>
      </c>
      <c r="R5" t="s">
        <v>1175</v>
      </c>
      <c r="S5" t="s">
        <v>65</v>
      </c>
      <c r="U5" t="s">
        <v>1680</v>
      </c>
    </row>
    <row r="6" spans="1:22" x14ac:dyDescent="0.35">
      <c r="A6" t="s">
        <v>44</v>
      </c>
      <c r="B6" t="s">
        <v>21</v>
      </c>
      <c r="C6" t="s">
        <v>73</v>
      </c>
      <c r="D6" t="s">
        <v>131</v>
      </c>
      <c r="E6" t="s">
        <v>1661</v>
      </c>
      <c r="F6" t="s">
        <v>6</v>
      </c>
      <c r="G6" t="s">
        <v>190</v>
      </c>
      <c r="H6" t="s">
        <v>52</v>
      </c>
      <c r="I6" t="s">
        <v>34</v>
      </c>
      <c r="J6" s="3" t="s">
        <v>367</v>
      </c>
      <c r="K6" t="s">
        <v>843</v>
      </c>
      <c r="L6">
        <v>1.1000000000000001</v>
      </c>
      <c r="M6" t="s">
        <v>1662</v>
      </c>
      <c r="N6">
        <v>404</v>
      </c>
      <c r="O6" t="s">
        <v>1683</v>
      </c>
      <c r="P6">
        <v>404</v>
      </c>
      <c r="Q6" t="s">
        <v>1177</v>
      </c>
      <c r="R6" t="s">
        <v>1178</v>
      </c>
      <c r="S6" t="s">
        <v>65</v>
      </c>
      <c r="U6" t="s">
        <v>1680</v>
      </c>
    </row>
    <row r="7" spans="1:22" x14ac:dyDescent="0.35">
      <c r="A7" t="s">
        <v>44</v>
      </c>
      <c r="B7" t="s">
        <v>26</v>
      </c>
      <c r="C7" t="s">
        <v>73</v>
      </c>
      <c r="D7" t="s">
        <v>131</v>
      </c>
      <c r="E7" t="s">
        <v>1684</v>
      </c>
      <c r="F7" t="s">
        <v>4</v>
      </c>
      <c r="G7" t="s">
        <v>190</v>
      </c>
      <c r="H7" t="s">
        <v>52</v>
      </c>
      <c r="I7" t="s">
        <v>34</v>
      </c>
      <c r="J7" s="3" t="s">
        <v>367</v>
      </c>
      <c r="K7" t="s">
        <v>843</v>
      </c>
      <c r="L7">
        <v>1.1000000000000001</v>
      </c>
      <c r="M7" t="s">
        <v>1662</v>
      </c>
      <c r="N7">
        <v>404</v>
      </c>
      <c r="O7" t="s">
        <v>1685</v>
      </c>
      <c r="P7">
        <v>404</v>
      </c>
      <c r="Q7" t="s">
        <v>1177</v>
      </c>
      <c r="R7" t="s">
        <v>1181</v>
      </c>
      <c r="S7" t="s">
        <v>65</v>
      </c>
      <c r="U7" t="s">
        <v>1680</v>
      </c>
    </row>
    <row r="8" spans="1:22" x14ac:dyDescent="0.35">
      <c r="A8" t="s">
        <v>33</v>
      </c>
      <c r="B8" t="s">
        <v>96</v>
      </c>
      <c r="C8" t="s">
        <v>73</v>
      </c>
      <c r="D8" t="s">
        <v>33</v>
      </c>
      <c r="E8" t="s">
        <v>1661</v>
      </c>
      <c r="F8" t="s">
        <v>4</v>
      </c>
      <c r="G8" t="s">
        <v>190</v>
      </c>
      <c r="I8" t="s">
        <v>34</v>
      </c>
      <c r="J8" s="3" t="s">
        <v>367</v>
      </c>
      <c r="K8" t="s">
        <v>843</v>
      </c>
      <c r="L8">
        <v>1.1000000000000001</v>
      </c>
      <c r="M8" t="s">
        <v>1662</v>
      </c>
      <c r="P8">
        <v>401</v>
      </c>
      <c r="Q8" t="s">
        <v>216</v>
      </c>
      <c r="R8" t="s">
        <v>158</v>
      </c>
      <c r="S8" t="s">
        <v>65</v>
      </c>
      <c r="U8" t="s">
        <v>1680</v>
      </c>
    </row>
    <row r="9" spans="1:22" x14ac:dyDescent="0.35">
      <c r="A9" t="s">
        <v>33</v>
      </c>
      <c r="B9" t="s">
        <v>97</v>
      </c>
      <c r="C9" t="s">
        <v>73</v>
      </c>
      <c r="D9" t="s">
        <v>33</v>
      </c>
      <c r="E9" t="s">
        <v>1661</v>
      </c>
      <c r="F9" t="s">
        <v>4</v>
      </c>
      <c r="G9" t="s">
        <v>190</v>
      </c>
      <c r="H9" t="s">
        <v>355</v>
      </c>
      <c r="I9" t="s">
        <v>34</v>
      </c>
      <c r="J9" s="3" t="s">
        <v>367</v>
      </c>
      <c r="K9" t="s">
        <v>843</v>
      </c>
      <c r="L9">
        <v>1.1000000000000001</v>
      </c>
      <c r="M9" t="s">
        <v>1662</v>
      </c>
      <c r="P9">
        <v>401</v>
      </c>
      <c r="Q9" t="s">
        <v>57</v>
      </c>
      <c r="R9" t="s">
        <v>89</v>
      </c>
      <c r="S9" t="s">
        <v>65</v>
      </c>
      <c r="U9" t="s">
        <v>1680</v>
      </c>
    </row>
    <row r="10" spans="1:22" x14ac:dyDescent="0.35">
      <c r="B10" t="s">
        <v>1660</v>
      </c>
      <c r="C10" t="s">
        <v>73</v>
      </c>
      <c r="D10" t="s">
        <v>33</v>
      </c>
      <c r="E10" t="s">
        <v>1661</v>
      </c>
      <c r="F10" t="s">
        <v>4</v>
      </c>
      <c r="G10" t="s">
        <v>190</v>
      </c>
      <c r="H10" t="s">
        <v>52</v>
      </c>
      <c r="I10" t="s">
        <v>34</v>
      </c>
      <c r="J10" s="3" t="s">
        <v>367</v>
      </c>
      <c r="K10" t="s">
        <v>843</v>
      </c>
      <c r="L10">
        <v>1.1000000000000001</v>
      </c>
      <c r="M10" t="s">
        <v>1662</v>
      </c>
      <c r="P10">
        <v>200</v>
      </c>
      <c r="T10" t="s">
        <v>1686</v>
      </c>
      <c r="U10" t="s">
        <v>1680</v>
      </c>
      <c r="V10" t="s">
        <v>1691</v>
      </c>
    </row>
    <row r="11" spans="1:22" ht="116" x14ac:dyDescent="0.35">
      <c r="B11" t="s">
        <v>1663</v>
      </c>
      <c r="C11" t="s">
        <v>73</v>
      </c>
      <c r="D11" t="s">
        <v>33</v>
      </c>
      <c r="E11" t="s">
        <v>1661</v>
      </c>
      <c r="F11" t="s">
        <v>4</v>
      </c>
      <c r="G11" t="s">
        <v>190</v>
      </c>
      <c r="H11" t="s">
        <v>52</v>
      </c>
      <c r="I11" t="s">
        <v>34</v>
      </c>
      <c r="J11" s="3" t="s">
        <v>367</v>
      </c>
      <c r="K11" t="s">
        <v>843</v>
      </c>
      <c r="L11">
        <v>1.1000000000000001</v>
      </c>
      <c r="M11" s="6" t="s">
        <v>1664</v>
      </c>
      <c r="P11">
        <v>200</v>
      </c>
      <c r="T11" t="s">
        <v>1687</v>
      </c>
      <c r="U11" t="s">
        <v>1680</v>
      </c>
      <c r="V11" s="6" t="s">
        <v>1692</v>
      </c>
    </row>
    <row r="12" spans="1:22" x14ac:dyDescent="0.35">
      <c r="B12" t="s">
        <v>1665</v>
      </c>
      <c r="C12" t="s">
        <v>73</v>
      </c>
      <c r="D12" t="s">
        <v>33</v>
      </c>
      <c r="E12" t="s">
        <v>1661</v>
      </c>
      <c r="F12" t="s">
        <v>4</v>
      </c>
      <c r="G12" t="s">
        <v>190</v>
      </c>
      <c r="H12" t="s">
        <v>52</v>
      </c>
      <c r="I12" t="s">
        <v>34</v>
      </c>
      <c r="J12" s="3" t="s">
        <v>367</v>
      </c>
      <c r="K12" t="s">
        <v>843</v>
      </c>
      <c r="L12">
        <v>1.1000000000000001</v>
      </c>
      <c r="M12" t="s">
        <v>1662</v>
      </c>
      <c r="P12">
        <v>200</v>
      </c>
      <c r="T12" t="s">
        <v>1688</v>
      </c>
      <c r="U12" t="s">
        <v>1680</v>
      </c>
      <c r="V12" t="s">
        <v>1691</v>
      </c>
    </row>
    <row r="13" spans="1:22" ht="116" x14ac:dyDescent="0.35">
      <c r="B13" t="s">
        <v>1666</v>
      </c>
      <c r="C13" t="s">
        <v>73</v>
      </c>
      <c r="D13" t="s">
        <v>33</v>
      </c>
      <c r="E13" t="s">
        <v>1661</v>
      </c>
      <c r="F13" t="s">
        <v>4</v>
      </c>
      <c r="G13" t="s">
        <v>190</v>
      </c>
      <c r="H13" t="s">
        <v>52</v>
      </c>
      <c r="I13" t="s">
        <v>34</v>
      </c>
      <c r="J13" s="3" t="s">
        <v>367</v>
      </c>
      <c r="K13" t="s">
        <v>843</v>
      </c>
      <c r="L13">
        <v>1.1000000000000001</v>
      </c>
      <c r="M13" s="6" t="s">
        <v>1667</v>
      </c>
      <c r="P13">
        <v>200</v>
      </c>
      <c r="T13" t="s">
        <v>1689</v>
      </c>
      <c r="U13" t="s">
        <v>1680</v>
      </c>
      <c r="V13" s="6" t="s">
        <v>1692</v>
      </c>
    </row>
    <row r="14" spans="1:22" x14ac:dyDescent="0.35">
      <c r="B14" t="s">
        <v>1668</v>
      </c>
      <c r="C14" t="s">
        <v>73</v>
      </c>
      <c r="D14" t="s">
        <v>33</v>
      </c>
      <c r="E14" t="s">
        <v>1661</v>
      </c>
      <c r="F14" t="s">
        <v>4</v>
      </c>
      <c r="G14" t="s">
        <v>190</v>
      </c>
      <c r="H14" t="s">
        <v>52</v>
      </c>
      <c r="I14" t="s">
        <v>34</v>
      </c>
      <c r="J14" s="3" t="s">
        <v>367</v>
      </c>
      <c r="K14" t="s">
        <v>843</v>
      </c>
      <c r="L14">
        <v>1.1000000000000001</v>
      </c>
      <c r="M14" t="s">
        <v>1662</v>
      </c>
      <c r="P14">
        <v>200</v>
      </c>
      <c r="T14" t="s">
        <v>1690</v>
      </c>
      <c r="U14" t="s">
        <v>1680</v>
      </c>
      <c r="V14" t="s">
        <v>1691</v>
      </c>
    </row>
    <row r="15" spans="1:22" x14ac:dyDescent="0.35">
      <c r="B15" t="s">
        <v>1669</v>
      </c>
      <c r="C15" t="s">
        <v>73</v>
      </c>
      <c r="D15" t="s">
        <v>33</v>
      </c>
      <c r="E15" t="s">
        <v>1661</v>
      </c>
      <c r="F15" t="s">
        <v>4</v>
      </c>
      <c r="G15" t="s">
        <v>190</v>
      </c>
      <c r="H15" t="s">
        <v>52</v>
      </c>
      <c r="I15" t="s">
        <v>34</v>
      </c>
      <c r="J15" s="3" t="s">
        <v>367</v>
      </c>
      <c r="K15" t="s">
        <v>843</v>
      </c>
      <c r="L15">
        <v>1.1000000000000001</v>
      </c>
      <c r="M15" t="s">
        <v>1662</v>
      </c>
      <c r="P15">
        <v>200</v>
      </c>
      <c r="T15" t="s">
        <v>1690</v>
      </c>
      <c r="U15" t="s">
        <v>1680</v>
      </c>
      <c r="V15" t="s">
        <v>1691</v>
      </c>
    </row>
    <row r="16" spans="1:22" x14ac:dyDescent="0.35">
      <c r="B16" t="s">
        <v>1670</v>
      </c>
      <c r="C16" t="s">
        <v>73</v>
      </c>
      <c r="D16" t="s">
        <v>33</v>
      </c>
      <c r="E16" t="s">
        <v>1661</v>
      </c>
      <c r="F16" t="s">
        <v>4</v>
      </c>
      <c r="G16" t="s">
        <v>190</v>
      </c>
      <c r="H16" t="s">
        <v>52</v>
      </c>
      <c r="I16" t="s">
        <v>34</v>
      </c>
      <c r="J16" s="3" t="s">
        <v>367</v>
      </c>
      <c r="K16" t="s">
        <v>843</v>
      </c>
      <c r="L16">
        <v>1.1000000000000001</v>
      </c>
      <c r="M16" t="s">
        <v>1662</v>
      </c>
      <c r="P16">
        <v>200</v>
      </c>
      <c r="T16" t="s">
        <v>1690</v>
      </c>
      <c r="U16" t="s">
        <v>1680</v>
      </c>
      <c r="V16" t="s">
        <v>1691</v>
      </c>
    </row>
    <row r="17" spans="2:22" ht="116" x14ac:dyDescent="0.35">
      <c r="B17" t="s">
        <v>1671</v>
      </c>
      <c r="C17" t="s">
        <v>73</v>
      </c>
      <c r="D17" t="s">
        <v>33</v>
      </c>
      <c r="E17" t="s">
        <v>1661</v>
      </c>
      <c r="F17" t="s">
        <v>4</v>
      </c>
      <c r="G17" t="s">
        <v>190</v>
      </c>
      <c r="H17" t="s">
        <v>52</v>
      </c>
      <c r="I17" t="s">
        <v>34</v>
      </c>
      <c r="J17" s="3" t="s">
        <v>367</v>
      </c>
      <c r="K17" t="s">
        <v>843</v>
      </c>
      <c r="L17">
        <v>1.1000000000000001</v>
      </c>
      <c r="M17" s="6" t="s">
        <v>1664</v>
      </c>
      <c r="P17">
        <v>200</v>
      </c>
      <c r="T17" t="s">
        <v>1690</v>
      </c>
      <c r="U17" t="s">
        <v>1680</v>
      </c>
      <c r="V17" s="6" t="s">
        <v>1692</v>
      </c>
    </row>
    <row r="18" spans="2:22" ht="101.5" x14ac:dyDescent="0.35">
      <c r="B18" t="s">
        <v>1672</v>
      </c>
      <c r="C18" t="s">
        <v>73</v>
      </c>
      <c r="D18" t="s">
        <v>33</v>
      </c>
      <c r="E18" t="s">
        <v>1661</v>
      </c>
      <c r="F18" t="s">
        <v>4</v>
      </c>
      <c r="G18" t="s">
        <v>190</v>
      </c>
      <c r="H18" t="s">
        <v>52</v>
      </c>
      <c r="I18" t="s">
        <v>34</v>
      </c>
      <c r="J18" s="3" t="s">
        <v>367</v>
      </c>
      <c r="K18" t="s">
        <v>843</v>
      </c>
      <c r="L18">
        <v>1.1000000000000001</v>
      </c>
      <c r="M18" s="6" t="s">
        <v>1673</v>
      </c>
      <c r="P18">
        <v>200</v>
      </c>
      <c r="T18" t="s">
        <v>1690</v>
      </c>
      <c r="U18" t="s">
        <v>1680</v>
      </c>
      <c r="V18" t="s">
        <v>1693</v>
      </c>
    </row>
    <row r="19" spans="2:22" ht="116" x14ac:dyDescent="0.35">
      <c r="B19" t="s">
        <v>1674</v>
      </c>
      <c r="C19" t="s">
        <v>73</v>
      </c>
      <c r="D19" t="s">
        <v>33</v>
      </c>
      <c r="E19" t="s">
        <v>1661</v>
      </c>
      <c r="F19" t="s">
        <v>4</v>
      </c>
      <c r="G19" t="s">
        <v>190</v>
      </c>
      <c r="H19" t="s">
        <v>52</v>
      </c>
      <c r="I19" t="s">
        <v>34</v>
      </c>
      <c r="J19" s="3" t="s">
        <v>367</v>
      </c>
      <c r="K19" t="s">
        <v>843</v>
      </c>
      <c r="L19">
        <v>1.1000000000000001</v>
      </c>
      <c r="M19" s="6" t="s">
        <v>1664</v>
      </c>
      <c r="P19">
        <v>200</v>
      </c>
      <c r="T19" t="s">
        <v>1690</v>
      </c>
      <c r="U19" t="s">
        <v>1680</v>
      </c>
      <c r="V19" s="6" t="s">
        <v>1692</v>
      </c>
    </row>
    <row r="20" spans="2:22" ht="101.5" x14ac:dyDescent="0.35">
      <c r="B20" t="s">
        <v>1675</v>
      </c>
      <c r="C20" t="s">
        <v>73</v>
      </c>
      <c r="D20" t="s">
        <v>33</v>
      </c>
      <c r="E20" t="s">
        <v>1661</v>
      </c>
      <c r="F20" t="s">
        <v>4</v>
      </c>
      <c r="G20" t="s">
        <v>190</v>
      </c>
      <c r="H20" t="s">
        <v>52</v>
      </c>
      <c r="I20" t="s">
        <v>34</v>
      </c>
      <c r="J20" s="3" t="s">
        <v>367</v>
      </c>
      <c r="K20" t="s">
        <v>843</v>
      </c>
      <c r="L20">
        <v>1.1000000000000001</v>
      </c>
      <c r="M20" s="6" t="s">
        <v>1673</v>
      </c>
      <c r="P20">
        <v>200</v>
      </c>
      <c r="T20" t="s">
        <v>1690</v>
      </c>
      <c r="U20" t="s">
        <v>1680</v>
      </c>
      <c r="V20" t="s">
        <v>1691</v>
      </c>
    </row>
    <row r="21" spans="2:22" ht="116" x14ac:dyDescent="0.35">
      <c r="B21" t="s">
        <v>1676</v>
      </c>
      <c r="C21" t="s">
        <v>73</v>
      </c>
      <c r="D21" t="s">
        <v>33</v>
      </c>
      <c r="E21" t="s">
        <v>1661</v>
      </c>
      <c r="F21" t="s">
        <v>4</v>
      </c>
      <c r="G21" t="s">
        <v>190</v>
      </c>
      <c r="H21" t="s">
        <v>52</v>
      </c>
      <c r="I21" t="s">
        <v>34</v>
      </c>
      <c r="J21" s="3" t="s">
        <v>367</v>
      </c>
      <c r="K21" t="s">
        <v>843</v>
      </c>
      <c r="L21">
        <v>1.1000000000000001</v>
      </c>
      <c r="M21" s="6" t="s">
        <v>1664</v>
      </c>
      <c r="P21">
        <v>200</v>
      </c>
      <c r="T21" t="s">
        <v>1690</v>
      </c>
      <c r="U21" t="s">
        <v>1680</v>
      </c>
      <c r="V21" s="6" t="s">
        <v>1692</v>
      </c>
    </row>
    <row r="22" spans="2:22" x14ac:dyDescent="0.35">
      <c r="B22" t="s">
        <v>1677</v>
      </c>
      <c r="C22" t="s">
        <v>73</v>
      </c>
      <c r="D22" t="s">
        <v>33</v>
      </c>
      <c r="E22" t="s">
        <v>1661</v>
      </c>
      <c r="F22" t="s">
        <v>4</v>
      </c>
      <c r="G22" t="s">
        <v>190</v>
      </c>
      <c r="H22" t="s">
        <v>52</v>
      </c>
      <c r="I22" t="s">
        <v>34</v>
      </c>
      <c r="J22" s="3" t="s">
        <v>367</v>
      </c>
      <c r="K22" t="s">
        <v>843</v>
      </c>
      <c r="L22">
        <v>1.1000000000000001</v>
      </c>
      <c r="M22" t="s">
        <v>1662</v>
      </c>
      <c r="P22">
        <v>200</v>
      </c>
      <c r="T22" t="s">
        <v>1690</v>
      </c>
      <c r="U22" t="s">
        <v>1680</v>
      </c>
      <c r="V22" t="s">
        <v>1691</v>
      </c>
    </row>
    <row r="23" spans="2:22" x14ac:dyDescent="0.35">
      <c r="B23" t="s">
        <v>1678</v>
      </c>
      <c r="C23" t="s">
        <v>73</v>
      </c>
      <c r="D23" t="s">
        <v>33</v>
      </c>
      <c r="E23" t="s">
        <v>1661</v>
      </c>
      <c r="F23" t="s">
        <v>4</v>
      </c>
      <c r="G23" t="s">
        <v>190</v>
      </c>
      <c r="H23" t="s">
        <v>52</v>
      </c>
      <c r="I23" t="s">
        <v>34</v>
      </c>
      <c r="J23" s="3" t="s">
        <v>367</v>
      </c>
      <c r="K23" t="s">
        <v>843</v>
      </c>
      <c r="L23">
        <v>1.1000000000000001</v>
      </c>
      <c r="M23" t="s">
        <v>1679</v>
      </c>
      <c r="P23">
        <v>200</v>
      </c>
      <c r="T23" t="s">
        <v>1681</v>
      </c>
      <c r="U23" t="s">
        <v>1680</v>
      </c>
      <c r="V23" t="s">
        <v>1691</v>
      </c>
    </row>
  </sheetData>
  <phoneticPr fontId="2" type="noConversion"/>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0D2AB-4ECF-46F1-8B50-FCDE3B2F87AD}">
  <dimension ref="A1:Y5"/>
  <sheetViews>
    <sheetView workbookViewId="0">
      <selection activeCell="T7" sqref="T7"/>
    </sheetView>
  </sheetViews>
  <sheetFormatPr defaultRowHeight="20.25" customHeight="1" x14ac:dyDescent="0.35"/>
  <cols>
    <col min="2" max="2" width="32.7265625" bestFit="1" customWidth="1"/>
    <col min="21" max="21" width="12.1796875" bestFit="1" customWidth="1"/>
    <col min="23" max="23" width="12.1796875" bestFit="1" customWidth="1"/>
  </cols>
  <sheetData>
    <row r="1" spans="1:25" ht="20.25" customHeight="1" x14ac:dyDescent="0.35">
      <c r="A1" s="14" t="s">
        <v>43</v>
      </c>
      <c r="B1" s="14" t="s">
        <v>1</v>
      </c>
      <c r="C1" s="14" t="s">
        <v>72</v>
      </c>
      <c r="D1" s="14" t="s">
        <v>16</v>
      </c>
      <c r="E1" s="14" t="s">
        <v>3</v>
      </c>
      <c r="F1" s="14" t="s">
        <v>2</v>
      </c>
      <c r="G1" s="14" t="s">
        <v>328</v>
      </c>
      <c r="H1" s="14" t="s">
        <v>329</v>
      </c>
      <c r="I1" s="13" t="s">
        <v>330</v>
      </c>
      <c r="J1" s="14" t="s">
        <v>331</v>
      </c>
      <c r="K1" s="14" t="s">
        <v>59</v>
      </c>
      <c r="L1" s="14" t="s">
        <v>60</v>
      </c>
      <c r="M1" s="14" t="s">
        <v>54</v>
      </c>
      <c r="N1" s="14" t="s">
        <v>0</v>
      </c>
      <c r="O1" s="14" t="s">
        <v>1694</v>
      </c>
      <c r="P1" s="14" t="s">
        <v>1695</v>
      </c>
      <c r="Q1" s="14" t="s">
        <v>1708</v>
      </c>
      <c r="R1" s="14" t="s">
        <v>1709</v>
      </c>
      <c r="S1" s="14" t="s">
        <v>1710</v>
      </c>
      <c r="T1" s="109" t="s">
        <v>1711</v>
      </c>
      <c r="U1" s="14" t="s">
        <v>123</v>
      </c>
      <c r="V1" s="14" t="s">
        <v>521</v>
      </c>
      <c r="W1" s="14" t="s">
        <v>520</v>
      </c>
      <c r="X1" s="14" t="s">
        <v>843</v>
      </c>
      <c r="Y1" s="14" t="s">
        <v>70</v>
      </c>
    </row>
    <row r="2" spans="1:25" ht="20.25" customHeight="1" x14ac:dyDescent="0.35">
      <c r="A2" s="6"/>
      <c r="B2" s="2" t="s">
        <v>1712</v>
      </c>
      <c r="C2" s="78" t="s">
        <v>73</v>
      </c>
      <c r="D2" s="7" t="s">
        <v>33</v>
      </c>
      <c r="E2" s="89" t="s">
        <v>1634</v>
      </c>
      <c r="F2" s="89" t="s">
        <v>4</v>
      </c>
      <c r="G2" s="90" t="s">
        <v>190</v>
      </c>
      <c r="H2" s="97" t="s">
        <v>52</v>
      </c>
      <c r="I2" s="4" t="s">
        <v>23</v>
      </c>
      <c r="J2" t="s">
        <v>1716</v>
      </c>
      <c r="K2" t="s">
        <v>34</v>
      </c>
      <c r="L2" s="6" t="s">
        <v>367</v>
      </c>
      <c r="M2" s="111" t="s">
        <v>1635</v>
      </c>
      <c r="N2" s="111" t="s">
        <v>5</v>
      </c>
      <c r="O2" s="111" t="s">
        <v>1713</v>
      </c>
      <c r="P2" s="112" t="s">
        <v>4</v>
      </c>
      <c r="Q2" s="113" t="s">
        <v>1714</v>
      </c>
      <c r="R2" s="113">
        <v>10</v>
      </c>
      <c r="U2" s="112">
        <v>111.82</v>
      </c>
      <c r="V2" s="113">
        <v>15</v>
      </c>
      <c r="W2" s="113">
        <v>5</v>
      </c>
      <c r="X2" s="7">
        <v>1</v>
      </c>
      <c r="Y2" s="89" t="s">
        <v>1698</v>
      </c>
    </row>
    <row r="3" spans="1:25" ht="20.25" customHeight="1" x14ac:dyDescent="0.35">
      <c r="A3" s="6"/>
      <c r="B3" s="2" t="s">
        <v>1715</v>
      </c>
      <c r="C3" s="78" t="s">
        <v>73</v>
      </c>
      <c r="D3" s="7" t="s">
        <v>33</v>
      </c>
      <c r="E3" s="89" t="s">
        <v>1634</v>
      </c>
      <c r="F3" s="89" t="s">
        <v>4</v>
      </c>
      <c r="G3" s="90" t="s">
        <v>190</v>
      </c>
      <c r="H3" s="97" t="s">
        <v>52</v>
      </c>
      <c r="I3" s="4" t="s">
        <v>23</v>
      </c>
      <c r="J3" t="s">
        <v>1703</v>
      </c>
      <c r="K3" t="s">
        <v>34</v>
      </c>
      <c r="L3" s="6" t="s">
        <v>367</v>
      </c>
      <c r="M3" s="111" t="s">
        <v>1635</v>
      </c>
      <c r="N3" s="111" t="s">
        <v>5</v>
      </c>
      <c r="O3" s="111" t="s">
        <v>1713</v>
      </c>
      <c r="P3" s="112" t="s">
        <v>4</v>
      </c>
      <c r="Q3" s="113" t="s">
        <v>1714</v>
      </c>
      <c r="R3" s="113">
        <v>0</v>
      </c>
      <c r="U3" s="112">
        <v>69.08</v>
      </c>
      <c r="V3" s="113">
        <v>0</v>
      </c>
      <c r="W3" s="113">
        <v>10</v>
      </c>
      <c r="X3" s="7">
        <v>1</v>
      </c>
      <c r="Y3" s="89" t="s">
        <v>1700</v>
      </c>
    </row>
    <row r="4" spans="1:25" ht="20.25" customHeight="1" x14ac:dyDescent="0.35">
      <c r="A4" s="6"/>
      <c r="B4" s="2" t="s">
        <v>1717</v>
      </c>
      <c r="C4" s="78" t="s">
        <v>73</v>
      </c>
      <c r="D4" s="7" t="s">
        <v>33</v>
      </c>
      <c r="E4" s="89" t="s">
        <v>1634</v>
      </c>
      <c r="F4" s="89" t="s">
        <v>4</v>
      </c>
      <c r="G4" s="90" t="s">
        <v>190</v>
      </c>
      <c r="H4" s="97" t="s">
        <v>52</v>
      </c>
      <c r="I4" s="4" t="s">
        <v>23</v>
      </c>
      <c r="J4" t="s">
        <v>1719</v>
      </c>
      <c r="K4" t="s">
        <v>34</v>
      </c>
      <c r="L4" s="6" t="s">
        <v>367</v>
      </c>
      <c r="M4" s="111" t="s">
        <v>1635</v>
      </c>
      <c r="N4" s="111" t="s">
        <v>5</v>
      </c>
      <c r="O4" s="111" t="s">
        <v>1713</v>
      </c>
      <c r="P4" s="113" t="s">
        <v>4</v>
      </c>
      <c r="Q4" s="113" t="s">
        <v>1714</v>
      </c>
      <c r="R4" s="113">
        <v>0</v>
      </c>
      <c r="U4" s="113">
        <v>145.80000000000001</v>
      </c>
      <c r="V4" s="113">
        <v>5</v>
      </c>
      <c r="W4" s="113">
        <v>5</v>
      </c>
      <c r="X4" s="7">
        <v>1</v>
      </c>
      <c r="Y4" s="89" t="s">
        <v>1701</v>
      </c>
    </row>
    <row r="5" spans="1:25" ht="20.25" customHeight="1" x14ac:dyDescent="0.35">
      <c r="A5" s="6"/>
      <c r="B5" s="2" t="s">
        <v>1718</v>
      </c>
      <c r="C5" s="78" t="s">
        <v>73</v>
      </c>
      <c r="D5" s="7" t="s">
        <v>33</v>
      </c>
      <c r="E5" s="89" t="s">
        <v>1634</v>
      </c>
      <c r="F5" s="89" t="s">
        <v>4</v>
      </c>
      <c r="G5" s="90" t="s">
        <v>190</v>
      </c>
      <c r="H5" s="97" t="s">
        <v>52</v>
      </c>
      <c r="I5" s="4" t="s">
        <v>23</v>
      </c>
      <c r="J5" t="s">
        <v>1719</v>
      </c>
      <c r="K5" t="s">
        <v>34</v>
      </c>
      <c r="L5" s="6" t="s">
        <v>367</v>
      </c>
      <c r="M5" s="111" t="s">
        <v>1635</v>
      </c>
      <c r="N5" s="111" t="s">
        <v>5</v>
      </c>
      <c r="O5" s="111" t="s">
        <v>1713</v>
      </c>
      <c r="P5" s="111" t="s">
        <v>4</v>
      </c>
      <c r="Q5" s="111" t="s">
        <v>1714</v>
      </c>
      <c r="R5" s="111">
        <v>10</v>
      </c>
      <c r="S5">
        <v>0</v>
      </c>
      <c r="T5">
        <v>0</v>
      </c>
      <c r="U5" s="6"/>
      <c r="V5" s="2"/>
      <c r="W5" s="78"/>
      <c r="X5" s="7">
        <v>1</v>
      </c>
      <c r="Y5" s="89" t="s">
        <v>1720</v>
      </c>
    </row>
  </sheetData>
  <hyperlinks>
    <hyperlink ref="O2" r:id="rId1" xr:uid="{DF5A64FE-87D9-4202-9444-2DDE21D9518B}"/>
    <hyperlink ref="E2" r:id="rId2" xr:uid="{86BB3C70-2DD4-44DD-909F-35AD7375E9D8}"/>
    <hyperlink ref="O3" r:id="rId3" xr:uid="{45028473-D8E1-4099-9FE3-513967814FDB}"/>
    <hyperlink ref="E3" r:id="rId4" xr:uid="{ED7355D2-6643-4DAD-BEE7-C153B53CEDA3}"/>
    <hyperlink ref="E4" r:id="rId5" xr:uid="{49057E7A-E3DD-4091-9118-DE0DC09FFC60}"/>
    <hyperlink ref="O4" r:id="rId6" xr:uid="{5AB68F2A-F872-466C-B20C-CA376BBB9A45}"/>
    <hyperlink ref="E5" r:id="rId7" xr:uid="{3F2A65D3-D557-4A1D-B05D-59C2FCABC659}"/>
    <hyperlink ref="O5" r:id="rId8" xr:uid="{6364727F-0719-41EF-BEFD-1412760C40C4}"/>
  </hyperlinks>
  <pageMargins left="0.7" right="0.7" top="0.75" bottom="0.75" header="0.3" footer="0.3"/>
  <pageSetup paperSize="9" orientation="portrait" r:id="rId9"/>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5E40E-E765-45C9-A98F-07F347C3B50B}">
  <dimension ref="A1:AD22"/>
  <sheetViews>
    <sheetView topLeftCell="I1" workbookViewId="0">
      <selection activeCell="I1" sqref="A1:XFD1048576"/>
    </sheetView>
  </sheetViews>
  <sheetFormatPr defaultRowHeight="15.75" customHeight="1" x14ac:dyDescent="0.35"/>
  <cols>
    <col min="2" max="2" width="34.54296875" bestFit="1" customWidth="1"/>
    <col min="16" max="16" width="15.26953125" bestFit="1" customWidth="1"/>
    <col min="29" max="29" width="10" bestFit="1" customWidth="1"/>
  </cols>
  <sheetData>
    <row r="1" spans="1:30" ht="15.75" customHeight="1" x14ac:dyDescent="0.35">
      <c r="A1" s="15" t="s">
        <v>43</v>
      </c>
      <c r="B1" s="15" t="s">
        <v>1</v>
      </c>
      <c r="C1" s="15" t="s">
        <v>72</v>
      </c>
      <c r="D1" s="15" t="s">
        <v>16</v>
      </c>
      <c r="E1" s="14" t="s">
        <v>3</v>
      </c>
      <c r="F1" s="14" t="s">
        <v>2</v>
      </c>
      <c r="G1" s="14" t="s">
        <v>328</v>
      </c>
      <c r="H1" s="14" t="s">
        <v>329</v>
      </c>
      <c r="I1" s="14" t="s">
        <v>330</v>
      </c>
      <c r="J1" s="14" t="s">
        <v>331</v>
      </c>
      <c r="K1" s="14" t="s">
        <v>59</v>
      </c>
      <c r="L1" s="14" t="s">
        <v>60</v>
      </c>
      <c r="M1" s="14" t="s">
        <v>61</v>
      </c>
      <c r="N1" s="14" t="s">
        <v>62</v>
      </c>
      <c r="O1" s="14" t="s">
        <v>1737</v>
      </c>
      <c r="P1" s="14" t="s">
        <v>1738</v>
      </c>
      <c r="Q1" s="14" t="s">
        <v>1163</v>
      </c>
      <c r="R1" s="14" t="s">
        <v>1739</v>
      </c>
      <c r="S1" s="13" t="s">
        <v>0</v>
      </c>
      <c r="T1" s="13" t="s">
        <v>1775</v>
      </c>
      <c r="U1" s="13" t="s">
        <v>1741</v>
      </c>
      <c r="V1" s="13" t="s">
        <v>71</v>
      </c>
      <c r="W1" s="13" t="s">
        <v>70</v>
      </c>
      <c r="X1" s="13" t="s">
        <v>67</v>
      </c>
      <c r="Y1" s="13" t="s">
        <v>80</v>
      </c>
      <c r="Z1" s="13" t="s">
        <v>68</v>
      </c>
      <c r="AA1" s="13" t="s">
        <v>876</v>
      </c>
      <c r="AB1" s="13" t="s">
        <v>100</v>
      </c>
      <c r="AC1" s="13" t="s">
        <v>1731</v>
      </c>
      <c r="AD1" s="14" t="s">
        <v>1782</v>
      </c>
    </row>
    <row r="2" spans="1:30" ht="15.75" customHeight="1" x14ac:dyDescent="0.35">
      <c r="A2" s="6" t="s">
        <v>44</v>
      </c>
      <c r="B2" t="s">
        <v>31</v>
      </c>
      <c r="C2" s="7" t="s">
        <v>73</v>
      </c>
      <c r="D2" t="s">
        <v>124</v>
      </c>
      <c r="E2" s="78" t="s">
        <v>1746</v>
      </c>
      <c r="F2" t="s">
        <v>15</v>
      </c>
      <c r="G2" s="2" t="s">
        <v>190</v>
      </c>
      <c r="H2" s="78" t="s">
        <v>52</v>
      </c>
      <c r="I2" s="7" t="s">
        <v>23</v>
      </c>
      <c r="J2" s="89" t="s">
        <v>1747</v>
      </c>
      <c r="K2" s="89" t="s">
        <v>34</v>
      </c>
      <c r="L2" s="90">
        <v>10401</v>
      </c>
      <c r="M2" s="97" t="s">
        <v>1455</v>
      </c>
      <c r="N2" s="78">
        <v>952055</v>
      </c>
      <c r="O2" s="86" t="s">
        <v>1740</v>
      </c>
      <c r="P2" s="78"/>
      <c r="Q2" s="86" t="s">
        <v>843</v>
      </c>
      <c r="R2" s="114">
        <v>2</v>
      </c>
      <c r="S2" s="3" t="s">
        <v>7</v>
      </c>
      <c r="T2" s="3"/>
      <c r="U2" s="3"/>
      <c r="V2" s="3" t="s">
        <v>7</v>
      </c>
      <c r="W2" s="87" t="s">
        <v>1749</v>
      </c>
      <c r="X2" t="s">
        <v>35</v>
      </c>
      <c r="Y2" t="s">
        <v>41</v>
      </c>
      <c r="Z2" s="7" t="s">
        <v>65</v>
      </c>
      <c r="AD2" t="s">
        <v>124</v>
      </c>
    </row>
    <row r="3" spans="1:30" ht="15.75" customHeight="1" x14ac:dyDescent="0.35">
      <c r="A3" t="s">
        <v>44</v>
      </c>
      <c r="B3" t="s">
        <v>38</v>
      </c>
      <c r="C3" s="7" t="s">
        <v>144</v>
      </c>
      <c r="D3" t="s">
        <v>124</v>
      </c>
      <c r="E3" s="78" t="s">
        <v>1746</v>
      </c>
      <c r="F3" t="s">
        <v>15</v>
      </c>
      <c r="G3" s="2" t="s">
        <v>190</v>
      </c>
      <c r="H3" s="78" t="s">
        <v>52</v>
      </c>
      <c r="I3" s="7" t="s">
        <v>23</v>
      </c>
      <c r="J3" s="89" t="s">
        <v>1611</v>
      </c>
      <c r="K3" s="89" t="s">
        <v>34</v>
      </c>
      <c r="L3" s="90">
        <v>10401</v>
      </c>
      <c r="M3" s="97" t="s">
        <v>1455</v>
      </c>
      <c r="N3" s="78">
        <v>952055</v>
      </c>
      <c r="O3" s="86" t="s">
        <v>1740</v>
      </c>
      <c r="P3" s="78">
        <v>34534</v>
      </c>
      <c r="Q3" s="86" t="s">
        <v>843</v>
      </c>
      <c r="R3" s="114">
        <v>2</v>
      </c>
      <c r="S3" s="3" t="s">
        <v>12</v>
      </c>
      <c r="T3" s="3"/>
      <c r="U3" s="3"/>
      <c r="V3" s="3"/>
      <c r="W3" s="3"/>
      <c r="X3" t="s">
        <v>55</v>
      </c>
      <c r="Y3" t="s">
        <v>85</v>
      </c>
      <c r="Z3" s="7" t="s">
        <v>65</v>
      </c>
      <c r="AD3" t="s">
        <v>124</v>
      </c>
    </row>
    <row r="4" spans="1:30" ht="15.75" customHeight="1" x14ac:dyDescent="0.35">
      <c r="A4" t="s">
        <v>44</v>
      </c>
      <c r="B4" t="s">
        <v>39</v>
      </c>
      <c r="C4" s="7" t="s">
        <v>144</v>
      </c>
      <c r="D4" t="s">
        <v>124</v>
      </c>
      <c r="E4" s="78" t="s">
        <v>1746</v>
      </c>
      <c r="F4" t="s">
        <v>15</v>
      </c>
      <c r="G4" s="2" t="s">
        <v>190</v>
      </c>
      <c r="H4" s="78" t="s">
        <v>52</v>
      </c>
      <c r="I4" s="7" t="s">
        <v>23</v>
      </c>
      <c r="J4" s="89" t="s">
        <v>1611</v>
      </c>
      <c r="K4" s="89" t="s">
        <v>34</v>
      </c>
      <c r="L4" s="90">
        <v>10401</v>
      </c>
      <c r="M4" s="97" t="s">
        <v>1455</v>
      </c>
      <c r="N4" s="78">
        <v>952055</v>
      </c>
      <c r="O4" s="86" t="s">
        <v>1740</v>
      </c>
      <c r="P4" s="78" t="s">
        <v>1757</v>
      </c>
      <c r="Q4" s="86" t="s">
        <v>843</v>
      </c>
      <c r="R4" s="114">
        <v>2</v>
      </c>
      <c r="S4" s="3" t="s">
        <v>12</v>
      </c>
      <c r="T4" s="3"/>
      <c r="U4" s="3"/>
      <c r="V4" s="3"/>
      <c r="W4" s="3"/>
      <c r="X4" t="s">
        <v>53</v>
      </c>
      <c r="Y4" t="s">
        <v>86</v>
      </c>
      <c r="Z4" s="7" t="s">
        <v>65</v>
      </c>
      <c r="AD4" t="s">
        <v>124</v>
      </c>
    </row>
    <row r="5" spans="1:30" ht="15.75" customHeight="1" x14ac:dyDescent="0.35">
      <c r="A5" t="s">
        <v>44</v>
      </c>
      <c r="B5" t="s">
        <v>247</v>
      </c>
      <c r="C5" s="7" t="s">
        <v>73</v>
      </c>
      <c r="D5" t="s">
        <v>124</v>
      </c>
      <c r="E5" s="78" t="s">
        <v>1746</v>
      </c>
      <c r="F5" t="s">
        <v>15</v>
      </c>
      <c r="G5" s="2" t="s">
        <v>190</v>
      </c>
      <c r="H5" s="78" t="s">
        <v>52</v>
      </c>
      <c r="I5" s="7" t="s">
        <v>23</v>
      </c>
      <c r="J5" s="89" t="s">
        <v>1611</v>
      </c>
      <c r="K5" s="89" t="s">
        <v>34</v>
      </c>
      <c r="L5" s="90" t="s">
        <v>241</v>
      </c>
      <c r="M5" s="97" t="s">
        <v>1455</v>
      </c>
      <c r="N5" s="78">
        <v>952055</v>
      </c>
      <c r="O5" s="86" t="s">
        <v>1740</v>
      </c>
      <c r="P5" s="78">
        <v>34534</v>
      </c>
      <c r="Q5" s="86" t="s">
        <v>843</v>
      </c>
      <c r="R5" s="114">
        <v>2</v>
      </c>
      <c r="S5" s="3" t="s">
        <v>9</v>
      </c>
      <c r="T5" s="3"/>
      <c r="U5" s="3"/>
      <c r="V5" s="3"/>
      <c r="W5" s="3"/>
      <c r="X5" t="s">
        <v>1205</v>
      </c>
      <c r="Y5" t="s">
        <v>1175</v>
      </c>
      <c r="Z5" s="7" t="s">
        <v>65</v>
      </c>
      <c r="AD5" t="s">
        <v>124</v>
      </c>
    </row>
    <row r="6" spans="1:30" ht="15.75" customHeight="1" x14ac:dyDescent="0.35">
      <c r="A6" s="6" t="s">
        <v>44</v>
      </c>
      <c r="B6" s="6" t="s">
        <v>21</v>
      </c>
      <c r="C6" s="7" t="s">
        <v>73</v>
      </c>
      <c r="D6" s="6" t="s">
        <v>131</v>
      </c>
      <c r="E6" s="78" t="s">
        <v>1746</v>
      </c>
      <c r="F6" s="6" t="s">
        <v>6</v>
      </c>
      <c r="G6" s="2" t="s">
        <v>190</v>
      </c>
      <c r="H6" s="78" t="s">
        <v>52</v>
      </c>
      <c r="I6" s="7" t="s">
        <v>23</v>
      </c>
      <c r="J6" s="89" t="s">
        <v>1747</v>
      </c>
      <c r="K6" s="89" t="s">
        <v>34</v>
      </c>
      <c r="L6" s="90">
        <v>10401</v>
      </c>
      <c r="M6" s="97" t="s">
        <v>1455</v>
      </c>
      <c r="N6" s="78">
        <v>952055</v>
      </c>
      <c r="O6" s="86" t="s">
        <v>1740</v>
      </c>
      <c r="P6" s="78">
        <v>34534</v>
      </c>
      <c r="Q6" s="86" t="s">
        <v>843</v>
      </c>
      <c r="R6" s="114">
        <v>2</v>
      </c>
      <c r="S6" s="11" t="s">
        <v>7</v>
      </c>
      <c r="T6" s="11"/>
      <c r="U6" s="11"/>
      <c r="V6" s="11" t="s">
        <v>7</v>
      </c>
      <c r="W6" s="87" t="s">
        <v>1750</v>
      </c>
      <c r="Y6" t="s">
        <v>1178</v>
      </c>
      <c r="AD6" s="6" t="s">
        <v>131</v>
      </c>
    </row>
    <row r="7" spans="1:30" ht="15.75" customHeight="1" x14ac:dyDescent="0.35">
      <c r="A7" s="6" t="s">
        <v>44</v>
      </c>
      <c r="B7" s="6" t="s">
        <v>26</v>
      </c>
      <c r="C7" s="7" t="s">
        <v>73</v>
      </c>
      <c r="D7" s="6" t="s">
        <v>131</v>
      </c>
      <c r="E7" s="78" t="s">
        <v>1748</v>
      </c>
      <c r="F7" t="s">
        <v>15</v>
      </c>
      <c r="G7" s="2" t="s">
        <v>190</v>
      </c>
      <c r="H7" s="78" t="s">
        <v>52</v>
      </c>
      <c r="I7" s="7" t="s">
        <v>23</v>
      </c>
      <c r="J7" s="89" t="s">
        <v>1747</v>
      </c>
      <c r="K7" s="89" t="s">
        <v>34</v>
      </c>
      <c r="L7" s="90">
        <v>10401</v>
      </c>
      <c r="M7" s="97" t="s">
        <v>1455</v>
      </c>
      <c r="N7" s="78">
        <v>952055</v>
      </c>
      <c r="O7" s="86" t="s">
        <v>1740</v>
      </c>
      <c r="P7" s="78">
        <v>34534</v>
      </c>
      <c r="Q7" s="86" t="s">
        <v>843</v>
      </c>
      <c r="R7" s="114">
        <v>2</v>
      </c>
      <c r="S7" s="11" t="s">
        <v>7</v>
      </c>
      <c r="T7" s="11"/>
      <c r="U7" s="11"/>
      <c r="V7" s="11" t="s">
        <v>7</v>
      </c>
      <c r="W7" s="87" t="s">
        <v>1751</v>
      </c>
      <c r="Y7" t="s">
        <v>1181</v>
      </c>
      <c r="AD7" s="6" t="s">
        <v>131</v>
      </c>
    </row>
    <row r="8" spans="1:30" ht="15.75" customHeight="1" x14ac:dyDescent="0.35">
      <c r="A8" s="6"/>
      <c r="B8" s="6" t="s">
        <v>1752</v>
      </c>
      <c r="C8" s="7" t="s">
        <v>73</v>
      </c>
      <c r="D8" s="7" t="s">
        <v>33</v>
      </c>
      <c r="E8" s="78" t="s">
        <v>1746</v>
      </c>
      <c r="F8" t="s">
        <v>15</v>
      </c>
      <c r="G8" s="2" t="s">
        <v>190</v>
      </c>
      <c r="H8" s="78" t="s">
        <v>52</v>
      </c>
      <c r="I8" s="7" t="s">
        <v>23</v>
      </c>
      <c r="J8" s="89" t="s">
        <v>2021</v>
      </c>
      <c r="K8" s="89" t="s">
        <v>34</v>
      </c>
      <c r="L8" s="90">
        <v>20501</v>
      </c>
      <c r="M8" s="97" t="s">
        <v>1455</v>
      </c>
      <c r="N8">
        <v>2793001</v>
      </c>
      <c r="O8" s="86" t="s">
        <v>1740</v>
      </c>
      <c r="P8" s="78">
        <v>158661016</v>
      </c>
      <c r="Q8" s="86" t="s">
        <v>843</v>
      </c>
      <c r="R8" s="114">
        <v>2</v>
      </c>
      <c r="S8" s="4" t="s">
        <v>5</v>
      </c>
      <c r="T8" s="4" t="s">
        <v>1769</v>
      </c>
      <c r="U8" s="4" t="s">
        <v>1730</v>
      </c>
      <c r="V8" s="4"/>
      <c r="W8" s="4"/>
      <c r="AC8">
        <v>625636611</v>
      </c>
      <c r="AD8" t="s">
        <v>1698</v>
      </c>
    </row>
    <row r="9" spans="1:30" ht="15.75" customHeight="1" x14ac:dyDescent="0.35">
      <c r="A9" s="6"/>
      <c r="B9" s="6" t="s">
        <v>1776</v>
      </c>
      <c r="C9" s="7" t="s">
        <v>73</v>
      </c>
      <c r="D9" s="7" t="s">
        <v>33</v>
      </c>
      <c r="E9" s="78" t="s">
        <v>1746</v>
      </c>
      <c r="F9" t="s">
        <v>15</v>
      </c>
      <c r="G9" s="2" t="s">
        <v>190</v>
      </c>
      <c r="H9" s="78" t="s">
        <v>52</v>
      </c>
      <c r="I9" s="7" t="s">
        <v>23</v>
      </c>
      <c r="J9" s="89" t="s">
        <v>2021</v>
      </c>
      <c r="K9" s="89" t="s">
        <v>34</v>
      </c>
      <c r="L9" s="90">
        <v>20501</v>
      </c>
      <c r="M9" s="97" t="s">
        <v>1455</v>
      </c>
      <c r="N9">
        <v>2793001</v>
      </c>
      <c r="O9" s="86" t="s">
        <v>1740</v>
      </c>
      <c r="P9" s="78">
        <v>158661016</v>
      </c>
      <c r="Q9" s="86" t="s">
        <v>843</v>
      </c>
      <c r="R9" s="114">
        <v>2</v>
      </c>
      <c r="S9" s="4" t="s">
        <v>5</v>
      </c>
      <c r="T9" s="4" t="s">
        <v>1769</v>
      </c>
      <c r="U9" s="4" t="s">
        <v>1730</v>
      </c>
      <c r="V9" s="4"/>
      <c r="W9" s="4"/>
      <c r="AC9">
        <v>625636611</v>
      </c>
      <c r="AD9" t="s">
        <v>1698</v>
      </c>
    </row>
    <row r="10" spans="1:30" ht="15.75" customHeight="1" x14ac:dyDescent="0.35">
      <c r="A10" s="6"/>
      <c r="B10" s="6" t="s">
        <v>1753</v>
      </c>
      <c r="C10" s="7" t="s">
        <v>73</v>
      </c>
      <c r="D10" s="7" t="s">
        <v>33</v>
      </c>
      <c r="E10" s="78" t="s">
        <v>1746</v>
      </c>
      <c r="F10" t="s">
        <v>15</v>
      </c>
      <c r="G10" s="2" t="s">
        <v>190</v>
      </c>
      <c r="H10" s="78" t="s">
        <v>52</v>
      </c>
      <c r="I10" s="7" t="s">
        <v>23</v>
      </c>
      <c r="J10" s="89" t="s">
        <v>2021</v>
      </c>
      <c r="K10" s="89" t="s">
        <v>34</v>
      </c>
      <c r="L10" s="90">
        <v>20501</v>
      </c>
      <c r="M10" s="97" t="s">
        <v>1455</v>
      </c>
      <c r="N10" s="78">
        <v>2242001</v>
      </c>
      <c r="O10" s="86" t="s">
        <v>1740</v>
      </c>
      <c r="P10" s="78">
        <v>158576022</v>
      </c>
      <c r="Q10" s="86" t="s">
        <v>843</v>
      </c>
      <c r="R10" s="114">
        <v>2</v>
      </c>
      <c r="S10" s="4" t="s">
        <v>12</v>
      </c>
      <c r="T10" s="4"/>
      <c r="U10" s="4"/>
      <c r="V10" s="4" t="s">
        <v>12</v>
      </c>
      <c r="W10" s="4"/>
      <c r="X10" t="s">
        <v>1787</v>
      </c>
      <c r="Y10" t="s">
        <v>1788</v>
      </c>
      <c r="Z10" s="7" t="s">
        <v>65</v>
      </c>
      <c r="AD10" t="s">
        <v>1700</v>
      </c>
    </row>
    <row r="11" spans="1:30" ht="15.75" customHeight="1" x14ac:dyDescent="0.35">
      <c r="A11" s="6"/>
      <c r="B11" s="6" t="s">
        <v>1754</v>
      </c>
      <c r="C11" s="7" t="s">
        <v>73</v>
      </c>
      <c r="D11" s="7" t="s">
        <v>33</v>
      </c>
      <c r="E11" s="78" t="s">
        <v>1746</v>
      </c>
      <c r="F11" t="s">
        <v>15</v>
      </c>
      <c r="G11" s="2" t="s">
        <v>190</v>
      </c>
      <c r="H11" s="78" t="s">
        <v>52</v>
      </c>
      <c r="I11" s="7" t="s">
        <v>23</v>
      </c>
      <c r="J11" s="89" t="s">
        <v>1611</v>
      </c>
      <c r="K11" s="89" t="s">
        <v>34</v>
      </c>
      <c r="L11" s="90">
        <v>10401</v>
      </c>
      <c r="M11" s="97" t="s">
        <v>1455</v>
      </c>
      <c r="N11" s="78">
        <v>2793001</v>
      </c>
      <c r="O11" s="86" t="s">
        <v>1740</v>
      </c>
      <c r="P11" s="78"/>
      <c r="Q11" s="86" t="s">
        <v>843</v>
      </c>
      <c r="R11" s="114">
        <v>2</v>
      </c>
      <c r="S11" s="3" t="s">
        <v>7</v>
      </c>
      <c r="T11" s="3"/>
      <c r="U11" s="3"/>
      <c r="V11" s="3" t="s">
        <v>7</v>
      </c>
      <c r="W11" s="87" t="s">
        <v>2062</v>
      </c>
      <c r="X11" t="s">
        <v>35</v>
      </c>
      <c r="Y11" t="s">
        <v>41</v>
      </c>
      <c r="Z11" s="7" t="s">
        <v>65</v>
      </c>
      <c r="AD11" t="s">
        <v>1720</v>
      </c>
    </row>
    <row r="12" spans="1:30" ht="15.75" customHeight="1" x14ac:dyDescent="0.35">
      <c r="A12" s="6"/>
      <c r="B12" s="6" t="s">
        <v>1755</v>
      </c>
      <c r="C12" s="7" t="s">
        <v>144</v>
      </c>
      <c r="D12" s="7" t="s">
        <v>33</v>
      </c>
      <c r="E12" s="78" t="s">
        <v>1746</v>
      </c>
      <c r="F12" t="s">
        <v>15</v>
      </c>
      <c r="G12" s="2" t="s">
        <v>190</v>
      </c>
      <c r="H12" s="78" t="s">
        <v>52</v>
      </c>
      <c r="I12" s="7" t="s">
        <v>23</v>
      </c>
      <c r="J12" s="89" t="s">
        <v>2021</v>
      </c>
      <c r="K12" s="89" t="s">
        <v>34</v>
      </c>
      <c r="L12" s="90">
        <v>10401</v>
      </c>
      <c r="M12" s="97" t="s">
        <v>1455</v>
      </c>
      <c r="N12" s="78">
        <v>2793001</v>
      </c>
      <c r="O12" s="86" t="s">
        <v>1740</v>
      </c>
      <c r="P12" s="78" t="s">
        <v>1759</v>
      </c>
      <c r="Q12" s="86" t="s">
        <v>843</v>
      </c>
      <c r="R12" s="114">
        <v>2</v>
      </c>
      <c r="S12" s="3" t="s">
        <v>12</v>
      </c>
      <c r="T12" s="3"/>
      <c r="U12" s="3"/>
      <c r="V12" s="4"/>
      <c r="W12" s="4"/>
      <c r="X12" t="s">
        <v>950</v>
      </c>
      <c r="Y12" t="s">
        <v>951</v>
      </c>
      <c r="Z12" s="4" t="s">
        <v>65</v>
      </c>
      <c r="AD12" t="s">
        <v>1704</v>
      </c>
    </row>
    <row r="13" spans="1:30" ht="15.75" customHeight="1" x14ac:dyDescent="0.35">
      <c r="A13" s="6"/>
      <c r="B13" s="6" t="s">
        <v>1756</v>
      </c>
      <c r="C13" s="7" t="s">
        <v>73</v>
      </c>
      <c r="D13" s="7" t="s">
        <v>33</v>
      </c>
      <c r="E13" s="78" t="s">
        <v>1746</v>
      </c>
      <c r="F13" t="s">
        <v>15</v>
      </c>
      <c r="G13" s="2" t="s">
        <v>190</v>
      </c>
      <c r="H13" s="78" t="s">
        <v>52</v>
      </c>
      <c r="I13" s="7" t="s">
        <v>23</v>
      </c>
      <c r="J13" s="89" t="s">
        <v>2021</v>
      </c>
      <c r="K13" s="89" t="s">
        <v>34</v>
      </c>
      <c r="L13" s="90">
        <v>10401</v>
      </c>
      <c r="M13" s="97" t="s">
        <v>1455</v>
      </c>
      <c r="N13" s="78">
        <v>952055</v>
      </c>
      <c r="O13" s="86" t="s">
        <v>1740</v>
      </c>
      <c r="P13" s="78">
        <v>140183524</v>
      </c>
      <c r="Q13" s="86" t="s">
        <v>843</v>
      </c>
      <c r="R13" s="114">
        <v>2</v>
      </c>
      <c r="S13" s="3" t="s">
        <v>12</v>
      </c>
      <c r="T13" s="3"/>
      <c r="U13" s="3"/>
      <c r="V13" s="4"/>
      <c r="W13" s="4"/>
      <c r="X13" s="4" t="s">
        <v>1464</v>
      </c>
      <c r="Y13" s="4" t="s">
        <v>1465</v>
      </c>
      <c r="Z13" s="4" t="s">
        <v>65</v>
      </c>
      <c r="AD13" t="s">
        <v>1783</v>
      </c>
    </row>
    <row r="14" spans="1:30" ht="15.75" customHeight="1" x14ac:dyDescent="0.35">
      <c r="A14" s="6"/>
      <c r="B14" s="6" t="s">
        <v>1468</v>
      </c>
      <c r="C14" s="7" t="s">
        <v>73</v>
      </c>
      <c r="D14" s="7" t="s">
        <v>33</v>
      </c>
      <c r="E14" s="78" t="s">
        <v>1746</v>
      </c>
      <c r="F14" t="s">
        <v>15</v>
      </c>
      <c r="G14" s="2" t="s">
        <v>190</v>
      </c>
      <c r="H14" s="78" t="s">
        <v>52</v>
      </c>
      <c r="I14" s="7" t="s">
        <v>23</v>
      </c>
      <c r="J14" s="89" t="s">
        <v>2020</v>
      </c>
      <c r="K14" s="89" t="s">
        <v>34</v>
      </c>
      <c r="L14" s="90">
        <v>10401</v>
      </c>
      <c r="M14" s="97" t="s">
        <v>1455</v>
      </c>
      <c r="N14" s="78">
        <v>2793501</v>
      </c>
      <c r="O14" s="86" t="s">
        <v>1740</v>
      </c>
      <c r="P14" s="78">
        <v>158575030</v>
      </c>
      <c r="Q14" s="86" t="s">
        <v>843</v>
      </c>
      <c r="R14" s="114">
        <v>2</v>
      </c>
      <c r="S14" s="3" t="s">
        <v>12</v>
      </c>
      <c r="T14" s="3"/>
      <c r="U14" s="3"/>
      <c r="V14" s="4"/>
      <c r="W14" s="4"/>
      <c r="X14" s="4" t="s">
        <v>1466</v>
      </c>
      <c r="Y14" s="4" t="s">
        <v>1467</v>
      </c>
      <c r="Z14" s="4" t="s">
        <v>65</v>
      </c>
      <c r="AD14" t="s">
        <v>1784</v>
      </c>
    </row>
    <row r="15" spans="1:30" ht="15.75" customHeight="1" x14ac:dyDescent="0.35">
      <c r="A15" s="7" t="s">
        <v>33</v>
      </c>
      <c r="B15" s="6" t="s">
        <v>356</v>
      </c>
      <c r="C15" s="7" t="s">
        <v>73</v>
      </c>
      <c r="D15" s="7" t="s">
        <v>33</v>
      </c>
      <c r="E15" s="78" t="s">
        <v>1746</v>
      </c>
      <c r="F15" t="s">
        <v>15</v>
      </c>
      <c r="G15" s="2" t="s">
        <v>190</v>
      </c>
      <c r="H15" s="78" t="s">
        <v>52</v>
      </c>
      <c r="I15" s="7" t="s">
        <v>23</v>
      </c>
      <c r="J15" s="89"/>
      <c r="K15" s="89" t="s">
        <v>34</v>
      </c>
      <c r="L15" s="90">
        <v>10401</v>
      </c>
      <c r="M15" s="97" t="s">
        <v>1455</v>
      </c>
      <c r="N15" s="78">
        <v>952055</v>
      </c>
      <c r="O15" s="86" t="s">
        <v>1740</v>
      </c>
      <c r="P15" s="78">
        <v>34534</v>
      </c>
      <c r="Q15" s="86" t="s">
        <v>843</v>
      </c>
      <c r="R15" s="114">
        <v>2</v>
      </c>
      <c r="S15" s="4" t="s">
        <v>194</v>
      </c>
      <c r="T15" s="4"/>
      <c r="U15" s="4"/>
      <c r="V15" s="4"/>
      <c r="W15" s="4"/>
      <c r="X15" s="3" t="s">
        <v>141</v>
      </c>
      <c r="Y15" s="3" t="s">
        <v>42</v>
      </c>
      <c r="Z15" s="3" t="s">
        <v>65</v>
      </c>
      <c r="AD15" t="s">
        <v>1785</v>
      </c>
    </row>
    <row r="16" spans="1:30" ht="15.75" customHeight="1" x14ac:dyDescent="0.35">
      <c r="A16" s="7" t="s">
        <v>33</v>
      </c>
      <c r="B16" s="6" t="s">
        <v>251</v>
      </c>
      <c r="C16" s="7" t="s">
        <v>73</v>
      </c>
      <c r="D16" s="7" t="s">
        <v>33</v>
      </c>
      <c r="E16" s="78" t="s">
        <v>1746</v>
      </c>
      <c r="F16" t="s">
        <v>15</v>
      </c>
      <c r="G16" s="2" t="s">
        <v>190</v>
      </c>
      <c r="H16" s="78" t="s">
        <v>52</v>
      </c>
      <c r="I16" s="7" t="s">
        <v>23</v>
      </c>
      <c r="J16" s="89" t="s">
        <v>173</v>
      </c>
      <c r="K16" s="89" t="s">
        <v>34</v>
      </c>
      <c r="L16" s="90">
        <v>10401</v>
      </c>
      <c r="M16" s="97" t="s">
        <v>1455</v>
      </c>
      <c r="N16" s="78">
        <v>952055</v>
      </c>
      <c r="O16" s="86" t="s">
        <v>1740</v>
      </c>
      <c r="P16" s="78">
        <v>34534</v>
      </c>
      <c r="Q16" s="86" t="s">
        <v>843</v>
      </c>
      <c r="R16" s="114">
        <v>2</v>
      </c>
      <c r="S16" s="4" t="s">
        <v>194</v>
      </c>
      <c r="T16" s="4"/>
      <c r="U16" s="4"/>
      <c r="V16" s="4"/>
      <c r="W16" s="4"/>
      <c r="X16" s="3" t="s">
        <v>174</v>
      </c>
      <c r="Y16" s="3" t="s">
        <v>175</v>
      </c>
      <c r="Z16" s="3" t="s">
        <v>65</v>
      </c>
      <c r="AD16" t="s">
        <v>1785</v>
      </c>
    </row>
    <row r="17" spans="1:30" ht="15.75" customHeight="1" x14ac:dyDescent="0.35">
      <c r="A17" s="7" t="s">
        <v>33</v>
      </c>
      <c r="B17" s="6" t="s">
        <v>252</v>
      </c>
      <c r="C17" s="7" t="s">
        <v>73</v>
      </c>
      <c r="D17" s="7" t="s">
        <v>33</v>
      </c>
      <c r="E17" s="78" t="s">
        <v>1746</v>
      </c>
      <c r="F17" t="s">
        <v>15</v>
      </c>
      <c r="G17" s="2" t="s">
        <v>190</v>
      </c>
      <c r="H17" s="78" t="s">
        <v>52</v>
      </c>
      <c r="I17" s="7" t="s">
        <v>23</v>
      </c>
      <c r="J17" s="89" t="s">
        <v>179</v>
      </c>
      <c r="K17" s="89" t="s">
        <v>34</v>
      </c>
      <c r="L17" s="90">
        <v>10401</v>
      </c>
      <c r="M17" s="97" t="s">
        <v>1455</v>
      </c>
      <c r="N17" s="78">
        <v>952055</v>
      </c>
      <c r="O17" s="86" t="s">
        <v>1740</v>
      </c>
      <c r="P17" s="78">
        <v>34534</v>
      </c>
      <c r="Q17" s="86" t="s">
        <v>843</v>
      </c>
      <c r="R17" s="114">
        <v>2</v>
      </c>
      <c r="S17" s="4" t="s">
        <v>194</v>
      </c>
      <c r="T17" s="4"/>
      <c r="U17" s="4"/>
      <c r="V17" s="4"/>
      <c r="W17" s="4"/>
      <c r="X17" s="3" t="s">
        <v>180</v>
      </c>
      <c r="Y17" s="3" t="s">
        <v>181</v>
      </c>
      <c r="Z17" s="3" t="s">
        <v>65</v>
      </c>
      <c r="AD17" t="s">
        <v>1785</v>
      </c>
    </row>
    <row r="18" spans="1:30" ht="15.75" customHeight="1" x14ac:dyDescent="0.35">
      <c r="A18" s="7" t="s">
        <v>33</v>
      </c>
      <c r="B18" s="6" t="s">
        <v>254</v>
      </c>
      <c r="C18" s="7" t="s">
        <v>73</v>
      </c>
      <c r="D18" s="7" t="s">
        <v>33</v>
      </c>
      <c r="E18" s="78" t="s">
        <v>1746</v>
      </c>
      <c r="F18" t="s">
        <v>15</v>
      </c>
      <c r="G18" s="2" t="s">
        <v>190</v>
      </c>
      <c r="H18" s="78" t="s">
        <v>52</v>
      </c>
      <c r="I18" s="7" t="s">
        <v>23</v>
      </c>
      <c r="J18" s="89" t="s">
        <v>182</v>
      </c>
      <c r="K18" s="89" t="s">
        <v>34</v>
      </c>
      <c r="L18" s="90">
        <v>10401</v>
      </c>
      <c r="M18" s="97" t="s">
        <v>1455</v>
      </c>
      <c r="N18" s="78">
        <v>952055</v>
      </c>
      <c r="O18" s="86" t="s">
        <v>1740</v>
      </c>
      <c r="P18" s="78">
        <v>34534</v>
      </c>
      <c r="Q18" s="86" t="s">
        <v>843</v>
      </c>
      <c r="R18" s="114">
        <v>2</v>
      </c>
      <c r="S18" s="4" t="s">
        <v>194</v>
      </c>
      <c r="T18" s="4"/>
      <c r="U18" s="4"/>
      <c r="V18" s="4"/>
      <c r="W18" s="4"/>
      <c r="X18" s="3" t="s">
        <v>183</v>
      </c>
      <c r="Y18" s="3" t="s">
        <v>184</v>
      </c>
      <c r="Z18" s="3" t="s">
        <v>65</v>
      </c>
      <c r="AD18" t="s">
        <v>1785</v>
      </c>
    </row>
    <row r="19" spans="1:30" ht="15.75" customHeight="1" x14ac:dyDescent="0.35">
      <c r="A19" s="7" t="s">
        <v>33</v>
      </c>
      <c r="B19" s="6" t="s">
        <v>50</v>
      </c>
      <c r="C19" s="7" t="s">
        <v>73</v>
      </c>
      <c r="D19" s="7" t="s">
        <v>33</v>
      </c>
      <c r="E19" s="78" t="s">
        <v>1746</v>
      </c>
      <c r="F19" t="s">
        <v>15</v>
      </c>
      <c r="G19" s="2" t="s">
        <v>190</v>
      </c>
      <c r="H19" s="78" t="s">
        <v>52</v>
      </c>
      <c r="I19" s="7" t="s">
        <v>23</v>
      </c>
      <c r="J19" s="89" t="s">
        <v>801</v>
      </c>
      <c r="K19" s="89" t="s">
        <v>34</v>
      </c>
      <c r="L19" s="90">
        <v>10401</v>
      </c>
      <c r="M19" s="97" t="s">
        <v>1455</v>
      </c>
      <c r="N19" s="78">
        <v>952055</v>
      </c>
      <c r="O19" s="86" t="s">
        <v>1740</v>
      </c>
      <c r="P19" s="78">
        <v>34534</v>
      </c>
      <c r="Q19" s="86" t="s">
        <v>843</v>
      </c>
      <c r="R19" s="114">
        <v>2</v>
      </c>
      <c r="S19" s="4" t="s">
        <v>194</v>
      </c>
      <c r="T19" s="4"/>
      <c r="U19" s="4"/>
      <c r="V19" s="4"/>
      <c r="W19" s="4"/>
      <c r="X19" s="37" t="s">
        <v>810</v>
      </c>
      <c r="Y19" s="37" t="s">
        <v>188</v>
      </c>
      <c r="Z19" s="2" t="s">
        <v>65</v>
      </c>
      <c r="AD19" t="s">
        <v>1785</v>
      </c>
    </row>
    <row r="20" spans="1:30" ht="15.75" customHeight="1" x14ac:dyDescent="0.35">
      <c r="A20" s="7" t="s">
        <v>33</v>
      </c>
      <c r="B20" s="6" t="s">
        <v>51</v>
      </c>
      <c r="C20" s="7" t="s">
        <v>73</v>
      </c>
      <c r="D20" s="7" t="s">
        <v>33</v>
      </c>
      <c r="E20" s="78" t="s">
        <v>1746</v>
      </c>
      <c r="F20" t="s">
        <v>15</v>
      </c>
      <c r="G20" s="2" t="s">
        <v>190</v>
      </c>
      <c r="H20" s="78" t="s">
        <v>52</v>
      </c>
      <c r="I20" s="7" t="s">
        <v>23</v>
      </c>
      <c r="J20" s="89" t="s">
        <v>2056</v>
      </c>
      <c r="K20" s="89" t="s">
        <v>34</v>
      </c>
      <c r="L20" s="90">
        <v>10401</v>
      </c>
      <c r="M20" s="97" t="s">
        <v>1455</v>
      </c>
      <c r="N20" s="78">
        <v>952055</v>
      </c>
      <c r="O20" s="86" t="s">
        <v>1740</v>
      </c>
      <c r="P20" s="78">
        <v>34534</v>
      </c>
      <c r="Q20" s="86" t="s">
        <v>843</v>
      </c>
      <c r="R20" s="114">
        <v>2</v>
      </c>
      <c r="S20" s="4" t="s">
        <v>194</v>
      </c>
      <c r="T20" s="4"/>
      <c r="U20" s="4"/>
      <c r="V20" s="4"/>
      <c r="W20" s="4"/>
      <c r="X20" s="3" t="s">
        <v>2057</v>
      </c>
      <c r="Y20" s="3" t="s">
        <v>172</v>
      </c>
      <c r="Z20" s="3" t="s">
        <v>65</v>
      </c>
      <c r="AD20" t="s">
        <v>1785</v>
      </c>
    </row>
    <row r="21" spans="1:30" ht="15.75" customHeight="1" x14ac:dyDescent="0.35">
      <c r="A21" s="7" t="s">
        <v>33</v>
      </c>
      <c r="B21" s="6" t="s">
        <v>96</v>
      </c>
      <c r="C21" s="7" t="s">
        <v>73</v>
      </c>
      <c r="D21" s="7" t="s">
        <v>33</v>
      </c>
      <c r="E21" s="78" t="s">
        <v>1746</v>
      </c>
      <c r="F21" t="s">
        <v>15</v>
      </c>
      <c r="G21" s="2" t="s">
        <v>190</v>
      </c>
      <c r="H21" s="78"/>
      <c r="I21" s="7" t="s">
        <v>23</v>
      </c>
      <c r="J21" s="89" t="s">
        <v>170</v>
      </c>
      <c r="K21" s="89" t="s">
        <v>34</v>
      </c>
      <c r="L21" s="90">
        <v>10401</v>
      </c>
      <c r="M21" s="97" t="s">
        <v>1455</v>
      </c>
      <c r="N21" s="78">
        <v>952055</v>
      </c>
      <c r="O21" s="86" t="s">
        <v>1740</v>
      </c>
      <c r="P21" s="78">
        <v>34534</v>
      </c>
      <c r="Q21" s="86" t="s">
        <v>843</v>
      </c>
      <c r="R21" s="114">
        <v>2</v>
      </c>
      <c r="S21" s="4" t="s">
        <v>194</v>
      </c>
      <c r="T21" s="4"/>
      <c r="U21" s="4"/>
      <c r="V21" s="4"/>
      <c r="W21" s="4"/>
      <c r="X21" t="s">
        <v>216</v>
      </c>
      <c r="Y21" t="s">
        <v>158</v>
      </c>
      <c r="Z21" t="s">
        <v>65</v>
      </c>
      <c r="AD21" t="s">
        <v>1785</v>
      </c>
    </row>
    <row r="22" spans="1:30" ht="15.75" customHeight="1" x14ac:dyDescent="0.35">
      <c r="A22" s="7" t="s">
        <v>33</v>
      </c>
      <c r="B22" s="6" t="s">
        <v>97</v>
      </c>
      <c r="C22" s="7" t="s">
        <v>73</v>
      </c>
      <c r="D22" s="7" t="s">
        <v>33</v>
      </c>
      <c r="E22" s="78" t="s">
        <v>1746</v>
      </c>
      <c r="F22" t="s">
        <v>15</v>
      </c>
      <c r="G22" s="2" t="s">
        <v>190</v>
      </c>
      <c r="H22" s="78" t="s">
        <v>1215</v>
      </c>
      <c r="I22" s="7" t="s">
        <v>23</v>
      </c>
      <c r="J22" s="89" t="s">
        <v>1199</v>
      </c>
      <c r="K22" s="89" t="s">
        <v>34</v>
      </c>
      <c r="L22" s="90">
        <v>10401</v>
      </c>
      <c r="M22" s="97" t="s">
        <v>1455</v>
      </c>
      <c r="N22" s="78">
        <v>952055</v>
      </c>
      <c r="O22" s="86" t="s">
        <v>1740</v>
      </c>
      <c r="P22" s="78">
        <v>34534</v>
      </c>
      <c r="Q22" s="86" t="s">
        <v>843</v>
      </c>
      <c r="R22" s="114">
        <v>2</v>
      </c>
      <c r="S22" s="4" t="s">
        <v>194</v>
      </c>
      <c r="T22" s="4"/>
      <c r="U22" s="4"/>
      <c r="V22" s="4"/>
      <c r="W22" s="4"/>
      <c r="X22" t="s">
        <v>57</v>
      </c>
      <c r="Y22" t="s">
        <v>89</v>
      </c>
      <c r="Z22" t="s">
        <v>65</v>
      </c>
      <c r="AD22" t="s">
        <v>1785</v>
      </c>
    </row>
  </sheetData>
  <phoneticPr fontId="2" type="noConversion"/>
  <hyperlinks>
    <hyperlink ref="W2" r:id="rId1" xr:uid="{2DE675D2-0B94-49B6-96B4-580A087E227B}"/>
    <hyperlink ref="W7" r:id="rId2" xr:uid="{4B5BD5E8-5138-44A7-89AA-CDDDFB2D93E3}"/>
    <hyperlink ref="W6" r:id="rId3" xr:uid="{64D8AF2B-6227-4F70-A269-F056DEDDB40D}"/>
    <hyperlink ref="W11" r:id="rId4" xr:uid="{60BBAF0F-7EA0-4D43-A810-2911B1912DAD}"/>
  </hyperlinks>
  <pageMargins left="0.7" right="0.7" top="0.75" bottom="0.75" header="0.3" footer="0.3"/>
  <pageSetup paperSize="9" orientation="portrait" r:id="rId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B2F17-EAA1-40AB-B963-4D5196EC49B2}">
  <dimension ref="A1:AB18"/>
  <sheetViews>
    <sheetView workbookViewId="0">
      <selection sqref="A1:XFD1048576"/>
    </sheetView>
  </sheetViews>
  <sheetFormatPr defaultRowHeight="17.25" customHeight="1" x14ac:dyDescent="0.35"/>
  <cols>
    <col min="2" max="2" width="34.54296875" bestFit="1" customWidth="1"/>
    <col min="13" max="13" width="16" bestFit="1" customWidth="1"/>
    <col min="14" max="14" width="15.26953125" bestFit="1" customWidth="1"/>
    <col min="27" max="27" width="10" bestFit="1" customWidth="1"/>
  </cols>
  <sheetData>
    <row r="1" spans="1:28" ht="17.25" customHeight="1" x14ac:dyDescent="0.35">
      <c r="A1" s="15" t="s">
        <v>43</v>
      </c>
      <c r="B1" s="15" t="s">
        <v>1</v>
      </c>
      <c r="C1" s="15" t="s">
        <v>72</v>
      </c>
      <c r="D1" s="15" t="s">
        <v>16</v>
      </c>
      <c r="E1" s="14" t="s">
        <v>3</v>
      </c>
      <c r="F1" s="14" t="s">
        <v>2</v>
      </c>
      <c r="G1" s="14" t="s">
        <v>328</v>
      </c>
      <c r="H1" s="14" t="s">
        <v>329</v>
      </c>
      <c r="I1" s="14" t="s">
        <v>330</v>
      </c>
      <c r="J1" s="14" t="s">
        <v>331</v>
      </c>
      <c r="K1" s="14" t="s">
        <v>59</v>
      </c>
      <c r="L1" s="14" t="s">
        <v>60</v>
      </c>
      <c r="M1" s="14" t="s">
        <v>61</v>
      </c>
      <c r="N1" s="14" t="s">
        <v>62</v>
      </c>
      <c r="O1" s="14" t="s">
        <v>1163</v>
      </c>
      <c r="P1" s="14" t="s">
        <v>1739</v>
      </c>
      <c r="Q1" s="13" t="s">
        <v>0</v>
      </c>
      <c r="R1" s="13" t="s">
        <v>1775</v>
      </c>
      <c r="S1" s="13" t="s">
        <v>1741</v>
      </c>
      <c r="T1" s="13" t="s">
        <v>71</v>
      </c>
      <c r="U1" s="13" t="s">
        <v>70</v>
      </c>
      <c r="V1" s="13" t="s">
        <v>67</v>
      </c>
      <c r="W1" s="13" t="s">
        <v>80</v>
      </c>
      <c r="X1" s="13" t="s">
        <v>68</v>
      </c>
      <c r="Y1" s="13" t="s">
        <v>876</v>
      </c>
      <c r="Z1" s="13" t="s">
        <v>100</v>
      </c>
      <c r="AA1" s="13" t="s">
        <v>1731</v>
      </c>
      <c r="AB1" s="14" t="s">
        <v>1782</v>
      </c>
    </row>
    <row r="2" spans="1:28" ht="17.25" customHeight="1" x14ac:dyDescent="0.35">
      <c r="A2" s="6" t="s">
        <v>44</v>
      </c>
      <c r="B2" t="s">
        <v>31</v>
      </c>
      <c r="C2" s="7" t="s">
        <v>73</v>
      </c>
      <c r="D2" t="s">
        <v>124</v>
      </c>
      <c r="E2" s="78" t="s">
        <v>1777</v>
      </c>
      <c r="F2" t="s">
        <v>4</v>
      </c>
      <c r="G2" s="2" t="s">
        <v>190</v>
      </c>
      <c r="H2" s="78" t="s">
        <v>52</v>
      </c>
      <c r="I2" s="7" t="s">
        <v>23</v>
      </c>
      <c r="J2" s="89" t="s">
        <v>1747</v>
      </c>
      <c r="K2" s="89" t="s">
        <v>34</v>
      </c>
      <c r="L2" s="90">
        <v>20501</v>
      </c>
      <c r="M2" s="86" t="s">
        <v>1740</v>
      </c>
      <c r="N2" s="78"/>
      <c r="O2" s="86" t="s">
        <v>843</v>
      </c>
      <c r="P2" s="114">
        <v>2</v>
      </c>
      <c r="Q2" s="3" t="s">
        <v>7</v>
      </c>
      <c r="R2" s="3"/>
      <c r="S2" s="3"/>
      <c r="T2" s="3" t="s">
        <v>7</v>
      </c>
      <c r="U2" s="87" t="s">
        <v>1778</v>
      </c>
      <c r="V2" t="s">
        <v>35</v>
      </c>
      <c r="W2" t="s">
        <v>41</v>
      </c>
      <c r="X2" s="7" t="s">
        <v>65</v>
      </c>
      <c r="AB2" t="s">
        <v>124</v>
      </c>
    </row>
    <row r="3" spans="1:28" ht="17.25" customHeight="1" x14ac:dyDescent="0.35">
      <c r="A3" t="s">
        <v>44</v>
      </c>
      <c r="B3" t="s">
        <v>38</v>
      </c>
      <c r="C3" s="7" t="s">
        <v>144</v>
      </c>
      <c r="D3" t="s">
        <v>124</v>
      </c>
      <c r="E3" s="78" t="s">
        <v>1777</v>
      </c>
      <c r="F3" t="s">
        <v>4</v>
      </c>
      <c r="G3" s="2" t="s">
        <v>190</v>
      </c>
      <c r="H3" s="78" t="s">
        <v>52</v>
      </c>
      <c r="I3" s="7" t="s">
        <v>23</v>
      </c>
      <c r="J3" s="89" t="s">
        <v>1611</v>
      </c>
      <c r="K3" s="89" t="s">
        <v>34</v>
      </c>
      <c r="L3" s="90">
        <v>20501</v>
      </c>
      <c r="M3" s="86" t="s">
        <v>1740</v>
      </c>
      <c r="N3" s="78">
        <v>34534.1</v>
      </c>
      <c r="O3" s="86" t="s">
        <v>843</v>
      </c>
      <c r="P3" s="114">
        <v>2</v>
      </c>
      <c r="Q3" s="3" t="s">
        <v>12</v>
      </c>
      <c r="R3" s="3"/>
      <c r="S3" s="3"/>
      <c r="T3" s="3"/>
      <c r="U3" s="3"/>
      <c r="V3" t="s">
        <v>55</v>
      </c>
      <c r="W3" t="s">
        <v>85</v>
      </c>
      <c r="X3" s="7" t="s">
        <v>65</v>
      </c>
      <c r="AB3" t="s">
        <v>124</v>
      </c>
    </row>
    <row r="4" spans="1:28" ht="17.25" customHeight="1" x14ac:dyDescent="0.35">
      <c r="A4" t="s">
        <v>44</v>
      </c>
      <c r="B4" t="s">
        <v>39</v>
      </c>
      <c r="C4" s="7" t="s">
        <v>144</v>
      </c>
      <c r="D4" t="s">
        <v>124</v>
      </c>
      <c r="E4" s="78" t="s">
        <v>1777</v>
      </c>
      <c r="F4" t="s">
        <v>4</v>
      </c>
      <c r="G4" s="2" t="s">
        <v>190</v>
      </c>
      <c r="H4" s="78" t="s">
        <v>52</v>
      </c>
      <c r="I4" s="7" t="s">
        <v>23</v>
      </c>
      <c r="J4" s="89" t="s">
        <v>1611</v>
      </c>
      <c r="K4" s="89" t="s">
        <v>34</v>
      </c>
      <c r="L4" s="90">
        <v>20501</v>
      </c>
      <c r="M4" s="86" t="s">
        <v>1740</v>
      </c>
      <c r="N4" s="78" t="s">
        <v>1757</v>
      </c>
      <c r="O4" s="86" t="s">
        <v>843</v>
      </c>
      <c r="P4" s="114">
        <v>2</v>
      </c>
      <c r="Q4" s="3" t="s">
        <v>12</v>
      </c>
      <c r="R4" s="3"/>
      <c r="S4" s="3"/>
      <c r="T4" s="3"/>
      <c r="U4" s="3"/>
      <c r="V4" t="s">
        <v>53</v>
      </c>
      <c r="W4" t="s">
        <v>86</v>
      </c>
      <c r="X4" s="7" t="s">
        <v>65</v>
      </c>
      <c r="AB4" t="s">
        <v>124</v>
      </c>
    </row>
    <row r="5" spans="1:28" ht="17.25" customHeight="1" x14ac:dyDescent="0.35">
      <c r="A5" t="s">
        <v>44</v>
      </c>
      <c r="B5" t="s">
        <v>247</v>
      </c>
      <c r="C5" s="7" t="s">
        <v>73</v>
      </c>
      <c r="D5" t="s">
        <v>124</v>
      </c>
      <c r="E5" s="78" t="s">
        <v>1777</v>
      </c>
      <c r="F5" t="s">
        <v>4</v>
      </c>
      <c r="G5" s="2" t="s">
        <v>190</v>
      </c>
      <c r="H5" s="78" t="s">
        <v>52</v>
      </c>
      <c r="I5" s="7" t="s">
        <v>23</v>
      </c>
      <c r="J5" s="89" t="s">
        <v>1611</v>
      </c>
      <c r="K5" s="89" t="s">
        <v>34</v>
      </c>
      <c r="L5" s="90" t="s">
        <v>241</v>
      </c>
      <c r="M5" s="86" t="s">
        <v>1740</v>
      </c>
      <c r="N5" s="78">
        <v>34534</v>
      </c>
      <c r="O5" s="86" t="s">
        <v>843</v>
      </c>
      <c r="P5" s="114">
        <v>2</v>
      </c>
      <c r="Q5" s="3" t="s">
        <v>9</v>
      </c>
      <c r="R5" s="3"/>
      <c r="S5" s="3"/>
      <c r="T5" s="3"/>
      <c r="U5" s="3"/>
      <c r="V5" t="s">
        <v>1205</v>
      </c>
      <c r="W5" t="s">
        <v>1175</v>
      </c>
      <c r="X5" s="7" t="s">
        <v>65</v>
      </c>
      <c r="AB5" t="s">
        <v>124</v>
      </c>
    </row>
    <row r="6" spans="1:28" ht="17.25" customHeight="1" x14ac:dyDescent="0.35">
      <c r="A6" s="6" t="s">
        <v>44</v>
      </c>
      <c r="B6" s="6" t="s">
        <v>21</v>
      </c>
      <c r="C6" s="7" t="s">
        <v>73</v>
      </c>
      <c r="D6" s="6" t="s">
        <v>131</v>
      </c>
      <c r="E6" s="78" t="s">
        <v>1777</v>
      </c>
      <c r="F6" t="s">
        <v>15</v>
      </c>
      <c r="G6" s="2" t="s">
        <v>190</v>
      </c>
      <c r="H6" s="78" t="s">
        <v>52</v>
      </c>
      <c r="I6" s="7" t="s">
        <v>23</v>
      </c>
      <c r="J6" s="89" t="s">
        <v>1747</v>
      </c>
      <c r="K6" s="89" t="s">
        <v>34</v>
      </c>
      <c r="L6" s="90">
        <v>20501</v>
      </c>
      <c r="M6" s="86" t="s">
        <v>1740</v>
      </c>
      <c r="N6" s="78">
        <v>34534</v>
      </c>
      <c r="O6" s="86" t="s">
        <v>843</v>
      </c>
      <c r="P6" s="114">
        <v>2</v>
      </c>
      <c r="Q6" s="11" t="s">
        <v>7</v>
      </c>
      <c r="R6" s="11"/>
      <c r="S6" s="11"/>
      <c r="T6" s="11" t="s">
        <v>7</v>
      </c>
      <c r="U6" s="87" t="s">
        <v>1779</v>
      </c>
      <c r="W6" t="s">
        <v>1178</v>
      </c>
      <c r="AB6" s="6" t="s">
        <v>131</v>
      </c>
    </row>
    <row r="7" spans="1:28" ht="17.25" customHeight="1" x14ac:dyDescent="0.35">
      <c r="A7" s="6" t="s">
        <v>44</v>
      </c>
      <c r="B7" s="6" t="s">
        <v>26</v>
      </c>
      <c r="C7" s="7" t="s">
        <v>73</v>
      </c>
      <c r="D7" s="6" t="s">
        <v>131</v>
      </c>
      <c r="E7" s="78" t="s">
        <v>1781</v>
      </c>
      <c r="F7" t="s">
        <v>4</v>
      </c>
      <c r="G7" s="2" t="s">
        <v>190</v>
      </c>
      <c r="H7" s="78" t="s">
        <v>52</v>
      </c>
      <c r="I7" s="7" t="s">
        <v>23</v>
      </c>
      <c r="J7" s="89" t="s">
        <v>1747</v>
      </c>
      <c r="K7" s="89" t="s">
        <v>34</v>
      </c>
      <c r="L7" s="90">
        <v>20501</v>
      </c>
      <c r="M7" s="86" t="s">
        <v>1740</v>
      </c>
      <c r="N7" s="78">
        <v>34534</v>
      </c>
      <c r="O7" s="86" t="s">
        <v>843</v>
      </c>
      <c r="P7" s="114">
        <v>2</v>
      </c>
      <c r="Q7" s="11" t="s">
        <v>7</v>
      </c>
      <c r="R7" s="11"/>
      <c r="S7" s="11"/>
      <c r="T7" s="11" t="s">
        <v>7</v>
      </c>
      <c r="U7" s="87" t="s">
        <v>1780</v>
      </c>
      <c r="W7" t="s">
        <v>1181</v>
      </c>
      <c r="AB7" s="6" t="s">
        <v>131</v>
      </c>
    </row>
    <row r="8" spans="1:28" ht="17.25" customHeight="1" x14ac:dyDescent="0.35">
      <c r="A8" s="6"/>
      <c r="B8" s="6" t="s">
        <v>1753</v>
      </c>
      <c r="C8" s="7" t="s">
        <v>73</v>
      </c>
      <c r="D8" s="7" t="s">
        <v>33</v>
      </c>
      <c r="E8" s="78" t="s">
        <v>1777</v>
      </c>
      <c r="F8" t="s">
        <v>4</v>
      </c>
      <c r="G8" s="2" t="s">
        <v>190</v>
      </c>
      <c r="H8" s="78" t="s">
        <v>52</v>
      </c>
      <c r="I8" s="7" t="s">
        <v>23</v>
      </c>
      <c r="J8" s="89" t="s">
        <v>1792</v>
      </c>
      <c r="K8" s="89" t="s">
        <v>34</v>
      </c>
      <c r="L8" s="90">
        <v>20501</v>
      </c>
      <c r="M8" s="86" t="s">
        <v>1740</v>
      </c>
      <c r="N8" s="78">
        <v>146839052</v>
      </c>
      <c r="O8" s="86" t="s">
        <v>843</v>
      </c>
      <c r="P8" s="114">
        <v>2</v>
      </c>
      <c r="Q8" s="4" t="s">
        <v>12</v>
      </c>
      <c r="R8" s="4"/>
      <c r="S8" s="4"/>
      <c r="T8" s="4" t="s">
        <v>12</v>
      </c>
      <c r="U8" s="4"/>
      <c r="V8" t="s">
        <v>1787</v>
      </c>
      <c r="W8" t="s">
        <v>1788</v>
      </c>
      <c r="X8" s="7" t="s">
        <v>65</v>
      </c>
      <c r="AB8" t="s">
        <v>1700</v>
      </c>
    </row>
    <row r="9" spans="1:28" ht="17.25" customHeight="1" x14ac:dyDescent="0.35">
      <c r="A9" s="6"/>
      <c r="B9" s="6" t="s">
        <v>1754</v>
      </c>
      <c r="C9" s="7" t="s">
        <v>73</v>
      </c>
      <c r="D9" s="7" t="s">
        <v>33</v>
      </c>
      <c r="E9" s="78" t="s">
        <v>1777</v>
      </c>
      <c r="F9" t="s">
        <v>4</v>
      </c>
      <c r="G9" s="2" t="s">
        <v>190</v>
      </c>
      <c r="H9" s="78" t="s">
        <v>52</v>
      </c>
      <c r="I9" s="7" t="s">
        <v>23</v>
      </c>
      <c r="J9" s="89" t="s">
        <v>1747</v>
      </c>
      <c r="K9" s="89" t="s">
        <v>34</v>
      </c>
      <c r="L9" s="90">
        <v>20501</v>
      </c>
      <c r="M9" s="86" t="s">
        <v>1740</v>
      </c>
      <c r="N9" s="78"/>
      <c r="O9" s="86" t="s">
        <v>843</v>
      </c>
      <c r="P9" s="114">
        <v>2</v>
      </c>
      <c r="Q9" s="4" t="s">
        <v>7</v>
      </c>
      <c r="R9" s="4"/>
      <c r="S9" s="4"/>
      <c r="T9" s="3" t="s">
        <v>7</v>
      </c>
      <c r="U9" s="87" t="s">
        <v>1778</v>
      </c>
      <c r="V9" t="s">
        <v>35</v>
      </c>
      <c r="W9" t="s">
        <v>41</v>
      </c>
      <c r="X9" s="7" t="s">
        <v>65</v>
      </c>
      <c r="AB9" t="s">
        <v>1720</v>
      </c>
    </row>
    <row r="10" spans="1:28" ht="17.25" customHeight="1" x14ac:dyDescent="0.35">
      <c r="A10" s="6"/>
      <c r="B10" s="6" t="s">
        <v>1755</v>
      </c>
      <c r="C10" s="7" t="s">
        <v>73</v>
      </c>
      <c r="D10" s="7" t="s">
        <v>33</v>
      </c>
      <c r="E10" s="78" t="s">
        <v>1777</v>
      </c>
      <c r="F10" t="s">
        <v>4</v>
      </c>
      <c r="G10" s="2" t="s">
        <v>190</v>
      </c>
      <c r="H10" s="78" t="s">
        <v>52</v>
      </c>
      <c r="I10" s="7" t="s">
        <v>23</v>
      </c>
      <c r="J10" s="89" t="s">
        <v>1758</v>
      </c>
      <c r="K10" s="89" t="s">
        <v>34</v>
      </c>
      <c r="L10" s="90">
        <v>20501</v>
      </c>
      <c r="M10" s="86" t="s">
        <v>1740</v>
      </c>
      <c r="N10" s="78">
        <v>146678001</v>
      </c>
      <c r="O10" s="86" t="s">
        <v>843</v>
      </c>
      <c r="P10" s="114">
        <v>2</v>
      </c>
      <c r="Q10" s="4" t="s">
        <v>12</v>
      </c>
      <c r="R10" s="4"/>
      <c r="S10" s="4"/>
      <c r="T10" s="4"/>
      <c r="U10" s="4"/>
      <c r="V10" t="s">
        <v>950</v>
      </c>
      <c r="W10" t="s">
        <v>951</v>
      </c>
      <c r="X10" s="4" t="s">
        <v>65</v>
      </c>
      <c r="AB10" t="s">
        <v>1704</v>
      </c>
    </row>
    <row r="11" spans="1:28" ht="17.25" customHeight="1" x14ac:dyDescent="0.35">
      <c r="A11" s="7" t="s">
        <v>33</v>
      </c>
      <c r="B11" s="6" t="s">
        <v>356</v>
      </c>
      <c r="C11" s="7" t="s">
        <v>73</v>
      </c>
      <c r="D11" s="7" t="s">
        <v>33</v>
      </c>
      <c r="E11" s="78" t="s">
        <v>1777</v>
      </c>
      <c r="F11" t="s">
        <v>4</v>
      </c>
      <c r="G11" s="2" t="s">
        <v>190</v>
      </c>
      <c r="H11" s="78" t="s">
        <v>52</v>
      </c>
      <c r="I11" s="7" t="s">
        <v>23</v>
      </c>
      <c r="J11" s="89"/>
      <c r="K11" s="89" t="s">
        <v>34</v>
      </c>
      <c r="L11" s="90">
        <v>20501</v>
      </c>
      <c r="M11" s="86" t="s">
        <v>1740</v>
      </c>
      <c r="N11" s="78">
        <v>34534</v>
      </c>
      <c r="O11" s="86" t="s">
        <v>843</v>
      </c>
      <c r="P11" s="114">
        <v>2</v>
      </c>
      <c r="Q11" s="4" t="s">
        <v>194</v>
      </c>
      <c r="R11" s="4"/>
      <c r="S11" s="4"/>
      <c r="T11" s="4"/>
      <c r="U11" s="4"/>
      <c r="V11" s="3" t="s">
        <v>141</v>
      </c>
      <c r="W11" s="3" t="s">
        <v>42</v>
      </c>
      <c r="X11" s="3" t="s">
        <v>65</v>
      </c>
      <c r="AB11" t="s">
        <v>1785</v>
      </c>
    </row>
    <row r="12" spans="1:28" ht="17.25" customHeight="1" x14ac:dyDescent="0.35">
      <c r="A12" s="7" t="s">
        <v>33</v>
      </c>
      <c r="B12" s="6" t="s">
        <v>251</v>
      </c>
      <c r="C12" s="7" t="s">
        <v>73</v>
      </c>
      <c r="D12" s="7" t="s">
        <v>33</v>
      </c>
      <c r="E12" s="78" t="s">
        <v>1777</v>
      </c>
      <c r="F12" t="s">
        <v>4</v>
      </c>
      <c r="G12" s="2" t="s">
        <v>190</v>
      </c>
      <c r="H12" s="78" t="s">
        <v>52</v>
      </c>
      <c r="I12" s="7" t="s">
        <v>23</v>
      </c>
      <c r="J12" s="89" t="s">
        <v>173</v>
      </c>
      <c r="K12" s="89" t="s">
        <v>34</v>
      </c>
      <c r="L12" s="90">
        <v>20501</v>
      </c>
      <c r="M12" s="86" t="s">
        <v>1740</v>
      </c>
      <c r="N12" s="78">
        <v>34534</v>
      </c>
      <c r="O12" s="86" t="s">
        <v>843</v>
      </c>
      <c r="P12" s="114">
        <v>2</v>
      </c>
      <c r="Q12" s="4" t="s">
        <v>194</v>
      </c>
      <c r="R12" s="4"/>
      <c r="S12" s="4"/>
      <c r="T12" s="4"/>
      <c r="U12" s="4"/>
      <c r="V12" s="3" t="s">
        <v>174</v>
      </c>
      <c r="W12" s="3" t="s">
        <v>175</v>
      </c>
      <c r="X12" s="3" t="s">
        <v>65</v>
      </c>
      <c r="AB12" t="s">
        <v>1785</v>
      </c>
    </row>
    <row r="13" spans="1:28" ht="17.25" customHeight="1" x14ac:dyDescent="0.35">
      <c r="A13" s="7" t="s">
        <v>33</v>
      </c>
      <c r="B13" s="6" t="s">
        <v>252</v>
      </c>
      <c r="C13" s="7" t="s">
        <v>73</v>
      </c>
      <c r="D13" s="7" t="s">
        <v>33</v>
      </c>
      <c r="E13" s="78" t="s">
        <v>1777</v>
      </c>
      <c r="F13" t="s">
        <v>4</v>
      </c>
      <c r="G13" s="2" t="s">
        <v>190</v>
      </c>
      <c r="H13" s="78" t="s">
        <v>52</v>
      </c>
      <c r="I13" s="7" t="s">
        <v>23</v>
      </c>
      <c r="J13" s="89" t="s">
        <v>179</v>
      </c>
      <c r="K13" s="89" t="s">
        <v>34</v>
      </c>
      <c r="L13" s="90">
        <v>20501</v>
      </c>
      <c r="M13" s="86" t="s">
        <v>1740</v>
      </c>
      <c r="N13" s="78">
        <v>34534</v>
      </c>
      <c r="O13" s="86" t="s">
        <v>843</v>
      </c>
      <c r="P13" s="114">
        <v>2</v>
      </c>
      <c r="Q13" s="4" t="s">
        <v>194</v>
      </c>
      <c r="R13" s="4"/>
      <c r="S13" s="4"/>
      <c r="T13" s="4"/>
      <c r="U13" s="4"/>
      <c r="V13" s="3" t="s">
        <v>180</v>
      </c>
      <c r="W13" s="3" t="s">
        <v>181</v>
      </c>
      <c r="X13" s="3" t="s">
        <v>65</v>
      </c>
      <c r="AB13" t="s">
        <v>1785</v>
      </c>
    </row>
    <row r="14" spans="1:28" ht="17.25" customHeight="1" x14ac:dyDescent="0.35">
      <c r="A14" s="7" t="s">
        <v>33</v>
      </c>
      <c r="B14" s="6" t="s">
        <v>254</v>
      </c>
      <c r="C14" s="7" t="s">
        <v>73</v>
      </c>
      <c r="D14" s="7" t="s">
        <v>33</v>
      </c>
      <c r="E14" s="78" t="s">
        <v>1777</v>
      </c>
      <c r="F14" t="s">
        <v>4</v>
      </c>
      <c r="G14" s="2" t="s">
        <v>190</v>
      </c>
      <c r="H14" s="78" t="s">
        <v>52</v>
      </c>
      <c r="I14" s="7" t="s">
        <v>23</v>
      </c>
      <c r="J14" s="89" t="s">
        <v>182</v>
      </c>
      <c r="K14" s="89" t="s">
        <v>34</v>
      </c>
      <c r="L14" s="90">
        <v>20501</v>
      </c>
      <c r="M14" s="86" t="s">
        <v>1740</v>
      </c>
      <c r="N14" s="78">
        <v>34534</v>
      </c>
      <c r="O14" s="86" t="s">
        <v>843</v>
      </c>
      <c r="P14" s="114">
        <v>2</v>
      </c>
      <c r="Q14" s="4" t="s">
        <v>194</v>
      </c>
      <c r="R14" s="4"/>
      <c r="S14" s="4"/>
      <c r="T14" s="4"/>
      <c r="U14" s="4"/>
      <c r="V14" s="3" t="s">
        <v>183</v>
      </c>
      <c r="W14" s="3" t="s">
        <v>184</v>
      </c>
      <c r="X14" s="3" t="s">
        <v>65</v>
      </c>
      <c r="AB14" t="s">
        <v>1785</v>
      </c>
    </row>
    <row r="15" spans="1:28" ht="17.25" customHeight="1" x14ac:dyDescent="0.35">
      <c r="A15" s="7" t="s">
        <v>33</v>
      </c>
      <c r="B15" s="6" t="s">
        <v>50</v>
      </c>
      <c r="C15" s="7" t="s">
        <v>73</v>
      </c>
      <c r="D15" s="7" t="s">
        <v>33</v>
      </c>
      <c r="E15" s="78" t="s">
        <v>1777</v>
      </c>
      <c r="F15" t="s">
        <v>4</v>
      </c>
      <c r="G15" s="2" t="s">
        <v>190</v>
      </c>
      <c r="H15" s="78" t="s">
        <v>52</v>
      </c>
      <c r="I15" s="7" t="s">
        <v>23</v>
      </c>
      <c r="J15" s="89" t="s">
        <v>801</v>
      </c>
      <c r="K15" s="89" t="s">
        <v>34</v>
      </c>
      <c r="L15" s="90">
        <v>20501</v>
      </c>
      <c r="M15" s="86" t="s">
        <v>1740</v>
      </c>
      <c r="N15" s="78">
        <v>34534</v>
      </c>
      <c r="O15" s="86" t="s">
        <v>843</v>
      </c>
      <c r="P15" s="114">
        <v>2</v>
      </c>
      <c r="Q15" s="4" t="s">
        <v>194</v>
      </c>
      <c r="R15" s="4"/>
      <c r="S15" s="4"/>
      <c r="T15" s="4"/>
      <c r="U15" s="4"/>
      <c r="V15" s="37" t="s">
        <v>810</v>
      </c>
      <c r="W15" s="37" t="s">
        <v>188</v>
      </c>
      <c r="X15" s="2" t="s">
        <v>65</v>
      </c>
      <c r="AB15" t="s">
        <v>1785</v>
      </c>
    </row>
    <row r="16" spans="1:28" ht="17.25" customHeight="1" x14ac:dyDescent="0.35">
      <c r="A16" s="7" t="s">
        <v>33</v>
      </c>
      <c r="B16" s="6" t="s">
        <v>51</v>
      </c>
      <c r="C16" s="7" t="s">
        <v>73</v>
      </c>
      <c r="D16" s="7" t="s">
        <v>33</v>
      </c>
      <c r="E16" s="78" t="s">
        <v>1777</v>
      </c>
      <c r="F16" t="s">
        <v>4</v>
      </c>
      <c r="G16" s="2" t="s">
        <v>190</v>
      </c>
      <c r="H16" s="78" t="s">
        <v>52</v>
      </c>
      <c r="I16" s="7" t="s">
        <v>23</v>
      </c>
      <c r="J16" s="89" t="s">
        <v>2056</v>
      </c>
      <c r="K16" s="89" t="s">
        <v>34</v>
      </c>
      <c r="L16" s="90">
        <v>20501</v>
      </c>
      <c r="M16" s="86" t="s">
        <v>1740</v>
      </c>
      <c r="N16" s="78">
        <v>34534</v>
      </c>
      <c r="O16" s="86" t="s">
        <v>843</v>
      </c>
      <c r="P16" s="114">
        <v>2</v>
      </c>
      <c r="Q16" s="4" t="s">
        <v>194</v>
      </c>
      <c r="R16" s="4"/>
      <c r="S16" s="4"/>
      <c r="T16" s="4"/>
      <c r="U16" s="4"/>
      <c r="V16" s="3" t="s">
        <v>2057</v>
      </c>
      <c r="W16" s="3" t="s">
        <v>172</v>
      </c>
      <c r="X16" s="3" t="s">
        <v>65</v>
      </c>
      <c r="AB16" t="s">
        <v>1785</v>
      </c>
    </row>
    <row r="17" spans="1:28" ht="17.25" customHeight="1" x14ac:dyDescent="0.35">
      <c r="A17" s="7" t="s">
        <v>33</v>
      </c>
      <c r="B17" s="6" t="s">
        <v>96</v>
      </c>
      <c r="C17" s="7" t="s">
        <v>73</v>
      </c>
      <c r="D17" s="7" t="s">
        <v>33</v>
      </c>
      <c r="E17" s="78" t="s">
        <v>1777</v>
      </c>
      <c r="F17" t="s">
        <v>4</v>
      </c>
      <c r="G17" s="2" t="s">
        <v>190</v>
      </c>
      <c r="H17" s="78"/>
      <c r="I17" s="7" t="s">
        <v>23</v>
      </c>
      <c r="J17" s="89" t="s">
        <v>170</v>
      </c>
      <c r="K17" s="89" t="s">
        <v>34</v>
      </c>
      <c r="L17" s="90">
        <v>20501</v>
      </c>
      <c r="M17" s="86" t="s">
        <v>1740</v>
      </c>
      <c r="N17" s="78">
        <v>34534</v>
      </c>
      <c r="O17" s="86" t="s">
        <v>843</v>
      </c>
      <c r="P17" s="114">
        <v>2</v>
      </c>
      <c r="Q17" s="4" t="s">
        <v>194</v>
      </c>
      <c r="R17" s="4"/>
      <c r="S17" s="4"/>
      <c r="T17" s="4"/>
      <c r="U17" s="4"/>
      <c r="V17" t="s">
        <v>216</v>
      </c>
      <c r="W17" t="s">
        <v>158</v>
      </c>
      <c r="X17" t="s">
        <v>65</v>
      </c>
      <c r="AB17" t="s">
        <v>1785</v>
      </c>
    </row>
    <row r="18" spans="1:28" ht="17.25" customHeight="1" x14ac:dyDescent="0.35">
      <c r="A18" s="7" t="s">
        <v>33</v>
      </c>
      <c r="B18" s="6" t="s">
        <v>97</v>
      </c>
      <c r="C18" s="7" t="s">
        <v>73</v>
      </c>
      <c r="D18" s="7" t="s">
        <v>33</v>
      </c>
      <c r="E18" s="78" t="s">
        <v>1777</v>
      </c>
      <c r="F18" t="s">
        <v>4</v>
      </c>
      <c r="G18" s="2" t="s">
        <v>190</v>
      </c>
      <c r="H18" s="78" t="s">
        <v>1215</v>
      </c>
      <c r="I18" s="7" t="s">
        <v>23</v>
      </c>
      <c r="J18" s="89" t="s">
        <v>1199</v>
      </c>
      <c r="K18" s="89" t="s">
        <v>34</v>
      </c>
      <c r="L18" s="90">
        <v>20501</v>
      </c>
      <c r="M18" s="86" t="s">
        <v>1740</v>
      </c>
      <c r="N18" s="78">
        <v>34534</v>
      </c>
      <c r="O18" s="86" t="s">
        <v>843</v>
      </c>
      <c r="P18" s="114">
        <v>2</v>
      </c>
      <c r="Q18" s="4" t="s">
        <v>194</v>
      </c>
      <c r="R18" s="4"/>
      <c r="S18" s="4"/>
      <c r="T18" s="4"/>
      <c r="U18" s="4"/>
      <c r="V18" t="s">
        <v>57</v>
      </c>
      <c r="W18" t="s">
        <v>89</v>
      </c>
      <c r="X18" t="s">
        <v>65</v>
      </c>
      <c r="AB18" t="s">
        <v>1785</v>
      </c>
    </row>
  </sheetData>
  <phoneticPr fontId="2" type="noConversion"/>
  <hyperlinks>
    <hyperlink ref="U2" r:id="rId1" xr:uid="{62C5AC7A-B0EC-4BB2-A107-A1A207BADAE0}"/>
    <hyperlink ref="U7" r:id="rId2" xr:uid="{5FC2C7A4-47D5-45B8-A1BD-ECEBDDC1C8DA}"/>
    <hyperlink ref="U6" r:id="rId3" xr:uid="{28E96797-41E1-496C-B1D2-6FB9B4B33084}"/>
    <hyperlink ref="U9" r:id="rId4" xr:uid="{30DABA59-B363-489C-862B-FF81FFA2EC23}"/>
  </hyperlinks>
  <pageMargins left="0.7" right="0.7" top="0.75" bottom="0.75" header="0.3" footer="0.3"/>
  <pageSetup paperSize="9" orientation="portrait" r:id="rId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54B0F-A9BE-4879-996A-EED0D0E15E3B}">
  <dimension ref="A1:W26"/>
  <sheetViews>
    <sheetView topLeftCell="A7" workbookViewId="0">
      <selection activeCell="A7" sqref="A1:XFD1048576"/>
    </sheetView>
  </sheetViews>
  <sheetFormatPr defaultRowHeight="20.25" customHeight="1" x14ac:dyDescent="0.35"/>
  <cols>
    <col min="2" max="2" width="31" bestFit="1" customWidth="1"/>
    <col min="21" max="21" width="10" bestFit="1" customWidth="1"/>
    <col min="22" max="22" width="10" customWidth="1"/>
    <col min="23" max="23" width="15.7265625" bestFit="1" customWidth="1"/>
  </cols>
  <sheetData>
    <row r="1" spans="1:23" ht="20.25" customHeight="1" x14ac:dyDescent="0.35">
      <c r="A1" s="15" t="s">
        <v>43</v>
      </c>
      <c r="B1" s="15" t="s">
        <v>1</v>
      </c>
      <c r="C1" s="15" t="s">
        <v>72</v>
      </c>
      <c r="D1" s="15" t="s">
        <v>16</v>
      </c>
      <c r="E1" s="14" t="s">
        <v>3</v>
      </c>
      <c r="F1" s="14" t="s">
        <v>2</v>
      </c>
      <c r="G1" s="14" t="s">
        <v>328</v>
      </c>
      <c r="H1" s="14" t="s">
        <v>329</v>
      </c>
      <c r="I1" s="14" t="s">
        <v>330</v>
      </c>
      <c r="J1" s="14" t="s">
        <v>331</v>
      </c>
      <c r="K1" s="14" t="s">
        <v>59</v>
      </c>
      <c r="L1" s="14" t="s">
        <v>60</v>
      </c>
      <c r="M1" s="13" t="s">
        <v>0</v>
      </c>
      <c r="N1" s="13" t="s">
        <v>71</v>
      </c>
      <c r="O1" s="13" t="s">
        <v>70</v>
      </c>
      <c r="P1" s="13" t="s">
        <v>67</v>
      </c>
      <c r="Q1" s="13" t="s">
        <v>80</v>
      </c>
      <c r="R1" s="13" t="s">
        <v>68</v>
      </c>
      <c r="S1" s="13" t="s">
        <v>876</v>
      </c>
      <c r="T1" s="13" t="s">
        <v>100</v>
      </c>
      <c r="U1" s="13" t="s">
        <v>1799</v>
      </c>
      <c r="V1" s="13" t="s">
        <v>1436</v>
      </c>
      <c r="W1" s="14" t="s">
        <v>1782</v>
      </c>
    </row>
    <row r="2" spans="1:23" ht="20.25" customHeight="1" x14ac:dyDescent="0.35">
      <c r="A2" s="6" t="s">
        <v>44</v>
      </c>
      <c r="B2" t="s">
        <v>31</v>
      </c>
      <c r="C2" s="7" t="s">
        <v>73</v>
      </c>
      <c r="D2" t="s">
        <v>124</v>
      </c>
      <c r="E2" s="78" t="s">
        <v>1793</v>
      </c>
      <c r="F2" t="s">
        <v>6</v>
      </c>
      <c r="G2" s="2" t="s">
        <v>190</v>
      </c>
      <c r="H2" s="78" t="s">
        <v>52</v>
      </c>
      <c r="I2" s="7" t="s">
        <v>23</v>
      </c>
      <c r="J2" s="89" t="s">
        <v>1795</v>
      </c>
      <c r="K2" s="89" t="s">
        <v>34</v>
      </c>
      <c r="L2" s="90"/>
      <c r="M2" s="3" t="s">
        <v>7</v>
      </c>
      <c r="N2" s="3" t="s">
        <v>7</v>
      </c>
      <c r="O2" s="87" t="s">
        <v>1798</v>
      </c>
      <c r="P2" t="s">
        <v>35</v>
      </c>
      <c r="Q2" t="s">
        <v>41</v>
      </c>
      <c r="R2" s="7" t="s">
        <v>65</v>
      </c>
      <c r="W2" t="s">
        <v>1809</v>
      </c>
    </row>
    <row r="3" spans="1:23" ht="20.25" customHeight="1" x14ac:dyDescent="0.35">
      <c r="A3" t="s">
        <v>44</v>
      </c>
      <c r="B3" t="s">
        <v>38</v>
      </c>
      <c r="C3" s="7" t="s">
        <v>144</v>
      </c>
      <c r="D3" t="s">
        <v>124</v>
      </c>
      <c r="E3" s="78" t="s">
        <v>1793</v>
      </c>
      <c r="F3" t="s">
        <v>6</v>
      </c>
      <c r="G3" s="2" t="s">
        <v>190</v>
      </c>
      <c r="H3" s="78" t="s">
        <v>52</v>
      </c>
      <c r="I3" s="7" t="s">
        <v>23</v>
      </c>
      <c r="J3" s="89" t="s">
        <v>1795</v>
      </c>
      <c r="K3" s="89" t="s">
        <v>34</v>
      </c>
      <c r="L3" s="90">
        <v>20501</v>
      </c>
      <c r="M3" s="3" t="s">
        <v>12</v>
      </c>
      <c r="N3" s="3"/>
      <c r="O3" s="3"/>
      <c r="P3" t="s">
        <v>55</v>
      </c>
      <c r="Q3" t="s">
        <v>85</v>
      </c>
      <c r="R3" s="7" t="s">
        <v>65</v>
      </c>
      <c r="W3" t="s">
        <v>124</v>
      </c>
    </row>
    <row r="4" spans="1:23" ht="20.25" customHeight="1" x14ac:dyDescent="0.35">
      <c r="A4" t="s">
        <v>44</v>
      </c>
      <c r="B4" t="s">
        <v>39</v>
      </c>
      <c r="C4" s="7" t="s">
        <v>144</v>
      </c>
      <c r="D4" t="s">
        <v>124</v>
      </c>
      <c r="E4" s="78" t="s">
        <v>1793</v>
      </c>
      <c r="F4" t="s">
        <v>6</v>
      </c>
      <c r="G4" s="2" t="s">
        <v>190</v>
      </c>
      <c r="H4" s="78" t="s">
        <v>52</v>
      </c>
      <c r="I4" s="7" t="s">
        <v>23</v>
      </c>
      <c r="J4" s="89" t="s">
        <v>1795</v>
      </c>
      <c r="K4" s="89" t="s">
        <v>34</v>
      </c>
      <c r="L4" s="90">
        <v>20501</v>
      </c>
      <c r="M4" s="3" t="s">
        <v>12</v>
      </c>
      <c r="N4" s="3"/>
      <c r="O4" s="3"/>
      <c r="P4" t="s">
        <v>53</v>
      </c>
      <c r="Q4" t="s">
        <v>86</v>
      </c>
      <c r="R4" s="7" t="s">
        <v>65</v>
      </c>
      <c r="W4" t="s">
        <v>124</v>
      </c>
    </row>
    <row r="5" spans="1:23" ht="20.25" customHeight="1" x14ac:dyDescent="0.35">
      <c r="A5" t="s">
        <v>44</v>
      </c>
      <c r="B5" t="s">
        <v>247</v>
      </c>
      <c r="C5" s="7" t="s">
        <v>73</v>
      </c>
      <c r="D5" t="s">
        <v>124</v>
      </c>
      <c r="E5" s="78" t="s">
        <v>1793</v>
      </c>
      <c r="F5" t="s">
        <v>6</v>
      </c>
      <c r="G5" s="2" t="s">
        <v>190</v>
      </c>
      <c r="H5" s="78" t="s">
        <v>52</v>
      </c>
      <c r="I5" s="7" t="s">
        <v>23</v>
      </c>
      <c r="J5" s="89" t="s">
        <v>1795</v>
      </c>
      <c r="K5" s="89" t="s">
        <v>34</v>
      </c>
      <c r="L5" s="90" t="s">
        <v>241</v>
      </c>
      <c r="M5" s="3" t="s">
        <v>9</v>
      </c>
      <c r="N5" s="3"/>
      <c r="O5" s="3"/>
      <c r="P5" t="s">
        <v>1205</v>
      </c>
      <c r="Q5" t="s">
        <v>1175</v>
      </c>
      <c r="R5" s="7" t="s">
        <v>65</v>
      </c>
      <c r="W5" t="s">
        <v>124</v>
      </c>
    </row>
    <row r="6" spans="1:23" ht="20.25" customHeight="1" x14ac:dyDescent="0.35">
      <c r="A6" s="6" t="s">
        <v>44</v>
      </c>
      <c r="B6" s="6" t="s">
        <v>21</v>
      </c>
      <c r="C6" s="7" t="s">
        <v>73</v>
      </c>
      <c r="D6" s="6" t="s">
        <v>131</v>
      </c>
      <c r="E6" s="78" t="s">
        <v>1793</v>
      </c>
      <c r="F6" t="s">
        <v>15</v>
      </c>
      <c r="G6" s="2" t="s">
        <v>190</v>
      </c>
      <c r="H6" s="78" t="s">
        <v>52</v>
      </c>
      <c r="I6" s="7" t="s">
        <v>23</v>
      </c>
      <c r="J6" s="89" t="s">
        <v>1795</v>
      </c>
      <c r="K6" s="89" t="s">
        <v>34</v>
      </c>
      <c r="L6" s="90">
        <v>20501</v>
      </c>
      <c r="M6" s="11" t="s">
        <v>7</v>
      </c>
      <c r="N6" s="11" t="s">
        <v>7</v>
      </c>
      <c r="O6" s="87" t="s">
        <v>1796</v>
      </c>
      <c r="Q6" t="s">
        <v>1178</v>
      </c>
      <c r="W6" s="6" t="s">
        <v>131</v>
      </c>
    </row>
    <row r="7" spans="1:23" ht="20.25" customHeight="1" x14ac:dyDescent="0.35">
      <c r="A7" s="6" t="s">
        <v>44</v>
      </c>
      <c r="B7" s="6" t="s">
        <v>26</v>
      </c>
      <c r="C7" s="7" t="s">
        <v>73</v>
      </c>
      <c r="D7" s="6" t="s">
        <v>131</v>
      </c>
      <c r="E7" s="78" t="s">
        <v>1794</v>
      </c>
      <c r="F7" t="s">
        <v>6</v>
      </c>
      <c r="G7" s="2" t="s">
        <v>190</v>
      </c>
      <c r="H7" s="78" t="s">
        <v>52</v>
      </c>
      <c r="I7" s="7" t="s">
        <v>23</v>
      </c>
      <c r="J7" s="89" t="s">
        <v>1795</v>
      </c>
      <c r="K7" s="89" t="s">
        <v>34</v>
      </c>
      <c r="L7" s="90">
        <v>20501</v>
      </c>
      <c r="M7" s="11" t="s">
        <v>7</v>
      </c>
      <c r="N7" s="11" t="s">
        <v>7</v>
      </c>
      <c r="O7" s="87" t="s">
        <v>1797</v>
      </c>
      <c r="Q7" t="s">
        <v>1181</v>
      </c>
      <c r="W7" s="6" t="s">
        <v>131</v>
      </c>
    </row>
    <row r="8" spans="1:23" ht="20.25" customHeight="1" x14ac:dyDescent="0.35">
      <c r="A8" s="6"/>
      <c r="B8" s="6" t="s">
        <v>1801</v>
      </c>
      <c r="C8" s="7" t="s">
        <v>73</v>
      </c>
      <c r="D8" s="7" t="s">
        <v>33</v>
      </c>
      <c r="E8" s="78" t="s">
        <v>1793</v>
      </c>
      <c r="F8" t="s">
        <v>6</v>
      </c>
      <c r="G8" s="2" t="s">
        <v>190</v>
      </c>
      <c r="H8" s="78" t="s">
        <v>52</v>
      </c>
      <c r="I8" s="7" t="s">
        <v>23</v>
      </c>
      <c r="J8" s="89" t="s">
        <v>2021</v>
      </c>
      <c r="K8" s="89" t="s">
        <v>34</v>
      </c>
      <c r="L8" s="90">
        <v>20501</v>
      </c>
      <c r="M8" s="4" t="s">
        <v>5</v>
      </c>
      <c r="N8" s="4"/>
      <c r="O8" s="4"/>
      <c r="U8">
        <v>2793001</v>
      </c>
      <c r="V8">
        <v>625636611</v>
      </c>
      <c r="W8" t="s">
        <v>1698</v>
      </c>
    </row>
    <row r="9" spans="1:23" ht="20.25" customHeight="1" x14ac:dyDescent="0.35">
      <c r="A9" s="6"/>
      <c r="B9" s="6" t="s">
        <v>1804</v>
      </c>
      <c r="C9" s="7" t="s">
        <v>73</v>
      </c>
      <c r="D9" s="7" t="s">
        <v>33</v>
      </c>
      <c r="E9" s="78" t="s">
        <v>1793</v>
      </c>
      <c r="F9" t="s">
        <v>6</v>
      </c>
      <c r="G9" s="2" t="s">
        <v>190</v>
      </c>
      <c r="H9" s="78" t="s">
        <v>52</v>
      </c>
      <c r="I9" s="7" t="s">
        <v>23</v>
      </c>
      <c r="J9" s="89" t="s">
        <v>2020</v>
      </c>
      <c r="K9" s="89" t="s">
        <v>34</v>
      </c>
      <c r="L9" s="90">
        <v>20501</v>
      </c>
      <c r="M9" s="4" t="s">
        <v>5</v>
      </c>
      <c r="N9" s="4"/>
      <c r="O9" s="4"/>
      <c r="U9">
        <v>2793501</v>
      </c>
      <c r="V9">
        <v>625636623</v>
      </c>
      <c r="W9" t="s">
        <v>1700</v>
      </c>
    </row>
    <row r="10" spans="1:23" ht="20.25" customHeight="1" x14ac:dyDescent="0.35">
      <c r="A10" s="6"/>
      <c r="B10" s="6" t="s">
        <v>1803</v>
      </c>
      <c r="C10" s="7" t="s">
        <v>73</v>
      </c>
      <c r="D10" s="7" t="s">
        <v>33</v>
      </c>
      <c r="E10" s="78" t="s">
        <v>1793</v>
      </c>
      <c r="F10" t="s">
        <v>6</v>
      </c>
      <c r="G10" s="2" t="s">
        <v>190</v>
      </c>
      <c r="H10" s="78" t="s">
        <v>52</v>
      </c>
      <c r="I10" s="7" t="s">
        <v>23</v>
      </c>
      <c r="J10" s="89" t="s">
        <v>1802</v>
      </c>
      <c r="K10" s="89" t="s">
        <v>34</v>
      </c>
      <c r="L10" s="90">
        <v>20501</v>
      </c>
      <c r="M10" s="4" t="s">
        <v>5</v>
      </c>
      <c r="N10" s="4"/>
      <c r="O10" s="4"/>
      <c r="U10">
        <v>2793501</v>
      </c>
      <c r="V10">
        <v>625636623</v>
      </c>
      <c r="W10" t="s">
        <v>1701</v>
      </c>
    </row>
    <row r="11" spans="1:23" ht="20.25" customHeight="1" x14ac:dyDescent="0.35">
      <c r="A11" s="6"/>
      <c r="B11" s="6" t="s">
        <v>1805</v>
      </c>
      <c r="C11" s="7" t="s">
        <v>73</v>
      </c>
      <c r="D11" s="7" t="s">
        <v>33</v>
      </c>
      <c r="E11" s="78" t="s">
        <v>1793</v>
      </c>
      <c r="F11" t="s">
        <v>6</v>
      </c>
      <c r="G11" s="2" t="s">
        <v>190</v>
      </c>
      <c r="H11" s="78" t="s">
        <v>52</v>
      </c>
      <c r="I11" s="7" t="s">
        <v>23</v>
      </c>
      <c r="J11" s="89" t="s">
        <v>2020</v>
      </c>
      <c r="K11" s="89" t="s">
        <v>34</v>
      </c>
      <c r="L11" s="90">
        <v>20501</v>
      </c>
      <c r="M11" s="4" t="s">
        <v>5</v>
      </c>
      <c r="N11" s="4"/>
      <c r="O11" s="4"/>
      <c r="U11">
        <v>2793501</v>
      </c>
      <c r="V11">
        <v>625636623</v>
      </c>
      <c r="W11" t="s">
        <v>1720</v>
      </c>
    </row>
    <row r="12" spans="1:23" ht="20.25" customHeight="1" x14ac:dyDescent="0.35">
      <c r="A12" s="6"/>
      <c r="B12" s="6" t="s">
        <v>1806</v>
      </c>
      <c r="C12" s="7" t="s">
        <v>73</v>
      </c>
      <c r="D12" s="7" t="s">
        <v>33</v>
      </c>
      <c r="E12" s="78" t="s">
        <v>1793</v>
      </c>
      <c r="F12" t="s">
        <v>6</v>
      </c>
      <c r="G12" s="2" t="s">
        <v>190</v>
      </c>
      <c r="H12" s="78" t="s">
        <v>52</v>
      </c>
      <c r="I12" s="7" t="s">
        <v>23</v>
      </c>
      <c r="J12" s="89" t="s">
        <v>2020</v>
      </c>
      <c r="K12" s="89" t="s">
        <v>34</v>
      </c>
      <c r="L12" s="90">
        <v>20501</v>
      </c>
      <c r="M12" s="4" t="s">
        <v>5</v>
      </c>
      <c r="N12" s="4"/>
      <c r="O12" s="4"/>
      <c r="U12">
        <v>2793501</v>
      </c>
      <c r="V12">
        <v>625636623</v>
      </c>
      <c r="W12" t="s">
        <v>1704</v>
      </c>
    </row>
    <row r="13" spans="1:23" ht="20.25" customHeight="1" x14ac:dyDescent="0.35">
      <c r="A13" s="6"/>
      <c r="B13" s="6" t="s">
        <v>1807</v>
      </c>
      <c r="C13" s="7" t="s">
        <v>73</v>
      </c>
      <c r="D13" s="7" t="s">
        <v>33</v>
      </c>
      <c r="E13" s="78" t="s">
        <v>1793</v>
      </c>
      <c r="F13" t="s">
        <v>6</v>
      </c>
      <c r="G13" s="2" t="s">
        <v>190</v>
      </c>
      <c r="H13" s="78" t="s">
        <v>52</v>
      </c>
      <c r="I13" s="7" t="s">
        <v>23</v>
      </c>
      <c r="J13" s="89" t="s">
        <v>2022</v>
      </c>
      <c r="K13" s="89" t="s">
        <v>34</v>
      </c>
      <c r="L13" s="90">
        <v>20501</v>
      </c>
      <c r="M13" s="4" t="s">
        <v>5</v>
      </c>
      <c r="N13" s="4"/>
      <c r="O13" s="4"/>
      <c r="W13" t="s">
        <v>1783</v>
      </c>
    </row>
    <row r="14" spans="1:23" ht="20.25" customHeight="1" x14ac:dyDescent="0.35">
      <c r="A14" s="6"/>
      <c r="B14" t="s">
        <v>1810</v>
      </c>
      <c r="C14" s="7" t="s">
        <v>73</v>
      </c>
      <c r="D14" s="7" t="s">
        <v>33</v>
      </c>
      <c r="E14" s="78" t="s">
        <v>1793</v>
      </c>
      <c r="F14" t="s">
        <v>6</v>
      </c>
      <c r="G14" s="2" t="s">
        <v>190</v>
      </c>
      <c r="H14" s="78" t="s">
        <v>52</v>
      </c>
      <c r="I14" s="7" t="s">
        <v>23</v>
      </c>
      <c r="J14" s="89" t="s">
        <v>1795</v>
      </c>
      <c r="K14" s="89" t="s">
        <v>34</v>
      </c>
      <c r="L14" s="90"/>
      <c r="M14" s="3" t="s">
        <v>7</v>
      </c>
      <c r="N14" s="3" t="s">
        <v>7</v>
      </c>
      <c r="O14" s="87" t="s">
        <v>1798</v>
      </c>
      <c r="P14" t="s">
        <v>35</v>
      </c>
      <c r="Q14" t="s">
        <v>41</v>
      </c>
      <c r="R14" s="7" t="s">
        <v>65</v>
      </c>
      <c r="W14" t="s">
        <v>1784</v>
      </c>
    </row>
    <row r="15" spans="1:23" ht="20.25" customHeight="1" x14ac:dyDescent="0.35">
      <c r="A15" s="6"/>
      <c r="B15" s="6" t="s">
        <v>1811</v>
      </c>
      <c r="C15" s="7" t="s">
        <v>73</v>
      </c>
      <c r="D15" s="7" t="s">
        <v>33</v>
      </c>
      <c r="E15" s="78" t="s">
        <v>1793</v>
      </c>
      <c r="F15" t="s">
        <v>6</v>
      </c>
      <c r="G15" s="2" t="s">
        <v>190</v>
      </c>
      <c r="H15" s="78" t="s">
        <v>52</v>
      </c>
      <c r="I15" s="7" t="s">
        <v>23</v>
      </c>
      <c r="J15" s="89" t="s">
        <v>1795</v>
      </c>
      <c r="K15" s="89" t="s">
        <v>34</v>
      </c>
      <c r="L15" s="90" t="s">
        <v>241</v>
      </c>
      <c r="M15" s="3" t="s">
        <v>9</v>
      </c>
      <c r="N15" s="3"/>
      <c r="O15" s="3"/>
      <c r="P15" t="s">
        <v>1205</v>
      </c>
      <c r="Q15" t="s">
        <v>1175</v>
      </c>
      <c r="R15" s="7" t="s">
        <v>65</v>
      </c>
      <c r="W15" t="s">
        <v>1812</v>
      </c>
    </row>
    <row r="16" spans="1:23" ht="20.25" customHeight="1" x14ac:dyDescent="0.35">
      <c r="A16" s="6"/>
      <c r="B16" s="6" t="s">
        <v>1813</v>
      </c>
      <c r="C16" s="7" t="s">
        <v>73</v>
      </c>
      <c r="D16" s="7" t="s">
        <v>33</v>
      </c>
      <c r="E16" s="78" t="s">
        <v>1793</v>
      </c>
      <c r="F16" t="s">
        <v>6</v>
      </c>
      <c r="G16" s="2" t="s">
        <v>190</v>
      </c>
      <c r="H16" s="78" t="s">
        <v>1215</v>
      </c>
      <c r="I16" s="7" t="s">
        <v>23</v>
      </c>
      <c r="J16" s="89" t="s">
        <v>1199</v>
      </c>
      <c r="K16" s="89" t="s">
        <v>34</v>
      </c>
      <c r="L16" s="90">
        <v>20501</v>
      </c>
      <c r="M16" s="4" t="s">
        <v>194</v>
      </c>
      <c r="N16" s="4"/>
      <c r="O16" s="4"/>
      <c r="P16" t="s">
        <v>57</v>
      </c>
      <c r="Q16" t="s">
        <v>89</v>
      </c>
      <c r="R16" t="s">
        <v>65</v>
      </c>
      <c r="W16" t="s">
        <v>1816</v>
      </c>
    </row>
    <row r="17" spans="1:23" ht="20.25" customHeight="1" x14ac:dyDescent="0.35">
      <c r="A17" s="6"/>
      <c r="B17" s="6" t="s">
        <v>1815</v>
      </c>
      <c r="C17" s="7" t="s">
        <v>73</v>
      </c>
      <c r="D17" s="7" t="s">
        <v>33</v>
      </c>
      <c r="E17" s="78" t="s">
        <v>1793</v>
      </c>
      <c r="F17" t="s">
        <v>15</v>
      </c>
      <c r="G17" s="2" t="s">
        <v>190</v>
      </c>
      <c r="H17" s="78" t="s">
        <v>52</v>
      </c>
      <c r="I17" s="7" t="s">
        <v>23</v>
      </c>
      <c r="J17" s="89" t="s">
        <v>1795</v>
      </c>
      <c r="K17" s="89" t="s">
        <v>34</v>
      </c>
      <c r="L17" s="90">
        <v>20501</v>
      </c>
      <c r="M17" s="11" t="s">
        <v>7</v>
      </c>
      <c r="N17" s="11" t="s">
        <v>7</v>
      </c>
      <c r="O17" s="87" t="s">
        <v>1796</v>
      </c>
      <c r="Q17" t="s">
        <v>1178</v>
      </c>
      <c r="W17" t="s">
        <v>1817</v>
      </c>
    </row>
    <row r="18" spans="1:23" ht="20.25" customHeight="1" x14ac:dyDescent="0.35">
      <c r="A18" s="6"/>
      <c r="B18" s="6" t="s">
        <v>1814</v>
      </c>
      <c r="C18" s="7" t="s">
        <v>73</v>
      </c>
      <c r="D18" s="7" t="s">
        <v>33</v>
      </c>
      <c r="E18" s="78" t="s">
        <v>1794</v>
      </c>
      <c r="F18" t="s">
        <v>6</v>
      </c>
      <c r="G18" s="2" t="s">
        <v>190</v>
      </c>
      <c r="H18" s="78" t="s">
        <v>52</v>
      </c>
      <c r="I18" s="7" t="s">
        <v>23</v>
      </c>
      <c r="J18" s="89" t="s">
        <v>1795</v>
      </c>
      <c r="K18" s="89" t="s">
        <v>34</v>
      </c>
      <c r="L18" s="90">
        <v>20501</v>
      </c>
      <c r="M18" s="11" t="s">
        <v>7</v>
      </c>
      <c r="N18" s="11" t="s">
        <v>7</v>
      </c>
      <c r="O18" s="87" t="s">
        <v>1797</v>
      </c>
      <c r="Q18" t="s">
        <v>1181</v>
      </c>
      <c r="W18" t="s">
        <v>1818</v>
      </c>
    </row>
    <row r="19" spans="1:23" ht="20.25" customHeight="1" x14ac:dyDescent="0.35">
      <c r="A19" s="7" t="s">
        <v>33</v>
      </c>
      <c r="B19" s="6" t="s">
        <v>356</v>
      </c>
      <c r="C19" s="7" t="s">
        <v>73</v>
      </c>
      <c r="D19" s="7" t="s">
        <v>33</v>
      </c>
      <c r="E19" s="78" t="s">
        <v>1793</v>
      </c>
      <c r="F19" t="s">
        <v>6</v>
      </c>
      <c r="G19" s="2" t="s">
        <v>190</v>
      </c>
      <c r="H19" s="78" t="s">
        <v>52</v>
      </c>
      <c r="I19" s="7" t="s">
        <v>23</v>
      </c>
      <c r="J19" s="89"/>
      <c r="K19" s="89" t="s">
        <v>34</v>
      </c>
      <c r="L19" s="90">
        <v>20501</v>
      </c>
      <c r="M19" s="4" t="s">
        <v>194</v>
      </c>
      <c r="N19" s="4"/>
      <c r="O19" s="4"/>
      <c r="P19" s="3" t="s">
        <v>141</v>
      </c>
      <c r="Q19" s="3" t="s">
        <v>42</v>
      </c>
      <c r="R19" s="3" t="s">
        <v>65</v>
      </c>
      <c r="W19" t="s">
        <v>1785</v>
      </c>
    </row>
    <row r="20" spans="1:23" ht="20.25" customHeight="1" x14ac:dyDescent="0.35">
      <c r="A20" s="7" t="s">
        <v>33</v>
      </c>
      <c r="B20" s="6" t="s">
        <v>251</v>
      </c>
      <c r="C20" s="7" t="s">
        <v>73</v>
      </c>
      <c r="D20" s="7" t="s">
        <v>33</v>
      </c>
      <c r="E20" s="78" t="s">
        <v>1793</v>
      </c>
      <c r="F20" t="s">
        <v>6</v>
      </c>
      <c r="G20" s="2" t="s">
        <v>190</v>
      </c>
      <c r="H20" s="78" t="s">
        <v>52</v>
      </c>
      <c r="I20" s="7" t="s">
        <v>23</v>
      </c>
      <c r="J20" s="89" t="s">
        <v>173</v>
      </c>
      <c r="K20" s="89" t="s">
        <v>34</v>
      </c>
      <c r="L20" s="90">
        <v>20501</v>
      </c>
      <c r="M20" s="4" t="s">
        <v>194</v>
      </c>
      <c r="N20" s="4"/>
      <c r="O20" s="4"/>
      <c r="P20" s="3" t="s">
        <v>174</v>
      </c>
      <c r="Q20" s="3" t="s">
        <v>175</v>
      </c>
      <c r="R20" s="3" t="s">
        <v>65</v>
      </c>
      <c r="W20" t="s">
        <v>1785</v>
      </c>
    </row>
    <row r="21" spans="1:23" ht="20.25" customHeight="1" x14ac:dyDescent="0.35">
      <c r="A21" s="7" t="s">
        <v>33</v>
      </c>
      <c r="B21" s="6" t="s">
        <v>252</v>
      </c>
      <c r="C21" s="7" t="s">
        <v>73</v>
      </c>
      <c r="D21" s="7" t="s">
        <v>33</v>
      </c>
      <c r="E21" s="78" t="s">
        <v>1793</v>
      </c>
      <c r="F21" t="s">
        <v>6</v>
      </c>
      <c r="G21" s="2" t="s">
        <v>190</v>
      </c>
      <c r="H21" s="78" t="s">
        <v>52</v>
      </c>
      <c r="I21" s="7" t="s">
        <v>23</v>
      </c>
      <c r="J21" s="89" t="s">
        <v>179</v>
      </c>
      <c r="K21" s="89" t="s">
        <v>34</v>
      </c>
      <c r="L21" s="90">
        <v>20501</v>
      </c>
      <c r="M21" s="4" t="s">
        <v>194</v>
      </c>
      <c r="N21" s="4"/>
      <c r="O21" s="4"/>
      <c r="P21" s="3" t="s">
        <v>180</v>
      </c>
      <c r="Q21" s="3" t="s">
        <v>181</v>
      </c>
      <c r="R21" s="3" t="s">
        <v>65</v>
      </c>
      <c r="W21" t="s">
        <v>1785</v>
      </c>
    </row>
    <row r="22" spans="1:23" ht="20.25" customHeight="1" x14ac:dyDescent="0.35">
      <c r="A22" s="7" t="s">
        <v>33</v>
      </c>
      <c r="B22" s="6" t="s">
        <v>254</v>
      </c>
      <c r="C22" s="7" t="s">
        <v>73</v>
      </c>
      <c r="D22" s="7" t="s">
        <v>33</v>
      </c>
      <c r="E22" s="78" t="s">
        <v>1793</v>
      </c>
      <c r="F22" t="s">
        <v>6</v>
      </c>
      <c r="G22" s="2" t="s">
        <v>190</v>
      </c>
      <c r="H22" s="78" t="s">
        <v>52</v>
      </c>
      <c r="I22" s="7" t="s">
        <v>23</v>
      </c>
      <c r="J22" s="89" t="s">
        <v>182</v>
      </c>
      <c r="K22" s="89" t="s">
        <v>34</v>
      </c>
      <c r="L22" s="90">
        <v>20501</v>
      </c>
      <c r="M22" s="4" t="s">
        <v>194</v>
      </c>
      <c r="N22" s="4"/>
      <c r="O22" s="4"/>
      <c r="P22" s="3" t="s">
        <v>183</v>
      </c>
      <c r="Q22" s="3" t="s">
        <v>184</v>
      </c>
      <c r="R22" s="3" t="s">
        <v>65</v>
      </c>
      <c r="W22" t="s">
        <v>1785</v>
      </c>
    </row>
    <row r="23" spans="1:23" ht="20.25" customHeight="1" x14ac:dyDescent="0.35">
      <c r="A23" s="7" t="s">
        <v>33</v>
      </c>
      <c r="B23" s="6" t="s">
        <v>50</v>
      </c>
      <c r="C23" s="7" t="s">
        <v>73</v>
      </c>
      <c r="D23" s="7" t="s">
        <v>33</v>
      </c>
      <c r="E23" s="78" t="s">
        <v>1793</v>
      </c>
      <c r="F23" t="s">
        <v>6</v>
      </c>
      <c r="G23" s="2" t="s">
        <v>190</v>
      </c>
      <c r="H23" s="78" t="s">
        <v>52</v>
      </c>
      <c r="I23" s="7" t="s">
        <v>23</v>
      </c>
      <c r="J23" s="89" t="s">
        <v>801</v>
      </c>
      <c r="K23" s="89" t="s">
        <v>34</v>
      </c>
      <c r="L23" s="90">
        <v>20501</v>
      </c>
      <c r="M23" s="4" t="s">
        <v>194</v>
      </c>
      <c r="N23" s="4"/>
      <c r="O23" s="4"/>
      <c r="P23" s="37" t="s">
        <v>810</v>
      </c>
      <c r="Q23" s="37" t="s">
        <v>188</v>
      </c>
      <c r="R23" s="2" t="s">
        <v>65</v>
      </c>
      <c r="W23" t="s">
        <v>1785</v>
      </c>
    </row>
    <row r="24" spans="1:23" ht="20.25" customHeight="1" x14ac:dyDescent="0.35">
      <c r="A24" s="7" t="s">
        <v>33</v>
      </c>
      <c r="B24" s="6" t="s">
        <v>51</v>
      </c>
      <c r="C24" s="7" t="s">
        <v>73</v>
      </c>
      <c r="D24" s="7" t="s">
        <v>33</v>
      </c>
      <c r="E24" s="78" t="s">
        <v>1793</v>
      </c>
      <c r="F24" t="s">
        <v>6</v>
      </c>
      <c r="G24" s="2" t="s">
        <v>190</v>
      </c>
      <c r="H24" s="78" t="s">
        <v>52</v>
      </c>
      <c r="I24" s="7" t="s">
        <v>23</v>
      </c>
      <c r="J24" s="7" t="s">
        <v>2056</v>
      </c>
      <c r="K24" s="89" t="s">
        <v>34</v>
      </c>
      <c r="L24" s="90">
        <v>20501</v>
      </c>
      <c r="M24" s="4" t="s">
        <v>194</v>
      </c>
      <c r="N24" s="4"/>
      <c r="O24" s="4"/>
      <c r="P24" s="3" t="s">
        <v>2057</v>
      </c>
      <c r="Q24" s="3" t="s">
        <v>172</v>
      </c>
      <c r="R24" s="3" t="s">
        <v>65</v>
      </c>
      <c r="W24" t="s">
        <v>1785</v>
      </c>
    </row>
    <row r="25" spans="1:23" ht="20.25" customHeight="1" x14ac:dyDescent="0.35">
      <c r="A25" s="7" t="s">
        <v>33</v>
      </c>
      <c r="B25" s="6" t="s">
        <v>96</v>
      </c>
      <c r="C25" s="7" t="s">
        <v>73</v>
      </c>
      <c r="D25" s="7" t="s">
        <v>33</v>
      </c>
      <c r="E25" s="78" t="s">
        <v>1793</v>
      </c>
      <c r="F25" t="s">
        <v>6</v>
      </c>
      <c r="G25" s="2" t="s">
        <v>190</v>
      </c>
      <c r="H25" s="78"/>
      <c r="I25" s="7" t="s">
        <v>23</v>
      </c>
      <c r="J25" s="89" t="s">
        <v>170</v>
      </c>
      <c r="K25" s="89" t="s">
        <v>34</v>
      </c>
      <c r="L25" s="90">
        <v>20501</v>
      </c>
      <c r="M25" s="4" t="s">
        <v>194</v>
      </c>
      <c r="N25" s="4"/>
      <c r="O25" s="4"/>
      <c r="P25" t="s">
        <v>216</v>
      </c>
      <c r="Q25" t="s">
        <v>158</v>
      </c>
      <c r="R25" t="s">
        <v>65</v>
      </c>
      <c r="W25" t="s">
        <v>1785</v>
      </c>
    </row>
    <row r="26" spans="1:23" ht="20.25" customHeight="1" x14ac:dyDescent="0.35">
      <c r="A26" s="7" t="s">
        <v>33</v>
      </c>
      <c r="B26" s="6" t="s">
        <v>97</v>
      </c>
      <c r="C26" s="7" t="s">
        <v>73</v>
      </c>
      <c r="D26" s="7" t="s">
        <v>33</v>
      </c>
      <c r="E26" s="78" t="s">
        <v>1793</v>
      </c>
      <c r="F26" t="s">
        <v>6</v>
      </c>
      <c r="G26" s="2" t="s">
        <v>190</v>
      </c>
      <c r="H26" s="78" t="s">
        <v>1215</v>
      </c>
      <c r="I26" s="7" t="s">
        <v>23</v>
      </c>
      <c r="J26" s="89" t="s">
        <v>1199</v>
      </c>
      <c r="K26" s="89" t="s">
        <v>34</v>
      </c>
      <c r="L26" s="90">
        <v>20501</v>
      </c>
      <c r="M26" s="4" t="s">
        <v>194</v>
      </c>
      <c r="N26" s="4"/>
      <c r="O26" s="4"/>
      <c r="P26" t="s">
        <v>57</v>
      </c>
      <c r="Q26" t="s">
        <v>89</v>
      </c>
      <c r="R26" t="s">
        <v>65</v>
      </c>
      <c r="W26" t="s">
        <v>1785</v>
      </c>
    </row>
  </sheetData>
  <phoneticPr fontId="2" type="noConversion"/>
  <hyperlinks>
    <hyperlink ref="O2" r:id="rId1" xr:uid="{9F50B46C-8483-4C04-B0AF-86B925838A91}"/>
    <hyperlink ref="O7" r:id="rId2" xr:uid="{7D765767-94FF-40E7-954F-9844716F632C}"/>
    <hyperlink ref="O6" r:id="rId3" xr:uid="{A0BFA416-2195-4618-BEB3-EE23963BE493}"/>
    <hyperlink ref="O14" r:id="rId4" xr:uid="{5E652358-A61E-4AD9-9042-A3E81AC52DA7}"/>
    <hyperlink ref="O18" r:id="rId5" xr:uid="{20EED0F8-2055-4208-B920-FD38BF91386D}"/>
    <hyperlink ref="O17" r:id="rId6" xr:uid="{74ADC1BB-2A69-4E3E-8C19-BDC75D645D94}"/>
  </hyperlinks>
  <pageMargins left="0.7" right="0.7" top="0.75" bottom="0.75" header="0.3" footer="0.3"/>
  <pageSetup paperSize="9" orientation="portrait" r:id="rId7"/>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15288-9AF6-4F27-BF78-F1EFE673C94F}">
  <dimension ref="A1:Y28"/>
  <sheetViews>
    <sheetView workbookViewId="0">
      <selection sqref="A1:XFD1048576"/>
    </sheetView>
  </sheetViews>
  <sheetFormatPr defaultRowHeight="18" customHeight="1" x14ac:dyDescent="0.35"/>
  <cols>
    <col min="2" max="2" width="31" bestFit="1" customWidth="1"/>
    <col min="24" max="24" width="11.26953125" bestFit="1" customWidth="1"/>
    <col min="25" max="25" width="15.7265625" bestFit="1" customWidth="1"/>
  </cols>
  <sheetData>
    <row r="1" spans="1:25" ht="18" customHeight="1" x14ac:dyDescent="0.35">
      <c r="A1" s="15" t="s">
        <v>43</v>
      </c>
      <c r="B1" s="15" t="s">
        <v>1</v>
      </c>
      <c r="C1" s="15" t="s">
        <v>72</v>
      </c>
      <c r="D1" s="15" t="s">
        <v>16</v>
      </c>
      <c r="E1" s="14" t="s">
        <v>3</v>
      </c>
      <c r="F1" s="14" t="s">
        <v>2</v>
      </c>
      <c r="G1" s="14" t="s">
        <v>328</v>
      </c>
      <c r="H1" s="14" t="s">
        <v>329</v>
      </c>
      <c r="I1" s="14" t="s">
        <v>330</v>
      </c>
      <c r="J1" s="14" t="s">
        <v>331</v>
      </c>
      <c r="K1" s="14" t="s">
        <v>59</v>
      </c>
      <c r="L1" s="14" t="s">
        <v>60</v>
      </c>
      <c r="M1" s="14" t="s">
        <v>1163</v>
      </c>
      <c r="N1" s="14" t="s">
        <v>1739</v>
      </c>
      <c r="O1" s="13" t="s">
        <v>0</v>
      </c>
      <c r="P1" s="13" t="s">
        <v>71</v>
      </c>
      <c r="Q1" s="13" t="s">
        <v>70</v>
      </c>
      <c r="R1" s="13" t="s">
        <v>67</v>
      </c>
      <c r="S1" s="13" t="s">
        <v>80</v>
      </c>
      <c r="T1" s="13" t="s">
        <v>68</v>
      </c>
      <c r="U1" s="13" t="s">
        <v>876</v>
      </c>
      <c r="V1" s="13" t="s">
        <v>100</v>
      </c>
      <c r="W1" s="13" t="s">
        <v>1857</v>
      </c>
      <c r="X1" s="13" t="s">
        <v>1436</v>
      </c>
      <c r="Y1" s="14" t="s">
        <v>1782</v>
      </c>
    </row>
    <row r="2" spans="1:25" ht="18" customHeight="1" x14ac:dyDescent="0.35">
      <c r="A2" s="6" t="s">
        <v>44</v>
      </c>
      <c r="B2" t="s">
        <v>31</v>
      </c>
      <c r="C2" s="7" t="s">
        <v>73</v>
      </c>
      <c r="D2" t="s">
        <v>124</v>
      </c>
      <c r="E2" s="78" t="s">
        <v>1833</v>
      </c>
      <c r="F2" t="s">
        <v>6</v>
      </c>
      <c r="G2" s="2" t="s">
        <v>190</v>
      </c>
      <c r="H2" s="78" t="s">
        <v>52</v>
      </c>
      <c r="I2" s="7" t="s">
        <v>23</v>
      </c>
      <c r="J2" s="89" t="s">
        <v>1800</v>
      </c>
      <c r="K2" s="89" t="s">
        <v>34</v>
      </c>
      <c r="L2" s="90"/>
      <c r="M2" s="78" t="s">
        <v>1830</v>
      </c>
      <c r="N2" s="115" t="s">
        <v>683</v>
      </c>
      <c r="O2" s="3" t="s">
        <v>7</v>
      </c>
      <c r="P2" s="3" t="s">
        <v>7</v>
      </c>
      <c r="Q2" s="87" t="s">
        <v>1837</v>
      </c>
      <c r="R2" t="s">
        <v>35</v>
      </c>
      <c r="S2" t="s">
        <v>41</v>
      </c>
      <c r="T2" s="7" t="s">
        <v>65</v>
      </c>
      <c r="Y2" t="s">
        <v>1809</v>
      </c>
    </row>
    <row r="3" spans="1:25" ht="18" customHeight="1" x14ac:dyDescent="0.35">
      <c r="A3" t="s">
        <v>44</v>
      </c>
      <c r="B3" t="s">
        <v>38</v>
      </c>
      <c r="C3" s="7" t="s">
        <v>144</v>
      </c>
      <c r="D3" t="s">
        <v>124</v>
      </c>
      <c r="E3" s="78" t="s">
        <v>1833</v>
      </c>
      <c r="F3" t="s">
        <v>6</v>
      </c>
      <c r="G3" s="2" t="s">
        <v>190</v>
      </c>
      <c r="H3" s="78" t="s">
        <v>52</v>
      </c>
      <c r="I3" s="7" t="s">
        <v>23</v>
      </c>
      <c r="J3" s="89" t="s">
        <v>1800</v>
      </c>
      <c r="K3" s="89" t="s">
        <v>34</v>
      </c>
      <c r="L3" s="90">
        <v>20501</v>
      </c>
      <c r="M3" s="78" t="s">
        <v>1830</v>
      </c>
      <c r="N3" s="115" t="s">
        <v>683</v>
      </c>
      <c r="O3" s="3" t="s">
        <v>12</v>
      </c>
      <c r="P3" s="3"/>
      <c r="Q3" s="3"/>
      <c r="R3" t="s">
        <v>55</v>
      </c>
      <c r="S3" t="s">
        <v>85</v>
      </c>
      <c r="T3" s="7" t="s">
        <v>65</v>
      </c>
      <c r="Y3" t="s">
        <v>124</v>
      </c>
    </row>
    <row r="4" spans="1:25" ht="18" customHeight="1" x14ac:dyDescent="0.35">
      <c r="A4" t="s">
        <v>44</v>
      </c>
      <c r="B4" t="s">
        <v>39</v>
      </c>
      <c r="C4" s="7" t="s">
        <v>144</v>
      </c>
      <c r="D4" t="s">
        <v>124</v>
      </c>
      <c r="E4" s="78" t="s">
        <v>1833</v>
      </c>
      <c r="F4" t="s">
        <v>6</v>
      </c>
      <c r="G4" s="2" t="s">
        <v>190</v>
      </c>
      <c r="H4" s="78" t="s">
        <v>52</v>
      </c>
      <c r="I4" s="7" t="s">
        <v>23</v>
      </c>
      <c r="J4" s="89" t="s">
        <v>1800</v>
      </c>
      <c r="K4" s="89" t="s">
        <v>34</v>
      </c>
      <c r="L4" s="90">
        <v>20501</v>
      </c>
      <c r="M4" s="78" t="s">
        <v>1830</v>
      </c>
      <c r="N4" s="115" t="s">
        <v>1838</v>
      </c>
      <c r="O4" s="3" t="s">
        <v>12</v>
      </c>
      <c r="P4" s="3"/>
      <c r="Q4" s="3"/>
      <c r="R4" t="s">
        <v>53</v>
      </c>
      <c r="S4" t="s">
        <v>86</v>
      </c>
      <c r="T4" s="7" t="s">
        <v>65</v>
      </c>
      <c r="Y4" t="s">
        <v>124</v>
      </c>
    </row>
    <row r="5" spans="1:25" ht="18" customHeight="1" x14ac:dyDescent="0.35">
      <c r="A5" t="s">
        <v>44</v>
      </c>
      <c r="B5" t="s">
        <v>247</v>
      </c>
      <c r="C5" s="7" t="s">
        <v>73</v>
      </c>
      <c r="D5" t="s">
        <v>124</v>
      </c>
      <c r="E5" s="78" t="s">
        <v>1833</v>
      </c>
      <c r="F5" t="s">
        <v>6</v>
      </c>
      <c r="G5" s="2" t="s">
        <v>190</v>
      </c>
      <c r="H5" s="78" t="s">
        <v>52</v>
      </c>
      <c r="I5" s="7" t="s">
        <v>23</v>
      </c>
      <c r="J5" s="89" t="s">
        <v>1800</v>
      </c>
      <c r="K5" s="89" t="s">
        <v>34</v>
      </c>
      <c r="L5" s="90" t="s">
        <v>241</v>
      </c>
      <c r="M5" s="78" t="s">
        <v>1830</v>
      </c>
      <c r="N5" s="115" t="s">
        <v>683</v>
      </c>
      <c r="O5" s="3" t="s">
        <v>9</v>
      </c>
      <c r="P5" s="3"/>
      <c r="Q5" s="3"/>
      <c r="R5" t="s">
        <v>1205</v>
      </c>
      <c r="S5" t="s">
        <v>1175</v>
      </c>
      <c r="T5" s="7" t="s">
        <v>65</v>
      </c>
      <c r="Y5" t="s">
        <v>124</v>
      </c>
    </row>
    <row r="6" spans="1:25" ht="18" customHeight="1" x14ac:dyDescent="0.35">
      <c r="A6" s="6" t="s">
        <v>44</v>
      </c>
      <c r="B6" s="6" t="s">
        <v>21</v>
      </c>
      <c r="C6" s="7" t="s">
        <v>73</v>
      </c>
      <c r="D6" s="6" t="s">
        <v>131</v>
      </c>
      <c r="E6" s="78" t="s">
        <v>1833</v>
      </c>
      <c r="F6" t="s">
        <v>15</v>
      </c>
      <c r="G6" s="2" t="s">
        <v>190</v>
      </c>
      <c r="H6" s="78" t="s">
        <v>52</v>
      </c>
      <c r="I6" s="7" t="s">
        <v>23</v>
      </c>
      <c r="J6" s="89" t="s">
        <v>1800</v>
      </c>
      <c r="K6" s="89" t="s">
        <v>34</v>
      </c>
      <c r="L6" s="90">
        <v>20501</v>
      </c>
      <c r="M6" s="78" t="s">
        <v>1830</v>
      </c>
      <c r="N6" s="115" t="s">
        <v>683</v>
      </c>
      <c r="O6" s="11" t="s">
        <v>7</v>
      </c>
      <c r="P6" s="11" t="s">
        <v>7</v>
      </c>
      <c r="Q6" s="87" t="s">
        <v>1836</v>
      </c>
      <c r="S6" t="s">
        <v>1178</v>
      </c>
      <c r="Y6" s="6" t="s">
        <v>131</v>
      </c>
    </row>
    <row r="7" spans="1:25" ht="18" customHeight="1" x14ac:dyDescent="0.35">
      <c r="A7" s="6" t="s">
        <v>44</v>
      </c>
      <c r="B7" s="6" t="s">
        <v>26</v>
      </c>
      <c r="C7" s="7" t="s">
        <v>73</v>
      </c>
      <c r="D7" s="6" t="s">
        <v>131</v>
      </c>
      <c r="E7" s="78" t="s">
        <v>1834</v>
      </c>
      <c r="F7" t="s">
        <v>6</v>
      </c>
      <c r="G7" s="2" t="s">
        <v>190</v>
      </c>
      <c r="H7" s="78" t="s">
        <v>52</v>
      </c>
      <c r="I7" s="7" t="s">
        <v>23</v>
      </c>
      <c r="J7" s="89" t="s">
        <v>1800</v>
      </c>
      <c r="K7" s="89" t="s">
        <v>34</v>
      </c>
      <c r="L7" s="90">
        <v>20501</v>
      </c>
      <c r="M7" s="78" t="s">
        <v>1830</v>
      </c>
      <c r="N7" s="115" t="s">
        <v>683</v>
      </c>
      <c r="O7" s="11" t="s">
        <v>7</v>
      </c>
      <c r="P7" s="11" t="s">
        <v>7</v>
      </c>
      <c r="Q7" s="87" t="s">
        <v>1835</v>
      </c>
      <c r="S7" t="s">
        <v>1181</v>
      </c>
      <c r="Y7" s="6" t="s">
        <v>131</v>
      </c>
    </row>
    <row r="8" spans="1:25" ht="18" customHeight="1" x14ac:dyDescent="0.35">
      <c r="A8" s="6"/>
      <c r="B8" s="6" t="s">
        <v>1845</v>
      </c>
      <c r="C8" s="7" t="s">
        <v>73</v>
      </c>
      <c r="D8" s="7" t="s">
        <v>33</v>
      </c>
      <c r="E8" s="78" t="s">
        <v>1833</v>
      </c>
      <c r="F8" t="s">
        <v>6</v>
      </c>
      <c r="G8" s="2" t="s">
        <v>190</v>
      </c>
      <c r="H8" s="78" t="s">
        <v>52</v>
      </c>
      <c r="I8" s="7" t="s">
        <v>23</v>
      </c>
      <c r="J8" s="89" t="s">
        <v>2021</v>
      </c>
      <c r="K8" s="89" t="s">
        <v>34</v>
      </c>
      <c r="L8" s="90">
        <v>20501</v>
      </c>
      <c r="M8" s="78" t="s">
        <v>1830</v>
      </c>
      <c r="N8" s="115" t="s">
        <v>683</v>
      </c>
      <c r="O8" s="4" t="s">
        <v>5</v>
      </c>
      <c r="P8" s="4"/>
      <c r="Q8" s="4"/>
      <c r="W8">
        <v>420001</v>
      </c>
      <c r="X8">
        <v>625636611</v>
      </c>
      <c r="Y8" t="s">
        <v>1698</v>
      </c>
    </row>
    <row r="9" spans="1:25" ht="18" customHeight="1" x14ac:dyDescent="0.35">
      <c r="A9" s="6"/>
      <c r="B9" s="6" t="s">
        <v>1846</v>
      </c>
      <c r="C9" s="7" t="s">
        <v>73</v>
      </c>
      <c r="D9" s="7" t="s">
        <v>33</v>
      </c>
      <c r="E9" s="78" t="s">
        <v>1833</v>
      </c>
      <c r="F9" t="s">
        <v>6</v>
      </c>
      <c r="G9" s="2" t="s">
        <v>190</v>
      </c>
      <c r="H9" s="78" t="s">
        <v>52</v>
      </c>
      <c r="I9" s="7" t="s">
        <v>23</v>
      </c>
      <c r="J9" s="89" t="s">
        <v>2023</v>
      </c>
      <c r="K9" s="89" t="s">
        <v>34</v>
      </c>
      <c r="L9" s="90">
        <v>20501</v>
      </c>
      <c r="M9" s="78" t="s">
        <v>1830</v>
      </c>
      <c r="N9" s="115" t="s">
        <v>683</v>
      </c>
      <c r="O9" s="4" t="s">
        <v>5</v>
      </c>
      <c r="P9" s="4"/>
      <c r="Q9" s="4"/>
      <c r="W9">
        <v>2270502</v>
      </c>
      <c r="X9">
        <v>625637626</v>
      </c>
      <c r="Y9" t="s">
        <v>1698</v>
      </c>
    </row>
    <row r="10" spans="1:25" ht="18" customHeight="1" x14ac:dyDescent="0.35">
      <c r="A10" s="6"/>
      <c r="B10" s="6" t="s">
        <v>1804</v>
      </c>
      <c r="C10" s="7" t="s">
        <v>73</v>
      </c>
      <c r="D10" s="7" t="s">
        <v>33</v>
      </c>
      <c r="E10" s="78" t="s">
        <v>1833</v>
      </c>
      <c r="F10" t="s">
        <v>6</v>
      </c>
      <c r="G10" s="2" t="s">
        <v>190</v>
      </c>
      <c r="H10" s="78" t="s">
        <v>52</v>
      </c>
      <c r="I10" s="7" t="s">
        <v>23</v>
      </c>
      <c r="J10" s="89" t="s">
        <v>2020</v>
      </c>
      <c r="K10" s="89" t="s">
        <v>34</v>
      </c>
      <c r="L10" s="90">
        <v>20501</v>
      </c>
      <c r="M10" s="78" t="s">
        <v>1830</v>
      </c>
      <c r="N10" s="115" t="s">
        <v>683</v>
      </c>
      <c r="O10" s="4" t="s">
        <v>5</v>
      </c>
      <c r="P10" s="4"/>
      <c r="Q10" s="4"/>
      <c r="W10">
        <v>2257501</v>
      </c>
      <c r="X10">
        <v>625636623</v>
      </c>
      <c r="Y10" t="s">
        <v>1700</v>
      </c>
    </row>
    <row r="11" spans="1:25" ht="18" customHeight="1" x14ac:dyDescent="0.35">
      <c r="A11" s="6"/>
      <c r="B11" s="6" t="s">
        <v>1803</v>
      </c>
      <c r="C11" s="7" t="s">
        <v>73</v>
      </c>
      <c r="D11" s="7" t="s">
        <v>33</v>
      </c>
      <c r="E11" s="78" t="s">
        <v>1833</v>
      </c>
      <c r="F11" t="s">
        <v>6</v>
      </c>
      <c r="G11" s="2" t="s">
        <v>190</v>
      </c>
      <c r="H11" s="78" t="s">
        <v>52</v>
      </c>
      <c r="I11" s="7" t="s">
        <v>23</v>
      </c>
      <c r="J11" s="89" t="s">
        <v>1802</v>
      </c>
      <c r="K11" s="89" t="s">
        <v>34</v>
      </c>
      <c r="L11" s="90">
        <v>20501</v>
      </c>
      <c r="M11" s="78" t="s">
        <v>1830</v>
      </c>
      <c r="N11" s="115" t="s">
        <v>683</v>
      </c>
      <c r="O11" s="4" t="s">
        <v>5</v>
      </c>
      <c r="P11" s="4"/>
      <c r="Q11" s="4"/>
      <c r="W11">
        <v>2271001</v>
      </c>
      <c r="X11">
        <v>604964541</v>
      </c>
      <c r="Y11" t="s">
        <v>1701</v>
      </c>
    </row>
    <row r="12" spans="1:25" ht="18" customHeight="1" x14ac:dyDescent="0.35">
      <c r="A12" s="6"/>
      <c r="B12" s="6" t="s">
        <v>1805</v>
      </c>
      <c r="C12" s="7" t="s">
        <v>73</v>
      </c>
      <c r="D12" s="7" t="s">
        <v>33</v>
      </c>
      <c r="E12" s="78" t="s">
        <v>1833</v>
      </c>
      <c r="F12" t="s">
        <v>6</v>
      </c>
      <c r="G12" s="2" t="s">
        <v>190</v>
      </c>
      <c r="H12" s="78" t="s">
        <v>52</v>
      </c>
      <c r="I12" s="7" t="s">
        <v>23</v>
      </c>
      <c r="J12" s="89" t="s">
        <v>1795</v>
      </c>
      <c r="K12" s="89" t="s">
        <v>34</v>
      </c>
      <c r="L12" s="90">
        <v>20501</v>
      </c>
      <c r="M12" s="78" t="s">
        <v>1830</v>
      </c>
      <c r="N12" s="115" t="s">
        <v>683</v>
      </c>
      <c r="O12" s="4" t="s">
        <v>5</v>
      </c>
      <c r="P12" s="4"/>
      <c r="Q12" s="4"/>
      <c r="W12">
        <v>2261501</v>
      </c>
      <c r="X12">
        <v>604926530</v>
      </c>
      <c r="Y12" t="s">
        <v>1720</v>
      </c>
    </row>
    <row r="13" spans="1:25" ht="18" customHeight="1" x14ac:dyDescent="0.35">
      <c r="A13" s="6"/>
      <c r="B13" s="6" t="s">
        <v>1806</v>
      </c>
      <c r="C13" s="7" t="s">
        <v>73</v>
      </c>
      <c r="D13" s="7" t="s">
        <v>33</v>
      </c>
      <c r="E13" s="78" t="s">
        <v>1833</v>
      </c>
      <c r="F13" t="s">
        <v>6</v>
      </c>
      <c r="G13" s="2" t="s">
        <v>190</v>
      </c>
      <c r="H13" s="78" t="s">
        <v>52</v>
      </c>
      <c r="I13" s="7" t="s">
        <v>23</v>
      </c>
      <c r="J13" s="89" t="s">
        <v>1802</v>
      </c>
      <c r="K13" s="89" t="s">
        <v>34</v>
      </c>
      <c r="L13" s="90">
        <v>20501</v>
      </c>
      <c r="M13" s="78" t="s">
        <v>1830</v>
      </c>
      <c r="N13" s="115" t="s">
        <v>683</v>
      </c>
      <c r="O13" s="4" t="s">
        <v>5</v>
      </c>
      <c r="P13" s="4"/>
      <c r="Q13" s="4"/>
      <c r="W13">
        <v>2271001</v>
      </c>
      <c r="X13">
        <v>604964541</v>
      </c>
      <c r="Y13" t="s">
        <v>1704</v>
      </c>
    </row>
    <row r="14" spans="1:25" ht="18" customHeight="1" x14ac:dyDescent="0.35">
      <c r="A14" s="6"/>
      <c r="B14" s="6" t="s">
        <v>1847</v>
      </c>
      <c r="C14" s="7" t="s">
        <v>73</v>
      </c>
      <c r="D14" s="7" t="s">
        <v>33</v>
      </c>
      <c r="E14" s="78" t="s">
        <v>1833</v>
      </c>
      <c r="F14" t="s">
        <v>6</v>
      </c>
      <c r="G14" s="2" t="s">
        <v>190</v>
      </c>
      <c r="H14" s="78" t="s">
        <v>52</v>
      </c>
      <c r="I14" s="7" t="s">
        <v>23</v>
      </c>
      <c r="J14" s="89" t="s">
        <v>1800</v>
      </c>
      <c r="K14" s="89" t="s">
        <v>34</v>
      </c>
      <c r="L14" s="90">
        <v>20501</v>
      </c>
      <c r="M14" s="78" t="s">
        <v>1830</v>
      </c>
      <c r="N14" s="115" t="s">
        <v>682</v>
      </c>
      <c r="O14" s="4" t="s">
        <v>5</v>
      </c>
      <c r="P14" s="4"/>
      <c r="Q14" s="4"/>
      <c r="W14">
        <v>420001</v>
      </c>
      <c r="X14">
        <v>604937557</v>
      </c>
      <c r="Y14" t="s">
        <v>1783</v>
      </c>
    </row>
    <row r="15" spans="1:25" ht="18" customHeight="1" x14ac:dyDescent="0.35">
      <c r="A15" s="6"/>
      <c r="B15" s="6" t="s">
        <v>1807</v>
      </c>
      <c r="C15" s="7" t="s">
        <v>73</v>
      </c>
      <c r="D15" s="7" t="s">
        <v>33</v>
      </c>
      <c r="E15" s="78" t="s">
        <v>1793</v>
      </c>
      <c r="F15" t="s">
        <v>6</v>
      </c>
      <c r="G15" s="2" t="s">
        <v>190</v>
      </c>
      <c r="H15" s="78" t="s">
        <v>52</v>
      </c>
      <c r="I15" s="7" t="s">
        <v>23</v>
      </c>
      <c r="J15" s="89" t="s">
        <v>1808</v>
      </c>
      <c r="K15" s="89" t="s">
        <v>34</v>
      </c>
      <c r="L15" s="90">
        <v>20501</v>
      </c>
      <c r="M15" s="78" t="s">
        <v>1830</v>
      </c>
      <c r="N15" s="115" t="s">
        <v>683</v>
      </c>
      <c r="O15" s="4" t="s">
        <v>5</v>
      </c>
      <c r="Y15" t="s">
        <v>1784</v>
      </c>
    </row>
    <row r="16" spans="1:25" ht="18" customHeight="1" x14ac:dyDescent="0.35">
      <c r="A16" s="6"/>
      <c r="B16" t="s">
        <v>1810</v>
      </c>
      <c r="C16" s="7" t="s">
        <v>73</v>
      </c>
      <c r="D16" s="7" t="s">
        <v>33</v>
      </c>
      <c r="E16" s="78" t="s">
        <v>1833</v>
      </c>
      <c r="F16" t="s">
        <v>6</v>
      </c>
      <c r="G16" s="2" t="s">
        <v>190</v>
      </c>
      <c r="H16" s="78" t="s">
        <v>52</v>
      </c>
      <c r="I16" s="7" t="s">
        <v>23</v>
      </c>
      <c r="J16" s="89" t="s">
        <v>1795</v>
      </c>
      <c r="K16" s="89" t="s">
        <v>34</v>
      </c>
      <c r="L16" s="90"/>
      <c r="M16" s="78" t="s">
        <v>1830</v>
      </c>
      <c r="N16" s="115" t="s">
        <v>683</v>
      </c>
      <c r="O16" s="3" t="s">
        <v>7</v>
      </c>
      <c r="P16" s="3" t="s">
        <v>7</v>
      </c>
      <c r="Q16" s="87" t="s">
        <v>1837</v>
      </c>
      <c r="R16" t="s">
        <v>35</v>
      </c>
      <c r="S16" t="s">
        <v>41</v>
      </c>
      <c r="T16" s="7" t="s">
        <v>65</v>
      </c>
      <c r="X16">
        <v>604937557</v>
      </c>
      <c r="Y16" t="s">
        <v>1812</v>
      </c>
    </row>
    <row r="17" spans="1:25" ht="18" customHeight="1" x14ac:dyDescent="0.35">
      <c r="A17" s="6"/>
      <c r="B17" s="6" t="s">
        <v>1811</v>
      </c>
      <c r="C17" s="7" t="s">
        <v>73</v>
      </c>
      <c r="D17" s="7" t="s">
        <v>33</v>
      </c>
      <c r="E17" s="78" t="s">
        <v>1833</v>
      </c>
      <c r="F17" t="s">
        <v>6</v>
      </c>
      <c r="G17" s="2" t="s">
        <v>190</v>
      </c>
      <c r="H17" s="78" t="s">
        <v>52</v>
      </c>
      <c r="I17" s="7" t="s">
        <v>23</v>
      </c>
      <c r="J17" s="89" t="s">
        <v>1199</v>
      </c>
      <c r="K17" s="89" t="s">
        <v>34</v>
      </c>
      <c r="L17" s="90" t="s">
        <v>241</v>
      </c>
      <c r="M17" s="78" t="s">
        <v>1830</v>
      </c>
      <c r="N17" s="115" t="s">
        <v>683</v>
      </c>
      <c r="O17" s="3" t="s">
        <v>9</v>
      </c>
      <c r="P17" s="3"/>
      <c r="Q17" s="3"/>
      <c r="R17" t="s">
        <v>1205</v>
      </c>
      <c r="S17" t="s">
        <v>1175</v>
      </c>
      <c r="T17" s="7" t="s">
        <v>65</v>
      </c>
      <c r="X17">
        <v>604937557</v>
      </c>
      <c r="Y17" t="s">
        <v>1816</v>
      </c>
    </row>
    <row r="18" spans="1:25" ht="18" customHeight="1" x14ac:dyDescent="0.35">
      <c r="A18" s="6"/>
      <c r="B18" s="6" t="s">
        <v>1813</v>
      </c>
      <c r="C18" s="7" t="s">
        <v>73</v>
      </c>
      <c r="D18" s="7" t="s">
        <v>33</v>
      </c>
      <c r="E18" s="78" t="s">
        <v>1833</v>
      </c>
      <c r="F18" t="s">
        <v>6</v>
      </c>
      <c r="G18" s="2" t="s">
        <v>190</v>
      </c>
      <c r="H18" s="78" t="s">
        <v>1215</v>
      </c>
      <c r="I18" s="7" t="s">
        <v>23</v>
      </c>
      <c r="J18" s="89" t="s">
        <v>1795</v>
      </c>
      <c r="K18" s="89" t="s">
        <v>34</v>
      </c>
      <c r="L18" s="90">
        <v>20501</v>
      </c>
      <c r="M18" s="78" t="s">
        <v>1830</v>
      </c>
      <c r="N18" s="115" t="s">
        <v>683</v>
      </c>
      <c r="O18" s="4" t="s">
        <v>194</v>
      </c>
      <c r="P18" s="4"/>
      <c r="Q18" s="4"/>
      <c r="R18" t="s">
        <v>57</v>
      </c>
      <c r="S18" t="s">
        <v>89</v>
      </c>
      <c r="T18" t="s">
        <v>65</v>
      </c>
      <c r="X18">
        <v>604937557</v>
      </c>
      <c r="Y18" t="s">
        <v>1817</v>
      </c>
    </row>
    <row r="19" spans="1:25" ht="18" customHeight="1" x14ac:dyDescent="0.35">
      <c r="A19" s="6"/>
      <c r="B19" s="6" t="s">
        <v>1815</v>
      </c>
      <c r="C19" s="7" t="s">
        <v>73</v>
      </c>
      <c r="D19" s="7" t="s">
        <v>33</v>
      </c>
      <c r="E19" s="78" t="s">
        <v>1833</v>
      </c>
      <c r="F19" t="s">
        <v>15</v>
      </c>
      <c r="G19" s="2" t="s">
        <v>190</v>
      </c>
      <c r="H19" s="78" t="s">
        <v>52</v>
      </c>
      <c r="I19" s="7" t="s">
        <v>23</v>
      </c>
      <c r="J19" s="89" t="s">
        <v>1795</v>
      </c>
      <c r="K19" s="89" t="s">
        <v>34</v>
      </c>
      <c r="L19" s="90">
        <v>20501</v>
      </c>
      <c r="M19" s="78" t="s">
        <v>1830</v>
      </c>
      <c r="N19" s="115" t="s">
        <v>683</v>
      </c>
      <c r="O19" s="11" t="s">
        <v>7</v>
      </c>
      <c r="P19" s="11" t="s">
        <v>7</v>
      </c>
      <c r="Q19" s="87" t="s">
        <v>1849</v>
      </c>
      <c r="S19" t="s">
        <v>1178</v>
      </c>
      <c r="X19">
        <v>604937557</v>
      </c>
      <c r="Y19" t="s">
        <v>1818</v>
      </c>
    </row>
    <row r="20" spans="1:25" ht="18" customHeight="1" x14ac:dyDescent="0.35">
      <c r="A20" s="6"/>
      <c r="B20" s="6" t="s">
        <v>1814</v>
      </c>
      <c r="C20" s="7" t="s">
        <v>73</v>
      </c>
      <c r="D20" s="7" t="s">
        <v>33</v>
      </c>
      <c r="E20" s="78" t="s">
        <v>1834</v>
      </c>
      <c r="F20" t="s">
        <v>6</v>
      </c>
      <c r="G20" s="2" t="s">
        <v>190</v>
      </c>
      <c r="H20" s="78" t="s">
        <v>52</v>
      </c>
      <c r="I20" s="7" t="s">
        <v>23</v>
      </c>
      <c r="J20" s="89" t="s">
        <v>1795</v>
      </c>
      <c r="K20" s="89" t="s">
        <v>34</v>
      </c>
      <c r="L20" s="90">
        <v>20501</v>
      </c>
      <c r="M20" s="78" t="s">
        <v>1830</v>
      </c>
      <c r="N20" s="115" t="s">
        <v>683</v>
      </c>
      <c r="O20" s="11" t="s">
        <v>7</v>
      </c>
      <c r="P20" s="11" t="s">
        <v>7</v>
      </c>
      <c r="Q20" s="87" t="s">
        <v>1850</v>
      </c>
      <c r="S20" t="s">
        <v>1181</v>
      </c>
      <c r="X20">
        <v>604937557</v>
      </c>
      <c r="Y20" t="s">
        <v>1848</v>
      </c>
    </row>
    <row r="21" spans="1:25" ht="18" customHeight="1" x14ac:dyDescent="0.35">
      <c r="A21" s="7" t="s">
        <v>33</v>
      </c>
      <c r="B21" s="6" t="s">
        <v>356</v>
      </c>
      <c r="C21" s="7" t="s">
        <v>73</v>
      </c>
      <c r="D21" s="7" t="s">
        <v>33</v>
      </c>
      <c r="E21" s="78" t="s">
        <v>1833</v>
      </c>
      <c r="F21" t="s">
        <v>6</v>
      </c>
      <c r="G21" s="2" t="s">
        <v>190</v>
      </c>
      <c r="H21" s="78" t="s">
        <v>52</v>
      </c>
      <c r="I21" s="7" t="s">
        <v>23</v>
      </c>
      <c r="J21" s="89"/>
      <c r="K21" s="89" t="s">
        <v>34</v>
      </c>
      <c r="L21" s="90">
        <v>20501</v>
      </c>
      <c r="M21" s="78" t="s">
        <v>1830</v>
      </c>
      <c r="N21" s="115" t="s">
        <v>683</v>
      </c>
      <c r="O21" s="4" t="s">
        <v>194</v>
      </c>
      <c r="P21" s="4"/>
      <c r="Q21" s="4"/>
      <c r="R21" s="3" t="s">
        <v>141</v>
      </c>
      <c r="S21" s="3" t="s">
        <v>42</v>
      </c>
      <c r="T21" s="3" t="s">
        <v>65</v>
      </c>
      <c r="Y21" t="s">
        <v>1785</v>
      </c>
    </row>
    <row r="22" spans="1:25" ht="18" customHeight="1" x14ac:dyDescent="0.35">
      <c r="A22" s="7" t="s">
        <v>33</v>
      </c>
      <c r="B22" s="6" t="s">
        <v>251</v>
      </c>
      <c r="C22" s="7" t="s">
        <v>73</v>
      </c>
      <c r="D22" s="7" t="s">
        <v>33</v>
      </c>
      <c r="E22" s="78" t="s">
        <v>1833</v>
      </c>
      <c r="F22" t="s">
        <v>6</v>
      </c>
      <c r="G22" s="2" t="s">
        <v>190</v>
      </c>
      <c r="H22" s="78" t="s">
        <v>52</v>
      </c>
      <c r="I22" s="7" t="s">
        <v>23</v>
      </c>
      <c r="J22" s="89" t="s">
        <v>173</v>
      </c>
      <c r="K22" s="89" t="s">
        <v>34</v>
      </c>
      <c r="L22" s="90">
        <v>20501</v>
      </c>
      <c r="M22" s="78" t="s">
        <v>1830</v>
      </c>
      <c r="N22" s="115" t="s">
        <v>683</v>
      </c>
      <c r="O22" s="4" t="s">
        <v>194</v>
      </c>
      <c r="P22" s="4"/>
      <c r="Q22" s="4"/>
      <c r="R22" s="3" t="s">
        <v>174</v>
      </c>
      <c r="S22" s="3" t="s">
        <v>175</v>
      </c>
      <c r="T22" s="3" t="s">
        <v>65</v>
      </c>
      <c r="Y22" t="s">
        <v>1785</v>
      </c>
    </row>
    <row r="23" spans="1:25" ht="18" customHeight="1" x14ac:dyDescent="0.35">
      <c r="A23" s="7" t="s">
        <v>33</v>
      </c>
      <c r="B23" s="6" t="s">
        <v>252</v>
      </c>
      <c r="C23" s="7" t="s">
        <v>73</v>
      </c>
      <c r="D23" s="7" t="s">
        <v>33</v>
      </c>
      <c r="E23" s="78" t="s">
        <v>1833</v>
      </c>
      <c r="F23" t="s">
        <v>6</v>
      </c>
      <c r="G23" s="2" t="s">
        <v>190</v>
      </c>
      <c r="H23" s="78" t="s">
        <v>52</v>
      </c>
      <c r="I23" s="7" t="s">
        <v>23</v>
      </c>
      <c r="J23" s="89" t="s">
        <v>179</v>
      </c>
      <c r="K23" s="89" t="s">
        <v>34</v>
      </c>
      <c r="L23" s="90">
        <v>20501</v>
      </c>
      <c r="M23" s="78" t="s">
        <v>1830</v>
      </c>
      <c r="N23" s="115" t="s">
        <v>683</v>
      </c>
      <c r="O23" s="4" t="s">
        <v>194</v>
      </c>
      <c r="P23" s="4"/>
      <c r="Q23" s="4"/>
      <c r="R23" s="3" t="s">
        <v>180</v>
      </c>
      <c r="S23" s="3" t="s">
        <v>181</v>
      </c>
      <c r="T23" s="3" t="s">
        <v>65</v>
      </c>
      <c r="Y23" t="s">
        <v>1785</v>
      </c>
    </row>
    <row r="24" spans="1:25" ht="18" customHeight="1" x14ac:dyDescent="0.35">
      <c r="A24" s="7" t="s">
        <v>33</v>
      </c>
      <c r="B24" s="6" t="s">
        <v>254</v>
      </c>
      <c r="C24" s="7" t="s">
        <v>73</v>
      </c>
      <c r="D24" s="7" t="s">
        <v>33</v>
      </c>
      <c r="E24" s="78" t="s">
        <v>1833</v>
      </c>
      <c r="F24" t="s">
        <v>6</v>
      </c>
      <c r="G24" s="2" t="s">
        <v>190</v>
      </c>
      <c r="H24" s="78" t="s">
        <v>52</v>
      </c>
      <c r="I24" s="7" t="s">
        <v>23</v>
      </c>
      <c r="J24" s="89" t="s">
        <v>182</v>
      </c>
      <c r="K24" s="89" t="s">
        <v>34</v>
      </c>
      <c r="L24" s="90">
        <v>20501</v>
      </c>
      <c r="M24" s="78" t="s">
        <v>1830</v>
      </c>
      <c r="N24" s="115" t="s">
        <v>683</v>
      </c>
      <c r="O24" s="4" t="s">
        <v>194</v>
      </c>
      <c r="P24" s="4"/>
      <c r="Q24" s="4"/>
      <c r="R24" s="3" t="s">
        <v>183</v>
      </c>
      <c r="S24" s="3" t="s">
        <v>184</v>
      </c>
      <c r="T24" s="3" t="s">
        <v>65</v>
      </c>
      <c r="Y24" t="s">
        <v>1785</v>
      </c>
    </row>
    <row r="25" spans="1:25" ht="18" customHeight="1" x14ac:dyDescent="0.35">
      <c r="A25" s="7" t="s">
        <v>33</v>
      </c>
      <c r="B25" s="6" t="s">
        <v>50</v>
      </c>
      <c r="C25" s="7" t="s">
        <v>73</v>
      </c>
      <c r="D25" s="7" t="s">
        <v>33</v>
      </c>
      <c r="E25" s="78" t="s">
        <v>1833</v>
      </c>
      <c r="F25" t="s">
        <v>6</v>
      </c>
      <c r="G25" s="2" t="s">
        <v>190</v>
      </c>
      <c r="H25" s="78" t="s">
        <v>52</v>
      </c>
      <c r="I25" s="7" t="s">
        <v>23</v>
      </c>
      <c r="J25" s="89" t="s">
        <v>801</v>
      </c>
      <c r="K25" s="89" t="s">
        <v>34</v>
      </c>
      <c r="L25" s="90">
        <v>20501</v>
      </c>
      <c r="M25" s="78" t="s">
        <v>1830</v>
      </c>
      <c r="N25" s="115" t="s">
        <v>683</v>
      </c>
      <c r="O25" s="4" t="s">
        <v>194</v>
      </c>
      <c r="P25" s="4"/>
      <c r="Q25" s="4"/>
      <c r="R25" s="37" t="s">
        <v>810</v>
      </c>
      <c r="S25" s="37" t="s">
        <v>188</v>
      </c>
      <c r="T25" s="2" t="s">
        <v>65</v>
      </c>
      <c r="Y25" t="s">
        <v>1785</v>
      </c>
    </row>
    <row r="26" spans="1:25" ht="18" customHeight="1" x14ac:dyDescent="0.35">
      <c r="A26" s="7" t="s">
        <v>33</v>
      </c>
      <c r="B26" s="6" t="s">
        <v>51</v>
      </c>
      <c r="C26" s="7" t="s">
        <v>73</v>
      </c>
      <c r="D26" s="7" t="s">
        <v>33</v>
      </c>
      <c r="E26" s="78" t="s">
        <v>1833</v>
      </c>
      <c r="F26" t="s">
        <v>6</v>
      </c>
      <c r="G26" s="2" t="s">
        <v>190</v>
      </c>
      <c r="H26" s="78" t="s">
        <v>52</v>
      </c>
      <c r="I26" s="7" t="s">
        <v>23</v>
      </c>
      <c r="J26" s="89" t="s">
        <v>2056</v>
      </c>
      <c r="K26" s="89" t="s">
        <v>34</v>
      </c>
      <c r="L26" s="90">
        <v>20501</v>
      </c>
      <c r="M26" s="78" t="s">
        <v>1830</v>
      </c>
      <c r="N26" s="115" t="s">
        <v>683</v>
      </c>
      <c r="O26" s="4" t="s">
        <v>194</v>
      </c>
      <c r="P26" s="4"/>
      <c r="Q26" s="4"/>
      <c r="R26" s="3" t="s">
        <v>2057</v>
      </c>
      <c r="S26" s="3" t="s">
        <v>172</v>
      </c>
      <c r="T26" s="3" t="s">
        <v>65</v>
      </c>
      <c r="Y26" t="s">
        <v>1785</v>
      </c>
    </row>
    <row r="27" spans="1:25" ht="18" customHeight="1" x14ac:dyDescent="0.35">
      <c r="A27" s="7" t="s">
        <v>33</v>
      </c>
      <c r="B27" s="6" t="s">
        <v>96</v>
      </c>
      <c r="C27" s="7" t="s">
        <v>73</v>
      </c>
      <c r="D27" s="7" t="s">
        <v>33</v>
      </c>
      <c r="E27" s="78" t="s">
        <v>1833</v>
      </c>
      <c r="F27" t="s">
        <v>6</v>
      </c>
      <c r="G27" s="2" t="s">
        <v>190</v>
      </c>
      <c r="H27" s="78"/>
      <c r="I27" s="7" t="s">
        <v>23</v>
      </c>
      <c r="J27" s="89" t="s">
        <v>170</v>
      </c>
      <c r="K27" s="89" t="s">
        <v>34</v>
      </c>
      <c r="L27" s="90">
        <v>20501</v>
      </c>
      <c r="M27" s="78" t="s">
        <v>1830</v>
      </c>
      <c r="N27" s="115" t="s">
        <v>683</v>
      </c>
      <c r="O27" s="4" t="s">
        <v>194</v>
      </c>
      <c r="P27" s="4"/>
      <c r="Q27" s="4"/>
      <c r="R27" t="s">
        <v>216</v>
      </c>
      <c r="S27" t="s">
        <v>158</v>
      </c>
      <c r="T27" t="s">
        <v>65</v>
      </c>
      <c r="Y27" t="s">
        <v>1785</v>
      </c>
    </row>
    <row r="28" spans="1:25" ht="18" customHeight="1" x14ac:dyDescent="0.35">
      <c r="A28" s="7" t="s">
        <v>33</v>
      </c>
      <c r="B28" s="6" t="s">
        <v>97</v>
      </c>
      <c r="C28" s="7" t="s">
        <v>73</v>
      </c>
      <c r="D28" s="7" t="s">
        <v>33</v>
      </c>
      <c r="E28" s="78" t="s">
        <v>1833</v>
      </c>
      <c r="F28" t="s">
        <v>6</v>
      </c>
      <c r="G28" s="2" t="s">
        <v>190</v>
      </c>
      <c r="H28" s="78" t="s">
        <v>1215</v>
      </c>
      <c r="I28" s="7" t="s">
        <v>23</v>
      </c>
      <c r="J28" s="89" t="s">
        <v>1199</v>
      </c>
      <c r="K28" s="89" t="s">
        <v>34</v>
      </c>
      <c r="L28" s="90">
        <v>20501</v>
      </c>
      <c r="M28" s="78" t="s">
        <v>1830</v>
      </c>
      <c r="N28" s="115" t="s">
        <v>683</v>
      </c>
      <c r="O28" s="4" t="s">
        <v>194</v>
      </c>
      <c r="P28" s="4"/>
      <c r="Q28" s="4"/>
      <c r="R28" t="s">
        <v>57</v>
      </c>
      <c r="S28" t="s">
        <v>89</v>
      </c>
      <c r="T28" t="s">
        <v>65</v>
      </c>
      <c r="Y28" t="s">
        <v>1785</v>
      </c>
    </row>
  </sheetData>
  <phoneticPr fontId="2" type="noConversion"/>
  <hyperlinks>
    <hyperlink ref="Q16" r:id="rId1" xr:uid="{9B121D49-410D-4F97-A621-5AE76A1A8FDD}"/>
    <hyperlink ref="Q20" r:id="rId2" xr:uid="{51C63A74-3A71-4639-8E22-65D010EDA257}"/>
    <hyperlink ref="Q19" r:id="rId3" xr:uid="{98118B85-C546-4C8B-AEDD-0318AAC37006}"/>
    <hyperlink ref="Q2" r:id="rId4" xr:uid="{A15CDF6A-88E4-4D72-BD64-3813EE7DF166}"/>
    <hyperlink ref="Q6" r:id="rId5" xr:uid="{C726418F-6350-4C8B-95EE-B48624903C87}"/>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8BDD1-774C-4647-BE55-A081ED025C7A}">
  <dimension ref="A1:AD26"/>
  <sheetViews>
    <sheetView workbookViewId="0">
      <pane xSplit="3" ySplit="1" topLeftCell="T5" activePane="bottomRight" state="frozen"/>
      <selection pane="topRight" activeCell="D1" sqref="D1"/>
      <selection pane="bottomLeft" activeCell="A2" sqref="A2"/>
      <selection pane="bottomRight" activeCell="H1" sqref="H1:H1048576"/>
    </sheetView>
  </sheetViews>
  <sheetFormatPr defaultColWidth="9.1796875" defaultRowHeight="14.5" x14ac:dyDescent="0.35"/>
  <cols>
    <col min="1" max="1" width="16.81640625" style="2" customWidth="1"/>
    <col min="2" max="2" width="44.1796875" style="2" customWidth="1"/>
    <col min="3" max="3" width="8.54296875" style="2" customWidth="1"/>
    <col min="4" max="4" width="34.1796875" style="2" customWidth="1"/>
    <col min="5" max="5" width="17.54296875" style="2" customWidth="1"/>
    <col min="6" max="6" width="18.453125" style="2" customWidth="1"/>
    <col min="7" max="10" width="15.1796875" style="2" customWidth="1"/>
    <col min="11" max="11" width="12" style="2" customWidth="1"/>
    <col min="12" max="12" width="17.1796875" style="2" customWidth="1"/>
    <col min="13" max="17" width="9.1796875" style="2"/>
    <col min="18" max="18" width="23.81640625" style="2" customWidth="1"/>
    <col min="19" max="16384" width="9.1796875" style="2"/>
  </cols>
  <sheetData>
    <row r="1" spans="1:30" x14ac:dyDescent="0.35">
      <c r="A1" s="15" t="s">
        <v>43</v>
      </c>
      <c r="B1" s="15" t="s">
        <v>1</v>
      </c>
      <c r="C1" s="15" t="s">
        <v>72</v>
      </c>
      <c r="D1" s="14" t="s">
        <v>3</v>
      </c>
      <c r="E1" s="14" t="s">
        <v>2</v>
      </c>
      <c r="F1" s="14" t="s">
        <v>17</v>
      </c>
      <c r="G1" s="14" t="s">
        <v>18</v>
      </c>
      <c r="H1" s="14" t="s">
        <v>54</v>
      </c>
      <c r="I1" s="14" t="s">
        <v>841</v>
      </c>
      <c r="J1" s="14" t="s">
        <v>842</v>
      </c>
      <c r="K1" s="13" t="s">
        <v>0</v>
      </c>
      <c r="L1" s="13" t="s">
        <v>70</v>
      </c>
      <c r="M1" s="13" t="s">
        <v>71</v>
      </c>
      <c r="N1" s="13" t="s">
        <v>67</v>
      </c>
      <c r="O1" s="13" t="s">
        <v>80</v>
      </c>
      <c r="P1" s="13" t="s">
        <v>68</v>
      </c>
      <c r="Q1" s="13" t="s">
        <v>66</v>
      </c>
      <c r="R1" s="13" t="s">
        <v>82</v>
      </c>
      <c r="S1" s="13" t="s">
        <v>81</v>
      </c>
      <c r="T1" s="13" t="s">
        <v>156</v>
      </c>
      <c r="U1" s="13" t="s">
        <v>84</v>
      </c>
      <c r="V1" s="13" t="s">
        <v>83</v>
      </c>
      <c r="W1" s="13" t="s">
        <v>664</v>
      </c>
      <c r="X1" s="13" t="s">
        <v>665</v>
      </c>
      <c r="Y1" s="13" t="s">
        <v>100</v>
      </c>
      <c r="Z1" s="13" t="s">
        <v>849</v>
      </c>
      <c r="AA1" s="13" t="s">
        <v>850</v>
      </c>
      <c r="AB1" s="13" t="s">
        <v>851</v>
      </c>
      <c r="AC1" s="13" t="s">
        <v>1656</v>
      </c>
      <c r="AD1" s="13" t="s">
        <v>1655</v>
      </c>
    </row>
    <row r="2" spans="1:30" s="7" customFormat="1" ht="58" x14ac:dyDescent="0.35">
      <c r="A2" s="7" t="s">
        <v>44</v>
      </c>
      <c r="B2" s="7" t="s">
        <v>21</v>
      </c>
      <c r="C2" s="7" t="s">
        <v>157</v>
      </c>
      <c r="D2" s="7" t="s">
        <v>163</v>
      </c>
      <c r="E2" s="7" t="s">
        <v>6</v>
      </c>
      <c r="F2" s="4" t="s">
        <v>190</v>
      </c>
      <c r="G2" s="7" t="s">
        <v>52</v>
      </c>
      <c r="H2" s="10" t="s">
        <v>281</v>
      </c>
      <c r="I2" s="10" t="s">
        <v>843</v>
      </c>
      <c r="J2" s="10">
        <v>1</v>
      </c>
      <c r="K2" s="4" t="s">
        <v>7</v>
      </c>
      <c r="L2" s="4" t="s">
        <v>282</v>
      </c>
      <c r="M2" s="4" t="s">
        <v>7</v>
      </c>
      <c r="N2" s="25"/>
      <c r="S2" s="4"/>
    </row>
    <row r="3" spans="1:30" s="7" customFormat="1" x14ac:dyDescent="0.35">
      <c r="A3" s="7" t="s">
        <v>44</v>
      </c>
      <c r="B3" s="7" t="s">
        <v>26</v>
      </c>
      <c r="C3" s="7" t="s">
        <v>157</v>
      </c>
      <c r="D3" s="7" t="s">
        <v>164</v>
      </c>
      <c r="E3" s="7" t="s">
        <v>4</v>
      </c>
      <c r="F3" s="4" t="s">
        <v>190</v>
      </c>
      <c r="G3" s="7" t="s">
        <v>52</v>
      </c>
      <c r="H3" s="7" t="s">
        <v>281</v>
      </c>
      <c r="I3" s="10" t="s">
        <v>843</v>
      </c>
      <c r="J3" s="10">
        <v>1</v>
      </c>
      <c r="K3" s="4" t="s">
        <v>7</v>
      </c>
      <c r="L3" s="4" t="s">
        <v>283</v>
      </c>
      <c r="M3" s="4" t="s">
        <v>7</v>
      </c>
      <c r="S3" s="4"/>
    </row>
    <row r="4" spans="1:30" s="7" customFormat="1" ht="29" x14ac:dyDescent="0.35">
      <c r="A4" s="7" t="s">
        <v>44</v>
      </c>
      <c r="B4" s="7" t="s">
        <v>31</v>
      </c>
      <c r="C4" s="7" t="s">
        <v>157</v>
      </c>
      <c r="D4" s="7" t="s">
        <v>165</v>
      </c>
      <c r="E4" s="7" t="s">
        <v>4</v>
      </c>
      <c r="F4" s="4" t="s">
        <v>190</v>
      </c>
      <c r="G4" s="7" t="s">
        <v>52</v>
      </c>
      <c r="H4" s="10" t="s">
        <v>284</v>
      </c>
      <c r="I4" s="10" t="s">
        <v>843</v>
      </c>
      <c r="J4" s="10">
        <v>1</v>
      </c>
      <c r="K4" s="4" t="s">
        <v>7</v>
      </c>
      <c r="L4" s="4" t="s">
        <v>285</v>
      </c>
      <c r="M4" s="4" t="s">
        <v>7</v>
      </c>
      <c r="S4" s="4"/>
    </row>
    <row r="5" spans="1:30" s="7" customFormat="1" ht="30" customHeight="1" x14ac:dyDescent="0.35">
      <c r="A5" s="7" t="s">
        <v>44</v>
      </c>
      <c r="B5" s="7" t="s">
        <v>95</v>
      </c>
      <c r="C5" s="7" t="s">
        <v>157</v>
      </c>
      <c r="D5" s="7" t="s">
        <v>163</v>
      </c>
      <c r="E5" s="7" t="s">
        <v>4</v>
      </c>
      <c r="F5" s="4" t="s">
        <v>190</v>
      </c>
      <c r="G5" s="7" t="s">
        <v>52</v>
      </c>
      <c r="H5" s="7" t="s">
        <v>286</v>
      </c>
      <c r="I5" s="10" t="s">
        <v>843</v>
      </c>
      <c r="J5" s="10">
        <v>1</v>
      </c>
      <c r="K5" s="4" t="s">
        <v>12</v>
      </c>
      <c r="L5" s="4"/>
      <c r="N5" s="7" t="s">
        <v>53</v>
      </c>
      <c r="O5" s="7" t="s">
        <v>86</v>
      </c>
      <c r="P5" s="7" t="s">
        <v>65</v>
      </c>
      <c r="S5" s="4"/>
    </row>
    <row r="6" spans="1:30" s="7" customFormat="1" x14ac:dyDescent="0.35">
      <c r="A6" s="7" t="s">
        <v>44</v>
      </c>
      <c r="B6" s="7" t="s">
        <v>287</v>
      </c>
      <c r="C6" s="7" t="s">
        <v>157</v>
      </c>
      <c r="D6" s="7" t="s">
        <v>163</v>
      </c>
      <c r="E6" s="7" t="s">
        <v>4</v>
      </c>
      <c r="F6" s="4" t="s">
        <v>190</v>
      </c>
      <c r="H6" s="7" t="s">
        <v>281</v>
      </c>
      <c r="I6" s="10" t="s">
        <v>843</v>
      </c>
      <c r="J6" s="10">
        <v>1</v>
      </c>
      <c r="K6" s="4" t="s">
        <v>194</v>
      </c>
      <c r="L6" s="4"/>
      <c r="N6" s="7" t="s">
        <v>216</v>
      </c>
      <c r="O6" s="7" t="s">
        <v>158</v>
      </c>
      <c r="P6" s="7" t="s">
        <v>65</v>
      </c>
      <c r="S6" s="4"/>
    </row>
    <row r="7" spans="1:30" s="7" customFormat="1" x14ac:dyDescent="0.35">
      <c r="A7" s="7" t="s">
        <v>44</v>
      </c>
      <c r="B7" s="7" t="s">
        <v>288</v>
      </c>
      <c r="C7" s="7" t="s">
        <v>157</v>
      </c>
      <c r="D7" s="7" t="s">
        <v>163</v>
      </c>
      <c r="E7" s="7" t="s">
        <v>4</v>
      </c>
      <c r="F7" s="4" t="s">
        <v>190</v>
      </c>
      <c r="G7" s="7" t="s">
        <v>56</v>
      </c>
      <c r="H7" s="7" t="s">
        <v>281</v>
      </c>
      <c r="I7" s="10" t="s">
        <v>843</v>
      </c>
      <c r="J7" s="10">
        <v>1</v>
      </c>
      <c r="K7" s="4" t="s">
        <v>194</v>
      </c>
      <c r="L7" s="4"/>
      <c r="N7" s="7" t="s">
        <v>57</v>
      </c>
      <c r="O7" s="7" t="s">
        <v>89</v>
      </c>
      <c r="P7" s="7" t="s">
        <v>65</v>
      </c>
      <c r="S7" s="4"/>
    </row>
    <row r="8" spans="1:30" s="7" customFormat="1" ht="68.25" customHeight="1" x14ac:dyDescent="0.35">
      <c r="A8" s="7" t="s">
        <v>33</v>
      </c>
      <c r="B8" s="7" t="s">
        <v>847</v>
      </c>
      <c r="C8" s="7" t="s">
        <v>157</v>
      </c>
      <c r="D8" s="7" t="s">
        <v>163</v>
      </c>
      <c r="E8" s="7" t="s">
        <v>4</v>
      </c>
      <c r="F8" s="4" t="s">
        <v>190</v>
      </c>
      <c r="G8" s="7" t="s">
        <v>58</v>
      </c>
      <c r="H8" s="7" t="s">
        <v>839</v>
      </c>
      <c r="I8" s="10" t="s">
        <v>843</v>
      </c>
      <c r="J8" s="10">
        <v>1</v>
      </c>
      <c r="K8" s="4" t="s">
        <v>5</v>
      </c>
      <c r="L8" s="4"/>
      <c r="R8" s="35" t="s">
        <v>752</v>
      </c>
      <c r="S8" s="4" t="s">
        <v>840</v>
      </c>
      <c r="T8" s="7" t="s">
        <v>735</v>
      </c>
      <c r="U8" s="64" t="s">
        <v>844</v>
      </c>
      <c r="V8" s="7" t="s">
        <v>90</v>
      </c>
    </row>
    <row r="9" spans="1:30" s="7" customFormat="1" ht="68.25" customHeight="1" x14ac:dyDescent="0.35">
      <c r="A9" s="7" t="s">
        <v>33</v>
      </c>
      <c r="B9" s="7" t="s">
        <v>846</v>
      </c>
      <c r="C9" s="7" t="s">
        <v>157</v>
      </c>
      <c r="D9" s="7" t="s">
        <v>163</v>
      </c>
      <c r="E9" s="7" t="s">
        <v>4</v>
      </c>
      <c r="F9" s="4" t="s">
        <v>190</v>
      </c>
      <c r="G9" s="7" t="s">
        <v>58</v>
      </c>
      <c r="H9" s="7" t="s">
        <v>289</v>
      </c>
      <c r="I9" s="10" t="s">
        <v>843</v>
      </c>
      <c r="J9" s="10">
        <v>1</v>
      </c>
      <c r="K9" s="4" t="s">
        <v>5</v>
      </c>
      <c r="L9" s="4"/>
      <c r="R9" s="35" t="s">
        <v>159</v>
      </c>
      <c r="S9" s="4"/>
      <c r="T9" s="7" t="s">
        <v>735</v>
      </c>
    </row>
    <row r="10" spans="1:30" s="7" customFormat="1" x14ac:dyDescent="0.35">
      <c r="A10" s="7" t="s">
        <v>33</v>
      </c>
      <c r="B10" s="7" t="s">
        <v>848</v>
      </c>
      <c r="C10" s="7" t="s">
        <v>157</v>
      </c>
      <c r="D10" s="7" t="s">
        <v>163</v>
      </c>
      <c r="E10" s="7" t="s">
        <v>4</v>
      </c>
      <c r="F10" s="4" t="s">
        <v>190</v>
      </c>
      <c r="G10" s="7" t="s">
        <v>58</v>
      </c>
      <c r="H10" s="7" t="s">
        <v>290</v>
      </c>
      <c r="I10" s="10" t="s">
        <v>843</v>
      </c>
      <c r="J10" s="10">
        <v>1</v>
      </c>
      <c r="K10" s="4" t="s">
        <v>11</v>
      </c>
      <c r="L10" s="4"/>
      <c r="R10" s="35" t="s">
        <v>159</v>
      </c>
      <c r="S10" s="4"/>
      <c r="T10" s="7" t="s">
        <v>166</v>
      </c>
    </row>
    <row r="11" spans="1:30" s="7" customFormat="1" ht="68.25" customHeight="1" x14ac:dyDescent="0.35">
      <c r="B11" s="7" t="s">
        <v>845</v>
      </c>
      <c r="C11" s="7" t="s">
        <v>157</v>
      </c>
      <c r="D11" s="7" t="s">
        <v>163</v>
      </c>
      <c r="E11" s="7" t="s">
        <v>4</v>
      </c>
      <c r="F11" s="4" t="s">
        <v>190</v>
      </c>
      <c r="G11" s="7" t="s">
        <v>58</v>
      </c>
      <c r="H11" s="7" t="s">
        <v>839</v>
      </c>
      <c r="I11" s="10" t="s">
        <v>843</v>
      </c>
      <c r="J11" s="10">
        <v>1.1000000000000001</v>
      </c>
      <c r="K11" s="4" t="s">
        <v>5</v>
      </c>
      <c r="L11" s="4"/>
      <c r="R11" s="35" t="s">
        <v>752</v>
      </c>
      <c r="S11" s="4" t="s">
        <v>840</v>
      </c>
      <c r="T11" s="7" t="s">
        <v>735</v>
      </c>
      <c r="U11" s="64" t="s">
        <v>844</v>
      </c>
      <c r="V11" s="7" t="s">
        <v>90</v>
      </c>
      <c r="W11" s="7" t="s">
        <v>891</v>
      </c>
      <c r="X11" s="7" t="s">
        <v>772</v>
      </c>
      <c r="Y11" s="7" t="s">
        <v>226</v>
      </c>
      <c r="Z11" s="7" t="s">
        <v>852</v>
      </c>
      <c r="AA11" s="7" t="s">
        <v>829</v>
      </c>
      <c r="AB11" s="7" t="s">
        <v>230</v>
      </c>
    </row>
    <row r="12" spans="1:30" s="7" customFormat="1" x14ac:dyDescent="0.35">
      <c r="F12" s="4"/>
      <c r="I12" s="10"/>
      <c r="J12" s="10"/>
    </row>
    <row r="13" spans="1:30" x14ac:dyDescent="0.35">
      <c r="B13"/>
      <c r="C13"/>
      <c r="D13"/>
      <c r="E13"/>
      <c r="F13" s="3"/>
      <c r="G13"/>
      <c r="H13" s="79"/>
      <c r="I13" s="10"/>
      <c r="J13"/>
      <c r="K13"/>
      <c r="Q13" s="8"/>
      <c r="AD13" s="7"/>
    </row>
    <row r="14" spans="1:30" x14ac:dyDescent="0.35">
      <c r="I14" s="10"/>
      <c r="AD14" s="7"/>
    </row>
    <row r="15" spans="1:30" x14ac:dyDescent="0.35">
      <c r="I15" s="10"/>
      <c r="Q15" s="8"/>
      <c r="AD15" s="7"/>
    </row>
    <row r="16" spans="1:30" x14ac:dyDescent="0.35">
      <c r="I16" s="10"/>
      <c r="AD16" s="7"/>
    </row>
    <row r="17" spans="9:30" x14ac:dyDescent="0.35">
      <c r="I17" s="10"/>
      <c r="AD17" s="7"/>
    </row>
    <row r="18" spans="9:30" x14ac:dyDescent="0.35">
      <c r="I18" s="10"/>
      <c r="AD18" s="7"/>
    </row>
    <row r="19" spans="9:30" x14ac:dyDescent="0.35">
      <c r="I19" s="10"/>
      <c r="Q19" s="8"/>
      <c r="AD19" s="7"/>
    </row>
    <row r="20" spans="9:30" x14ac:dyDescent="0.35">
      <c r="I20" s="10"/>
      <c r="AD20" s="7"/>
    </row>
    <row r="21" spans="9:30" x14ac:dyDescent="0.35">
      <c r="I21" s="10"/>
      <c r="Q21" s="8"/>
      <c r="AD21" s="7"/>
    </row>
    <row r="22" spans="9:30" x14ac:dyDescent="0.35">
      <c r="I22" s="10"/>
      <c r="AD22" s="7"/>
    </row>
    <row r="23" spans="9:30" x14ac:dyDescent="0.35">
      <c r="I23" s="10"/>
      <c r="Q23" s="8"/>
      <c r="AD23" s="7"/>
    </row>
    <row r="24" spans="9:30" x14ac:dyDescent="0.35">
      <c r="I24" s="10"/>
      <c r="AD24" s="7"/>
    </row>
    <row r="25" spans="9:30" x14ac:dyDescent="0.35">
      <c r="I25" s="10"/>
      <c r="AD25" s="7"/>
    </row>
    <row r="26" spans="9:30" x14ac:dyDescent="0.35">
      <c r="AD26" s="7"/>
    </row>
  </sheetData>
  <hyperlinks>
    <hyperlink ref="R9" r:id="rId1" xr:uid="{82B1051E-92CF-4754-85C9-34F37530AD4F}"/>
    <hyperlink ref="L4" r:id="rId2" xr:uid="{415B94EB-BA19-437D-A23D-2DC6D14812EB}"/>
    <hyperlink ref="L3" r:id="rId3" xr:uid="{006BE56F-20E5-4941-A62A-8911A2A28F6F}"/>
    <hyperlink ref="L2" r:id="rId4" xr:uid="{EF122283-CFB9-48BC-864A-60E4E0B83354}"/>
    <hyperlink ref="R10" r:id="rId5" xr:uid="{A7E66A8A-A538-49B9-9874-7C6F43925446}"/>
  </hyperlinks>
  <pageMargins left="0.7" right="0.7" top="0.75" bottom="0.75" header="0.3" footer="0.3"/>
  <pageSetup paperSize="9" orientation="portrait" horizontalDpi="300" verticalDpi="300" r:id="rId6"/>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EF013-E3C2-4981-A685-03A6B20F0CA0}">
  <dimension ref="A1:W19"/>
  <sheetViews>
    <sheetView workbookViewId="0">
      <selection sqref="A1:XFD1048576"/>
    </sheetView>
  </sheetViews>
  <sheetFormatPr defaultRowHeight="16.5" customHeight="1" x14ac:dyDescent="0.35"/>
  <cols>
    <col min="2" max="2" width="31" bestFit="1" customWidth="1"/>
    <col min="20" max="21" width="10" bestFit="1" customWidth="1"/>
  </cols>
  <sheetData>
    <row r="1" spans="1:23" ht="16.5" customHeight="1" x14ac:dyDescent="0.35">
      <c r="A1" s="15" t="s">
        <v>43</v>
      </c>
      <c r="B1" s="15" t="s">
        <v>1</v>
      </c>
      <c r="C1" s="15" t="s">
        <v>72</v>
      </c>
      <c r="D1" s="15" t="s">
        <v>16</v>
      </c>
      <c r="E1" s="14" t="s">
        <v>3</v>
      </c>
      <c r="F1" s="14" t="s">
        <v>2</v>
      </c>
      <c r="G1" s="14" t="s">
        <v>328</v>
      </c>
      <c r="H1" s="14" t="s">
        <v>329</v>
      </c>
      <c r="I1" s="14" t="s">
        <v>330</v>
      </c>
      <c r="J1" s="14" t="s">
        <v>331</v>
      </c>
      <c r="K1" s="14" t="s">
        <v>59</v>
      </c>
      <c r="L1" s="14" t="s">
        <v>60</v>
      </c>
      <c r="M1" s="14" t="s">
        <v>54</v>
      </c>
      <c r="N1" s="13" t="s">
        <v>0</v>
      </c>
      <c r="O1" s="13" t="s">
        <v>71</v>
      </c>
      <c r="P1" s="13" t="s">
        <v>70</v>
      </c>
      <c r="Q1" s="13" t="s">
        <v>67</v>
      </c>
      <c r="R1" s="13" t="s">
        <v>80</v>
      </c>
      <c r="S1" s="13" t="s">
        <v>68</v>
      </c>
      <c r="T1" s="13" t="s">
        <v>301</v>
      </c>
      <c r="U1" s="13" t="s">
        <v>1852</v>
      </c>
      <c r="V1" s="13" t="s">
        <v>1799</v>
      </c>
      <c r="W1" s="14" t="s">
        <v>1782</v>
      </c>
    </row>
    <row r="2" spans="1:23" ht="16.5" customHeight="1" x14ac:dyDescent="0.35">
      <c r="A2" s="6" t="s">
        <v>44</v>
      </c>
      <c r="B2" t="s">
        <v>31</v>
      </c>
      <c r="C2" s="7" t="s">
        <v>144</v>
      </c>
      <c r="D2" t="s">
        <v>124</v>
      </c>
      <c r="E2" s="78" t="s">
        <v>1840</v>
      </c>
      <c r="F2" t="s">
        <v>15</v>
      </c>
      <c r="G2" s="2" t="s">
        <v>190</v>
      </c>
      <c r="H2" s="78" t="s">
        <v>52</v>
      </c>
      <c r="I2" s="7" t="s">
        <v>23</v>
      </c>
      <c r="J2" s="89" t="s">
        <v>1800</v>
      </c>
      <c r="K2" s="89" t="s">
        <v>34</v>
      </c>
      <c r="L2" s="90"/>
      <c r="M2" s="116" t="s">
        <v>1839</v>
      </c>
      <c r="N2" s="3" t="s">
        <v>7</v>
      </c>
      <c r="O2" s="3" t="s">
        <v>7</v>
      </c>
      <c r="P2" s="87" t="s">
        <v>1842</v>
      </c>
      <c r="Q2" t="s">
        <v>35</v>
      </c>
      <c r="R2" t="s">
        <v>41</v>
      </c>
      <c r="S2" s="7" t="s">
        <v>65</v>
      </c>
      <c r="W2" t="s">
        <v>1809</v>
      </c>
    </row>
    <row r="3" spans="1:23" ht="16.5" customHeight="1" x14ac:dyDescent="0.35">
      <c r="A3" t="s">
        <v>44</v>
      </c>
      <c r="B3" t="s">
        <v>38</v>
      </c>
      <c r="C3" s="7" t="s">
        <v>144</v>
      </c>
      <c r="D3" t="s">
        <v>124</v>
      </c>
      <c r="E3" s="78" t="s">
        <v>1840</v>
      </c>
      <c r="F3" t="s">
        <v>15</v>
      </c>
      <c r="G3" s="2" t="s">
        <v>190</v>
      </c>
      <c r="H3" s="78" t="s">
        <v>52</v>
      </c>
      <c r="I3" s="7" t="s">
        <v>23</v>
      </c>
      <c r="J3" s="89" t="s">
        <v>1800</v>
      </c>
      <c r="K3" s="89" t="s">
        <v>34</v>
      </c>
      <c r="L3" s="90">
        <v>20501</v>
      </c>
      <c r="M3" s="116" t="s">
        <v>1839</v>
      </c>
      <c r="N3" s="3" t="s">
        <v>12</v>
      </c>
      <c r="O3" s="3"/>
      <c r="P3" s="3"/>
      <c r="Q3" t="s">
        <v>55</v>
      </c>
      <c r="R3" t="s">
        <v>85</v>
      </c>
      <c r="S3" s="7" t="s">
        <v>65</v>
      </c>
      <c r="W3" t="s">
        <v>124</v>
      </c>
    </row>
    <row r="4" spans="1:23" ht="16.5" customHeight="1" x14ac:dyDescent="0.35">
      <c r="A4" t="s">
        <v>44</v>
      </c>
      <c r="B4" t="s">
        <v>39</v>
      </c>
      <c r="C4" s="7" t="s">
        <v>144</v>
      </c>
      <c r="D4" t="s">
        <v>124</v>
      </c>
      <c r="E4" s="78" t="s">
        <v>1840</v>
      </c>
      <c r="F4" t="s">
        <v>15</v>
      </c>
      <c r="G4" s="2" t="s">
        <v>190</v>
      </c>
      <c r="H4" s="78" t="s">
        <v>52</v>
      </c>
      <c r="I4" s="7" t="s">
        <v>23</v>
      </c>
      <c r="J4" s="89" t="s">
        <v>1800</v>
      </c>
      <c r="K4" s="89" t="s">
        <v>34</v>
      </c>
      <c r="L4" s="90">
        <v>20501</v>
      </c>
      <c r="M4" s="116" t="s">
        <v>1839</v>
      </c>
      <c r="N4" s="3" t="s">
        <v>12</v>
      </c>
      <c r="O4" s="3"/>
      <c r="P4" s="3"/>
      <c r="Q4" t="s">
        <v>53</v>
      </c>
      <c r="R4" t="s">
        <v>86</v>
      </c>
      <c r="S4" s="7" t="s">
        <v>65</v>
      </c>
      <c r="W4" t="s">
        <v>124</v>
      </c>
    </row>
    <row r="5" spans="1:23" ht="16.5" customHeight="1" x14ac:dyDescent="0.35">
      <c r="A5" t="s">
        <v>44</v>
      </c>
      <c r="B5" t="s">
        <v>247</v>
      </c>
      <c r="C5" s="7" t="s">
        <v>144</v>
      </c>
      <c r="D5" t="s">
        <v>124</v>
      </c>
      <c r="E5" s="78" t="s">
        <v>1840</v>
      </c>
      <c r="F5" t="s">
        <v>15</v>
      </c>
      <c r="G5" s="2" t="s">
        <v>190</v>
      </c>
      <c r="H5" s="78" t="s">
        <v>52</v>
      </c>
      <c r="I5" s="7" t="s">
        <v>23</v>
      </c>
      <c r="J5" s="89" t="s">
        <v>1800</v>
      </c>
      <c r="K5" s="89" t="s">
        <v>34</v>
      </c>
      <c r="L5" s="90" t="s">
        <v>241</v>
      </c>
      <c r="M5" s="116" t="s">
        <v>1839</v>
      </c>
      <c r="N5" s="3" t="s">
        <v>9</v>
      </c>
      <c r="O5" s="3"/>
      <c r="P5" s="3"/>
      <c r="Q5" t="s">
        <v>1205</v>
      </c>
      <c r="R5" t="s">
        <v>1175</v>
      </c>
      <c r="S5" s="7" t="s">
        <v>65</v>
      </c>
      <c r="W5" t="s">
        <v>124</v>
      </c>
    </row>
    <row r="6" spans="1:23" ht="16.5" customHeight="1" x14ac:dyDescent="0.35">
      <c r="A6" s="6" t="s">
        <v>44</v>
      </c>
      <c r="B6" s="6" t="s">
        <v>21</v>
      </c>
      <c r="C6" s="7" t="s">
        <v>144</v>
      </c>
      <c r="D6" s="6" t="s">
        <v>131</v>
      </c>
      <c r="E6" s="78" t="s">
        <v>1840</v>
      </c>
      <c r="F6" t="s">
        <v>6</v>
      </c>
      <c r="G6" s="2" t="s">
        <v>190</v>
      </c>
      <c r="H6" s="78" t="s">
        <v>52</v>
      </c>
      <c r="I6" s="7" t="s">
        <v>23</v>
      </c>
      <c r="J6" s="89" t="s">
        <v>1800</v>
      </c>
      <c r="K6" s="89" t="s">
        <v>34</v>
      </c>
      <c r="L6" s="90">
        <v>20501</v>
      </c>
      <c r="M6" s="116" t="s">
        <v>1839</v>
      </c>
      <c r="N6" s="11" t="s">
        <v>7</v>
      </c>
      <c r="O6" s="11" t="s">
        <v>7</v>
      </c>
      <c r="P6" s="87" t="s">
        <v>1843</v>
      </c>
      <c r="R6" t="s">
        <v>1178</v>
      </c>
      <c r="W6" s="6" t="s">
        <v>131</v>
      </c>
    </row>
    <row r="7" spans="1:23" ht="16.5" customHeight="1" x14ac:dyDescent="0.35">
      <c r="A7" s="6" t="s">
        <v>44</v>
      </c>
      <c r="B7" s="6" t="s">
        <v>26</v>
      </c>
      <c r="C7" s="7" t="s">
        <v>144</v>
      </c>
      <c r="D7" s="6" t="s">
        <v>131</v>
      </c>
      <c r="E7" s="78" t="s">
        <v>1841</v>
      </c>
      <c r="F7" t="s">
        <v>15</v>
      </c>
      <c r="G7" s="2" t="s">
        <v>190</v>
      </c>
      <c r="H7" s="78" t="s">
        <v>52</v>
      </c>
      <c r="I7" s="7" t="s">
        <v>23</v>
      </c>
      <c r="J7" s="89" t="s">
        <v>1800</v>
      </c>
      <c r="K7" s="89" t="s">
        <v>34</v>
      </c>
      <c r="L7" s="90">
        <v>20501</v>
      </c>
      <c r="M7" s="116" t="s">
        <v>1839</v>
      </c>
      <c r="N7" s="11" t="s">
        <v>7</v>
      </c>
      <c r="O7" s="11" t="s">
        <v>7</v>
      </c>
      <c r="P7" s="87" t="s">
        <v>1844</v>
      </c>
      <c r="R7" t="s">
        <v>1181</v>
      </c>
      <c r="W7" s="6" t="s">
        <v>131</v>
      </c>
    </row>
    <row r="8" spans="1:23" ht="16.5" customHeight="1" x14ac:dyDescent="0.35">
      <c r="A8" s="6"/>
      <c r="B8" s="8" t="s">
        <v>1851</v>
      </c>
      <c r="C8" s="7" t="s">
        <v>73</v>
      </c>
      <c r="D8" s="7" t="s">
        <v>33</v>
      </c>
      <c r="E8" s="78" t="s">
        <v>1840</v>
      </c>
      <c r="F8" t="s">
        <v>15</v>
      </c>
      <c r="G8" s="2" t="s">
        <v>190</v>
      </c>
      <c r="H8" s="78" t="s">
        <v>52</v>
      </c>
      <c r="I8" s="7" t="s">
        <v>23</v>
      </c>
      <c r="J8" s="89" t="s">
        <v>2022</v>
      </c>
      <c r="K8" s="89" t="s">
        <v>34</v>
      </c>
      <c r="L8" s="90">
        <v>20501</v>
      </c>
      <c r="M8" s="116" t="s">
        <v>2063</v>
      </c>
      <c r="N8" s="4" t="s">
        <v>5</v>
      </c>
      <c r="O8" s="4"/>
      <c r="P8" s="4"/>
      <c r="T8">
        <v>625636611</v>
      </c>
      <c r="U8">
        <v>625637595</v>
      </c>
      <c r="V8">
        <v>2270502</v>
      </c>
      <c r="W8" t="s">
        <v>1700</v>
      </c>
    </row>
    <row r="9" spans="1:23" ht="16.5" customHeight="1" x14ac:dyDescent="0.35">
      <c r="A9" s="6"/>
      <c r="B9" s="8" t="s">
        <v>1856</v>
      </c>
      <c r="C9" s="7" t="s">
        <v>73</v>
      </c>
      <c r="D9" s="7" t="s">
        <v>33</v>
      </c>
      <c r="E9" s="78" t="s">
        <v>1840</v>
      </c>
      <c r="F9" t="s">
        <v>15</v>
      </c>
      <c r="G9" s="2" t="s">
        <v>190</v>
      </c>
      <c r="H9" s="78" t="s">
        <v>52</v>
      </c>
      <c r="I9" s="7" t="s">
        <v>23</v>
      </c>
      <c r="J9" s="89" t="s">
        <v>2022</v>
      </c>
      <c r="K9" s="89" t="s">
        <v>34</v>
      </c>
      <c r="L9" s="90">
        <v>20501</v>
      </c>
      <c r="M9" s="116" t="s">
        <v>2064</v>
      </c>
      <c r="N9" s="4" t="s">
        <v>5</v>
      </c>
      <c r="O9" s="4"/>
      <c r="P9" s="4"/>
      <c r="T9">
        <v>625651886</v>
      </c>
      <c r="U9">
        <v>625637595</v>
      </c>
      <c r="W9" t="s">
        <v>1701</v>
      </c>
    </row>
    <row r="10" spans="1:23" ht="16.5" customHeight="1" x14ac:dyDescent="0.35">
      <c r="A10" s="6"/>
      <c r="B10" s="8" t="s">
        <v>1853</v>
      </c>
      <c r="C10" s="7" t="s">
        <v>73</v>
      </c>
      <c r="D10" s="7" t="s">
        <v>33</v>
      </c>
      <c r="E10" s="78" t="s">
        <v>1840</v>
      </c>
      <c r="F10" t="s">
        <v>15</v>
      </c>
      <c r="G10" s="2" t="s">
        <v>190</v>
      </c>
      <c r="H10" s="78" t="s">
        <v>52</v>
      </c>
      <c r="I10" s="7" t="s">
        <v>23</v>
      </c>
      <c r="J10" s="89" t="s">
        <v>1854</v>
      </c>
      <c r="K10" s="89" t="s">
        <v>34</v>
      </c>
      <c r="L10" s="90">
        <v>20501</v>
      </c>
      <c r="M10" s="116" t="s">
        <v>1855</v>
      </c>
      <c r="N10" s="4" t="s">
        <v>5</v>
      </c>
      <c r="O10" s="4"/>
      <c r="P10" s="4"/>
      <c r="T10">
        <v>605095527</v>
      </c>
      <c r="U10">
        <v>605094530</v>
      </c>
      <c r="W10" t="s">
        <v>1720</v>
      </c>
    </row>
    <row r="11" spans="1:23" ht="16.5" customHeight="1" x14ac:dyDescent="0.35">
      <c r="A11" s="6"/>
      <c r="B11" s="8" t="s">
        <v>1858</v>
      </c>
      <c r="C11" s="7" t="s">
        <v>73</v>
      </c>
      <c r="D11" s="7" t="s">
        <v>33</v>
      </c>
      <c r="E11" s="78" t="s">
        <v>1840</v>
      </c>
      <c r="F11" t="s">
        <v>15</v>
      </c>
      <c r="G11" s="2" t="s">
        <v>190</v>
      </c>
      <c r="H11" s="78" t="s">
        <v>52</v>
      </c>
      <c r="I11" s="7" t="s">
        <v>23</v>
      </c>
      <c r="J11" s="89" t="s">
        <v>1854</v>
      </c>
      <c r="K11" s="89" t="s">
        <v>34</v>
      </c>
      <c r="L11" s="90">
        <v>20501</v>
      </c>
      <c r="M11" s="116" t="s">
        <v>1859</v>
      </c>
      <c r="N11" s="4" t="s">
        <v>12</v>
      </c>
      <c r="O11" s="4"/>
      <c r="P11" s="4"/>
      <c r="Q11" t="s">
        <v>950</v>
      </c>
      <c r="R11" s="4" t="s">
        <v>951</v>
      </c>
      <c r="S11" s="3" t="s">
        <v>65</v>
      </c>
    </row>
    <row r="12" spans="1:23" ht="16.5" customHeight="1" x14ac:dyDescent="0.35">
      <c r="A12" s="7" t="s">
        <v>33</v>
      </c>
      <c r="B12" s="6" t="s">
        <v>356</v>
      </c>
      <c r="C12" s="7" t="s">
        <v>73</v>
      </c>
      <c r="D12" s="7" t="s">
        <v>33</v>
      </c>
      <c r="E12" s="78" t="s">
        <v>1840</v>
      </c>
      <c r="F12" t="s">
        <v>15</v>
      </c>
      <c r="G12" s="2" t="s">
        <v>190</v>
      </c>
      <c r="H12" s="78" t="s">
        <v>52</v>
      </c>
      <c r="I12" s="7" t="s">
        <v>23</v>
      </c>
      <c r="J12" s="89"/>
      <c r="K12" s="89" t="s">
        <v>34</v>
      </c>
      <c r="L12" s="90">
        <v>20501</v>
      </c>
      <c r="M12" s="116" t="s">
        <v>1839</v>
      </c>
      <c r="N12" s="4" t="s">
        <v>194</v>
      </c>
      <c r="O12" s="4"/>
      <c r="P12" s="4"/>
      <c r="Q12" s="3" t="s">
        <v>141</v>
      </c>
      <c r="R12" s="3" t="s">
        <v>42</v>
      </c>
      <c r="S12" s="3" t="s">
        <v>65</v>
      </c>
      <c r="W12" t="s">
        <v>1785</v>
      </c>
    </row>
    <row r="13" spans="1:23" ht="16.5" customHeight="1" x14ac:dyDescent="0.35">
      <c r="A13" s="7" t="s">
        <v>33</v>
      </c>
      <c r="B13" s="6" t="s">
        <v>251</v>
      </c>
      <c r="C13" s="7" t="s">
        <v>73</v>
      </c>
      <c r="D13" s="7" t="s">
        <v>33</v>
      </c>
      <c r="E13" s="78" t="s">
        <v>1840</v>
      </c>
      <c r="F13" t="s">
        <v>15</v>
      </c>
      <c r="G13" s="2" t="s">
        <v>190</v>
      </c>
      <c r="H13" s="78" t="s">
        <v>52</v>
      </c>
      <c r="I13" s="7" t="s">
        <v>23</v>
      </c>
      <c r="J13" s="89" t="s">
        <v>173</v>
      </c>
      <c r="K13" s="89" t="s">
        <v>34</v>
      </c>
      <c r="L13" s="90">
        <v>20501</v>
      </c>
      <c r="M13" s="116" t="s">
        <v>1839</v>
      </c>
      <c r="N13" s="4" t="s">
        <v>194</v>
      </c>
      <c r="O13" s="4"/>
      <c r="P13" s="4"/>
      <c r="Q13" s="3" t="s">
        <v>174</v>
      </c>
      <c r="R13" s="3" t="s">
        <v>175</v>
      </c>
      <c r="S13" s="3" t="s">
        <v>65</v>
      </c>
      <c r="W13" t="s">
        <v>1785</v>
      </c>
    </row>
    <row r="14" spans="1:23" ht="16.5" customHeight="1" x14ac:dyDescent="0.35">
      <c r="A14" s="7" t="s">
        <v>33</v>
      </c>
      <c r="B14" s="6" t="s">
        <v>252</v>
      </c>
      <c r="C14" s="7" t="s">
        <v>73</v>
      </c>
      <c r="D14" s="7" t="s">
        <v>33</v>
      </c>
      <c r="E14" s="78" t="s">
        <v>1840</v>
      </c>
      <c r="F14" t="s">
        <v>15</v>
      </c>
      <c r="G14" s="2" t="s">
        <v>190</v>
      </c>
      <c r="H14" s="78" t="s">
        <v>52</v>
      </c>
      <c r="I14" s="7" t="s">
        <v>23</v>
      </c>
      <c r="J14" s="89" t="s">
        <v>179</v>
      </c>
      <c r="K14" s="89" t="s">
        <v>34</v>
      </c>
      <c r="L14" s="90">
        <v>20501</v>
      </c>
      <c r="M14" s="116" t="s">
        <v>1839</v>
      </c>
      <c r="N14" s="4" t="s">
        <v>194</v>
      </c>
      <c r="O14" s="4"/>
      <c r="P14" s="4"/>
      <c r="Q14" s="3" t="s">
        <v>180</v>
      </c>
      <c r="R14" s="3" t="s">
        <v>181</v>
      </c>
      <c r="S14" s="3" t="s">
        <v>65</v>
      </c>
      <c r="W14" t="s">
        <v>1785</v>
      </c>
    </row>
    <row r="15" spans="1:23" ht="16.5" customHeight="1" x14ac:dyDescent="0.35">
      <c r="A15" s="7" t="s">
        <v>33</v>
      </c>
      <c r="B15" s="6" t="s">
        <v>254</v>
      </c>
      <c r="C15" s="7" t="s">
        <v>73</v>
      </c>
      <c r="D15" s="7" t="s">
        <v>33</v>
      </c>
      <c r="E15" s="78" t="s">
        <v>1840</v>
      </c>
      <c r="F15" t="s">
        <v>15</v>
      </c>
      <c r="G15" s="2" t="s">
        <v>190</v>
      </c>
      <c r="H15" s="78" t="s">
        <v>52</v>
      </c>
      <c r="I15" s="7" t="s">
        <v>23</v>
      </c>
      <c r="J15" s="89" t="s">
        <v>182</v>
      </c>
      <c r="K15" s="89" t="s">
        <v>34</v>
      </c>
      <c r="L15" s="90">
        <v>20501</v>
      </c>
      <c r="M15" s="116" t="s">
        <v>1839</v>
      </c>
      <c r="N15" s="4" t="s">
        <v>194</v>
      </c>
      <c r="O15" s="4"/>
      <c r="P15" s="4"/>
      <c r="Q15" s="3" t="s">
        <v>183</v>
      </c>
      <c r="R15" s="3" t="s">
        <v>184</v>
      </c>
      <c r="S15" s="3" t="s">
        <v>65</v>
      </c>
      <c r="W15" t="s">
        <v>1785</v>
      </c>
    </row>
    <row r="16" spans="1:23" ht="16.5" customHeight="1" x14ac:dyDescent="0.35">
      <c r="A16" s="7" t="s">
        <v>33</v>
      </c>
      <c r="B16" s="6" t="s">
        <v>50</v>
      </c>
      <c r="C16" s="7" t="s">
        <v>73</v>
      </c>
      <c r="D16" s="7" t="s">
        <v>33</v>
      </c>
      <c r="E16" s="78" t="s">
        <v>1840</v>
      </c>
      <c r="F16" t="s">
        <v>15</v>
      </c>
      <c r="G16" s="2" t="s">
        <v>190</v>
      </c>
      <c r="H16" s="78" t="s">
        <v>52</v>
      </c>
      <c r="I16" s="7" t="s">
        <v>23</v>
      </c>
      <c r="J16" s="89" t="s">
        <v>801</v>
      </c>
      <c r="K16" s="89" t="s">
        <v>34</v>
      </c>
      <c r="L16" s="90">
        <v>20501</v>
      </c>
      <c r="M16" s="116" t="s">
        <v>1839</v>
      </c>
      <c r="N16" s="4" t="s">
        <v>194</v>
      </c>
      <c r="O16" s="4"/>
      <c r="P16" s="4"/>
      <c r="Q16" s="37" t="s">
        <v>810</v>
      </c>
      <c r="R16" s="37" t="s">
        <v>188</v>
      </c>
      <c r="S16" s="2" t="s">
        <v>65</v>
      </c>
      <c r="W16" t="s">
        <v>1785</v>
      </c>
    </row>
    <row r="17" spans="1:23" ht="16.5" customHeight="1" x14ac:dyDescent="0.35">
      <c r="A17" s="7" t="s">
        <v>33</v>
      </c>
      <c r="B17" s="6" t="s">
        <v>51</v>
      </c>
      <c r="C17" s="7" t="s">
        <v>73</v>
      </c>
      <c r="D17" s="7" t="s">
        <v>33</v>
      </c>
      <c r="E17" s="78" t="s">
        <v>1840</v>
      </c>
      <c r="F17" t="s">
        <v>15</v>
      </c>
      <c r="G17" s="2" t="s">
        <v>190</v>
      </c>
      <c r="H17" s="78" t="s">
        <v>52</v>
      </c>
      <c r="I17" s="7" t="s">
        <v>23</v>
      </c>
      <c r="J17" s="89" t="s">
        <v>2056</v>
      </c>
      <c r="K17" s="89" t="s">
        <v>34</v>
      </c>
      <c r="L17" s="90">
        <v>20501</v>
      </c>
      <c r="M17" s="116" t="s">
        <v>1839</v>
      </c>
      <c r="N17" s="4" t="s">
        <v>194</v>
      </c>
      <c r="O17" s="4"/>
      <c r="P17" s="4"/>
      <c r="Q17" s="3" t="s">
        <v>2057</v>
      </c>
      <c r="R17" s="3" t="s">
        <v>172</v>
      </c>
      <c r="S17" s="3" t="s">
        <v>65</v>
      </c>
      <c r="W17" t="s">
        <v>1785</v>
      </c>
    </row>
    <row r="18" spans="1:23" ht="16.5" customHeight="1" x14ac:dyDescent="0.35">
      <c r="A18" s="7" t="s">
        <v>33</v>
      </c>
      <c r="B18" s="6" t="s">
        <v>96</v>
      </c>
      <c r="C18" s="7" t="s">
        <v>73</v>
      </c>
      <c r="D18" s="7" t="s">
        <v>33</v>
      </c>
      <c r="E18" s="78" t="s">
        <v>1840</v>
      </c>
      <c r="F18" t="s">
        <v>15</v>
      </c>
      <c r="G18" s="2" t="s">
        <v>190</v>
      </c>
      <c r="H18" s="78"/>
      <c r="I18" s="7" t="s">
        <v>23</v>
      </c>
      <c r="J18" s="89" t="s">
        <v>170</v>
      </c>
      <c r="K18" s="89" t="s">
        <v>34</v>
      </c>
      <c r="L18" s="90">
        <v>20501</v>
      </c>
      <c r="M18" s="116" t="s">
        <v>1839</v>
      </c>
      <c r="N18" s="4" t="s">
        <v>194</v>
      </c>
      <c r="O18" s="4"/>
      <c r="P18" s="4"/>
      <c r="Q18" t="s">
        <v>216</v>
      </c>
      <c r="R18" t="s">
        <v>158</v>
      </c>
      <c r="S18" t="s">
        <v>65</v>
      </c>
      <c r="W18" t="s">
        <v>1785</v>
      </c>
    </row>
    <row r="19" spans="1:23" ht="16.5" customHeight="1" x14ac:dyDescent="0.35">
      <c r="A19" s="7" t="s">
        <v>33</v>
      </c>
      <c r="B19" s="6" t="s">
        <v>97</v>
      </c>
      <c r="C19" s="7" t="s">
        <v>73</v>
      </c>
      <c r="D19" s="7" t="s">
        <v>33</v>
      </c>
      <c r="E19" s="78" t="s">
        <v>1840</v>
      </c>
      <c r="F19" t="s">
        <v>15</v>
      </c>
      <c r="G19" s="2" t="s">
        <v>190</v>
      </c>
      <c r="H19" s="78" t="s">
        <v>1215</v>
      </c>
      <c r="I19" s="7" t="s">
        <v>23</v>
      </c>
      <c r="J19" s="89" t="s">
        <v>1199</v>
      </c>
      <c r="K19" s="89" t="s">
        <v>34</v>
      </c>
      <c r="L19" s="90">
        <v>20501</v>
      </c>
      <c r="M19" s="116" t="s">
        <v>1839</v>
      </c>
      <c r="N19" s="4" t="s">
        <v>194</v>
      </c>
      <c r="O19" s="4"/>
      <c r="P19" s="4"/>
      <c r="Q19" t="s">
        <v>57</v>
      </c>
      <c r="R19" t="s">
        <v>89</v>
      </c>
      <c r="S19" t="s">
        <v>65</v>
      </c>
      <c r="W19" t="s">
        <v>1785</v>
      </c>
    </row>
  </sheetData>
  <hyperlinks>
    <hyperlink ref="P2" r:id="rId1" xr:uid="{E09EF123-DBD0-41A3-A8E5-72B332E3BD79}"/>
    <hyperlink ref="P6" r:id="rId2" xr:uid="{F1734924-07C9-4146-B6D8-886053107666}"/>
    <hyperlink ref="P7" r:id="rId3" xr:uid="{E67A33E6-BA66-4F24-90D8-79F59CA98BC0}"/>
  </hyperlinks>
  <pageMargins left="0.7" right="0.7" top="0.75" bottom="0.75" header="0.3" footer="0.3"/>
  <pageSetup paperSize="9" orientation="portrait"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8B898-0538-49BC-9CBB-EBB5CD7DCC6D}">
  <dimension ref="A1:Y22"/>
  <sheetViews>
    <sheetView workbookViewId="0">
      <selection sqref="A1:XFD1048576"/>
    </sheetView>
  </sheetViews>
  <sheetFormatPr defaultRowHeight="14.5" x14ac:dyDescent="0.35"/>
  <cols>
    <col min="10" max="10" width="9.1796875" style="3"/>
  </cols>
  <sheetData>
    <row r="1" spans="1:25" x14ac:dyDescent="0.35">
      <c r="A1" s="107" t="s">
        <v>43</v>
      </c>
      <c r="B1" s="107" t="s">
        <v>1</v>
      </c>
      <c r="C1" s="107" t="s">
        <v>72</v>
      </c>
      <c r="D1" s="107" t="s">
        <v>16</v>
      </c>
      <c r="E1" s="107" t="s">
        <v>3</v>
      </c>
      <c r="F1" s="107" t="s">
        <v>2</v>
      </c>
      <c r="G1" s="91" t="s">
        <v>1218</v>
      </c>
      <c r="H1" s="91" t="s">
        <v>1219</v>
      </c>
      <c r="I1" s="91" t="s">
        <v>1864</v>
      </c>
      <c r="J1" s="92" t="s">
        <v>115</v>
      </c>
      <c r="K1" s="91" t="s">
        <v>71</v>
      </c>
      <c r="L1" s="91" t="s">
        <v>70</v>
      </c>
      <c r="M1" s="94" t="s">
        <v>0</v>
      </c>
      <c r="N1" s="94" t="s">
        <v>67</v>
      </c>
      <c r="O1" s="94" t="s">
        <v>80</v>
      </c>
      <c r="P1" s="94" t="s">
        <v>68</v>
      </c>
      <c r="Q1" s="94" t="s">
        <v>1169</v>
      </c>
      <c r="R1" s="94" t="s">
        <v>1257</v>
      </c>
      <c r="S1" s="94" t="s">
        <v>696</v>
      </c>
      <c r="T1" s="94" t="s">
        <v>850</v>
      </c>
      <c r="U1" s="94" t="s">
        <v>224</v>
      </c>
      <c r="V1" s="94" t="s">
        <v>1494</v>
      </c>
      <c r="W1" s="94" t="s">
        <v>1493</v>
      </c>
      <c r="X1" s="94"/>
      <c r="Y1" s="94"/>
    </row>
    <row r="2" spans="1:25" x14ac:dyDescent="0.35">
      <c r="A2" t="s">
        <v>44</v>
      </c>
      <c r="B2" t="s">
        <v>31</v>
      </c>
      <c r="C2" t="s">
        <v>144</v>
      </c>
      <c r="D2" t="s">
        <v>124</v>
      </c>
      <c r="E2" t="s">
        <v>1865</v>
      </c>
      <c r="F2" t="s">
        <v>4</v>
      </c>
      <c r="G2" t="s">
        <v>52</v>
      </c>
      <c r="H2" t="s">
        <v>1259</v>
      </c>
      <c r="I2">
        <v>20504</v>
      </c>
      <c r="J2" s="3" t="s">
        <v>1898</v>
      </c>
      <c r="K2">
        <v>404</v>
      </c>
      <c r="L2" t="s">
        <v>1261</v>
      </c>
      <c r="M2">
        <v>404</v>
      </c>
      <c r="N2" t="s">
        <v>35</v>
      </c>
      <c r="O2" t="s">
        <v>41</v>
      </c>
      <c r="P2" t="s">
        <v>65</v>
      </c>
    </row>
    <row r="3" spans="1:25" x14ac:dyDescent="0.35">
      <c r="A3" t="s">
        <v>44</v>
      </c>
      <c r="B3" t="s">
        <v>38</v>
      </c>
      <c r="C3" t="s">
        <v>144</v>
      </c>
      <c r="D3" t="s">
        <v>124</v>
      </c>
      <c r="E3" t="s">
        <v>1865</v>
      </c>
      <c r="F3" t="s">
        <v>4</v>
      </c>
      <c r="G3" t="s">
        <v>52</v>
      </c>
      <c r="H3" t="s">
        <v>1259</v>
      </c>
      <c r="I3">
        <v>20504</v>
      </c>
      <c r="J3" s="3" t="s">
        <v>1899</v>
      </c>
      <c r="M3">
        <v>400</v>
      </c>
      <c r="N3" t="s">
        <v>55</v>
      </c>
      <c r="O3" t="s">
        <v>85</v>
      </c>
      <c r="P3" t="s">
        <v>65</v>
      </c>
    </row>
    <row r="4" spans="1:25" x14ac:dyDescent="0.35">
      <c r="A4" t="s">
        <v>44</v>
      </c>
      <c r="B4" t="s">
        <v>39</v>
      </c>
      <c r="C4" t="s">
        <v>144</v>
      </c>
      <c r="D4" t="s">
        <v>124</v>
      </c>
      <c r="E4" t="s">
        <v>1865</v>
      </c>
      <c r="F4" t="s">
        <v>4</v>
      </c>
      <c r="G4" t="s">
        <v>52</v>
      </c>
      <c r="H4" t="s">
        <v>1259</v>
      </c>
      <c r="I4">
        <v>20504</v>
      </c>
      <c r="J4" s="3" t="s">
        <v>1900</v>
      </c>
      <c r="M4">
        <v>400</v>
      </c>
      <c r="N4" t="s">
        <v>53</v>
      </c>
      <c r="O4" t="s">
        <v>86</v>
      </c>
      <c r="P4" t="s">
        <v>65</v>
      </c>
    </row>
    <row r="5" spans="1:25" x14ac:dyDescent="0.35">
      <c r="A5" t="s">
        <v>44</v>
      </c>
      <c r="B5" t="s">
        <v>1262</v>
      </c>
      <c r="C5" t="s">
        <v>144</v>
      </c>
      <c r="D5" t="s">
        <v>124</v>
      </c>
      <c r="E5" t="s">
        <v>1866</v>
      </c>
      <c r="F5" t="s">
        <v>4</v>
      </c>
      <c r="G5" t="s">
        <v>52</v>
      </c>
      <c r="H5" t="s">
        <v>1259</v>
      </c>
      <c r="I5">
        <v>23</v>
      </c>
      <c r="J5" s="3" t="s">
        <v>1901</v>
      </c>
      <c r="M5">
        <v>500</v>
      </c>
      <c r="N5" t="s">
        <v>1867</v>
      </c>
      <c r="O5" t="s">
        <v>1175</v>
      </c>
      <c r="P5" t="s">
        <v>65</v>
      </c>
    </row>
    <row r="6" spans="1:25" x14ac:dyDescent="0.35">
      <c r="A6" t="s">
        <v>44</v>
      </c>
      <c r="B6" t="s">
        <v>21</v>
      </c>
      <c r="C6" t="s">
        <v>73</v>
      </c>
      <c r="D6" t="s">
        <v>131</v>
      </c>
      <c r="E6" t="s">
        <v>1866</v>
      </c>
      <c r="F6" t="s">
        <v>6</v>
      </c>
      <c r="G6" t="s">
        <v>52</v>
      </c>
      <c r="H6" t="s">
        <v>1259</v>
      </c>
      <c r="I6">
        <v>20504</v>
      </c>
      <c r="J6" s="3" t="s">
        <v>1902</v>
      </c>
      <c r="K6">
        <v>404</v>
      </c>
      <c r="L6" t="s">
        <v>1868</v>
      </c>
      <c r="M6">
        <v>404</v>
      </c>
      <c r="N6" t="s">
        <v>1177</v>
      </c>
      <c r="O6" t="s">
        <v>1178</v>
      </c>
      <c r="P6" t="s">
        <v>65</v>
      </c>
    </row>
    <row r="7" spans="1:25" x14ac:dyDescent="0.35">
      <c r="A7" t="s">
        <v>44</v>
      </c>
      <c r="B7" t="s">
        <v>26</v>
      </c>
      <c r="C7" t="s">
        <v>73</v>
      </c>
      <c r="D7" t="s">
        <v>131</v>
      </c>
      <c r="E7" t="s">
        <v>1869</v>
      </c>
      <c r="F7" t="s">
        <v>4</v>
      </c>
      <c r="G7" t="s">
        <v>52</v>
      </c>
      <c r="H7" t="s">
        <v>1259</v>
      </c>
      <c r="I7">
        <v>20504</v>
      </c>
      <c r="J7" s="3" t="s">
        <v>1903</v>
      </c>
      <c r="K7">
        <v>404</v>
      </c>
      <c r="L7" t="s">
        <v>1870</v>
      </c>
      <c r="M7">
        <v>404</v>
      </c>
      <c r="N7" t="s">
        <v>1177</v>
      </c>
      <c r="O7" t="s">
        <v>1181</v>
      </c>
      <c r="P7" t="s">
        <v>65</v>
      </c>
    </row>
    <row r="8" spans="1:25" x14ac:dyDescent="0.35">
      <c r="A8" t="s">
        <v>33</v>
      </c>
      <c r="B8" t="s">
        <v>96</v>
      </c>
      <c r="C8" t="s">
        <v>73</v>
      </c>
      <c r="D8" t="s">
        <v>33</v>
      </c>
      <c r="E8" t="s">
        <v>1866</v>
      </c>
      <c r="F8" t="s">
        <v>4</v>
      </c>
      <c r="H8" t="s">
        <v>1259</v>
      </c>
      <c r="I8">
        <v>20504</v>
      </c>
      <c r="J8" s="3" t="s">
        <v>1898</v>
      </c>
      <c r="M8">
        <v>401</v>
      </c>
      <c r="N8" t="s">
        <v>216</v>
      </c>
      <c r="O8" t="s">
        <v>158</v>
      </c>
      <c r="P8" t="s">
        <v>65</v>
      </c>
    </row>
    <row r="9" spans="1:25" x14ac:dyDescent="0.35">
      <c r="A9" t="s">
        <v>33</v>
      </c>
      <c r="B9" t="s">
        <v>97</v>
      </c>
      <c r="C9" t="s">
        <v>73</v>
      </c>
      <c r="D9" t="s">
        <v>33</v>
      </c>
      <c r="E9" t="s">
        <v>1866</v>
      </c>
      <c r="F9" t="s">
        <v>4</v>
      </c>
      <c r="G9" t="s">
        <v>357</v>
      </c>
      <c r="H9" t="s">
        <v>1259</v>
      </c>
      <c r="I9">
        <v>20504</v>
      </c>
      <c r="J9" s="3" t="s">
        <v>1899</v>
      </c>
      <c r="M9">
        <v>401</v>
      </c>
      <c r="N9" t="s">
        <v>57</v>
      </c>
      <c r="O9" t="s">
        <v>89</v>
      </c>
      <c r="P9" t="s">
        <v>65</v>
      </c>
    </row>
    <row r="10" spans="1:25" x14ac:dyDescent="0.35">
      <c r="A10" t="s">
        <v>33</v>
      </c>
      <c r="B10" t="s">
        <v>250</v>
      </c>
      <c r="C10" t="s">
        <v>73</v>
      </c>
      <c r="D10" t="s">
        <v>33</v>
      </c>
      <c r="E10" t="s">
        <v>1866</v>
      </c>
      <c r="F10" t="s">
        <v>4</v>
      </c>
      <c r="G10" t="s">
        <v>52</v>
      </c>
      <c r="I10">
        <v>20504</v>
      </c>
      <c r="J10" s="3" t="s">
        <v>1900</v>
      </c>
      <c r="M10">
        <v>401</v>
      </c>
      <c r="N10" t="s">
        <v>141</v>
      </c>
      <c r="O10" t="s">
        <v>42</v>
      </c>
      <c r="P10" t="s">
        <v>65</v>
      </c>
    </row>
    <row r="11" spans="1:25" x14ac:dyDescent="0.35">
      <c r="A11" t="s">
        <v>33</v>
      </c>
      <c r="B11" t="s">
        <v>251</v>
      </c>
      <c r="C11" t="s">
        <v>73</v>
      </c>
      <c r="D11" t="s">
        <v>33</v>
      </c>
      <c r="E11" t="s">
        <v>1866</v>
      </c>
      <c r="F11" t="s">
        <v>4</v>
      </c>
      <c r="G11" t="s">
        <v>52</v>
      </c>
      <c r="H11" t="s">
        <v>1268</v>
      </c>
      <c r="I11">
        <v>20504</v>
      </c>
      <c r="J11" s="3" t="s">
        <v>1901</v>
      </c>
      <c r="M11">
        <v>401</v>
      </c>
      <c r="N11" t="s">
        <v>174</v>
      </c>
      <c r="O11" t="s">
        <v>175</v>
      </c>
      <c r="P11" t="s">
        <v>65</v>
      </c>
    </row>
    <row r="12" spans="1:25" x14ac:dyDescent="0.35">
      <c r="A12" t="s">
        <v>33</v>
      </c>
      <c r="B12" t="s">
        <v>252</v>
      </c>
      <c r="C12" t="s">
        <v>73</v>
      </c>
      <c r="D12" t="s">
        <v>33</v>
      </c>
      <c r="E12" t="s">
        <v>1866</v>
      </c>
      <c r="F12" t="s">
        <v>4</v>
      </c>
      <c r="G12" t="s">
        <v>52</v>
      </c>
      <c r="H12" t="s">
        <v>179</v>
      </c>
      <c r="I12">
        <v>20504</v>
      </c>
      <c r="J12" s="3" t="s">
        <v>1902</v>
      </c>
      <c r="M12">
        <v>401</v>
      </c>
      <c r="N12" t="s">
        <v>180</v>
      </c>
      <c r="O12" t="s">
        <v>181</v>
      </c>
      <c r="P12" t="s">
        <v>65</v>
      </c>
    </row>
    <row r="13" spans="1:25" x14ac:dyDescent="0.35">
      <c r="A13" t="s">
        <v>33</v>
      </c>
      <c r="B13" t="s">
        <v>254</v>
      </c>
      <c r="C13" t="s">
        <v>73</v>
      </c>
      <c r="D13" t="s">
        <v>33</v>
      </c>
      <c r="E13" t="s">
        <v>1866</v>
      </c>
      <c r="F13" t="s">
        <v>4</v>
      </c>
      <c r="G13" t="s">
        <v>52</v>
      </c>
      <c r="H13" t="s">
        <v>182</v>
      </c>
      <c r="I13">
        <v>20504</v>
      </c>
      <c r="J13" s="3" t="s">
        <v>1903</v>
      </c>
      <c r="M13">
        <v>401</v>
      </c>
      <c r="N13" t="s">
        <v>183</v>
      </c>
      <c r="O13" t="s">
        <v>184</v>
      </c>
      <c r="P13" t="s">
        <v>65</v>
      </c>
    </row>
    <row r="14" spans="1:25" x14ac:dyDescent="0.35">
      <c r="A14" t="s">
        <v>33</v>
      </c>
      <c r="B14" t="s">
        <v>50</v>
      </c>
      <c r="C14" t="s">
        <v>73</v>
      </c>
      <c r="D14" t="s">
        <v>33</v>
      </c>
      <c r="E14" t="s">
        <v>1866</v>
      </c>
      <c r="F14" t="s">
        <v>4</v>
      </c>
      <c r="G14" t="s">
        <v>52</v>
      </c>
      <c r="H14" t="s">
        <v>815</v>
      </c>
      <c r="I14">
        <v>20504</v>
      </c>
      <c r="J14" s="3" t="s">
        <v>1904</v>
      </c>
      <c r="M14">
        <v>401</v>
      </c>
      <c r="N14" t="s">
        <v>816</v>
      </c>
      <c r="O14" t="s">
        <v>188</v>
      </c>
      <c r="P14" t="s">
        <v>65</v>
      </c>
    </row>
    <row r="15" spans="1:25" x14ac:dyDescent="0.35">
      <c r="A15" t="s">
        <v>33</v>
      </c>
      <c r="B15" t="s">
        <v>51</v>
      </c>
      <c r="C15" t="s">
        <v>144</v>
      </c>
      <c r="D15" t="s">
        <v>33</v>
      </c>
      <c r="E15" t="s">
        <v>1866</v>
      </c>
      <c r="F15" t="s">
        <v>4</v>
      </c>
      <c r="G15" t="s">
        <v>52</v>
      </c>
      <c r="H15" t="s">
        <v>170</v>
      </c>
      <c r="I15">
        <v>20504</v>
      </c>
      <c r="J15" s="3" t="s">
        <v>1905</v>
      </c>
      <c r="M15">
        <v>401</v>
      </c>
      <c r="N15" t="s">
        <v>171</v>
      </c>
      <c r="O15" t="s">
        <v>172</v>
      </c>
      <c r="P15" t="s">
        <v>65</v>
      </c>
    </row>
    <row r="16" spans="1:25" x14ac:dyDescent="0.35">
      <c r="B16" t="s">
        <v>1871</v>
      </c>
      <c r="D16" t="s">
        <v>33</v>
      </c>
      <c r="E16" t="s">
        <v>1872</v>
      </c>
      <c r="F16" t="s">
        <v>4</v>
      </c>
      <c r="G16" t="s">
        <v>52</v>
      </c>
      <c r="H16" t="s">
        <v>1873</v>
      </c>
      <c r="I16">
        <v>20504</v>
      </c>
      <c r="J16" s="3" t="s">
        <v>1898</v>
      </c>
      <c r="M16">
        <v>400</v>
      </c>
      <c r="N16" t="s">
        <v>1874</v>
      </c>
      <c r="O16" t="s">
        <v>1875</v>
      </c>
      <c r="P16" t="s">
        <v>65</v>
      </c>
      <c r="S16" s="18" t="s">
        <v>1883</v>
      </c>
    </row>
    <row r="17" spans="2:23" x14ac:dyDescent="0.35">
      <c r="B17" t="s">
        <v>1876</v>
      </c>
      <c r="D17" t="s">
        <v>33</v>
      </c>
      <c r="E17" t="s">
        <v>1872</v>
      </c>
      <c r="F17" t="s">
        <v>4</v>
      </c>
      <c r="G17" t="s">
        <v>52</v>
      </c>
      <c r="H17" t="s">
        <v>1873</v>
      </c>
      <c r="I17">
        <v>20504</v>
      </c>
      <c r="J17" s="3" t="s">
        <v>1906</v>
      </c>
      <c r="M17">
        <v>404</v>
      </c>
      <c r="N17" t="s">
        <v>1877</v>
      </c>
      <c r="O17" t="s">
        <v>1878</v>
      </c>
      <c r="P17" t="s">
        <v>65</v>
      </c>
      <c r="S17" s="18" t="s">
        <v>1883</v>
      </c>
    </row>
    <row r="18" spans="2:23" x14ac:dyDescent="0.35">
      <c r="B18" t="s">
        <v>1879</v>
      </c>
      <c r="D18" t="s">
        <v>33</v>
      </c>
      <c r="E18" t="s">
        <v>1872</v>
      </c>
      <c r="F18" t="s">
        <v>4</v>
      </c>
      <c r="G18" t="s">
        <v>52</v>
      </c>
      <c r="H18" t="s">
        <v>1873</v>
      </c>
      <c r="I18">
        <v>20504</v>
      </c>
      <c r="J18" s="3" t="s">
        <v>1907</v>
      </c>
      <c r="M18">
        <v>404</v>
      </c>
      <c r="N18" t="s">
        <v>1877</v>
      </c>
      <c r="O18" t="s">
        <v>1878</v>
      </c>
      <c r="P18" t="s">
        <v>65</v>
      </c>
      <c r="S18" s="18" t="s">
        <v>1883</v>
      </c>
    </row>
    <row r="19" spans="2:23" x14ac:dyDescent="0.35">
      <c r="B19" t="s">
        <v>1880</v>
      </c>
      <c r="D19" t="s">
        <v>33</v>
      </c>
      <c r="E19" t="s">
        <v>1872</v>
      </c>
      <c r="F19" t="s">
        <v>4</v>
      </c>
      <c r="G19" t="s">
        <v>52</v>
      </c>
      <c r="H19" t="s">
        <v>1873</v>
      </c>
      <c r="I19">
        <v>20504</v>
      </c>
      <c r="J19" s="3" t="s">
        <v>1908</v>
      </c>
      <c r="M19">
        <v>400</v>
      </c>
      <c r="N19" t="s">
        <v>1881</v>
      </c>
      <c r="O19" t="s">
        <v>1882</v>
      </c>
      <c r="P19" t="s">
        <v>65</v>
      </c>
      <c r="R19" t="s">
        <v>1278</v>
      </c>
      <c r="S19" t="s">
        <v>1883</v>
      </c>
      <c r="T19" t="s">
        <v>894</v>
      </c>
      <c r="V19" t="s">
        <v>1884</v>
      </c>
      <c r="W19" t="s">
        <v>1885</v>
      </c>
    </row>
    <row r="20" spans="2:23" x14ac:dyDescent="0.35">
      <c r="B20" t="s">
        <v>1886</v>
      </c>
      <c r="D20" t="s">
        <v>33</v>
      </c>
      <c r="E20" t="s">
        <v>1872</v>
      </c>
      <c r="F20" t="s">
        <v>4</v>
      </c>
      <c r="G20" t="s">
        <v>52</v>
      </c>
      <c r="H20" t="s">
        <v>1873</v>
      </c>
      <c r="I20">
        <v>404</v>
      </c>
      <c r="M20">
        <v>200</v>
      </c>
      <c r="N20" t="s">
        <v>1881</v>
      </c>
      <c r="O20" t="s">
        <v>1882</v>
      </c>
      <c r="P20" t="s">
        <v>65</v>
      </c>
      <c r="Q20" t="s">
        <v>1887</v>
      </c>
      <c r="R20" t="s">
        <v>1278</v>
      </c>
      <c r="S20" t="s">
        <v>1883</v>
      </c>
      <c r="T20" t="s">
        <v>894</v>
      </c>
      <c r="V20" t="s">
        <v>1884</v>
      </c>
      <c r="W20" t="s">
        <v>1885</v>
      </c>
    </row>
    <row r="21" spans="2:23" x14ac:dyDescent="0.35">
      <c r="B21" t="s">
        <v>1888</v>
      </c>
      <c r="D21" t="s">
        <v>33</v>
      </c>
      <c r="E21" t="s">
        <v>1872</v>
      </c>
      <c r="F21" t="s">
        <v>4</v>
      </c>
      <c r="G21" t="s">
        <v>52</v>
      </c>
      <c r="H21" t="s">
        <v>1873</v>
      </c>
      <c r="I21">
        <v>404</v>
      </c>
      <c r="M21">
        <v>200</v>
      </c>
      <c r="N21" t="s">
        <v>1881</v>
      </c>
      <c r="O21" t="s">
        <v>1882</v>
      </c>
      <c r="P21" t="s">
        <v>65</v>
      </c>
      <c r="Q21" t="s">
        <v>1016</v>
      </c>
      <c r="R21" t="s">
        <v>1278</v>
      </c>
      <c r="S21" t="s">
        <v>1883</v>
      </c>
      <c r="T21" t="s">
        <v>894</v>
      </c>
      <c r="V21" t="s">
        <v>1884</v>
      </c>
      <c r="W21" t="s">
        <v>1885</v>
      </c>
    </row>
    <row r="22" spans="2:23" x14ac:dyDescent="0.35">
      <c r="B22" t="s">
        <v>1889</v>
      </c>
      <c r="D22" t="s">
        <v>33</v>
      </c>
      <c r="E22" t="s">
        <v>1872</v>
      </c>
      <c r="F22" t="s">
        <v>4</v>
      </c>
      <c r="G22" t="s">
        <v>52</v>
      </c>
      <c r="H22" t="s">
        <v>1873</v>
      </c>
      <c r="I22">
        <v>404</v>
      </c>
      <c r="M22">
        <v>200</v>
      </c>
      <c r="N22" t="s">
        <v>1881</v>
      </c>
      <c r="O22" t="s">
        <v>1882</v>
      </c>
      <c r="P22" t="s">
        <v>65</v>
      </c>
      <c r="Q22" t="s">
        <v>1887</v>
      </c>
      <c r="R22" t="s">
        <v>1278</v>
      </c>
      <c r="S22" t="s">
        <v>1883</v>
      </c>
      <c r="T22" t="s">
        <v>894</v>
      </c>
      <c r="V22" t="s">
        <v>1884</v>
      </c>
      <c r="W22" t="s">
        <v>1885</v>
      </c>
    </row>
  </sheetData>
  <phoneticPr fontId="2" type="noConversion"/>
  <hyperlinks>
    <hyperlink ref="S16" r:id="rId1" xr:uid="{02C2A7FD-66DD-4B85-8E98-22DB046327E5}"/>
    <hyperlink ref="S17:S18" r:id="rId2" display="npsautotest1@mailinator.com" xr:uid="{9A4A712E-C2B4-480F-A271-5583B7C047D9}"/>
  </hyperlinks>
  <pageMargins left="0.7" right="0.7" top="0.75" bottom="0.75" header="0.3" footer="0.3"/>
  <pageSetup paperSize="9" orientation="portrait" r:id="rId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8268F-6715-4575-B21B-EE3F594C4CEB}">
  <dimension ref="A1:X22"/>
  <sheetViews>
    <sheetView workbookViewId="0">
      <selection activeCell="C5" sqref="C5"/>
    </sheetView>
  </sheetViews>
  <sheetFormatPr defaultRowHeight="14.5" x14ac:dyDescent="0.35"/>
  <cols>
    <col min="10" max="10" width="9.1796875" style="3"/>
  </cols>
  <sheetData>
    <row r="1" spans="1:24" x14ac:dyDescent="0.35">
      <c r="A1" s="107" t="s">
        <v>43</v>
      </c>
      <c r="B1" s="107" t="s">
        <v>1</v>
      </c>
      <c r="C1" s="107" t="s">
        <v>72</v>
      </c>
      <c r="D1" s="107" t="s">
        <v>16</v>
      </c>
      <c r="E1" s="107" t="s">
        <v>3</v>
      </c>
      <c r="F1" s="107" t="s">
        <v>2</v>
      </c>
      <c r="G1" s="91" t="s">
        <v>1218</v>
      </c>
      <c r="H1" s="91" t="s">
        <v>1219</v>
      </c>
      <c r="I1" s="91" t="s">
        <v>1864</v>
      </c>
      <c r="J1" s="92" t="s">
        <v>115</v>
      </c>
      <c r="K1" s="91" t="s">
        <v>71</v>
      </c>
      <c r="L1" s="94" t="s">
        <v>70</v>
      </c>
      <c r="M1" s="94" t="s">
        <v>0</v>
      </c>
      <c r="N1" s="94" t="s">
        <v>67</v>
      </c>
      <c r="O1" s="94" t="s">
        <v>80</v>
      </c>
      <c r="P1" s="94" t="s">
        <v>68</v>
      </c>
      <c r="Q1" s="94" t="s">
        <v>1169</v>
      </c>
      <c r="R1" s="94" t="s">
        <v>1257</v>
      </c>
      <c r="S1" s="94" t="s">
        <v>696</v>
      </c>
      <c r="T1" s="94" t="s">
        <v>850</v>
      </c>
      <c r="U1" s="94" t="s">
        <v>224</v>
      </c>
      <c r="V1" s="94" t="s">
        <v>1494</v>
      </c>
      <c r="W1" s="94" t="s">
        <v>1493</v>
      </c>
      <c r="X1" s="94"/>
    </row>
    <row r="2" spans="1:24" x14ac:dyDescent="0.35">
      <c r="A2" t="s">
        <v>44</v>
      </c>
      <c r="B2" t="s">
        <v>31</v>
      </c>
      <c r="C2" t="s">
        <v>144</v>
      </c>
      <c r="D2" t="s">
        <v>124</v>
      </c>
      <c r="E2" t="s">
        <v>1890</v>
      </c>
      <c r="F2" t="s">
        <v>6</v>
      </c>
      <c r="G2" t="s">
        <v>52</v>
      </c>
      <c r="H2" t="s">
        <v>1259</v>
      </c>
      <c r="I2">
        <v>20504</v>
      </c>
      <c r="J2" s="3" t="s">
        <v>1898</v>
      </c>
      <c r="K2">
        <v>404</v>
      </c>
      <c r="L2" t="s">
        <v>1261</v>
      </c>
      <c r="M2">
        <v>404</v>
      </c>
      <c r="N2" t="s">
        <v>35</v>
      </c>
      <c r="O2" t="s">
        <v>41</v>
      </c>
      <c r="P2" t="s">
        <v>65</v>
      </c>
    </row>
    <row r="3" spans="1:24" x14ac:dyDescent="0.35">
      <c r="A3" t="s">
        <v>44</v>
      </c>
      <c r="B3" t="s">
        <v>38</v>
      </c>
      <c r="C3" t="s">
        <v>144</v>
      </c>
      <c r="D3" t="s">
        <v>124</v>
      </c>
      <c r="E3" t="s">
        <v>1890</v>
      </c>
      <c r="F3" t="s">
        <v>6</v>
      </c>
      <c r="G3" t="s">
        <v>52</v>
      </c>
      <c r="H3" t="s">
        <v>1259</v>
      </c>
      <c r="I3">
        <v>20504</v>
      </c>
      <c r="J3" s="3" t="s">
        <v>1899</v>
      </c>
      <c r="M3">
        <v>400</v>
      </c>
      <c r="N3" t="s">
        <v>55</v>
      </c>
      <c r="O3" t="s">
        <v>85</v>
      </c>
      <c r="P3" t="s">
        <v>65</v>
      </c>
    </row>
    <row r="4" spans="1:24" x14ac:dyDescent="0.35">
      <c r="A4" t="s">
        <v>44</v>
      </c>
      <c r="B4" t="s">
        <v>39</v>
      </c>
      <c r="C4" t="s">
        <v>144</v>
      </c>
      <c r="D4" t="s">
        <v>124</v>
      </c>
      <c r="E4" t="s">
        <v>1890</v>
      </c>
      <c r="F4" t="s">
        <v>6</v>
      </c>
      <c r="G4" t="s">
        <v>52</v>
      </c>
      <c r="H4" t="s">
        <v>1259</v>
      </c>
      <c r="I4">
        <v>20504</v>
      </c>
      <c r="J4" s="3" t="s">
        <v>1900</v>
      </c>
      <c r="M4">
        <v>400</v>
      </c>
      <c r="N4" t="s">
        <v>53</v>
      </c>
      <c r="O4" t="s">
        <v>86</v>
      </c>
      <c r="P4" t="s">
        <v>65</v>
      </c>
    </row>
    <row r="5" spans="1:24" x14ac:dyDescent="0.35">
      <c r="A5" t="s">
        <v>44</v>
      </c>
      <c r="B5" t="s">
        <v>1262</v>
      </c>
      <c r="C5" t="s">
        <v>144</v>
      </c>
      <c r="D5" t="s">
        <v>124</v>
      </c>
      <c r="E5" t="s">
        <v>1890</v>
      </c>
      <c r="F5" t="s">
        <v>6</v>
      </c>
      <c r="G5" t="s">
        <v>52</v>
      </c>
      <c r="H5" t="s">
        <v>1259</v>
      </c>
      <c r="I5">
        <v>23</v>
      </c>
      <c r="J5" s="3" t="s">
        <v>1901</v>
      </c>
      <c r="M5">
        <v>500</v>
      </c>
      <c r="N5" t="s">
        <v>1867</v>
      </c>
      <c r="O5" t="s">
        <v>1175</v>
      </c>
      <c r="P5" t="s">
        <v>65</v>
      </c>
    </row>
    <row r="6" spans="1:24" x14ac:dyDescent="0.35">
      <c r="A6" t="s">
        <v>44</v>
      </c>
      <c r="B6" t="s">
        <v>21</v>
      </c>
      <c r="C6" t="s">
        <v>73</v>
      </c>
      <c r="D6" t="s">
        <v>131</v>
      </c>
      <c r="E6" t="s">
        <v>1890</v>
      </c>
      <c r="F6" t="s">
        <v>4</v>
      </c>
      <c r="G6" t="s">
        <v>52</v>
      </c>
      <c r="H6" t="s">
        <v>1259</v>
      </c>
      <c r="I6">
        <v>20504</v>
      </c>
      <c r="J6" s="3" t="s">
        <v>1902</v>
      </c>
      <c r="K6">
        <v>404</v>
      </c>
      <c r="L6" t="s">
        <v>1891</v>
      </c>
      <c r="M6">
        <v>404</v>
      </c>
      <c r="N6" t="s">
        <v>1177</v>
      </c>
      <c r="O6" t="s">
        <v>1178</v>
      </c>
      <c r="P6" t="s">
        <v>65</v>
      </c>
    </row>
    <row r="7" spans="1:24" x14ac:dyDescent="0.35">
      <c r="A7" t="s">
        <v>44</v>
      </c>
      <c r="B7" t="s">
        <v>26</v>
      </c>
      <c r="C7" t="s">
        <v>73</v>
      </c>
      <c r="D7" t="s">
        <v>131</v>
      </c>
      <c r="E7" t="s">
        <v>1892</v>
      </c>
      <c r="F7" t="s">
        <v>6</v>
      </c>
      <c r="G7" t="s">
        <v>52</v>
      </c>
      <c r="H7" t="s">
        <v>1259</v>
      </c>
      <c r="I7">
        <v>20504</v>
      </c>
      <c r="J7" s="3" t="s">
        <v>1903</v>
      </c>
      <c r="K7">
        <v>404</v>
      </c>
      <c r="L7" t="s">
        <v>1893</v>
      </c>
      <c r="M7">
        <v>404</v>
      </c>
      <c r="N7" t="s">
        <v>1177</v>
      </c>
      <c r="O7" t="s">
        <v>1181</v>
      </c>
      <c r="P7" t="s">
        <v>65</v>
      </c>
    </row>
    <row r="8" spans="1:24" x14ac:dyDescent="0.35">
      <c r="A8" t="s">
        <v>33</v>
      </c>
      <c r="B8" t="s">
        <v>96</v>
      </c>
      <c r="C8" t="s">
        <v>73</v>
      </c>
      <c r="D8" t="s">
        <v>33</v>
      </c>
      <c r="E8" t="s">
        <v>1890</v>
      </c>
      <c r="F8" t="s">
        <v>6</v>
      </c>
      <c r="H8" t="s">
        <v>1259</v>
      </c>
      <c r="I8">
        <v>20504</v>
      </c>
      <c r="J8" s="3" t="s">
        <v>1898</v>
      </c>
      <c r="M8">
        <v>401</v>
      </c>
      <c r="N8" t="s">
        <v>216</v>
      </c>
      <c r="O8" t="s">
        <v>158</v>
      </c>
      <c r="P8" t="s">
        <v>65</v>
      </c>
    </row>
    <row r="9" spans="1:24" x14ac:dyDescent="0.35">
      <c r="A9" t="s">
        <v>33</v>
      </c>
      <c r="B9" t="s">
        <v>97</v>
      </c>
      <c r="C9" t="s">
        <v>73</v>
      </c>
      <c r="D9" t="s">
        <v>33</v>
      </c>
      <c r="E9" t="s">
        <v>1890</v>
      </c>
      <c r="F9" t="s">
        <v>6</v>
      </c>
      <c r="G9" t="s">
        <v>357</v>
      </c>
      <c r="H9" t="s">
        <v>1259</v>
      </c>
      <c r="I9">
        <v>20504</v>
      </c>
      <c r="J9" s="3" t="s">
        <v>1899</v>
      </c>
      <c r="M9">
        <v>401</v>
      </c>
      <c r="N9" t="s">
        <v>57</v>
      </c>
      <c r="O9" t="s">
        <v>89</v>
      </c>
      <c r="P9" t="s">
        <v>65</v>
      </c>
    </row>
    <row r="10" spans="1:24" x14ac:dyDescent="0.35">
      <c r="A10" t="s">
        <v>33</v>
      </c>
      <c r="B10" t="s">
        <v>250</v>
      </c>
      <c r="C10" t="s">
        <v>73</v>
      </c>
      <c r="D10" t="s">
        <v>33</v>
      </c>
      <c r="E10" t="s">
        <v>1890</v>
      </c>
      <c r="F10" t="s">
        <v>6</v>
      </c>
      <c r="G10" t="s">
        <v>52</v>
      </c>
      <c r="I10">
        <v>20504</v>
      </c>
      <c r="J10" s="3" t="s">
        <v>1900</v>
      </c>
      <c r="M10">
        <v>401</v>
      </c>
      <c r="N10" t="s">
        <v>141</v>
      </c>
      <c r="O10" t="s">
        <v>42</v>
      </c>
      <c r="P10" t="s">
        <v>65</v>
      </c>
    </row>
    <row r="11" spans="1:24" x14ac:dyDescent="0.35">
      <c r="A11" t="s">
        <v>33</v>
      </c>
      <c r="B11" t="s">
        <v>251</v>
      </c>
      <c r="C11" t="s">
        <v>73</v>
      </c>
      <c r="D11" t="s">
        <v>33</v>
      </c>
      <c r="E11" t="s">
        <v>1890</v>
      </c>
      <c r="F11" t="s">
        <v>6</v>
      </c>
      <c r="G11" t="s">
        <v>52</v>
      </c>
      <c r="H11" t="s">
        <v>1268</v>
      </c>
      <c r="I11">
        <v>20504</v>
      </c>
      <c r="J11" s="3" t="s">
        <v>1901</v>
      </c>
      <c r="M11">
        <v>401</v>
      </c>
      <c r="N11" t="s">
        <v>174</v>
      </c>
      <c r="O11" t="s">
        <v>175</v>
      </c>
      <c r="P11" t="s">
        <v>65</v>
      </c>
    </row>
    <row r="12" spans="1:24" x14ac:dyDescent="0.35">
      <c r="A12" t="s">
        <v>33</v>
      </c>
      <c r="B12" t="s">
        <v>252</v>
      </c>
      <c r="C12" t="s">
        <v>73</v>
      </c>
      <c r="D12" t="s">
        <v>33</v>
      </c>
      <c r="E12" t="s">
        <v>1890</v>
      </c>
      <c r="F12" t="s">
        <v>6</v>
      </c>
      <c r="G12" t="s">
        <v>52</v>
      </c>
      <c r="H12" t="s">
        <v>179</v>
      </c>
      <c r="I12">
        <v>20504</v>
      </c>
      <c r="J12" s="3" t="s">
        <v>1902</v>
      </c>
      <c r="M12">
        <v>401</v>
      </c>
      <c r="N12" t="s">
        <v>180</v>
      </c>
      <c r="O12" t="s">
        <v>181</v>
      </c>
      <c r="P12" t="s">
        <v>65</v>
      </c>
    </row>
    <row r="13" spans="1:24" x14ac:dyDescent="0.35">
      <c r="A13" t="s">
        <v>33</v>
      </c>
      <c r="B13" t="s">
        <v>254</v>
      </c>
      <c r="C13" t="s">
        <v>73</v>
      </c>
      <c r="D13" t="s">
        <v>33</v>
      </c>
      <c r="E13" t="s">
        <v>1890</v>
      </c>
      <c r="F13" t="s">
        <v>6</v>
      </c>
      <c r="G13" t="s">
        <v>52</v>
      </c>
      <c r="H13" t="s">
        <v>182</v>
      </c>
      <c r="I13">
        <v>20504</v>
      </c>
      <c r="J13" s="3" t="s">
        <v>1903</v>
      </c>
      <c r="M13">
        <v>401</v>
      </c>
      <c r="N13" t="s">
        <v>183</v>
      </c>
      <c r="O13" t="s">
        <v>184</v>
      </c>
      <c r="P13" t="s">
        <v>65</v>
      </c>
    </row>
    <row r="14" spans="1:24" x14ac:dyDescent="0.35">
      <c r="A14" t="s">
        <v>33</v>
      </c>
      <c r="B14" t="s">
        <v>50</v>
      </c>
      <c r="C14" t="s">
        <v>73</v>
      </c>
      <c r="D14" t="s">
        <v>33</v>
      </c>
      <c r="E14" t="s">
        <v>1890</v>
      </c>
      <c r="F14" t="s">
        <v>6</v>
      </c>
      <c r="G14" t="s">
        <v>52</v>
      </c>
      <c r="H14" t="s">
        <v>815</v>
      </c>
      <c r="I14">
        <v>20504</v>
      </c>
      <c r="J14" s="3" t="s">
        <v>1904</v>
      </c>
      <c r="M14">
        <v>401</v>
      </c>
      <c r="N14" t="s">
        <v>816</v>
      </c>
      <c r="O14" t="s">
        <v>188</v>
      </c>
      <c r="P14" t="s">
        <v>65</v>
      </c>
    </row>
    <row r="15" spans="1:24" x14ac:dyDescent="0.35">
      <c r="A15" t="s">
        <v>33</v>
      </c>
      <c r="B15" t="s">
        <v>51</v>
      </c>
      <c r="C15" t="s">
        <v>144</v>
      </c>
      <c r="D15" t="s">
        <v>33</v>
      </c>
      <c r="E15" t="s">
        <v>1890</v>
      </c>
      <c r="F15" t="s">
        <v>6</v>
      </c>
      <c r="G15" t="s">
        <v>52</v>
      </c>
      <c r="H15" t="s">
        <v>170</v>
      </c>
      <c r="I15">
        <v>20504</v>
      </c>
      <c r="J15" s="3" t="s">
        <v>1905</v>
      </c>
      <c r="M15">
        <v>401</v>
      </c>
      <c r="N15" t="s">
        <v>171</v>
      </c>
      <c r="O15" t="s">
        <v>172</v>
      </c>
      <c r="P15" t="s">
        <v>65</v>
      </c>
    </row>
    <row r="16" spans="1:24" x14ac:dyDescent="0.35">
      <c r="B16" t="s">
        <v>1876</v>
      </c>
      <c r="D16" t="s">
        <v>33</v>
      </c>
      <c r="E16" t="s">
        <v>1890</v>
      </c>
      <c r="F16" t="s">
        <v>6</v>
      </c>
      <c r="G16" t="s">
        <v>52</v>
      </c>
      <c r="H16" t="s">
        <v>1873</v>
      </c>
      <c r="I16">
        <v>20504</v>
      </c>
      <c r="J16" s="3" t="s">
        <v>1909</v>
      </c>
      <c r="M16">
        <v>404</v>
      </c>
      <c r="N16" t="s">
        <v>1877</v>
      </c>
      <c r="O16" t="s">
        <v>1878</v>
      </c>
      <c r="P16" t="s">
        <v>65</v>
      </c>
      <c r="S16" t="s">
        <v>1883</v>
      </c>
    </row>
    <row r="17" spans="2:19" x14ac:dyDescent="0.35">
      <c r="B17" t="s">
        <v>1879</v>
      </c>
      <c r="D17" t="s">
        <v>33</v>
      </c>
      <c r="E17" t="s">
        <v>1890</v>
      </c>
      <c r="F17" t="s">
        <v>6</v>
      </c>
      <c r="G17" t="s">
        <v>52</v>
      </c>
      <c r="H17" t="s">
        <v>1873</v>
      </c>
      <c r="I17">
        <v>20504</v>
      </c>
      <c r="J17" s="3" t="s">
        <v>1910</v>
      </c>
      <c r="M17">
        <v>404</v>
      </c>
      <c r="N17" t="s">
        <v>1877</v>
      </c>
      <c r="O17" t="s">
        <v>1878</v>
      </c>
      <c r="P17" t="s">
        <v>65</v>
      </c>
      <c r="S17" t="s">
        <v>1883</v>
      </c>
    </row>
    <row r="18" spans="2:19" x14ac:dyDescent="0.35">
      <c r="B18" t="s">
        <v>1894</v>
      </c>
      <c r="D18" t="s">
        <v>33</v>
      </c>
      <c r="E18" t="s">
        <v>1890</v>
      </c>
      <c r="F18" t="s">
        <v>6</v>
      </c>
      <c r="G18" t="s">
        <v>52</v>
      </c>
      <c r="H18" t="s">
        <v>1873</v>
      </c>
      <c r="I18">
        <v>20504</v>
      </c>
      <c r="J18" s="3" t="s">
        <v>1911</v>
      </c>
      <c r="M18">
        <v>200</v>
      </c>
      <c r="S18" t="s">
        <v>1883</v>
      </c>
    </row>
    <row r="19" spans="2:19" x14ac:dyDescent="0.35">
      <c r="B19" t="s">
        <v>1895</v>
      </c>
      <c r="D19" t="s">
        <v>33</v>
      </c>
      <c r="E19" t="s">
        <v>1890</v>
      </c>
      <c r="F19" t="s">
        <v>6</v>
      </c>
      <c r="G19" t="s">
        <v>52</v>
      </c>
      <c r="H19" t="s">
        <v>1873</v>
      </c>
      <c r="I19">
        <v>20504</v>
      </c>
      <c r="M19">
        <v>204</v>
      </c>
      <c r="S19" t="s">
        <v>1883</v>
      </c>
    </row>
    <row r="20" spans="2:19" x14ac:dyDescent="0.35">
      <c r="B20" t="s">
        <v>1896</v>
      </c>
      <c r="D20" t="s">
        <v>33</v>
      </c>
      <c r="E20" t="s">
        <v>1890</v>
      </c>
      <c r="F20" t="s">
        <v>6</v>
      </c>
      <c r="G20" t="s">
        <v>52</v>
      </c>
      <c r="H20" t="s">
        <v>1873</v>
      </c>
      <c r="I20">
        <v>20504</v>
      </c>
      <c r="M20">
        <v>204</v>
      </c>
      <c r="S20" t="s">
        <v>1883</v>
      </c>
    </row>
    <row r="21" spans="2:19" x14ac:dyDescent="0.35">
      <c r="B21" t="s">
        <v>1897</v>
      </c>
      <c r="D21" t="s">
        <v>33</v>
      </c>
      <c r="E21" t="s">
        <v>1890</v>
      </c>
      <c r="F21" t="s">
        <v>6</v>
      </c>
      <c r="G21" t="s">
        <v>52</v>
      </c>
      <c r="H21" t="s">
        <v>1873</v>
      </c>
      <c r="I21">
        <v>20504</v>
      </c>
      <c r="J21" s="3" t="s">
        <v>1912</v>
      </c>
      <c r="M21">
        <v>200</v>
      </c>
      <c r="S21" t="s">
        <v>1883</v>
      </c>
    </row>
    <row r="22" spans="2:19" x14ac:dyDescent="0.35">
      <c r="B22" t="s">
        <v>1101</v>
      </c>
      <c r="D22" t="s">
        <v>33</v>
      </c>
      <c r="E22" t="s">
        <v>1890</v>
      </c>
      <c r="F22" t="s">
        <v>6</v>
      </c>
      <c r="G22" t="s">
        <v>52</v>
      </c>
      <c r="H22" t="s">
        <v>1873</v>
      </c>
      <c r="I22">
        <v>20504</v>
      </c>
      <c r="J22" s="3" t="s">
        <v>1913</v>
      </c>
      <c r="M22">
        <v>200</v>
      </c>
      <c r="S22" t="s">
        <v>1883</v>
      </c>
    </row>
  </sheetData>
  <pageMargins left="0.7" right="0.7" top="0.75" bottom="0.75" header="0.3" footer="0.3"/>
  <pageSetup paperSize="9"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6AD29-171E-4DBB-9694-D32EB6AEDC1C}">
  <dimension ref="A1:U18"/>
  <sheetViews>
    <sheetView topLeftCell="A7" workbookViewId="0">
      <selection activeCell="H18" sqref="H18"/>
    </sheetView>
  </sheetViews>
  <sheetFormatPr defaultRowHeight="14.5" x14ac:dyDescent="0.35"/>
  <cols>
    <col min="2" max="2" width="32.26953125" customWidth="1"/>
    <col min="4" max="4" width="15.26953125" customWidth="1"/>
    <col min="5" max="5" width="39.26953125" customWidth="1"/>
    <col min="6" max="6" width="8.453125" customWidth="1"/>
    <col min="7" max="7" width="15.81640625" customWidth="1"/>
    <col min="12" max="12" width="11.26953125" customWidth="1"/>
    <col min="16" max="16" width="53.81640625" customWidth="1"/>
    <col min="21" max="21" width="28.7265625" customWidth="1"/>
  </cols>
  <sheetData>
    <row r="1" spans="1:21" x14ac:dyDescent="0.35">
      <c r="A1" s="29" t="s">
        <v>43</v>
      </c>
      <c r="B1" s="29" t="s">
        <v>1</v>
      </c>
      <c r="C1" s="15" t="s">
        <v>72</v>
      </c>
      <c r="D1" s="15" t="s">
        <v>16</v>
      </c>
      <c r="E1" s="14" t="s">
        <v>3</v>
      </c>
      <c r="F1" s="14" t="s">
        <v>2</v>
      </c>
      <c r="G1" s="14" t="s">
        <v>328</v>
      </c>
      <c r="H1" s="14" t="s">
        <v>329</v>
      </c>
      <c r="I1" s="14" t="s">
        <v>330</v>
      </c>
      <c r="J1" s="14" t="s">
        <v>331</v>
      </c>
      <c r="K1" s="14" t="s">
        <v>905</v>
      </c>
      <c r="L1" s="14" t="s">
        <v>906</v>
      </c>
      <c r="M1" s="14" t="s">
        <v>907</v>
      </c>
      <c r="N1" s="14" t="s">
        <v>908</v>
      </c>
      <c r="O1" s="13" t="s">
        <v>71</v>
      </c>
      <c r="P1" s="13" t="s">
        <v>70</v>
      </c>
      <c r="Q1" s="13" t="s">
        <v>0</v>
      </c>
      <c r="R1" s="13" t="s">
        <v>67</v>
      </c>
      <c r="S1" s="13" t="s">
        <v>80</v>
      </c>
      <c r="T1" s="13" t="s">
        <v>68</v>
      </c>
      <c r="U1" s="13" t="s">
        <v>1782</v>
      </c>
    </row>
    <row r="2" spans="1:21" x14ac:dyDescent="0.35">
      <c r="A2" t="s">
        <v>33</v>
      </c>
      <c r="B2" s="2" t="s">
        <v>96</v>
      </c>
      <c r="C2" t="s">
        <v>73</v>
      </c>
      <c r="D2" t="s">
        <v>33</v>
      </c>
      <c r="E2" s="18" t="s">
        <v>1915</v>
      </c>
      <c r="F2" t="s">
        <v>6</v>
      </c>
      <c r="G2" t="s">
        <v>23</v>
      </c>
      <c r="H2" t="s">
        <v>1617</v>
      </c>
      <c r="I2" t="s">
        <v>190</v>
      </c>
      <c r="K2" t="s">
        <v>115</v>
      </c>
      <c r="L2" s="3" t="s">
        <v>1916</v>
      </c>
      <c r="M2" t="s">
        <v>843</v>
      </c>
      <c r="N2" s="11" t="s">
        <v>987</v>
      </c>
      <c r="O2" s="4"/>
      <c r="P2" s="4"/>
      <c r="Q2" s="3" t="s">
        <v>194</v>
      </c>
      <c r="R2" t="s">
        <v>216</v>
      </c>
      <c r="S2" t="s">
        <v>158</v>
      </c>
      <c r="T2" t="s">
        <v>65</v>
      </c>
      <c r="U2" t="s">
        <v>124</v>
      </c>
    </row>
    <row r="3" spans="1:21" x14ac:dyDescent="0.35">
      <c r="A3" t="s">
        <v>33</v>
      </c>
      <c r="B3" s="2" t="s">
        <v>97</v>
      </c>
      <c r="C3" t="s">
        <v>73</v>
      </c>
      <c r="D3" t="s">
        <v>33</v>
      </c>
      <c r="E3" s="18" t="s">
        <v>1915</v>
      </c>
      <c r="F3" t="s">
        <v>6</v>
      </c>
      <c r="G3" t="s">
        <v>23</v>
      </c>
      <c r="H3" t="s">
        <v>1617</v>
      </c>
      <c r="I3" t="s">
        <v>190</v>
      </c>
      <c r="J3" t="s">
        <v>217</v>
      </c>
      <c r="K3" t="s">
        <v>115</v>
      </c>
      <c r="L3" s="3" t="s">
        <v>1916</v>
      </c>
      <c r="M3" t="s">
        <v>843</v>
      </c>
      <c r="N3" s="11" t="s">
        <v>987</v>
      </c>
      <c r="O3" s="4"/>
      <c r="P3" s="4"/>
      <c r="Q3" s="3" t="s">
        <v>194</v>
      </c>
      <c r="R3" t="s">
        <v>57</v>
      </c>
      <c r="S3" t="s">
        <v>89</v>
      </c>
      <c r="T3" t="s">
        <v>65</v>
      </c>
      <c r="U3" t="s">
        <v>124</v>
      </c>
    </row>
    <row r="4" spans="1:21" x14ac:dyDescent="0.35">
      <c r="A4" t="s">
        <v>44</v>
      </c>
      <c r="B4" t="s">
        <v>21</v>
      </c>
      <c r="C4" t="s">
        <v>73</v>
      </c>
      <c r="D4" t="s">
        <v>131</v>
      </c>
      <c r="E4" s="18" t="s">
        <v>1915</v>
      </c>
      <c r="F4" t="s">
        <v>4</v>
      </c>
      <c r="G4" t="s">
        <v>23</v>
      </c>
      <c r="H4" t="s">
        <v>1617</v>
      </c>
      <c r="I4" t="s">
        <v>190</v>
      </c>
      <c r="J4" t="s">
        <v>52</v>
      </c>
      <c r="K4" t="s">
        <v>115</v>
      </c>
      <c r="L4" s="3" t="s">
        <v>1916</v>
      </c>
      <c r="M4" t="s">
        <v>843</v>
      </c>
      <c r="N4" s="11" t="s">
        <v>987</v>
      </c>
      <c r="O4" s="11" t="s">
        <v>7</v>
      </c>
      <c r="P4" s="18" t="s">
        <v>1917</v>
      </c>
      <c r="Q4" s="11" t="s">
        <v>7</v>
      </c>
      <c r="U4" t="s">
        <v>124</v>
      </c>
    </row>
    <row r="5" spans="1:21" x14ac:dyDescent="0.35">
      <c r="A5" t="s">
        <v>44</v>
      </c>
      <c r="B5" s="6" t="s">
        <v>26</v>
      </c>
      <c r="C5" t="s">
        <v>73</v>
      </c>
      <c r="D5" s="6" t="s">
        <v>131</v>
      </c>
      <c r="E5" s="18" t="s">
        <v>1918</v>
      </c>
      <c r="F5" t="s">
        <v>6</v>
      </c>
      <c r="G5" t="s">
        <v>23</v>
      </c>
      <c r="H5" t="s">
        <v>1617</v>
      </c>
      <c r="I5" t="s">
        <v>190</v>
      </c>
      <c r="J5" t="s">
        <v>52</v>
      </c>
      <c r="K5" t="s">
        <v>115</v>
      </c>
      <c r="L5" s="3" t="s">
        <v>1916</v>
      </c>
      <c r="M5" t="s">
        <v>843</v>
      </c>
      <c r="N5" s="11" t="s">
        <v>987</v>
      </c>
      <c r="O5" s="11" t="s">
        <v>7</v>
      </c>
      <c r="P5" s="18" t="s">
        <v>1919</v>
      </c>
      <c r="Q5" s="11" t="s">
        <v>7</v>
      </c>
      <c r="U5" t="s">
        <v>124</v>
      </c>
    </row>
    <row r="6" spans="1:21" x14ac:dyDescent="0.35">
      <c r="A6" s="6" t="s">
        <v>44</v>
      </c>
      <c r="B6" t="s">
        <v>31</v>
      </c>
      <c r="C6" t="s">
        <v>73</v>
      </c>
      <c r="D6" t="s">
        <v>124</v>
      </c>
      <c r="E6" s="18" t="s">
        <v>1920</v>
      </c>
      <c r="F6" t="s">
        <v>6</v>
      </c>
      <c r="G6" t="s">
        <v>23</v>
      </c>
      <c r="H6" t="s">
        <v>1617</v>
      </c>
      <c r="I6" t="s">
        <v>190</v>
      </c>
      <c r="J6" t="s">
        <v>52</v>
      </c>
      <c r="K6" t="s">
        <v>115</v>
      </c>
      <c r="L6" s="3" t="s">
        <v>1916</v>
      </c>
      <c r="M6" t="s">
        <v>843</v>
      </c>
      <c r="N6" s="11" t="s">
        <v>987</v>
      </c>
      <c r="O6" s="11" t="s">
        <v>7</v>
      </c>
      <c r="P6" s="18" t="s">
        <v>1921</v>
      </c>
      <c r="Q6" s="3" t="s">
        <v>7</v>
      </c>
      <c r="U6" s="6" t="s">
        <v>131</v>
      </c>
    </row>
    <row r="7" spans="1:21" x14ac:dyDescent="0.35">
      <c r="A7" t="s">
        <v>44</v>
      </c>
      <c r="B7" t="s">
        <v>247</v>
      </c>
      <c r="C7" t="s">
        <v>73</v>
      </c>
      <c r="D7" t="s">
        <v>124</v>
      </c>
      <c r="E7" s="18" t="s">
        <v>1922</v>
      </c>
      <c r="F7" t="s">
        <v>6</v>
      </c>
      <c r="G7" t="s">
        <v>23</v>
      </c>
      <c r="H7" t="s">
        <v>1617</v>
      </c>
      <c r="I7" t="s">
        <v>190</v>
      </c>
      <c r="J7" t="s">
        <v>52</v>
      </c>
      <c r="K7" t="s">
        <v>115</v>
      </c>
      <c r="L7" s="3" t="s">
        <v>1916</v>
      </c>
      <c r="M7" t="s">
        <v>843</v>
      </c>
      <c r="N7" s="11" t="s">
        <v>987</v>
      </c>
      <c r="O7" s="4"/>
      <c r="P7" s="4"/>
      <c r="Q7" s="3" t="s">
        <v>9</v>
      </c>
      <c r="R7" t="s">
        <v>223</v>
      </c>
      <c r="U7" s="6" t="s">
        <v>131</v>
      </c>
    </row>
    <row r="8" spans="1:21" x14ac:dyDescent="0.35">
      <c r="B8" s="7" t="s">
        <v>1923</v>
      </c>
      <c r="C8" t="s">
        <v>73</v>
      </c>
      <c r="D8" s="3" t="s">
        <v>33</v>
      </c>
      <c r="E8" s="18" t="s">
        <v>1915</v>
      </c>
      <c r="F8" t="s">
        <v>6</v>
      </c>
      <c r="G8" t="s">
        <v>23</v>
      </c>
      <c r="H8" t="s">
        <v>1617</v>
      </c>
      <c r="I8" t="s">
        <v>190</v>
      </c>
      <c r="J8" t="s">
        <v>52</v>
      </c>
      <c r="K8" t="s">
        <v>115</v>
      </c>
      <c r="L8" s="3" t="s">
        <v>1916</v>
      </c>
      <c r="M8" t="s">
        <v>843</v>
      </c>
      <c r="N8" s="11" t="s">
        <v>987</v>
      </c>
      <c r="O8" s="4"/>
      <c r="P8" s="4"/>
      <c r="Q8" s="3" t="s">
        <v>5</v>
      </c>
      <c r="U8" t="s">
        <v>1698</v>
      </c>
    </row>
    <row r="9" spans="1:21" x14ac:dyDescent="0.35">
      <c r="B9" t="s">
        <v>1924</v>
      </c>
      <c r="C9" t="s">
        <v>73</v>
      </c>
      <c r="D9" t="s">
        <v>33</v>
      </c>
      <c r="E9" s="18" t="s">
        <v>1915</v>
      </c>
      <c r="F9" t="s">
        <v>6</v>
      </c>
      <c r="G9" t="s">
        <v>23</v>
      </c>
      <c r="H9" t="s">
        <v>1617</v>
      </c>
      <c r="I9" t="s">
        <v>190</v>
      </c>
      <c r="J9" t="s">
        <v>52</v>
      </c>
      <c r="K9" t="s">
        <v>115</v>
      </c>
      <c r="L9" s="3" t="s">
        <v>1916</v>
      </c>
      <c r="M9" t="s">
        <v>843</v>
      </c>
      <c r="N9" s="11" t="s">
        <v>987</v>
      </c>
      <c r="O9" s="4"/>
      <c r="P9" s="4"/>
      <c r="Q9" s="3" t="s">
        <v>5</v>
      </c>
      <c r="U9" t="s">
        <v>1700</v>
      </c>
    </row>
    <row r="10" spans="1:21" x14ac:dyDescent="0.35">
      <c r="B10" t="s">
        <v>1914</v>
      </c>
      <c r="C10" t="s">
        <v>73</v>
      </c>
      <c r="D10" t="s">
        <v>33</v>
      </c>
      <c r="E10" s="18" t="s">
        <v>1915</v>
      </c>
      <c r="F10" t="s">
        <v>6</v>
      </c>
      <c r="G10" t="s">
        <v>23</v>
      </c>
      <c r="H10" t="s">
        <v>1617</v>
      </c>
      <c r="I10" t="s">
        <v>190</v>
      </c>
      <c r="J10" t="s">
        <v>52</v>
      </c>
      <c r="K10" t="s">
        <v>115</v>
      </c>
      <c r="L10" s="3" t="s">
        <v>1916</v>
      </c>
      <c r="M10" t="s">
        <v>843</v>
      </c>
      <c r="N10" s="11" t="s">
        <v>987</v>
      </c>
      <c r="O10" s="4"/>
      <c r="P10" s="4"/>
      <c r="Q10" s="3" t="s">
        <v>5</v>
      </c>
      <c r="U10" t="s">
        <v>1698</v>
      </c>
    </row>
    <row r="11" spans="1:21" x14ac:dyDescent="0.35">
      <c r="A11" t="s">
        <v>33</v>
      </c>
      <c r="B11" s="7" t="s">
        <v>250</v>
      </c>
      <c r="C11" t="s">
        <v>73</v>
      </c>
      <c r="D11" s="3" t="s">
        <v>33</v>
      </c>
      <c r="E11" s="18" t="s">
        <v>1915</v>
      </c>
      <c r="F11" t="s">
        <v>6</v>
      </c>
      <c r="G11" t="s">
        <v>23</v>
      </c>
      <c r="H11" s="7"/>
      <c r="I11" t="s">
        <v>190</v>
      </c>
      <c r="J11" t="s">
        <v>52</v>
      </c>
      <c r="K11" t="s">
        <v>115</v>
      </c>
      <c r="L11" s="3" t="s">
        <v>1916</v>
      </c>
      <c r="M11" t="s">
        <v>843</v>
      </c>
      <c r="N11" s="11" t="s">
        <v>987</v>
      </c>
      <c r="Q11" s="3" t="s">
        <v>194</v>
      </c>
      <c r="R11" s="3" t="s">
        <v>141</v>
      </c>
      <c r="S11" s="3" t="s">
        <v>42</v>
      </c>
      <c r="T11" s="3" t="s">
        <v>65</v>
      </c>
      <c r="U11" t="s">
        <v>1785</v>
      </c>
    </row>
    <row r="12" spans="1:21" x14ac:dyDescent="0.35">
      <c r="A12" t="s">
        <v>33</v>
      </c>
      <c r="B12" s="7" t="s">
        <v>251</v>
      </c>
      <c r="C12" t="s">
        <v>73</v>
      </c>
      <c r="D12" s="3" t="s">
        <v>33</v>
      </c>
      <c r="E12" s="18" t="s">
        <v>1915</v>
      </c>
      <c r="F12" t="s">
        <v>6</v>
      </c>
      <c r="G12" t="s">
        <v>23</v>
      </c>
      <c r="H12" t="s">
        <v>173</v>
      </c>
      <c r="I12" t="s">
        <v>190</v>
      </c>
      <c r="J12" t="s">
        <v>52</v>
      </c>
      <c r="K12" t="s">
        <v>115</v>
      </c>
      <c r="L12" s="3" t="s">
        <v>1916</v>
      </c>
      <c r="M12" t="s">
        <v>843</v>
      </c>
      <c r="N12" s="11" t="s">
        <v>987</v>
      </c>
      <c r="Q12" s="3" t="s">
        <v>194</v>
      </c>
      <c r="R12" s="3" t="s">
        <v>174</v>
      </c>
      <c r="S12" s="3" t="s">
        <v>175</v>
      </c>
      <c r="T12" s="3" t="s">
        <v>65</v>
      </c>
      <c r="U12" t="s">
        <v>1785</v>
      </c>
    </row>
    <row r="13" spans="1:21" x14ac:dyDescent="0.35">
      <c r="A13" t="s">
        <v>33</v>
      </c>
      <c r="B13" s="7" t="s">
        <v>252</v>
      </c>
      <c r="C13" t="s">
        <v>73</v>
      </c>
      <c r="D13" s="3" t="s">
        <v>33</v>
      </c>
      <c r="E13" s="18" t="s">
        <v>1915</v>
      </c>
      <c r="F13" t="s">
        <v>6</v>
      </c>
      <c r="G13" t="s">
        <v>23</v>
      </c>
      <c r="H13" t="s">
        <v>179</v>
      </c>
      <c r="I13" t="s">
        <v>190</v>
      </c>
      <c r="J13" t="s">
        <v>52</v>
      </c>
      <c r="K13" t="s">
        <v>115</v>
      </c>
      <c r="L13" s="3" t="s">
        <v>1916</v>
      </c>
      <c r="M13" t="s">
        <v>843</v>
      </c>
      <c r="N13" s="11" t="s">
        <v>987</v>
      </c>
      <c r="Q13" s="3" t="s">
        <v>194</v>
      </c>
      <c r="R13" s="3" t="s">
        <v>180</v>
      </c>
      <c r="S13" s="3" t="s">
        <v>181</v>
      </c>
      <c r="T13" s="3" t="s">
        <v>65</v>
      </c>
      <c r="U13" t="s">
        <v>1785</v>
      </c>
    </row>
    <row r="14" spans="1:21" x14ac:dyDescent="0.35">
      <c r="A14" t="s">
        <v>33</v>
      </c>
      <c r="B14" s="7" t="s">
        <v>253</v>
      </c>
      <c r="C14" t="s">
        <v>144</v>
      </c>
      <c r="D14" s="3" t="s">
        <v>33</v>
      </c>
      <c r="E14" s="18" t="s">
        <v>1915</v>
      </c>
      <c r="F14" t="s">
        <v>6</v>
      </c>
      <c r="G14" t="s">
        <v>23</v>
      </c>
      <c r="H14" t="s">
        <v>176</v>
      </c>
      <c r="I14" t="s">
        <v>190</v>
      </c>
      <c r="J14" t="s">
        <v>52</v>
      </c>
      <c r="K14" t="s">
        <v>115</v>
      </c>
      <c r="L14" s="3" t="s">
        <v>1916</v>
      </c>
      <c r="M14" t="s">
        <v>843</v>
      </c>
      <c r="N14" s="11" t="s">
        <v>987</v>
      </c>
      <c r="Q14" s="3" t="s">
        <v>194</v>
      </c>
      <c r="R14" s="3" t="s">
        <v>177</v>
      </c>
      <c r="S14" s="3" t="s">
        <v>178</v>
      </c>
      <c r="T14" s="3" t="s">
        <v>65</v>
      </c>
      <c r="U14" t="s">
        <v>1785</v>
      </c>
    </row>
    <row r="15" spans="1:21" x14ac:dyDescent="0.35">
      <c r="A15" t="s">
        <v>33</v>
      </c>
      <c r="B15" s="7" t="s">
        <v>254</v>
      </c>
      <c r="C15" t="s">
        <v>73</v>
      </c>
      <c r="D15" s="3" t="s">
        <v>33</v>
      </c>
      <c r="E15" s="18" t="s">
        <v>1915</v>
      </c>
      <c r="F15" t="s">
        <v>6</v>
      </c>
      <c r="G15" t="s">
        <v>23</v>
      </c>
      <c r="H15" t="s">
        <v>182</v>
      </c>
      <c r="I15" t="s">
        <v>190</v>
      </c>
      <c r="J15" t="s">
        <v>52</v>
      </c>
      <c r="K15" t="s">
        <v>115</v>
      </c>
      <c r="L15" s="3" t="s">
        <v>1916</v>
      </c>
      <c r="M15" t="s">
        <v>843</v>
      </c>
      <c r="N15" s="11" t="s">
        <v>987</v>
      </c>
      <c r="Q15" s="3" t="s">
        <v>194</v>
      </c>
      <c r="R15" s="3" t="s">
        <v>183</v>
      </c>
      <c r="S15" s="3" t="s">
        <v>184</v>
      </c>
      <c r="T15" s="3" t="s">
        <v>65</v>
      </c>
      <c r="U15" t="s">
        <v>1785</v>
      </c>
    </row>
    <row r="16" spans="1:21" x14ac:dyDescent="0.35">
      <c r="A16" t="s">
        <v>33</v>
      </c>
      <c r="B16" s="7" t="s">
        <v>255</v>
      </c>
      <c r="C16" t="s">
        <v>144</v>
      </c>
      <c r="D16" s="3" t="s">
        <v>33</v>
      </c>
      <c r="E16" s="18" t="s">
        <v>1915</v>
      </c>
      <c r="F16" t="s">
        <v>6</v>
      </c>
      <c r="G16" t="s">
        <v>23</v>
      </c>
      <c r="H16" t="s">
        <v>832</v>
      </c>
      <c r="I16" t="s">
        <v>190</v>
      </c>
      <c r="J16" t="s">
        <v>52</v>
      </c>
      <c r="K16" t="s">
        <v>115</v>
      </c>
      <c r="L16" s="3" t="s">
        <v>1916</v>
      </c>
      <c r="M16" t="s">
        <v>843</v>
      </c>
      <c r="N16" s="11" t="s">
        <v>987</v>
      </c>
      <c r="Q16" s="3" t="s">
        <v>194</v>
      </c>
      <c r="R16" s="3" t="s">
        <v>186</v>
      </c>
      <c r="S16" s="3" t="s">
        <v>187</v>
      </c>
      <c r="T16" s="3" t="s">
        <v>65</v>
      </c>
      <c r="U16" t="s">
        <v>1785</v>
      </c>
    </row>
    <row r="17" spans="1:21" x14ac:dyDescent="0.35">
      <c r="A17" t="s">
        <v>33</v>
      </c>
      <c r="B17" s="7" t="s">
        <v>50</v>
      </c>
      <c r="C17" t="s">
        <v>73</v>
      </c>
      <c r="D17" s="3" t="s">
        <v>33</v>
      </c>
      <c r="E17" s="18" t="s">
        <v>1915</v>
      </c>
      <c r="F17" t="s">
        <v>6</v>
      </c>
      <c r="G17" t="s">
        <v>23</v>
      </c>
      <c r="H17" t="s">
        <v>801</v>
      </c>
      <c r="I17" t="s">
        <v>190</v>
      </c>
      <c r="J17" t="s">
        <v>52</v>
      </c>
      <c r="K17" t="s">
        <v>115</v>
      </c>
      <c r="L17" s="3" t="s">
        <v>1916</v>
      </c>
      <c r="M17" t="s">
        <v>843</v>
      </c>
      <c r="N17" s="11" t="s">
        <v>987</v>
      </c>
      <c r="Q17" s="3" t="s">
        <v>194</v>
      </c>
      <c r="R17" s="37" t="s">
        <v>810</v>
      </c>
      <c r="S17" s="37" t="s">
        <v>188</v>
      </c>
      <c r="T17" s="2" t="s">
        <v>65</v>
      </c>
      <c r="U17" t="s">
        <v>1785</v>
      </c>
    </row>
    <row r="18" spans="1:21" x14ac:dyDescent="0.35">
      <c r="A18" t="s">
        <v>33</v>
      </c>
      <c r="B18" s="7" t="s">
        <v>51</v>
      </c>
      <c r="C18" t="s">
        <v>144</v>
      </c>
      <c r="D18" s="3" t="s">
        <v>33</v>
      </c>
      <c r="E18" s="18" t="s">
        <v>1915</v>
      </c>
      <c r="F18" t="s">
        <v>6</v>
      </c>
      <c r="G18" t="s">
        <v>23</v>
      </c>
      <c r="H18" t="s">
        <v>170</v>
      </c>
      <c r="I18" t="s">
        <v>190</v>
      </c>
      <c r="J18" t="s">
        <v>52</v>
      </c>
      <c r="K18" t="s">
        <v>115</v>
      </c>
      <c r="L18" s="3" t="s">
        <v>1916</v>
      </c>
      <c r="M18" t="s">
        <v>843</v>
      </c>
      <c r="N18" s="11" t="s">
        <v>987</v>
      </c>
      <c r="Q18" s="3" t="s">
        <v>194</v>
      </c>
      <c r="R18" s="3" t="s">
        <v>171</v>
      </c>
      <c r="S18" s="3" t="s">
        <v>172</v>
      </c>
      <c r="T18" s="3" t="s">
        <v>65</v>
      </c>
      <c r="U18" t="s">
        <v>1785</v>
      </c>
    </row>
  </sheetData>
  <hyperlinks>
    <hyperlink ref="E2" r:id="rId1" display="/wcs/resources/store/20503/order/@historyList" xr:uid="{065FEF5B-F17C-4B6F-8E12-FB25827D4050}"/>
    <hyperlink ref="E3" r:id="rId2" display="/wcs/resources/store/20503/order/@historyList" xr:uid="{5CFA95C1-31A2-44B9-B0FB-8F34230A7944}"/>
    <hyperlink ref="E4" r:id="rId3" display="/wcs/resources/store/20503/order/@historyList" xr:uid="{A699DEA0-5639-455D-8FF2-29DA5CB96A94}"/>
    <hyperlink ref="E5" r:id="rId4" display="/wcs/resources/store/20503/order1/@historyList" xr:uid="{7901E3D5-CD45-4852-BF7E-03D4C1DB6C44}"/>
    <hyperlink ref="E6" r:id="rId5" display="/wcs/resources/store/order/@historyList" xr:uid="{1FA2DFA9-9141-4D32-BF41-1C6C560E713B}"/>
    <hyperlink ref="E7" r:id="rId6" display="/wcs/resources/store/999999/order/@historyList" xr:uid="{B080FC33-4ECB-4C56-8322-18E18603AB79}"/>
    <hyperlink ref="P6" r:id="rId7" xr:uid="{C0DE8243-1745-4177-9D37-C55A0DB55478}"/>
    <hyperlink ref="P5" r:id="rId8" xr:uid="{9EC3FB0B-4898-4F0E-AFB5-4540AA778AB1}"/>
    <hyperlink ref="P4" r:id="rId9" xr:uid="{A7F7B2A9-1932-45E2-BA51-C043DD82707A}"/>
    <hyperlink ref="E9" r:id="rId10" display="/wcs/resources/store/20503/order/@historyList" xr:uid="{94E48062-59B7-4E5E-BB92-14E0201230A7}"/>
    <hyperlink ref="E11" r:id="rId11" display="/wcs/resources/store/20503/order/@historyList" xr:uid="{062A94BD-4557-4143-91E3-E6642F2B201F}"/>
    <hyperlink ref="E12" r:id="rId12" display="/wcs/resources/store/20503/order/@historyList" xr:uid="{AA6CBFEA-3A9C-4EED-B4C2-16196F7202CE}"/>
    <hyperlink ref="E8" r:id="rId13" display="/wcs/resources/store/20503/order/@historyList" xr:uid="{50A57872-FF08-4677-AC2F-A8CE7DCEDC5E}"/>
    <hyperlink ref="E10" r:id="rId14" display="/wcs/resources/store/20503/order/@historyList" xr:uid="{E66BD764-2F6F-43A5-867E-6786D6E5A39D}"/>
    <hyperlink ref="E13" r:id="rId15" display="/wcs/resources/store/20503/order/@historyList" xr:uid="{21A20EBE-BEFD-4CCB-9BC2-08A04BCF5242}"/>
    <hyperlink ref="E14" r:id="rId16" display="/wcs/resources/store/20503/order/@historyList" xr:uid="{DB43881A-F57A-455C-AACA-763632913199}"/>
    <hyperlink ref="E15" r:id="rId17" display="/wcs/resources/store/20503/order/@historyList" xr:uid="{FB33E556-B64D-4B33-AFF0-A2D18845D245}"/>
    <hyperlink ref="E16" r:id="rId18" display="/wcs/resources/store/20503/order/@historyList" xr:uid="{320E1E28-44EE-4ECC-9855-9882FCA1928F}"/>
    <hyperlink ref="E17" r:id="rId19" display="/wcs/resources/store/20503/order/@historyList" xr:uid="{DBCA7097-F72A-46AE-B68E-9124951665B5}"/>
    <hyperlink ref="E18" r:id="rId20" display="/wcs/resources/store/20503/order/@historyList" xr:uid="{BF9CD7A5-65DE-48FE-9097-3D2384A64605}"/>
  </hyperlinks>
  <pageMargins left="0.7" right="0.7" top="0.75" bottom="0.75" header="0.3" footer="0.3"/>
  <pageSetup paperSize="9" orientation="portrait" r:id="rId2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44D9B-E61F-490D-B012-C030FE7646A0}">
  <dimension ref="A1:T23"/>
  <sheetViews>
    <sheetView topLeftCell="K1" workbookViewId="0">
      <selection activeCell="R13" sqref="R13"/>
    </sheetView>
  </sheetViews>
  <sheetFormatPr defaultRowHeight="14.5" x14ac:dyDescent="0.35"/>
  <cols>
    <col min="2" max="2" width="48.54296875" customWidth="1"/>
    <col min="6" max="6" width="10.7265625" bestFit="1" customWidth="1"/>
    <col min="7" max="7" width="10.26953125" bestFit="1" customWidth="1"/>
    <col min="9" max="9" width="10.26953125" bestFit="1" customWidth="1"/>
    <col min="14" max="14" width="32.81640625" customWidth="1"/>
    <col min="15" max="15" width="33.453125" customWidth="1"/>
    <col min="16" max="16" width="35.7265625" bestFit="1" customWidth="1"/>
    <col min="17" max="17" width="15.7265625" bestFit="1" customWidth="1"/>
    <col min="18" max="19" width="15.7265625" customWidth="1"/>
    <col min="20" max="20" width="14.1796875" bestFit="1" customWidth="1"/>
  </cols>
  <sheetData>
    <row r="1" spans="1:20" x14ac:dyDescent="0.35">
      <c r="A1" s="15" t="s">
        <v>43</v>
      </c>
      <c r="B1" s="15" t="s">
        <v>1</v>
      </c>
      <c r="C1" s="15" t="s">
        <v>72</v>
      </c>
      <c r="D1" s="15" t="s">
        <v>16</v>
      </c>
      <c r="E1" s="14" t="s">
        <v>3</v>
      </c>
      <c r="F1" s="14" t="s">
        <v>2</v>
      </c>
      <c r="G1" s="14" t="s">
        <v>328</v>
      </c>
      <c r="H1" s="14" t="s">
        <v>329</v>
      </c>
      <c r="I1" s="14" t="s">
        <v>330</v>
      </c>
      <c r="J1" s="14" t="s">
        <v>331</v>
      </c>
      <c r="K1" s="14" t="s">
        <v>54</v>
      </c>
      <c r="L1" s="13" t="s">
        <v>0</v>
      </c>
      <c r="M1" s="13" t="s">
        <v>71</v>
      </c>
      <c r="N1" s="13" t="s">
        <v>70</v>
      </c>
      <c r="O1" s="13" t="s">
        <v>67</v>
      </c>
      <c r="P1" s="13" t="s">
        <v>80</v>
      </c>
      <c r="Q1" s="13" t="s">
        <v>68</v>
      </c>
      <c r="R1" s="13" t="s">
        <v>1962</v>
      </c>
      <c r="S1" s="13" t="s">
        <v>1960</v>
      </c>
      <c r="T1" s="14" t="s">
        <v>1782</v>
      </c>
    </row>
    <row r="2" spans="1:20" x14ac:dyDescent="0.35">
      <c r="A2" t="s">
        <v>44</v>
      </c>
      <c r="B2" t="s">
        <v>31</v>
      </c>
      <c r="C2" s="7" t="s">
        <v>73</v>
      </c>
      <c r="D2" t="s">
        <v>124</v>
      </c>
      <c r="E2" s="124" t="s">
        <v>1944</v>
      </c>
      <c r="F2" t="s">
        <v>15</v>
      </c>
      <c r="G2" s="7" t="s">
        <v>23</v>
      </c>
      <c r="H2" s="7" t="s">
        <v>1463</v>
      </c>
      <c r="I2" s="2" t="s">
        <v>190</v>
      </c>
      <c r="J2" s="80" t="s">
        <v>52</v>
      </c>
      <c r="K2" s="28" t="s">
        <v>1946</v>
      </c>
      <c r="L2" s="3" t="s">
        <v>12</v>
      </c>
      <c r="M2" s="3" t="s">
        <v>12</v>
      </c>
      <c r="N2" s="122" t="s">
        <v>1947</v>
      </c>
      <c r="O2" t="s">
        <v>35</v>
      </c>
      <c r="P2" t="s">
        <v>41</v>
      </c>
      <c r="Q2" t="s">
        <v>65</v>
      </c>
      <c r="T2" t="s">
        <v>1701</v>
      </c>
    </row>
    <row r="3" spans="1:20" x14ac:dyDescent="0.35">
      <c r="A3" t="s">
        <v>44</v>
      </c>
      <c r="B3" t="s">
        <v>38</v>
      </c>
      <c r="C3" s="7" t="s">
        <v>144</v>
      </c>
      <c r="D3" t="s">
        <v>124</v>
      </c>
      <c r="E3" s="124" t="s">
        <v>1944</v>
      </c>
      <c r="F3" t="s">
        <v>15</v>
      </c>
      <c r="G3" s="7" t="s">
        <v>23</v>
      </c>
      <c r="H3" s="7" t="s">
        <v>1463</v>
      </c>
      <c r="I3" s="2" t="s">
        <v>190</v>
      </c>
      <c r="J3" s="80" t="s">
        <v>52</v>
      </c>
      <c r="K3" s="28" t="s">
        <v>1945</v>
      </c>
      <c r="L3" s="3" t="s">
        <v>12</v>
      </c>
      <c r="M3" s="3"/>
      <c r="N3" s="3"/>
      <c r="O3" t="s">
        <v>55</v>
      </c>
      <c r="P3" t="s">
        <v>85</v>
      </c>
      <c r="Q3" t="s">
        <v>65</v>
      </c>
    </row>
    <row r="4" spans="1:20" x14ac:dyDescent="0.35">
      <c r="A4" t="s">
        <v>44</v>
      </c>
      <c r="B4" t="s">
        <v>39</v>
      </c>
      <c r="C4" s="7" t="s">
        <v>144</v>
      </c>
      <c r="D4" t="s">
        <v>124</v>
      </c>
      <c r="E4" s="124" t="s">
        <v>1944</v>
      </c>
      <c r="F4" t="s">
        <v>15</v>
      </c>
      <c r="G4" s="7" t="s">
        <v>23</v>
      </c>
      <c r="H4" s="7" t="s">
        <v>1463</v>
      </c>
      <c r="I4" s="2" t="s">
        <v>190</v>
      </c>
      <c r="J4" s="80" t="s">
        <v>52</v>
      </c>
      <c r="K4" s="28" t="s">
        <v>1945</v>
      </c>
      <c r="L4" s="3" t="s">
        <v>12</v>
      </c>
      <c r="M4" s="3"/>
      <c r="N4" s="3"/>
      <c r="O4" t="s">
        <v>53</v>
      </c>
      <c r="P4" t="s">
        <v>86</v>
      </c>
      <c r="Q4" t="s">
        <v>65</v>
      </c>
    </row>
    <row r="5" spans="1:20" x14ac:dyDescent="0.35">
      <c r="A5" t="s">
        <v>44</v>
      </c>
      <c r="B5" t="s">
        <v>247</v>
      </c>
      <c r="C5" s="7" t="s">
        <v>73</v>
      </c>
      <c r="D5" t="s">
        <v>124</v>
      </c>
      <c r="E5" s="124" t="s">
        <v>1950</v>
      </c>
      <c r="F5" t="s">
        <v>15</v>
      </c>
      <c r="G5" s="7" t="s">
        <v>23</v>
      </c>
      <c r="H5" s="7" t="s">
        <v>1463</v>
      </c>
      <c r="I5" s="2" t="s">
        <v>190</v>
      </c>
      <c r="J5" s="80" t="s">
        <v>52</v>
      </c>
      <c r="K5" s="28" t="s">
        <v>1945</v>
      </c>
      <c r="L5" s="3" t="s">
        <v>9</v>
      </c>
      <c r="M5" s="3"/>
      <c r="N5" s="3"/>
      <c r="O5" t="s">
        <v>1951</v>
      </c>
      <c r="P5" t="s">
        <v>1175</v>
      </c>
      <c r="Q5" t="s">
        <v>65</v>
      </c>
    </row>
    <row r="6" spans="1:20" x14ac:dyDescent="0.35">
      <c r="A6" t="s">
        <v>44</v>
      </c>
      <c r="B6" t="s">
        <v>21</v>
      </c>
      <c r="C6" s="7" t="s">
        <v>73</v>
      </c>
      <c r="D6" t="s">
        <v>131</v>
      </c>
      <c r="E6" s="124" t="s">
        <v>1944</v>
      </c>
      <c r="F6" t="s">
        <v>4</v>
      </c>
      <c r="G6" s="7" t="s">
        <v>23</v>
      </c>
      <c r="H6" s="7" t="s">
        <v>1463</v>
      </c>
      <c r="I6" s="2" t="s">
        <v>190</v>
      </c>
      <c r="J6" s="80" t="s">
        <v>52</v>
      </c>
      <c r="K6" s="28" t="s">
        <v>1945</v>
      </c>
      <c r="L6" s="3" t="s">
        <v>7</v>
      </c>
      <c r="M6" s="3" t="s">
        <v>7</v>
      </c>
      <c r="N6" s="124" t="s">
        <v>1947</v>
      </c>
      <c r="O6" t="s">
        <v>1177</v>
      </c>
      <c r="P6" t="s">
        <v>1178</v>
      </c>
    </row>
    <row r="7" spans="1:20" x14ac:dyDescent="0.35">
      <c r="A7" t="s">
        <v>44</v>
      </c>
      <c r="B7" t="s">
        <v>26</v>
      </c>
      <c r="C7" s="7" t="s">
        <v>73</v>
      </c>
      <c r="D7" t="s">
        <v>131</v>
      </c>
      <c r="E7" s="124" t="s">
        <v>1948</v>
      </c>
      <c r="F7" t="s">
        <v>15</v>
      </c>
      <c r="G7" s="7" t="s">
        <v>23</v>
      </c>
      <c r="H7" s="7" t="s">
        <v>1463</v>
      </c>
      <c r="I7" s="2" t="s">
        <v>190</v>
      </c>
      <c r="J7" s="80" t="s">
        <v>52</v>
      </c>
      <c r="K7" s="28" t="s">
        <v>1945</v>
      </c>
      <c r="L7" s="3" t="s">
        <v>7</v>
      </c>
      <c r="M7" s="3" t="s">
        <v>7</v>
      </c>
      <c r="N7" s="124" t="s">
        <v>1949</v>
      </c>
      <c r="O7" t="s">
        <v>1177</v>
      </c>
      <c r="P7" t="s">
        <v>1181</v>
      </c>
    </row>
    <row r="8" spans="1:20" x14ac:dyDescent="0.35">
      <c r="A8" s="7"/>
      <c r="B8" t="s">
        <v>1958</v>
      </c>
      <c r="C8" s="7" t="s">
        <v>73</v>
      </c>
      <c r="D8" s="7" t="s">
        <v>33</v>
      </c>
      <c r="E8" s="124" t="s">
        <v>1944</v>
      </c>
      <c r="F8" t="s">
        <v>15</v>
      </c>
      <c r="G8" s="7" t="s">
        <v>23</v>
      </c>
      <c r="H8" t="s">
        <v>2022</v>
      </c>
      <c r="I8" s="2" t="s">
        <v>190</v>
      </c>
      <c r="J8" s="80" t="s">
        <v>52</v>
      </c>
      <c r="K8" s="28" t="s">
        <v>2024</v>
      </c>
      <c r="L8" s="4" t="s">
        <v>5</v>
      </c>
      <c r="M8" s="4"/>
      <c r="N8" s="4"/>
      <c r="O8" s="4"/>
      <c r="P8" s="4"/>
      <c r="Q8" s="4"/>
      <c r="R8" s="34" t="s">
        <v>2025</v>
      </c>
      <c r="S8" s="4" t="s">
        <v>2026</v>
      </c>
      <c r="T8" s="4" t="s">
        <v>1698</v>
      </c>
    </row>
    <row r="9" spans="1:20" x14ac:dyDescent="0.35">
      <c r="A9" s="7"/>
      <c r="B9" t="s">
        <v>1957</v>
      </c>
      <c r="C9" s="7" t="s">
        <v>73</v>
      </c>
      <c r="D9" s="7" t="s">
        <v>33</v>
      </c>
      <c r="E9" s="124" t="s">
        <v>1944</v>
      </c>
      <c r="F9" t="s">
        <v>15</v>
      </c>
      <c r="G9" s="7" t="s">
        <v>23</v>
      </c>
      <c r="H9" t="s">
        <v>2022</v>
      </c>
      <c r="I9" s="2" t="s">
        <v>190</v>
      </c>
      <c r="J9" s="80" t="s">
        <v>52</v>
      </c>
      <c r="K9" s="28" t="s">
        <v>2027</v>
      </c>
      <c r="L9" s="4" t="s">
        <v>5</v>
      </c>
      <c r="M9" s="4"/>
      <c r="N9" s="4"/>
      <c r="O9" s="4"/>
      <c r="P9" s="4"/>
      <c r="Q9" s="4"/>
      <c r="R9" s="4" t="s">
        <v>1963</v>
      </c>
      <c r="S9" s="4" t="s">
        <v>2026</v>
      </c>
      <c r="T9" s="4" t="s">
        <v>1698</v>
      </c>
    </row>
    <row r="10" spans="1:20" x14ac:dyDescent="0.35">
      <c r="A10" s="7"/>
      <c r="B10" t="s">
        <v>1956</v>
      </c>
      <c r="C10" s="7" t="s">
        <v>73</v>
      </c>
      <c r="D10" s="7" t="s">
        <v>33</v>
      </c>
      <c r="E10" s="124" t="s">
        <v>1944</v>
      </c>
      <c r="F10" t="s">
        <v>15</v>
      </c>
      <c r="G10" s="7" t="s">
        <v>23</v>
      </c>
      <c r="H10" t="s">
        <v>2022</v>
      </c>
      <c r="I10" s="2" t="s">
        <v>190</v>
      </c>
      <c r="J10" s="80" t="s">
        <v>52</v>
      </c>
      <c r="K10" s="28" t="s">
        <v>2029</v>
      </c>
      <c r="L10" s="4" t="s">
        <v>5</v>
      </c>
      <c r="M10" s="4"/>
      <c r="N10" s="4"/>
      <c r="O10" s="4"/>
      <c r="P10" s="4"/>
      <c r="Q10" s="4"/>
      <c r="R10" s="34" t="s">
        <v>2025</v>
      </c>
      <c r="S10" s="4" t="s">
        <v>2028</v>
      </c>
      <c r="T10" s="4" t="s">
        <v>1698</v>
      </c>
    </row>
    <row r="11" spans="1:20" x14ac:dyDescent="0.35">
      <c r="A11" s="7"/>
      <c r="B11" t="s">
        <v>1955</v>
      </c>
      <c r="C11" s="7" t="s">
        <v>73</v>
      </c>
      <c r="D11" s="7" t="s">
        <v>33</v>
      </c>
      <c r="E11" s="124" t="s">
        <v>1944</v>
      </c>
      <c r="F11" t="s">
        <v>15</v>
      </c>
      <c r="G11" s="7" t="s">
        <v>23</v>
      </c>
      <c r="H11" t="s">
        <v>2022</v>
      </c>
      <c r="I11" s="2" t="s">
        <v>190</v>
      </c>
      <c r="J11" s="80" t="s">
        <v>52</v>
      </c>
      <c r="K11" s="28" t="s">
        <v>2065</v>
      </c>
      <c r="L11" s="4" t="s">
        <v>5</v>
      </c>
      <c r="M11" s="4"/>
      <c r="N11" s="4"/>
      <c r="O11" s="4"/>
      <c r="P11" s="4"/>
      <c r="Q11" s="4"/>
      <c r="R11" s="4" t="s">
        <v>1963</v>
      </c>
      <c r="S11" s="4" t="s">
        <v>2028</v>
      </c>
      <c r="T11" s="4" t="s">
        <v>1698</v>
      </c>
    </row>
    <row r="12" spans="1:20" x14ac:dyDescent="0.35">
      <c r="A12" s="7"/>
      <c r="B12" t="s">
        <v>1954</v>
      </c>
      <c r="C12" s="7" t="s">
        <v>73</v>
      </c>
      <c r="D12" s="7" t="s">
        <v>33</v>
      </c>
      <c r="E12" s="124" t="s">
        <v>1944</v>
      </c>
      <c r="F12" t="s">
        <v>15</v>
      </c>
      <c r="G12" s="7" t="s">
        <v>23</v>
      </c>
      <c r="H12" t="s">
        <v>2022</v>
      </c>
      <c r="I12" s="2" t="s">
        <v>190</v>
      </c>
      <c r="J12" s="80" t="s">
        <v>52</v>
      </c>
      <c r="K12" s="28" t="s">
        <v>2030</v>
      </c>
      <c r="L12" s="4" t="s">
        <v>12</v>
      </c>
      <c r="M12" s="4"/>
      <c r="N12" s="4"/>
      <c r="O12" s="17" t="s">
        <v>1965</v>
      </c>
      <c r="P12" s="17" t="s">
        <v>1964</v>
      </c>
      <c r="Q12" s="4" t="s">
        <v>65</v>
      </c>
      <c r="R12" s="4"/>
      <c r="S12" s="4"/>
      <c r="T12" s="4" t="s">
        <v>1700</v>
      </c>
    </row>
    <row r="13" spans="1:20" x14ac:dyDescent="0.35">
      <c r="A13" s="7"/>
      <c r="B13" t="s">
        <v>1810</v>
      </c>
      <c r="C13" s="7" t="s">
        <v>73</v>
      </c>
      <c r="D13" s="7" t="s">
        <v>33</v>
      </c>
      <c r="E13" s="124" t="s">
        <v>1944</v>
      </c>
      <c r="F13" t="s">
        <v>15</v>
      </c>
      <c r="G13" s="7" t="s">
        <v>23</v>
      </c>
      <c r="H13" s="78" t="s">
        <v>2066</v>
      </c>
      <c r="I13" s="2" t="s">
        <v>190</v>
      </c>
      <c r="J13" s="80" t="s">
        <v>52</v>
      </c>
      <c r="K13" s="28" t="s">
        <v>1961</v>
      </c>
      <c r="L13" s="4" t="s">
        <v>12</v>
      </c>
      <c r="M13" s="3" t="s">
        <v>12</v>
      </c>
      <c r="N13" s="122" t="s">
        <v>1947</v>
      </c>
      <c r="O13" t="s">
        <v>35</v>
      </c>
      <c r="P13" t="s">
        <v>41</v>
      </c>
      <c r="Q13" s="4" t="s">
        <v>65</v>
      </c>
      <c r="R13" s="4"/>
      <c r="S13" s="4"/>
      <c r="T13" t="s">
        <v>1701</v>
      </c>
    </row>
    <row r="14" spans="1:20" ht="409.5" x14ac:dyDescent="0.35">
      <c r="A14" s="7"/>
      <c r="B14" t="s">
        <v>1953</v>
      </c>
      <c r="C14" s="7" t="s">
        <v>73</v>
      </c>
      <c r="D14" s="7" t="s">
        <v>33</v>
      </c>
      <c r="E14" s="124" t="s">
        <v>1944</v>
      </c>
      <c r="F14" t="s">
        <v>15</v>
      </c>
      <c r="G14" s="7" t="s">
        <v>23</v>
      </c>
      <c r="H14" s="78" t="s">
        <v>2066</v>
      </c>
      <c r="I14" s="2" t="s">
        <v>190</v>
      </c>
      <c r="J14" s="80" t="s">
        <v>52</v>
      </c>
      <c r="K14" s="125" t="s">
        <v>2067</v>
      </c>
      <c r="L14" s="4" t="s">
        <v>12</v>
      </c>
      <c r="M14" s="3" t="s">
        <v>12</v>
      </c>
      <c r="N14" s="4"/>
      <c r="O14" s="17" t="s">
        <v>1965</v>
      </c>
      <c r="P14" s="17" t="s">
        <v>1964</v>
      </c>
      <c r="Q14" s="4" t="s">
        <v>65</v>
      </c>
      <c r="R14" s="4"/>
      <c r="S14" s="4"/>
      <c r="T14" t="s">
        <v>1720</v>
      </c>
    </row>
    <row r="15" spans="1:20" ht="15" x14ac:dyDescent="0.4">
      <c r="A15" s="7"/>
      <c r="B15" t="s">
        <v>1952</v>
      </c>
      <c r="C15" s="7" t="s">
        <v>73</v>
      </c>
      <c r="D15" s="7" t="s">
        <v>33</v>
      </c>
      <c r="E15" s="124" t="s">
        <v>1944</v>
      </c>
      <c r="F15" t="s">
        <v>15</v>
      </c>
      <c r="G15" s="7" t="s">
        <v>23</v>
      </c>
      <c r="H15" s="78" t="s">
        <v>2066</v>
      </c>
      <c r="I15" s="2" t="s">
        <v>190</v>
      </c>
      <c r="J15" s="80" t="s">
        <v>52</v>
      </c>
      <c r="K15" s="28" t="s">
        <v>1966</v>
      </c>
      <c r="L15" s="4" t="s">
        <v>13</v>
      </c>
      <c r="M15" s="4" t="s">
        <v>13</v>
      </c>
      <c r="N15" s="4"/>
      <c r="O15" s="118" t="s">
        <v>126</v>
      </c>
      <c r="P15" s="118" t="s">
        <v>127</v>
      </c>
      <c r="Q15" s="4" t="s">
        <v>65</v>
      </c>
      <c r="R15" s="4"/>
      <c r="S15" s="4"/>
      <c r="T15" t="s">
        <v>1704</v>
      </c>
    </row>
    <row r="16" spans="1:20" x14ac:dyDescent="0.35">
      <c r="A16" s="7" t="s">
        <v>33</v>
      </c>
      <c r="B16" t="s">
        <v>356</v>
      </c>
      <c r="C16" s="7" t="s">
        <v>73</v>
      </c>
      <c r="D16" s="7" t="s">
        <v>33</v>
      </c>
      <c r="E16" s="124" t="s">
        <v>1944</v>
      </c>
      <c r="F16" t="s">
        <v>15</v>
      </c>
      <c r="G16" s="7" t="s">
        <v>23</v>
      </c>
      <c r="H16" s="7"/>
      <c r="I16" s="2" t="s">
        <v>190</v>
      </c>
      <c r="J16" s="80" t="s">
        <v>52</v>
      </c>
      <c r="K16" s="28" t="s">
        <v>1959</v>
      </c>
      <c r="L16" s="4" t="s">
        <v>194</v>
      </c>
      <c r="M16" s="4"/>
      <c r="N16" s="4"/>
      <c r="O16" s="7" t="s">
        <v>141</v>
      </c>
      <c r="P16" s="37" t="s">
        <v>42</v>
      </c>
      <c r="Q16" s="2" t="s">
        <v>65</v>
      </c>
      <c r="R16" s="2"/>
      <c r="S16" s="2"/>
      <c r="T16" t="s">
        <v>1784</v>
      </c>
    </row>
    <row r="17" spans="1:20" x14ac:dyDescent="0.35">
      <c r="A17" s="7" t="s">
        <v>33</v>
      </c>
      <c r="B17" t="s">
        <v>251</v>
      </c>
      <c r="C17" s="7" t="s">
        <v>73</v>
      </c>
      <c r="D17" s="7" t="s">
        <v>33</v>
      </c>
      <c r="E17" s="124" t="s">
        <v>1944</v>
      </c>
      <c r="F17" t="s">
        <v>15</v>
      </c>
      <c r="G17" s="7" t="s">
        <v>23</v>
      </c>
      <c r="H17" s="7" t="s">
        <v>173</v>
      </c>
      <c r="I17" s="2" t="s">
        <v>190</v>
      </c>
      <c r="J17" s="80" t="s">
        <v>52</v>
      </c>
      <c r="K17" s="28" t="s">
        <v>1959</v>
      </c>
      <c r="L17" s="4" t="s">
        <v>194</v>
      </c>
      <c r="M17" s="4"/>
      <c r="N17" s="4"/>
      <c r="O17" s="7" t="s">
        <v>174</v>
      </c>
      <c r="P17" s="37" t="s">
        <v>175</v>
      </c>
      <c r="Q17" s="2" t="s">
        <v>65</v>
      </c>
      <c r="R17" s="2"/>
      <c r="S17" s="2"/>
      <c r="T17" t="s">
        <v>1783</v>
      </c>
    </row>
    <row r="18" spans="1:20" x14ac:dyDescent="0.35">
      <c r="A18" s="7" t="s">
        <v>33</v>
      </c>
      <c r="B18" t="s">
        <v>252</v>
      </c>
      <c r="C18" s="7" t="s">
        <v>73</v>
      </c>
      <c r="D18" s="7" t="s">
        <v>33</v>
      </c>
      <c r="E18" s="124" t="s">
        <v>1944</v>
      </c>
      <c r="F18" t="s">
        <v>15</v>
      </c>
      <c r="G18" s="7" t="s">
        <v>23</v>
      </c>
      <c r="H18" s="7" t="s">
        <v>179</v>
      </c>
      <c r="I18" s="2" t="s">
        <v>190</v>
      </c>
      <c r="J18" s="80" t="s">
        <v>52</v>
      </c>
      <c r="K18" s="28" t="s">
        <v>1959</v>
      </c>
      <c r="L18" s="4" t="s">
        <v>194</v>
      </c>
      <c r="M18" s="4"/>
      <c r="N18" s="4"/>
      <c r="O18" s="37" t="s">
        <v>180</v>
      </c>
      <c r="P18" s="37" t="s">
        <v>181</v>
      </c>
      <c r="Q18" s="2" t="s">
        <v>65</v>
      </c>
      <c r="R18" s="2"/>
      <c r="S18" s="2"/>
      <c r="T18" t="s">
        <v>1783</v>
      </c>
    </row>
    <row r="19" spans="1:20" x14ac:dyDescent="0.35">
      <c r="A19" s="7" t="s">
        <v>33</v>
      </c>
      <c r="B19" t="s">
        <v>254</v>
      </c>
      <c r="C19" s="7" t="s">
        <v>73</v>
      </c>
      <c r="D19" s="7" t="s">
        <v>33</v>
      </c>
      <c r="E19" s="124" t="s">
        <v>1944</v>
      </c>
      <c r="F19" t="s">
        <v>15</v>
      </c>
      <c r="G19" s="7" t="s">
        <v>23</v>
      </c>
      <c r="H19" s="7" t="s">
        <v>182</v>
      </c>
      <c r="I19" s="2" t="s">
        <v>190</v>
      </c>
      <c r="J19" s="80" t="s">
        <v>52</v>
      </c>
      <c r="K19" s="28" t="s">
        <v>1959</v>
      </c>
      <c r="L19" s="4" t="s">
        <v>194</v>
      </c>
      <c r="M19" s="4"/>
      <c r="N19" s="4"/>
      <c r="O19" s="37" t="s">
        <v>183</v>
      </c>
      <c r="P19" s="37" t="s">
        <v>184</v>
      </c>
      <c r="Q19" s="2" t="s">
        <v>65</v>
      </c>
      <c r="R19" s="2"/>
      <c r="S19" s="2"/>
      <c r="T19" t="s">
        <v>1783</v>
      </c>
    </row>
    <row r="20" spans="1:20" x14ac:dyDescent="0.35">
      <c r="A20" s="7" t="s">
        <v>33</v>
      </c>
      <c r="B20" t="s">
        <v>50</v>
      </c>
      <c r="C20" s="7" t="s">
        <v>73</v>
      </c>
      <c r="D20" s="7" t="s">
        <v>33</v>
      </c>
      <c r="E20" s="124" t="s">
        <v>1944</v>
      </c>
      <c r="F20" t="s">
        <v>15</v>
      </c>
      <c r="G20" s="7" t="s">
        <v>23</v>
      </c>
      <c r="H20" s="7" t="s">
        <v>815</v>
      </c>
      <c r="I20" s="2" t="s">
        <v>190</v>
      </c>
      <c r="J20" s="80" t="s">
        <v>52</v>
      </c>
      <c r="K20" s="28" t="s">
        <v>1959</v>
      </c>
      <c r="L20" s="4" t="s">
        <v>194</v>
      </c>
      <c r="M20" s="4"/>
      <c r="N20" s="4"/>
      <c r="O20" s="37" t="s">
        <v>816</v>
      </c>
      <c r="P20" s="37" t="s">
        <v>188</v>
      </c>
      <c r="Q20" s="2" t="s">
        <v>65</v>
      </c>
      <c r="R20" s="2"/>
      <c r="S20" s="2"/>
      <c r="T20" t="s">
        <v>1783</v>
      </c>
    </row>
    <row r="21" spans="1:20" x14ac:dyDescent="0.35">
      <c r="A21" s="7" t="s">
        <v>33</v>
      </c>
      <c r="B21" t="s">
        <v>51</v>
      </c>
      <c r="C21" s="7" t="s">
        <v>73</v>
      </c>
      <c r="D21" s="7" t="s">
        <v>33</v>
      </c>
      <c r="E21" s="124" t="s">
        <v>1944</v>
      </c>
      <c r="F21" t="s">
        <v>15</v>
      </c>
      <c r="G21" s="7" t="s">
        <v>23</v>
      </c>
      <c r="H21" s="7" t="s">
        <v>2056</v>
      </c>
      <c r="I21" s="2" t="s">
        <v>190</v>
      </c>
      <c r="J21" s="80" t="s">
        <v>52</v>
      </c>
      <c r="K21" s="28" t="s">
        <v>1959</v>
      </c>
      <c r="L21" s="4" t="s">
        <v>194</v>
      </c>
      <c r="M21" s="4"/>
      <c r="N21" s="4"/>
      <c r="O21" s="37" t="s">
        <v>2057</v>
      </c>
      <c r="P21" s="37" t="s">
        <v>172</v>
      </c>
      <c r="Q21" s="2" t="s">
        <v>65</v>
      </c>
      <c r="R21" s="2"/>
      <c r="S21" s="2"/>
      <c r="T21" t="s">
        <v>1783</v>
      </c>
    </row>
    <row r="22" spans="1:20" x14ac:dyDescent="0.35">
      <c r="A22" s="7" t="s">
        <v>33</v>
      </c>
      <c r="B22" s="7" t="s">
        <v>96</v>
      </c>
      <c r="C22" s="7" t="s">
        <v>73</v>
      </c>
      <c r="D22" s="7" t="s">
        <v>33</v>
      </c>
      <c r="E22" s="124" t="s">
        <v>1944</v>
      </c>
      <c r="F22" t="s">
        <v>15</v>
      </c>
      <c r="G22" s="7" t="s">
        <v>23</v>
      </c>
      <c r="H22" s="7" t="s">
        <v>1168</v>
      </c>
      <c r="I22" s="2" t="s">
        <v>190</v>
      </c>
      <c r="J22" s="80"/>
      <c r="K22" s="28" t="s">
        <v>1959</v>
      </c>
      <c r="L22" s="4" t="s">
        <v>194</v>
      </c>
      <c r="M22" s="4"/>
      <c r="N22" s="4"/>
      <c r="O22" t="s">
        <v>216</v>
      </c>
      <c r="P22" t="s">
        <v>158</v>
      </c>
      <c r="Q22" t="s">
        <v>65</v>
      </c>
      <c r="T22" t="s">
        <v>1783</v>
      </c>
    </row>
    <row r="23" spans="1:20" x14ac:dyDescent="0.35">
      <c r="A23" s="7" t="s">
        <v>33</v>
      </c>
      <c r="B23" s="7" t="s">
        <v>97</v>
      </c>
      <c r="C23" s="7" t="s">
        <v>73</v>
      </c>
      <c r="D23" s="7" t="s">
        <v>33</v>
      </c>
      <c r="E23" s="124" t="s">
        <v>1944</v>
      </c>
      <c r="F23" t="s">
        <v>15</v>
      </c>
      <c r="G23" s="7" t="s">
        <v>23</v>
      </c>
      <c r="H23" s="7" t="s">
        <v>1168</v>
      </c>
      <c r="I23" s="2" t="s">
        <v>190</v>
      </c>
      <c r="J23" s="80" t="s">
        <v>1187</v>
      </c>
      <c r="K23" s="28" t="s">
        <v>1959</v>
      </c>
      <c r="L23" s="4" t="s">
        <v>194</v>
      </c>
      <c r="M23" s="4"/>
      <c r="N23" s="4"/>
      <c r="O23" t="s">
        <v>57</v>
      </c>
      <c r="P23" t="s">
        <v>89</v>
      </c>
      <c r="Q23" t="s">
        <v>65</v>
      </c>
      <c r="T23" t="s">
        <v>1783</v>
      </c>
    </row>
  </sheetData>
  <phoneticPr fontId="2" type="noConversion"/>
  <hyperlinks>
    <hyperlink ref="N2" r:id="rId1" xr:uid="{313AAEF5-2F30-4F3D-B769-2A25313851DB}"/>
    <hyperlink ref="E2" r:id="rId2" xr:uid="{FDB1C0DD-1824-4650-9C44-022C5232093C}"/>
    <hyperlink ref="E3:E23" r:id="rId3" display="/wcs/resources/store/20501/person/@colself/contact/address/update" xr:uid="{423866D6-790D-4E78-8AB5-0DDBE931B8FC}"/>
    <hyperlink ref="N6" r:id="rId4" xr:uid="{CC80485F-DA4C-4CCD-B4C9-910752060862}"/>
    <hyperlink ref="N7" r:id="rId5" xr:uid="{6D079DD4-CAD2-4A86-B845-5AF240AADDA1}"/>
    <hyperlink ref="E7" r:id="rId6" xr:uid="{13E908F9-D3A9-4685-BDA9-BD673830EA49}"/>
    <hyperlink ref="E5" r:id="rId7" xr:uid="{CAF6F4CD-3D17-411F-85D7-F751FBE13788}"/>
    <hyperlink ref="E9" r:id="rId8" xr:uid="{D5D88A93-4454-41D0-AEF1-DB7FB82EFBAA}"/>
    <hyperlink ref="E10" r:id="rId9" xr:uid="{C45F6E7F-43F7-4ED7-8DD5-FF3DD46C465B}"/>
    <hyperlink ref="E11" r:id="rId10" xr:uid="{D433E0EF-2052-42FF-9DC0-0A22A2EF0731}"/>
    <hyperlink ref="E12" r:id="rId11" xr:uid="{8FE188EF-F8AB-4805-A94B-CFBDFB50721A}"/>
    <hyperlink ref="E13" r:id="rId12" xr:uid="{561967B7-1B50-41AB-ADF0-270B8311039F}"/>
    <hyperlink ref="E14" r:id="rId13" xr:uid="{3AE00300-4712-4BA2-B82A-613E92A6B68C}"/>
    <hyperlink ref="E15" r:id="rId14" xr:uid="{48275546-8A03-422D-AD18-598F3DDD177F}"/>
    <hyperlink ref="N13" r:id="rId15" xr:uid="{7016A9B0-7322-4B21-AB3B-995AEBED072E}"/>
  </hyperlinks>
  <pageMargins left="0.7" right="0.7" top="0.75" bottom="0.75" header="0.3" footer="0.3"/>
  <pageSetup paperSize="9" orientation="portrait" r:id="rId16"/>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D6CB9-1745-49AC-BE85-3BC95A728824}">
  <dimension ref="A1:Y28"/>
  <sheetViews>
    <sheetView topLeftCell="S19" workbookViewId="0">
      <selection activeCell="AC2" sqref="AC2"/>
    </sheetView>
  </sheetViews>
  <sheetFormatPr defaultRowHeight="14.5" x14ac:dyDescent="0.35"/>
  <cols>
    <col min="2" max="2" width="48.54296875" customWidth="1"/>
    <col min="6" max="6" width="10.7265625" bestFit="1" customWidth="1"/>
    <col min="7" max="7" width="10.26953125" bestFit="1" customWidth="1"/>
    <col min="9" max="9" width="10.26953125" bestFit="1" customWidth="1"/>
    <col min="13" max="13" width="13.54296875" bestFit="1" customWidth="1"/>
    <col min="14" max="15" width="13.54296875" customWidth="1"/>
    <col min="18" max="18" width="32.81640625" customWidth="1"/>
    <col min="19" max="19" width="33.453125" customWidth="1"/>
    <col min="20" max="20" width="35.7265625" bestFit="1" customWidth="1"/>
    <col min="21" max="21" width="15.7265625" bestFit="1" customWidth="1"/>
  </cols>
  <sheetData>
    <row r="1" spans="1:25" ht="15.75" customHeight="1" x14ac:dyDescent="0.35">
      <c r="A1" s="15" t="s">
        <v>43</v>
      </c>
      <c r="B1" s="15" t="s">
        <v>1</v>
      </c>
      <c r="C1" s="15" t="s">
        <v>72</v>
      </c>
      <c r="D1" s="15" t="s">
        <v>16</v>
      </c>
      <c r="E1" s="14" t="s">
        <v>3</v>
      </c>
      <c r="F1" s="14" t="s">
        <v>2</v>
      </c>
      <c r="G1" s="14" t="s">
        <v>328</v>
      </c>
      <c r="H1" s="14" t="s">
        <v>329</v>
      </c>
      <c r="I1" s="14" t="s">
        <v>330</v>
      </c>
      <c r="J1" s="14" t="s">
        <v>331</v>
      </c>
      <c r="K1" s="14" t="s">
        <v>59</v>
      </c>
      <c r="L1" s="14" t="s">
        <v>60</v>
      </c>
      <c r="M1" s="14" t="s">
        <v>1163</v>
      </c>
      <c r="N1" s="14" t="s">
        <v>1739</v>
      </c>
      <c r="O1" s="14" t="s">
        <v>54</v>
      </c>
      <c r="P1" s="13" t="s">
        <v>0</v>
      </c>
      <c r="Q1" s="13" t="s">
        <v>71</v>
      </c>
      <c r="R1" s="13" t="s">
        <v>70</v>
      </c>
      <c r="S1" s="13" t="s">
        <v>67</v>
      </c>
      <c r="T1" s="13" t="s">
        <v>80</v>
      </c>
      <c r="U1" s="13" t="s">
        <v>68</v>
      </c>
      <c r="V1" s="13" t="s">
        <v>2005</v>
      </c>
      <c r="W1" s="13" t="s">
        <v>2006</v>
      </c>
      <c r="X1" s="13" t="s">
        <v>2007</v>
      </c>
      <c r="Y1" s="13" t="s">
        <v>2008</v>
      </c>
    </row>
    <row r="2" spans="1:25" ht="43.5" x14ac:dyDescent="0.35">
      <c r="A2" s="6" t="s">
        <v>44</v>
      </c>
      <c r="B2" t="s">
        <v>31</v>
      </c>
      <c r="C2" s="7" t="s">
        <v>144</v>
      </c>
      <c r="D2" t="s">
        <v>124</v>
      </c>
      <c r="E2" t="s">
        <v>1124</v>
      </c>
      <c r="F2" t="s">
        <v>4</v>
      </c>
      <c r="G2" s="7" t="s">
        <v>23</v>
      </c>
      <c r="H2" s="7" t="s">
        <v>2009</v>
      </c>
      <c r="I2" s="2" t="s">
        <v>190</v>
      </c>
      <c r="J2" s="80" t="s">
        <v>52</v>
      </c>
      <c r="K2" s="7" t="s">
        <v>34</v>
      </c>
      <c r="L2" s="28"/>
      <c r="M2" t="s">
        <v>843</v>
      </c>
      <c r="N2">
        <v>1.1000000000000001</v>
      </c>
      <c r="O2" s="89" t="s">
        <v>1989</v>
      </c>
      <c r="P2" s="11" t="s">
        <v>7</v>
      </c>
      <c r="Q2" s="11" t="s">
        <v>7</v>
      </c>
      <c r="R2" s="87" t="s">
        <v>1190</v>
      </c>
      <c r="S2" t="s">
        <v>35</v>
      </c>
      <c r="T2" t="s">
        <v>41</v>
      </c>
      <c r="U2" t="s">
        <v>65</v>
      </c>
    </row>
    <row r="3" spans="1:25" x14ac:dyDescent="0.35">
      <c r="A3" t="s">
        <v>44</v>
      </c>
      <c r="B3" t="s">
        <v>38</v>
      </c>
      <c r="C3" s="7" t="s">
        <v>144</v>
      </c>
      <c r="D3" t="s">
        <v>124</v>
      </c>
      <c r="E3" t="s">
        <v>1124</v>
      </c>
      <c r="F3" t="s">
        <v>4</v>
      </c>
      <c r="G3" s="7" t="s">
        <v>23</v>
      </c>
      <c r="H3" s="7" t="s">
        <v>2009</v>
      </c>
      <c r="I3" s="2" t="s">
        <v>190</v>
      </c>
      <c r="J3" s="80" t="s">
        <v>52</v>
      </c>
      <c r="K3" s="7" t="s">
        <v>34</v>
      </c>
      <c r="L3" s="28" t="s">
        <v>367</v>
      </c>
      <c r="M3" t="s">
        <v>843</v>
      </c>
      <c r="N3">
        <v>1.1000000000000001</v>
      </c>
      <c r="O3" s="89" t="s">
        <v>1989</v>
      </c>
      <c r="P3" s="3" t="s">
        <v>12</v>
      </c>
      <c r="Q3" s="3"/>
      <c r="R3" s="3"/>
      <c r="S3" t="s">
        <v>55</v>
      </c>
      <c r="T3" t="s">
        <v>85</v>
      </c>
      <c r="U3" t="s">
        <v>65</v>
      </c>
    </row>
    <row r="4" spans="1:25" x14ac:dyDescent="0.35">
      <c r="A4" t="s">
        <v>44</v>
      </c>
      <c r="B4" t="s">
        <v>39</v>
      </c>
      <c r="C4" s="7" t="s">
        <v>144</v>
      </c>
      <c r="D4" t="s">
        <v>124</v>
      </c>
      <c r="E4" t="s">
        <v>1124</v>
      </c>
      <c r="F4" t="s">
        <v>4</v>
      </c>
      <c r="G4" s="7" t="s">
        <v>23</v>
      </c>
      <c r="H4" s="7" t="s">
        <v>2009</v>
      </c>
      <c r="I4" s="2" t="s">
        <v>190</v>
      </c>
      <c r="J4" s="80" t="s">
        <v>52</v>
      </c>
      <c r="K4" s="7" t="s">
        <v>34</v>
      </c>
      <c r="L4" s="28" t="s">
        <v>367</v>
      </c>
      <c r="M4" t="s">
        <v>843</v>
      </c>
      <c r="N4">
        <v>1.1000000000000001</v>
      </c>
      <c r="O4" s="89" t="s">
        <v>1989</v>
      </c>
      <c r="P4" s="3" t="s">
        <v>12</v>
      </c>
      <c r="Q4" s="3"/>
      <c r="R4" s="3"/>
      <c r="S4" t="s">
        <v>53</v>
      </c>
      <c r="T4" t="s">
        <v>86</v>
      </c>
      <c r="U4" t="s">
        <v>65</v>
      </c>
    </row>
    <row r="5" spans="1:25" x14ac:dyDescent="0.35">
      <c r="A5" t="s">
        <v>44</v>
      </c>
      <c r="B5" t="s">
        <v>247</v>
      </c>
      <c r="C5" s="7" t="s">
        <v>144</v>
      </c>
      <c r="D5" t="s">
        <v>124</v>
      </c>
      <c r="E5" t="s">
        <v>1124</v>
      </c>
      <c r="F5" t="s">
        <v>4</v>
      </c>
      <c r="G5" s="7" t="s">
        <v>23</v>
      </c>
      <c r="H5" s="7" t="s">
        <v>2009</v>
      </c>
      <c r="I5" s="2" t="s">
        <v>190</v>
      </c>
      <c r="J5" s="80" t="s">
        <v>52</v>
      </c>
      <c r="K5" s="7" t="s">
        <v>34</v>
      </c>
      <c r="L5" s="32" t="s">
        <v>1173</v>
      </c>
      <c r="M5" t="s">
        <v>843</v>
      </c>
      <c r="N5">
        <v>1.1000000000000001</v>
      </c>
      <c r="O5" s="89" t="s">
        <v>1989</v>
      </c>
      <c r="P5" s="3" t="s">
        <v>9</v>
      </c>
      <c r="Q5" s="3"/>
      <c r="R5" s="3"/>
      <c r="S5" t="s">
        <v>1174</v>
      </c>
      <c r="T5" t="s">
        <v>1175</v>
      </c>
      <c r="U5" t="s">
        <v>65</v>
      </c>
    </row>
    <row r="6" spans="1:25" ht="43.5" x14ac:dyDescent="0.35">
      <c r="A6" s="6" t="s">
        <v>44</v>
      </c>
      <c r="B6" s="6" t="s">
        <v>21</v>
      </c>
      <c r="C6" s="7" t="s">
        <v>144</v>
      </c>
      <c r="D6" s="6" t="s">
        <v>131</v>
      </c>
      <c r="E6" t="s">
        <v>1124</v>
      </c>
      <c r="F6" s="6" t="s">
        <v>6</v>
      </c>
      <c r="G6" s="7" t="s">
        <v>23</v>
      </c>
      <c r="H6" s="7" t="s">
        <v>2009</v>
      </c>
      <c r="I6" s="2" t="s">
        <v>190</v>
      </c>
      <c r="J6" s="80" t="s">
        <v>52</v>
      </c>
      <c r="K6" s="7" t="s">
        <v>34</v>
      </c>
      <c r="L6" s="28" t="s">
        <v>367</v>
      </c>
      <c r="M6" t="s">
        <v>843</v>
      </c>
      <c r="N6">
        <v>1.1000000000000001</v>
      </c>
      <c r="O6" s="89" t="s">
        <v>1989</v>
      </c>
      <c r="P6" s="11" t="s">
        <v>7</v>
      </c>
      <c r="Q6" s="11" t="s">
        <v>7</v>
      </c>
      <c r="R6" s="87" t="s">
        <v>1191</v>
      </c>
      <c r="S6" t="s">
        <v>1177</v>
      </c>
      <c r="T6" t="s">
        <v>1178</v>
      </c>
    </row>
    <row r="7" spans="1:25" ht="43.5" x14ac:dyDescent="0.35">
      <c r="A7" s="6" t="s">
        <v>44</v>
      </c>
      <c r="B7" s="6" t="s">
        <v>26</v>
      </c>
      <c r="C7" s="7" t="s">
        <v>144</v>
      </c>
      <c r="D7" s="6" t="s">
        <v>131</v>
      </c>
      <c r="E7" t="s">
        <v>1124</v>
      </c>
      <c r="F7" s="6" t="s">
        <v>4</v>
      </c>
      <c r="G7" s="7" t="s">
        <v>23</v>
      </c>
      <c r="H7" s="7" t="s">
        <v>2009</v>
      </c>
      <c r="I7" s="2" t="s">
        <v>190</v>
      </c>
      <c r="J7" s="80" t="s">
        <v>52</v>
      </c>
      <c r="K7" s="7" t="s">
        <v>34</v>
      </c>
      <c r="L7" s="28" t="s">
        <v>367</v>
      </c>
      <c r="M7" t="s">
        <v>843</v>
      </c>
      <c r="N7">
        <v>1.1000000000000001</v>
      </c>
      <c r="O7" s="89" t="s">
        <v>1989</v>
      </c>
      <c r="P7" s="11" t="s">
        <v>7</v>
      </c>
      <c r="Q7" s="11" t="s">
        <v>7</v>
      </c>
      <c r="R7" s="87" t="s">
        <v>1193</v>
      </c>
      <c r="S7" t="s">
        <v>1177</v>
      </c>
      <c r="T7" t="s">
        <v>1181</v>
      </c>
    </row>
    <row r="8" spans="1:25" x14ac:dyDescent="0.35">
      <c r="A8" s="7"/>
      <c r="B8" s="6" t="s">
        <v>1976</v>
      </c>
      <c r="C8" s="7" t="s">
        <v>73</v>
      </c>
      <c r="D8" s="7" t="s">
        <v>33</v>
      </c>
      <c r="E8" t="s">
        <v>1124</v>
      </c>
      <c r="F8" s="6" t="s">
        <v>4</v>
      </c>
      <c r="G8" s="7" t="s">
        <v>23</v>
      </c>
      <c r="H8" s="7" t="s">
        <v>2009</v>
      </c>
      <c r="I8" s="2" t="s">
        <v>190</v>
      </c>
      <c r="J8" s="80" t="s">
        <v>52</v>
      </c>
      <c r="K8" s="7" t="s">
        <v>34</v>
      </c>
      <c r="L8" s="28" t="s">
        <v>367</v>
      </c>
      <c r="M8" t="s">
        <v>843</v>
      </c>
      <c r="N8">
        <v>1.1000000000000001</v>
      </c>
      <c r="O8" s="89" t="s">
        <v>1991</v>
      </c>
      <c r="P8" s="4" t="s">
        <v>5</v>
      </c>
      <c r="Q8" s="4" t="s">
        <v>5</v>
      </c>
      <c r="R8" s="4"/>
      <c r="U8" s="4"/>
    </row>
    <row r="9" spans="1:25" x14ac:dyDescent="0.35">
      <c r="A9" s="7"/>
      <c r="B9" s="6" t="s">
        <v>1977</v>
      </c>
      <c r="C9" s="7" t="s">
        <v>73</v>
      </c>
      <c r="D9" s="7" t="s">
        <v>33</v>
      </c>
      <c r="E9" t="s">
        <v>1124</v>
      </c>
      <c r="F9" s="6" t="s">
        <v>4</v>
      </c>
      <c r="G9" s="7" t="s">
        <v>23</v>
      </c>
      <c r="H9" s="7" t="s">
        <v>2009</v>
      </c>
      <c r="I9" s="2" t="s">
        <v>190</v>
      </c>
      <c r="J9" s="80" t="s">
        <v>52</v>
      </c>
      <c r="K9" s="7" t="s">
        <v>34</v>
      </c>
      <c r="L9" s="28" t="s">
        <v>367</v>
      </c>
      <c r="M9" t="s">
        <v>843</v>
      </c>
      <c r="N9">
        <v>1.1000000000000001</v>
      </c>
      <c r="O9" s="89" t="s">
        <v>1990</v>
      </c>
      <c r="P9" s="4" t="s">
        <v>5</v>
      </c>
      <c r="Q9" s="4" t="s">
        <v>5</v>
      </c>
      <c r="R9" s="4"/>
      <c r="U9" s="4"/>
    </row>
    <row r="10" spans="1:25" x14ac:dyDescent="0.35">
      <c r="A10" s="7"/>
      <c r="B10" s="6" t="s">
        <v>1978</v>
      </c>
      <c r="C10" s="7" t="s">
        <v>73</v>
      </c>
      <c r="D10" s="7" t="s">
        <v>33</v>
      </c>
      <c r="E10" t="s">
        <v>1124</v>
      </c>
      <c r="F10" s="6" t="s">
        <v>4</v>
      </c>
      <c r="G10" s="7" t="s">
        <v>23</v>
      </c>
      <c r="H10" s="7" t="s">
        <v>2009</v>
      </c>
      <c r="I10" s="2" t="s">
        <v>190</v>
      </c>
      <c r="J10" s="80" t="s">
        <v>52</v>
      </c>
      <c r="K10" s="7" t="s">
        <v>34</v>
      </c>
      <c r="L10" s="28" t="s">
        <v>367</v>
      </c>
      <c r="M10" t="s">
        <v>843</v>
      </c>
      <c r="N10">
        <v>1.1000000000000001</v>
      </c>
      <c r="O10" s="89"/>
      <c r="P10" s="4" t="s">
        <v>5</v>
      </c>
      <c r="Q10" s="4" t="s">
        <v>5</v>
      </c>
      <c r="R10" s="4"/>
      <c r="U10" s="4"/>
      <c r="V10" t="s">
        <v>1996</v>
      </c>
    </row>
    <row r="11" spans="1:25" x14ac:dyDescent="0.35">
      <c r="A11" s="7"/>
      <c r="B11" s="6" t="s">
        <v>1979</v>
      </c>
      <c r="C11" s="7" t="s">
        <v>73</v>
      </c>
      <c r="D11" s="7" t="s">
        <v>33</v>
      </c>
      <c r="E11" t="s">
        <v>1124</v>
      </c>
      <c r="F11" s="6" t="s">
        <v>4</v>
      </c>
      <c r="G11" s="7" t="s">
        <v>23</v>
      </c>
      <c r="H11" s="7" t="s">
        <v>2009</v>
      </c>
      <c r="I11" s="2" t="s">
        <v>190</v>
      </c>
      <c r="J11" s="80" t="s">
        <v>52</v>
      </c>
      <c r="K11" s="7" t="s">
        <v>34</v>
      </c>
      <c r="L11" s="28" t="s">
        <v>367</v>
      </c>
      <c r="M11" t="s">
        <v>843</v>
      </c>
      <c r="N11">
        <v>1.1000000000000001</v>
      </c>
      <c r="O11" s="89"/>
      <c r="P11" s="4" t="s">
        <v>5</v>
      </c>
      <c r="Q11" s="4" t="s">
        <v>5</v>
      </c>
      <c r="R11" s="4"/>
      <c r="U11" s="4"/>
    </row>
    <row r="12" spans="1:25" x14ac:dyDescent="0.35">
      <c r="A12" s="7"/>
      <c r="B12" s="6" t="s">
        <v>1980</v>
      </c>
      <c r="C12" s="7" t="s">
        <v>73</v>
      </c>
      <c r="D12" s="7" t="s">
        <v>33</v>
      </c>
      <c r="E12" t="s">
        <v>1124</v>
      </c>
      <c r="F12" s="6" t="s">
        <v>4</v>
      </c>
      <c r="G12" s="7" t="s">
        <v>23</v>
      </c>
      <c r="H12" s="7" t="s">
        <v>2009</v>
      </c>
      <c r="I12" s="2" t="s">
        <v>190</v>
      </c>
      <c r="J12" s="80" t="s">
        <v>52</v>
      </c>
      <c r="K12" s="7" t="s">
        <v>34</v>
      </c>
      <c r="L12" s="28" t="s">
        <v>367</v>
      </c>
      <c r="M12" t="s">
        <v>843</v>
      </c>
      <c r="N12">
        <v>1.1000000000000001</v>
      </c>
      <c r="O12" s="89"/>
      <c r="P12" s="4" t="s">
        <v>5</v>
      </c>
      <c r="Q12" s="4" t="s">
        <v>5</v>
      </c>
      <c r="R12" s="4"/>
      <c r="U12" s="4"/>
      <c r="V12" t="s">
        <v>1996</v>
      </c>
      <c r="W12" t="s">
        <v>1997</v>
      </c>
      <c r="X12" t="s">
        <v>1998</v>
      </c>
      <c r="Y12" t="s">
        <v>1999</v>
      </c>
    </row>
    <row r="13" spans="1:25" x14ac:dyDescent="0.35">
      <c r="A13" s="7"/>
      <c r="B13" s="6" t="s">
        <v>1981</v>
      </c>
      <c r="C13" s="7" t="s">
        <v>73</v>
      </c>
      <c r="D13" s="7" t="s">
        <v>33</v>
      </c>
      <c r="E13" t="s">
        <v>1124</v>
      </c>
      <c r="F13" s="6" t="s">
        <v>4</v>
      </c>
      <c r="G13" s="7" t="s">
        <v>23</v>
      </c>
      <c r="H13" s="7" t="s">
        <v>2009</v>
      </c>
      <c r="I13" s="2" t="s">
        <v>190</v>
      </c>
      <c r="J13" s="80" t="s">
        <v>52</v>
      </c>
      <c r="K13" s="7" t="s">
        <v>34</v>
      </c>
      <c r="L13" s="28" t="s">
        <v>367</v>
      </c>
      <c r="M13" t="s">
        <v>843</v>
      </c>
      <c r="N13">
        <v>1.1000000000000001</v>
      </c>
      <c r="O13" s="89"/>
      <c r="P13" s="4" t="s">
        <v>5</v>
      </c>
      <c r="Q13" s="4" t="s">
        <v>5</v>
      </c>
      <c r="R13" s="4"/>
      <c r="U13" s="4"/>
      <c r="V13" t="s">
        <v>1996</v>
      </c>
      <c r="W13" t="s">
        <v>2000</v>
      </c>
      <c r="X13" t="s">
        <v>1998</v>
      </c>
      <c r="Y13" t="s">
        <v>2001</v>
      </c>
    </row>
    <row r="14" spans="1:25" x14ac:dyDescent="0.35">
      <c r="A14" s="7"/>
      <c r="B14" s="6" t="s">
        <v>1982</v>
      </c>
      <c r="C14" s="7" t="s">
        <v>73</v>
      </c>
      <c r="D14" s="7" t="s">
        <v>33</v>
      </c>
      <c r="E14" t="s">
        <v>1124</v>
      </c>
      <c r="F14" s="6" t="s">
        <v>4</v>
      </c>
      <c r="G14" s="7" t="s">
        <v>23</v>
      </c>
      <c r="H14" s="7" t="s">
        <v>2009</v>
      </c>
      <c r="I14" s="2" t="s">
        <v>190</v>
      </c>
      <c r="J14" s="80" t="s">
        <v>52</v>
      </c>
      <c r="K14" s="7" t="s">
        <v>34</v>
      </c>
      <c r="L14" s="28" t="s">
        <v>367</v>
      </c>
      <c r="M14" t="s">
        <v>843</v>
      </c>
      <c r="N14">
        <v>1.1000000000000001</v>
      </c>
      <c r="O14" s="89"/>
      <c r="P14" s="4" t="s">
        <v>5</v>
      </c>
      <c r="Q14" s="4" t="s">
        <v>5</v>
      </c>
      <c r="R14" s="4"/>
      <c r="U14" s="4"/>
      <c r="V14" t="s">
        <v>1996</v>
      </c>
      <c r="W14" t="s">
        <v>2000</v>
      </c>
      <c r="X14" t="s">
        <v>1998</v>
      </c>
      <c r="Y14" t="s">
        <v>2001</v>
      </c>
    </row>
    <row r="15" spans="1:25" x14ac:dyDescent="0.35">
      <c r="A15" s="7"/>
      <c r="B15" s="6" t="s">
        <v>1983</v>
      </c>
      <c r="C15" s="7" t="s">
        <v>73</v>
      </c>
      <c r="D15" s="7" t="s">
        <v>33</v>
      </c>
      <c r="E15" t="s">
        <v>1124</v>
      </c>
      <c r="F15" s="6" t="s">
        <v>4</v>
      </c>
      <c r="G15" s="7" t="s">
        <v>23</v>
      </c>
      <c r="H15" s="7" t="s">
        <v>2009</v>
      </c>
      <c r="I15" s="2" t="s">
        <v>190</v>
      </c>
      <c r="J15" s="80" t="s">
        <v>52</v>
      </c>
      <c r="K15" s="7" t="s">
        <v>34</v>
      </c>
      <c r="L15" s="28" t="s">
        <v>367</v>
      </c>
      <c r="M15" t="s">
        <v>843</v>
      </c>
      <c r="N15">
        <v>1.1000000000000001</v>
      </c>
      <c r="O15" s="89"/>
      <c r="P15" s="4" t="s">
        <v>5</v>
      </c>
      <c r="Q15" s="4" t="s">
        <v>5</v>
      </c>
      <c r="R15" s="4"/>
      <c r="U15" s="4"/>
      <c r="V15" t="s">
        <v>1996</v>
      </c>
      <c r="W15" t="s">
        <v>2000</v>
      </c>
      <c r="X15" t="s">
        <v>1998</v>
      </c>
      <c r="Y15" t="s">
        <v>2001</v>
      </c>
    </row>
    <row r="16" spans="1:25" x14ac:dyDescent="0.35">
      <c r="A16" s="7"/>
      <c r="B16" s="6" t="s">
        <v>1984</v>
      </c>
      <c r="C16" s="7" t="s">
        <v>73</v>
      </c>
      <c r="D16" s="7" t="s">
        <v>33</v>
      </c>
      <c r="E16" t="s">
        <v>1124</v>
      </c>
      <c r="F16" s="6" t="s">
        <v>4</v>
      </c>
      <c r="G16" s="7" t="s">
        <v>23</v>
      </c>
      <c r="H16" s="7" t="s">
        <v>2009</v>
      </c>
      <c r="I16" s="2" t="s">
        <v>190</v>
      </c>
      <c r="J16" s="80" t="s">
        <v>52</v>
      </c>
      <c r="K16" s="7" t="s">
        <v>34</v>
      </c>
      <c r="L16" s="28" t="s">
        <v>367</v>
      </c>
      <c r="M16" t="s">
        <v>843</v>
      </c>
      <c r="N16">
        <v>1.1000000000000001</v>
      </c>
      <c r="O16" s="89" t="s">
        <v>1992</v>
      </c>
      <c r="P16" s="3" t="s">
        <v>12</v>
      </c>
      <c r="Q16" s="3" t="s">
        <v>12</v>
      </c>
      <c r="R16" s="4"/>
      <c r="S16" t="s">
        <v>950</v>
      </c>
      <c r="T16" t="s">
        <v>951</v>
      </c>
      <c r="U16" t="s">
        <v>65</v>
      </c>
    </row>
    <row r="17" spans="1:25" x14ac:dyDescent="0.35">
      <c r="A17" s="7"/>
      <c r="B17" s="6" t="s">
        <v>1985</v>
      </c>
      <c r="C17" s="7" t="s">
        <v>73</v>
      </c>
      <c r="D17" s="7" t="s">
        <v>33</v>
      </c>
      <c r="E17" t="s">
        <v>1124</v>
      </c>
      <c r="F17" s="6" t="s">
        <v>4</v>
      </c>
      <c r="G17" s="7" t="s">
        <v>23</v>
      </c>
      <c r="H17" s="7" t="s">
        <v>2009</v>
      </c>
      <c r="I17" s="2" t="s">
        <v>190</v>
      </c>
      <c r="J17" s="80" t="s">
        <v>52</v>
      </c>
      <c r="K17" s="7" t="s">
        <v>34</v>
      </c>
      <c r="L17" s="28" t="s">
        <v>367</v>
      </c>
      <c r="M17" t="s">
        <v>843</v>
      </c>
      <c r="N17">
        <v>1.1000000000000001</v>
      </c>
      <c r="O17" s="89" t="s">
        <v>1993</v>
      </c>
      <c r="P17" s="3" t="s">
        <v>12</v>
      </c>
      <c r="Q17" s="3" t="s">
        <v>12</v>
      </c>
      <c r="R17" s="4"/>
      <c r="S17" t="s">
        <v>950</v>
      </c>
      <c r="T17" t="s">
        <v>951</v>
      </c>
      <c r="U17" t="s">
        <v>65</v>
      </c>
    </row>
    <row r="18" spans="1:25" x14ac:dyDescent="0.35">
      <c r="A18" s="7"/>
      <c r="B18" s="6" t="s">
        <v>1986</v>
      </c>
      <c r="C18" s="7" t="s">
        <v>73</v>
      </c>
      <c r="D18" s="7" t="s">
        <v>33</v>
      </c>
      <c r="E18" t="s">
        <v>1124</v>
      </c>
      <c r="F18" s="6" t="s">
        <v>4</v>
      </c>
      <c r="G18" s="7" t="s">
        <v>23</v>
      </c>
      <c r="H18" s="7" t="s">
        <v>2009</v>
      </c>
      <c r="I18" s="2" t="s">
        <v>190</v>
      </c>
      <c r="J18" s="80" t="s">
        <v>52</v>
      </c>
      <c r="K18" s="7" t="s">
        <v>34</v>
      </c>
      <c r="L18" s="28" t="s">
        <v>367</v>
      </c>
      <c r="M18" t="s">
        <v>843</v>
      </c>
      <c r="N18">
        <v>1.1000000000000001</v>
      </c>
      <c r="O18" s="89" t="s">
        <v>1994</v>
      </c>
      <c r="P18" s="3" t="s">
        <v>12</v>
      </c>
      <c r="Q18" s="3" t="s">
        <v>12</v>
      </c>
      <c r="R18" s="4"/>
      <c r="S18" t="s">
        <v>950</v>
      </c>
      <c r="T18" t="s">
        <v>951</v>
      </c>
      <c r="U18" t="s">
        <v>65</v>
      </c>
    </row>
    <row r="19" spans="1:25" x14ac:dyDescent="0.35">
      <c r="A19" s="7"/>
      <c r="B19" s="6" t="s">
        <v>1987</v>
      </c>
      <c r="C19" s="7" t="s">
        <v>73</v>
      </c>
      <c r="D19" s="7" t="s">
        <v>33</v>
      </c>
      <c r="E19" t="s">
        <v>1124</v>
      </c>
      <c r="F19" s="6" t="s">
        <v>4</v>
      </c>
      <c r="G19" s="7" t="s">
        <v>23</v>
      </c>
      <c r="H19" s="7" t="s">
        <v>2009</v>
      </c>
      <c r="I19" s="2" t="s">
        <v>190</v>
      </c>
      <c r="J19" s="80" t="s">
        <v>52</v>
      </c>
      <c r="K19" s="7" t="s">
        <v>34</v>
      </c>
      <c r="L19" s="28" t="s">
        <v>367</v>
      </c>
      <c r="M19" t="s">
        <v>843</v>
      </c>
      <c r="N19">
        <v>1.1000000000000001</v>
      </c>
      <c r="O19" s="89"/>
      <c r="P19" s="4" t="s">
        <v>5</v>
      </c>
      <c r="Q19" s="4" t="s">
        <v>5</v>
      </c>
      <c r="R19" s="4"/>
      <c r="V19" t="s">
        <v>1996</v>
      </c>
      <c r="W19" t="s">
        <v>2000</v>
      </c>
      <c r="X19" t="s">
        <v>1998</v>
      </c>
      <c r="Y19" t="s">
        <v>2001</v>
      </c>
    </row>
    <row r="20" spans="1:25" x14ac:dyDescent="0.35">
      <c r="A20" s="7"/>
      <c r="B20" s="6" t="s">
        <v>1988</v>
      </c>
      <c r="C20" s="7" t="s">
        <v>73</v>
      </c>
      <c r="D20" s="7" t="s">
        <v>33</v>
      </c>
      <c r="E20" t="s">
        <v>1124</v>
      </c>
      <c r="F20" s="6" t="s">
        <v>4</v>
      </c>
      <c r="G20" s="7" t="s">
        <v>23</v>
      </c>
      <c r="H20" s="7" t="s">
        <v>2009</v>
      </c>
      <c r="I20" s="2" t="s">
        <v>190</v>
      </c>
      <c r="J20" s="80" t="s">
        <v>52</v>
      </c>
      <c r="K20" s="7" t="s">
        <v>34</v>
      </c>
      <c r="L20" s="28" t="s">
        <v>367</v>
      </c>
      <c r="M20" t="s">
        <v>843</v>
      </c>
      <c r="N20">
        <v>1.1000000000000001</v>
      </c>
      <c r="O20" s="89"/>
      <c r="P20" s="3" t="s">
        <v>9</v>
      </c>
      <c r="Q20" s="3" t="s">
        <v>9</v>
      </c>
      <c r="R20" s="4"/>
      <c r="S20" t="s">
        <v>2002</v>
      </c>
      <c r="T20" t="s">
        <v>2003</v>
      </c>
      <c r="U20" t="s">
        <v>65</v>
      </c>
      <c r="V20" t="s">
        <v>2004</v>
      </c>
      <c r="X20" t="s">
        <v>1998</v>
      </c>
      <c r="Y20" t="s">
        <v>1999</v>
      </c>
    </row>
    <row r="21" spans="1:25" x14ac:dyDescent="0.35">
      <c r="A21" s="7" t="s">
        <v>33</v>
      </c>
      <c r="B21" s="6" t="s">
        <v>356</v>
      </c>
      <c r="C21" s="7" t="s">
        <v>73</v>
      </c>
      <c r="D21" s="7" t="s">
        <v>33</v>
      </c>
      <c r="E21" t="s">
        <v>1124</v>
      </c>
      <c r="F21" s="6" t="s">
        <v>4</v>
      </c>
      <c r="G21" s="7" t="s">
        <v>23</v>
      </c>
      <c r="H21" s="7"/>
      <c r="I21" s="2" t="s">
        <v>190</v>
      </c>
      <c r="J21" s="80" t="s">
        <v>52</v>
      </c>
      <c r="K21" s="7" t="s">
        <v>34</v>
      </c>
      <c r="L21" s="28" t="s">
        <v>367</v>
      </c>
      <c r="M21" t="s">
        <v>843</v>
      </c>
      <c r="N21">
        <v>1.1000000000000001</v>
      </c>
      <c r="O21" s="89" t="s">
        <v>1995</v>
      </c>
      <c r="P21" s="4" t="s">
        <v>194</v>
      </c>
      <c r="Q21" s="4"/>
      <c r="R21" s="4"/>
      <c r="S21" s="7" t="s">
        <v>141</v>
      </c>
      <c r="T21" s="37" t="s">
        <v>42</v>
      </c>
      <c r="U21" s="2" t="s">
        <v>65</v>
      </c>
    </row>
    <row r="22" spans="1:25" x14ac:dyDescent="0.35">
      <c r="A22" s="7" t="s">
        <v>33</v>
      </c>
      <c r="B22" s="6" t="s">
        <v>251</v>
      </c>
      <c r="C22" s="7" t="s">
        <v>73</v>
      </c>
      <c r="D22" s="7" t="s">
        <v>33</v>
      </c>
      <c r="E22" t="s">
        <v>1124</v>
      </c>
      <c r="F22" s="6" t="s">
        <v>4</v>
      </c>
      <c r="G22" s="7" t="s">
        <v>23</v>
      </c>
      <c r="H22" s="7" t="s">
        <v>173</v>
      </c>
      <c r="I22" s="2" t="s">
        <v>190</v>
      </c>
      <c r="J22" s="80" t="s">
        <v>52</v>
      </c>
      <c r="K22" s="7" t="s">
        <v>34</v>
      </c>
      <c r="L22" s="28" t="s">
        <v>367</v>
      </c>
      <c r="M22" t="s">
        <v>843</v>
      </c>
      <c r="N22">
        <v>1.1000000000000001</v>
      </c>
      <c r="O22" s="89" t="s">
        <v>1995</v>
      </c>
      <c r="P22" s="4" t="s">
        <v>194</v>
      </c>
      <c r="Q22" s="4"/>
      <c r="R22" s="4"/>
      <c r="S22" s="7" t="s">
        <v>174</v>
      </c>
      <c r="T22" s="37" t="s">
        <v>175</v>
      </c>
      <c r="U22" s="2" t="s">
        <v>65</v>
      </c>
    </row>
    <row r="23" spans="1:25" x14ac:dyDescent="0.35">
      <c r="A23" s="7" t="s">
        <v>33</v>
      </c>
      <c r="B23" s="6" t="s">
        <v>252</v>
      </c>
      <c r="C23" s="7" t="s">
        <v>73</v>
      </c>
      <c r="D23" s="7" t="s">
        <v>33</v>
      </c>
      <c r="E23" t="s">
        <v>1124</v>
      </c>
      <c r="F23" s="6" t="s">
        <v>4</v>
      </c>
      <c r="G23" s="7" t="s">
        <v>23</v>
      </c>
      <c r="H23" s="7" t="s">
        <v>179</v>
      </c>
      <c r="I23" s="2" t="s">
        <v>190</v>
      </c>
      <c r="J23" s="80" t="s">
        <v>52</v>
      </c>
      <c r="K23" s="7" t="s">
        <v>34</v>
      </c>
      <c r="L23" s="28" t="s">
        <v>367</v>
      </c>
      <c r="M23" t="s">
        <v>843</v>
      </c>
      <c r="N23">
        <v>1.1000000000000001</v>
      </c>
      <c r="O23" s="89" t="s">
        <v>1995</v>
      </c>
      <c r="P23" s="4" t="s">
        <v>194</v>
      </c>
      <c r="Q23" s="4"/>
      <c r="R23" s="4"/>
      <c r="S23" s="37" t="s">
        <v>180</v>
      </c>
      <c r="T23" s="37" t="s">
        <v>181</v>
      </c>
      <c r="U23" s="2" t="s">
        <v>65</v>
      </c>
    </row>
    <row r="24" spans="1:25" x14ac:dyDescent="0.35">
      <c r="A24" s="7" t="s">
        <v>33</v>
      </c>
      <c r="B24" s="6" t="s">
        <v>254</v>
      </c>
      <c r="C24" s="7" t="s">
        <v>73</v>
      </c>
      <c r="D24" s="7" t="s">
        <v>33</v>
      </c>
      <c r="E24" t="s">
        <v>1124</v>
      </c>
      <c r="F24" s="6" t="s">
        <v>4</v>
      </c>
      <c r="G24" s="7" t="s">
        <v>23</v>
      </c>
      <c r="H24" s="7" t="s">
        <v>182</v>
      </c>
      <c r="I24" s="2" t="s">
        <v>190</v>
      </c>
      <c r="J24" s="80" t="s">
        <v>52</v>
      </c>
      <c r="K24" s="7" t="s">
        <v>34</v>
      </c>
      <c r="L24" s="28" t="s">
        <v>367</v>
      </c>
      <c r="M24" t="s">
        <v>843</v>
      </c>
      <c r="N24">
        <v>1.1000000000000001</v>
      </c>
      <c r="O24" s="89" t="s">
        <v>1995</v>
      </c>
      <c r="P24" s="4" t="s">
        <v>194</v>
      </c>
      <c r="Q24" s="4"/>
      <c r="R24" s="4"/>
      <c r="S24" s="37" t="s">
        <v>183</v>
      </c>
      <c r="T24" s="37" t="s">
        <v>184</v>
      </c>
      <c r="U24" s="2" t="s">
        <v>65</v>
      </c>
    </row>
    <row r="25" spans="1:25" x14ac:dyDescent="0.35">
      <c r="A25" s="7" t="s">
        <v>33</v>
      </c>
      <c r="B25" s="6" t="s">
        <v>50</v>
      </c>
      <c r="C25" s="7" t="s">
        <v>73</v>
      </c>
      <c r="D25" s="7" t="s">
        <v>33</v>
      </c>
      <c r="E25" t="s">
        <v>1124</v>
      </c>
      <c r="F25" s="6" t="s">
        <v>4</v>
      </c>
      <c r="G25" s="7" t="s">
        <v>23</v>
      </c>
      <c r="H25" s="7" t="s">
        <v>815</v>
      </c>
      <c r="I25" s="2" t="s">
        <v>190</v>
      </c>
      <c r="J25" s="80" t="s">
        <v>52</v>
      </c>
      <c r="K25" s="7" t="s">
        <v>34</v>
      </c>
      <c r="L25" s="28" t="s">
        <v>367</v>
      </c>
      <c r="M25" t="s">
        <v>843</v>
      </c>
      <c r="N25">
        <v>1.1000000000000001</v>
      </c>
      <c r="O25" s="89" t="s">
        <v>1995</v>
      </c>
      <c r="P25" s="4" t="s">
        <v>194</v>
      </c>
      <c r="Q25" s="4"/>
      <c r="R25" s="4"/>
      <c r="S25" s="37" t="s">
        <v>816</v>
      </c>
      <c r="T25" s="37" t="s">
        <v>188</v>
      </c>
      <c r="U25" s="2" t="s">
        <v>65</v>
      </c>
    </row>
    <row r="26" spans="1:25" x14ac:dyDescent="0.35">
      <c r="A26" s="7" t="s">
        <v>33</v>
      </c>
      <c r="B26" s="6" t="s">
        <v>51</v>
      </c>
      <c r="C26" s="7" t="s">
        <v>144</v>
      </c>
      <c r="D26" s="7" t="s">
        <v>33</v>
      </c>
      <c r="E26" t="s">
        <v>1124</v>
      </c>
      <c r="F26" s="6" t="s">
        <v>4</v>
      </c>
      <c r="G26" s="7" t="s">
        <v>23</v>
      </c>
      <c r="H26" s="7" t="s">
        <v>170</v>
      </c>
      <c r="I26" s="2" t="s">
        <v>190</v>
      </c>
      <c r="J26" s="80" t="s">
        <v>52</v>
      </c>
      <c r="K26" s="7" t="s">
        <v>34</v>
      </c>
      <c r="L26" s="28" t="s">
        <v>367</v>
      </c>
      <c r="M26" t="s">
        <v>843</v>
      </c>
      <c r="N26">
        <v>1.1000000000000001</v>
      </c>
      <c r="O26" s="89" t="s">
        <v>1995</v>
      </c>
      <c r="P26" s="4" t="s">
        <v>194</v>
      </c>
      <c r="Q26" s="4"/>
      <c r="R26" s="4"/>
      <c r="S26" s="37" t="s">
        <v>171</v>
      </c>
      <c r="T26" s="37" t="s">
        <v>172</v>
      </c>
      <c r="U26" s="2" t="s">
        <v>65</v>
      </c>
    </row>
    <row r="27" spans="1:25" x14ac:dyDescent="0.35">
      <c r="A27" s="7" t="s">
        <v>33</v>
      </c>
      <c r="B27" s="7" t="s">
        <v>96</v>
      </c>
      <c r="C27" s="7" t="s">
        <v>73</v>
      </c>
      <c r="D27" s="7" t="s">
        <v>33</v>
      </c>
      <c r="E27" t="s">
        <v>1124</v>
      </c>
      <c r="F27" s="6" t="s">
        <v>4</v>
      </c>
      <c r="G27" s="7" t="s">
        <v>23</v>
      </c>
      <c r="H27" s="7" t="s">
        <v>1168</v>
      </c>
      <c r="I27" s="2" t="s">
        <v>190</v>
      </c>
      <c r="J27" s="80"/>
      <c r="K27" s="7" t="s">
        <v>34</v>
      </c>
      <c r="L27" s="28" t="s">
        <v>367</v>
      </c>
      <c r="M27" t="s">
        <v>843</v>
      </c>
      <c r="N27">
        <v>1.1000000000000001</v>
      </c>
      <c r="O27" s="89" t="s">
        <v>1995</v>
      </c>
      <c r="P27" s="4" t="s">
        <v>194</v>
      </c>
      <c r="Q27" s="4"/>
      <c r="R27" s="4"/>
      <c r="S27" t="s">
        <v>216</v>
      </c>
      <c r="T27" t="s">
        <v>158</v>
      </c>
      <c r="U27" t="s">
        <v>65</v>
      </c>
    </row>
    <row r="28" spans="1:25" x14ac:dyDescent="0.35">
      <c r="A28" s="7" t="s">
        <v>33</v>
      </c>
      <c r="B28" s="7" t="s">
        <v>97</v>
      </c>
      <c r="C28" s="7" t="s">
        <v>73</v>
      </c>
      <c r="D28" s="7" t="s">
        <v>33</v>
      </c>
      <c r="E28" t="s">
        <v>1124</v>
      </c>
      <c r="F28" s="6" t="s">
        <v>4</v>
      </c>
      <c r="G28" s="7" t="s">
        <v>23</v>
      </c>
      <c r="H28" s="7" t="s">
        <v>1168</v>
      </c>
      <c r="I28" s="2" t="s">
        <v>190</v>
      </c>
      <c r="J28" s="80" t="s">
        <v>1187</v>
      </c>
      <c r="K28" s="7" t="s">
        <v>34</v>
      </c>
      <c r="L28" s="28" t="s">
        <v>367</v>
      </c>
      <c r="M28" t="s">
        <v>843</v>
      </c>
      <c r="N28">
        <v>1.1000000000000001</v>
      </c>
      <c r="O28" s="89" t="s">
        <v>1995</v>
      </c>
      <c r="P28" s="4" t="s">
        <v>194</v>
      </c>
      <c r="Q28" s="4"/>
      <c r="R28" s="4"/>
      <c r="S28" t="s">
        <v>57</v>
      </c>
      <c r="T28" t="s">
        <v>89</v>
      </c>
      <c r="U28" t="s">
        <v>65</v>
      </c>
    </row>
  </sheetData>
  <phoneticPr fontId="2" type="noConversion"/>
  <hyperlinks>
    <hyperlink ref="R2" r:id="rId1" xr:uid="{08C3E6AB-9177-4C97-BE14-62DA778B607E}"/>
    <hyperlink ref="R6" r:id="rId2" xr:uid="{B1821F87-E38E-4CC7-9578-30C2E924D50F}"/>
    <hyperlink ref="R7" r:id="rId3" xr:uid="{8367C22D-AB8D-4910-A608-0D21056E8F79}"/>
  </hyperlinks>
  <pageMargins left="0.7" right="0.7" top="0.75" bottom="0.75" header="0.3" footer="0.3"/>
  <pageSetup paperSize="9" orientation="portrait"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F275D-D24B-491B-A2B5-273754A33E1D}">
  <dimension ref="A1:V2"/>
  <sheetViews>
    <sheetView workbookViewId="0">
      <selection activeCell="J11" sqref="J11"/>
    </sheetView>
  </sheetViews>
  <sheetFormatPr defaultRowHeight="14.5" x14ac:dyDescent="0.35"/>
  <sheetData>
    <row r="1" spans="1:22" x14ac:dyDescent="0.35">
      <c r="A1" s="15" t="s">
        <v>43</v>
      </c>
      <c r="B1" s="15" t="s">
        <v>1</v>
      </c>
      <c r="C1" s="15" t="s">
        <v>72</v>
      </c>
      <c r="D1" s="15" t="s">
        <v>16</v>
      </c>
      <c r="E1" s="14" t="s">
        <v>3</v>
      </c>
      <c r="F1" s="14" t="s">
        <v>2</v>
      </c>
      <c r="G1" s="14" t="s">
        <v>329</v>
      </c>
      <c r="H1" s="14" t="s">
        <v>331</v>
      </c>
      <c r="I1" s="14" t="s">
        <v>60</v>
      </c>
      <c r="J1" s="14" t="s">
        <v>1163</v>
      </c>
      <c r="K1" s="14" t="s">
        <v>1739</v>
      </c>
      <c r="L1" s="14" t="s">
        <v>54</v>
      </c>
      <c r="M1" s="13" t="s">
        <v>0</v>
      </c>
      <c r="N1" s="13" t="s">
        <v>71</v>
      </c>
      <c r="O1" s="13" t="s">
        <v>70</v>
      </c>
      <c r="P1" s="13" t="s">
        <v>67</v>
      </c>
      <c r="Q1" s="13" t="s">
        <v>80</v>
      </c>
      <c r="R1" s="13" t="s">
        <v>68</v>
      </c>
      <c r="S1" s="13" t="s">
        <v>525</v>
      </c>
      <c r="T1" s="13" t="s">
        <v>122</v>
      </c>
      <c r="U1" s="13" t="s">
        <v>843</v>
      </c>
      <c r="V1" s="13" t="s">
        <v>1169</v>
      </c>
    </row>
    <row r="2" spans="1:22" x14ac:dyDescent="0.35">
      <c r="B2" t="s">
        <v>2011</v>
      </c>
      <c r="C2" s="7" t="s">
        <v>73</v>
      </c>
      <c r="D2" s="7" t="s">
        <v>33</v>
      </c>
      <c r="E2" t="s">
        <v>1124</v>
      </c>
      <c r="F2" s="6" t="s">
        <v>4</v>
      </c>
      <c r="G2" s="7" t="s">
        <v>2012</v>
      </c>
      <c r="H2" s="80" t="s">
        <v>1187</v>
      </c>
      <c r="I2" s="28" t="s">
        <v>367</v>
      </c>
      <c r="J2" t="s">
        <v>843</v>
      </c>
      <c r="K2">
        <v>1.1000000000000001</v>
      </c>
      <c r="L2" s="89" t="s">
        <v>1991</v>
      </c>
      <c r="M2" s="28" t="s">
        <v>5</v>
      </c>
      <c r="S2" s="28" t="s">
        <v>2010</v>
      </c>
      <c r="T2" s="28" t="s">
        <v>1423</v>
      </c>
      <c r="U2" s="28" t="s">
        <v>1091</v>
      </c>
      <c r="V2" s="28" t="s">
        <v>2013</v>
      </c>
    </row>
  </sheetData>
  <pageMargins left="0.7" right="0.7" top="0.75" bottom="0.75" header="0.3" footer="0.3"/>
  <pageSetup paperSize="9"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7DA12-E4CC-4811-A2D1-201B1BEEC164}">
  <dimension ref="A1:AC20"/>
  <sheetViews>
    <sheetView topLeftCell="A10" workbookViewId="0">
      <selection activeCell="D5" sqref="D5"/>
    </sheetView>
  </sheetViews>
  <sheetFormatPr defaultColWidth="9.1796875" defaultRowHeight="14.5" x14ac:dyDescent="0.35"/>
  <cols>
    <col min="1" max="1" width="14" style="79" customWidth="1"/>
    <col min="2" max="2" width="32.7265625" style="79" customWidth="1"/>
    <col min="3" max="3" width="9.1796875" style="79"/>
    <col min="4" max="4" width="14.54296875" style="79" customWidth="1"/>
    <col min="5" max="17" width="9.1796875" style="79"/>
    <col min="18" max="18" width="25.81640625" style="79" customWidth="1"/>
    <col min="19" max="16384" width="9.1796875" style="79"/>
  </cols>
  <sheetData>
    <row r="1" spans="1:29" ht="15.75" customHeight="1" x14ac:dyDescent="0.35">
      <c r="A1" s="15" t="s">
        <v>43</v>
      </c>
      <c r="B1" s="15" t="s">
        <v>1</v>
      </c>
      <c r="C1" s="15" t="s">
        <v>72</v>
      </c>
      <c r="D1" s="15" t="s">
        <v>16</v>
      </c>
      <c r="E1" s="14" t="s">
        <v>3</v>
      </c>
      <c r="F1" s="14" t="s">
        <v>2</v>
      </c>
      <c r="G1" s="14" t="s">
        <v>328</v>
      </c>
      <c r="H1" s="14" t="s">
        <v>329</v>
      </c>
      <c r="I1" s="14" t="s">
        <v>330</v>
      </c>
      <c r="J1" s="14" t="s">
        <v>331</v>
      </c>
      <c r="K1" s="14" t="s">
        <v>59</v>
      </c>
      <c r="L1" s="14" t="s">
        <v>60</v>
      </c>
      <c r="M1" s="14" t="s">
        <v>61</v>
      </c>
      <c r="N1" s="14" t="s">
        <v>62</v>
      </c>
      <c r="O1" s="14" t="s">
        <v>1163</v>
      </c>
      <c r="P1" s="14" t="s">
        <v>1164</v>
      </c>
      <c r="Q1" s="14" t="s">
        <v>1165</v>
      </c>
      <c r="R1" s="14" t="s">
        <v>54</v>
      </c>
      <c r="S1" s="14" t="s">
        <v>1166</v>
      </c>
      <c r="T1" s="13" t="s">
        <v>0</v>
      </c>
      <c r="U1" s="13" t="s">
        <v>71</v>
      </c>
      <c r="V1" s="13" t="s">
        <v>70</v>
      </c>
      <c r="W1" s="13" t="s">
        <v>67</v>
      </c>
      <c r="X1" s="13" t="s">
        <v>80</v>
      </c>
      <c r="Y1" s="13" t="s">
        <v>68</v>
      </c>
      <c r="Z1" s="13" t="s">
        <v>876</v>
      </c>
      <c r="AA1" s="13" t="s">
        <v>100</v>
      </c>
      <c r="AB1" s="13" t="s">
        <v>1188</v>
      </c>
      <c r="AC1" s="13" t="s">
        <v>1169</v>
      </c>
    </row>
    <row r="2" spans="1:29" x14ac:dyDescent="0.35">
      <c r="A2" s="79" t="s">
        <v>44</v>
      </c>
      <c r="B2" s="79" t="s">
        <v>31</v>
      </c>
      <c r="C2" s="7" t="s">
        <v>73</v>
      </c>
      <c r="D2" s="79" t="s">
        <v>124</v>
      </c>
      <c r="E2" s="79" t="s">
        <v>1189</v>
      </c>
      <c r="F2" s="79" t="s">
        <v>4</v>
      </c>
      <c r="G2" s="7" t="s">
        <v>23</v>
      </c>
      <c r="H2" s="7" t="s">
        <v>2031</v>
      </c>
      <c r="I2" s="2" t="s">
        <v>190</v>
      </c>
      <c r="J2" s="80" t="s">
        <v>52</v>
      </c>
      <c r="K2" s="7" t="s">
        <v>34</v>
      </c>
      <c r="L2" s="101"/>
      <c r="M2" s="101" t="s">
        <v>1169</v>
      </c>
      <c r="N2" s="119" t="s">
        <v>1282</v>
      </c>
      <c r="O2" s="79" t="s">
        <v>843</v>
      </c>
      <c r="P2" s="79">
        <v>1</v>
      </c>
      <c r="Q2" s="120">
        <f ca="1">TODAY()</f>
        <v>45043</v>
      </c>
      <c r="R2" s="120" t="s">
        <v>2032</v>
      </c>
      <c r="S2" s="120" t="s">
        <v>2032</v>
      </c>
      <c r="T2" s="121" t="s">
        <v>7</v>
      </c>
      <c r="U2" s="121" t="s">
        <v>7</v>
      </c>
      <c r="V2" s="122" t="s">
        <v>2033</v>
      </c>
      <c r="W2" s="79" t="s">
        <v>35</v>
      </c>
      <c r="X2" s="79" t="s">
        <v>41</v>
      </c>
      <c r="Y2" s="79" t="s">
        <v>65</v>
      </c>
      <c r="AC2" s="119" t="s">
        <v>1282</v>
      </c>
    </row>
    <row r="3" spans="1:29" x14ac:dyDescent="0.35">
      <c r="A3" s="79" t="s">
        <v>44</v>
      </c>
      <c r="B3" s="79" t="s">
        <v>38</v>
      </c>
      <c r="C3" s="7" t="s">
        <v>73</v>
      </c>
      <c r="D3" s="79" t="s">
        <v>124</v>
      </c>
      <c r="E3" s="79" t="s">
        <v>1189</v>
      </c>
      <c r="F3" s="79" t="s">
        <v>4</v>
      </c>
      <c r="G3" s="7" t="s">
        <v>23</v>
      </c>
      <c r="H3" s="7" t="s">
        <v>2031</v>
      </c>
      <c r="I3" s="2" t="s">
        <v>190</v>
      </c>
      <c r="J3" s="80" t="s">
        <v>52</v>
      </c>
      <c r="K3" s="7" t="s">
        <v>34</v>
      </c>
      <c r="L3" s="101" t="s">
        <v>367</v>
      </c>
      <c r="M3" s="101" t="s">
        <v>1169</v>
      </c>
      <c r="N3" s="119" t="s">
        <v>1282</v>
      </c>
      <c r="O3" s="79" t="s">
        <v>843</v>
      </c>
      <c r="P3" s="79">
        <v>1</v>
      </c>
      <c r="Q3" s="120">
        <f t="shared" ref="Q3:Q20" ca="1" si="0">TODAY()</f>
        <v>45043</v>
      </c>
      <c r="R3" s="120" t="s">
        <v>2034</v>
      </c>
      <c r="S3" s="120" t="s">
        <v>2034</v>
      </c>
      <c r="T3" s="121" t="s">
        <v>12</v>
      </c>
      <c r="U3" s="121"/>
      <c r="V3" s="121"/>
      <c r="W3" s="79" t="s">
        <v>55</v>
      </c>
      <c r="X3" s="79" t="s">
        <v>85</v>
      </c>
      <c r="Y3" s="79" t="s">
        <v>65</v>
      </c>
      <c r="AC3" s="119" t="s">
        <v>1282</v>
      </c>
    </row>
    <row r="4" spans="1:29" x14ac:dyDescent="0.35">
      <c r="A4" s="79" t="s">
        <v>44</v>
      </c>
      <c r="B4" s="79" t="s">
        <v>39</v>
      </c>
      <c r="C4" s="7" t="s">
        <v>144</v>
      </c>
      <c r="D4" s="79" t="s">
        <v>124</v>
      </c>
      <c r="E4" s="79" t="s">
        <v>1189</v>
      </c>
      <c r="F4" s="79" t="s">
        <v>4</v>
      </c>
      <c r="G4" s="7" t="s">
        <v>23</v>
      </c>
      <c r="H4" s="7" t="s">
        <v>2031</v>
      </c>
      <c r="I4" s="2" t="s">
        <v>190</v>
      </c>
      <c r="J4" s="80" t="s">
        <v>52</v>
      </c>
      <c r="K4" s="7" t="s">
        <v>34</v>
      </c>
      <c r="L4" s="101" t="s">
        <v>367</v>
      </c>
      <c r="M4" s="101" t="s">
        <v>1169</v>
      </c>
      <c r="N4" s="119" t="s">
        <v>1282</v>
      </c>
      <c r="O4" s="79" t="s">
        <v>843</v>
      </c>
      <c r="P4" s="79">
        <v>1</v>
      </c>
      <c r="Q4" s="120">
        <f t="shared" ca="1" si="0"/>
        <v>45043</v>
      </c>
      <c r="R4" s="120" t="s">
        <v>2035</v>
      </c>
      <c r="S4" s="79" t="s">
        <v>1170</v>
      </c>
      <c r="T4" s="121" t="s">
        <v>12</v>
      </c>
      <c r="U4" s="121"/>
      <c r="V4" s="121"/>
      <c r="W4" s="79" t="s">
        <v>53</v>
      </c>
      <c r="X4" s="79" t="s">
        <v>86</v>
      </c>
      <c r="Y4" s="79" t="s">
        <v>65</v>
      </c>
      <c r="AC4" s="119" t="s">
        <v>1282</v>
      </c>
    </row>
    <row r="5" spans="1:29" x14ac:dyDescent="0.35">
      <c r="A5" s="79" t="s">
        <v>44</v>
      </c>
      <c r="B5" s="79" t="s">
        <v>247</v>
      </c>
      <c r="C5" s="7" t="s">
        <v>73</v>
      </c>
      <c r="D5" s="79" t="s">
        <v>124</v>
      </c>
      <c r="E5" s="79" t="s">
        <v>1189</v>
      </c>
      <c r="F5" s="79" t="s">
        <v>4</v>
      </c>
      <c r="G5" s="7" t="s">
        <v>23</v>
      </c>
      <c r="H5" s="7" t="s">
        <v>2031</v>
      </c>
      <c r="I5" s="2" t="s">
        <v>190</v>
      </c>
      <c r="J5" s="80" t="s">
        <v>52</v>
      </c>
      <c r="K5" s="7" t="s">
        <v>34</v>
      </c>
      <c r="L5" s="123" t="s">
        <v>1173</v>
      </c>
      <c r="M5" s="101" t="s">
        <v>1169</v>
      </c>
      <c r="N5" s="119" t="s">
        <v>1282</v>
      </c>
      <c r="O5" s="79" t="s">
        <v>843</v>
      </c>
      <c r="P5" s="79">
        <v>1</v>
      </c>
      <c r="Q5" s="120">
        <f t="shared" ca="1" si="0"/>
        <v>45043</v>
      </c>
      <c r="R5" s="120" t="s">
        <v>2036</v>
      </c>
      <c r="S5" s="79" t="s">
        <v>1170</v>
      </c>
      <c r="T5" s="121" t="s">
        <v>9</v>
      </c>
      <c r="U5" s="121"/>
      <c r="V5" s="121"/>
      <c r="W5" s="79" t="s">
        <v>1174</v>
      </c>
      <c r="X5" s="79" t="s">
        <v>1175</v>
      </c>
      <c r="Y5" s="79" t="s">
        <v>65</v>
      </c>
      <c r="AC5" s="119" t="s">
        <v>1282</v>
      </c>
    </row>
    <row r="6" spans="1:29" x14ac:dyDescent="0.35">
      <c r="A6" s="79" t="s">
        <v>44</v>
      </c>
      <c r="B6" s="79" t="s">
        <v>21</v>
      </c>
      <c r="C6" s="7" t="s">
        <v>73</v>
      </c>
      <c r="D6" s="79" t="s">
        <v>131</v>
      </c>
      <c r="E6" s="79" t="s">
        <v>1189</v>
      </c>
      <c r="F6" s="79" t="s">
        <v>6</v>
      </c>
      <c r="G6" s="7" t="s">
        <v>23</v>
      </c>
      <c r="H6" s="7" t="s">
        <v>2031</v>
      </c>
      <c r="I6" s="2" t="s">
        <v>190</v>
      </c>
      <c r="J6" s="80" t="s">
        <v>52</v>
      </c>
      <c r="K6" s="7" t="s">
        <v>34</v>
      </c>
      <c r="L6" s="101" t="s">
        <v>367</v>
      </c>
      <c r="M6" s="101" t="s">
        <v>1169</v>
      </c>
      <c r="N6" s="119" t="s">
        <v>1282</v>
      </c>
      <c r="O6" s="79" t="s">
        <v>843</v>
      </c>
      <c r="P6" s="79">
        <v>1</v>
      </c>
      <c r="Q6" s="120">
        <f t="shared" ca="1" si="0"/>
        <v>45043</v>
      </c>
      <c r="R6" s="120" t="s">
        <v>2032</v>
      </c>
      <c r="S6" s="79" t="s">
        <v>2032</v>
      </c>
      <c r="T6" s="121" t="s">
        <v>7</v>
      </c>
      <c r="U6" s="121" t="s">
        <v>7</v>
      </c>
      <c r="V6" s="122" t="s">
        <v>2037</v>
      </c>
      <c r="W6" s="79" t="s">
        <v>1177</v>
      </c>
      <c r="X6" s="79" t="s">
        <v>1178</v>
      </c>
      <c r="AC6" s="119" t="s">
        <v>1282</v>
      </c>
    </row>
    <row r="7" spans="1:29" x14ac:dyDescent="0.35">
      <c r="A7" s="79" t="s">
        <v>44</v>
      </c>
      <c r="B7" s="79" t="s">
        <v>26</v>
      </c>
      <c r="C7" s="7" t="s">
        <v>73</v>
      </c>
      <c r="D7" s="79" t="s">
        <v>131</v>
      </c>
      <c r="E7" s="79" t="s">
        <v>1192</v>
      </c>
      <c r="F7" s="79" t="s">
        <v>4</v>
      </c>
      <c r="G7" s="7" t="s">
        <v>23</v>
      </c>
      <c r="H7" s="7" t="s">
        <v>1168</v>
      </c>
      <c r="I7" s="2" t="s">
        <v>190</v>
      </c>
      <c r="J7" s="80" t="s">
        <v>52</v>
      </c>
      <c r="K7" s="7" t="s">
        <v>34</v>
      </c>
      <c r="L7" s="101" t="s">
        <v>367</v>
      </c>
      <c r="M7" s="101" t="s">
        <v>1169</v>
      </c>
      <c r="N7" s="119" t="s">
        <v>1282</v>
      </c>
      <c r="O7" s="79" t="s">
        <v>843</v>
      </c>
      <c r="P7" s="79">
        <v>1</v>
      </c>
      <c r="Q7" s="120">
        <f t="shared" ca="1" si="0"/>
        <v>45043</v>
      </c>
      <c r="R7" s="120" t="s">
        <v>2032</v>
      </c>
      <c r="S7" s="79" t="s">
        <v>2032</v>
      </c>
      <c r="T7" s="121" t="s">
        <v>7</v>
      </c>
      <c r="U7" s="121" t="s">
        <v>7</v>
      </c>
      <c r="V7" s="122" t="s">
        <v>2038</v>
      </c>
      <c r="W7" s="79" t="s">
        <v>1177</v>
      </c>
      <c r="X7" s="79" t="s">
        <v>1181</v>
      </c>
      <c r="AC7" s="119" t="s">
        <v>1282</v>
      </c>
    </row>
    <row r="8" spans="1:29" x14ac:dyDescent="0.35">
      <c r="A8" s="7" t="s">
        <v>33</v>
      </c>
      <c r="B8" s="79" t="s">
        <v>356</v>
      </c>
      <c r="C8" s="7" t="s">
        <v>73</v>
      </c>
      <c r="D8" s="7" t="s">
        <v>33</v>
      </c>
      <c r="E8" s="79" t="s">
        <v>1189</v>
      </c>
      <c r="F8" s="79" t="s">
        <v>4</v>
      </c>
      <c r="G8" s="7" t="s">
        <v>23</v>
      </c>
      <c r="H8" s="7"/>
      <c r="I8" s="2" t="s">
        <v>190</v>
      </c>
      <c r="J8" s="80" t="s">
        <v>52</v>
      </c>
      <c r="K8" s="7" t="s">
        <v>34</v>
      </c>
      <c r="L8" s="101" t="s">
        <v>367</v>
      </c>
      <c r="M8" s="101" t="s">
        <v>1169</v>
      </c>
      <c r="N8" s="119" t="s">
        <v>1282</v>
      </c>
      <c r="O8" s="79" t="s">
        <v>843</v>
      </c>
      <c r="P8" s="79">
        <v>1</v>
      </c>
      <c r="Q8" s="120">
        <f t="shared" ca="1" si="0"/>
        <v>45043</v>
      </c>
      <c r="R8" s="120" t="str">
        <f>R7</f>
        <v>{
  "slotsChannel": 1,
  "windowType": "ALL",
  "serviceType": "RD", 
  "startDateTimeUTC": "2022-12-22T00:00:00",
    "endDateTimeUTC": "2022-12-22T23:59:59"
}</v>
      </c>
      <c r="S8" s="79" t="s">
        <v>2032</v>
      </c>
      <c r="T8" s="4" t="s">
        <v>194</v>
      </c>
      <c r="U8" s="4"/>
      <c r="V8" s="4"/>
      <c r="W8" s="7" t="s">
        <v>141</v>
      </c>
      <c r="X8" s="37" t="s">
        <v>42</v>
      </c>
      <c r="Y8" s="2" t="s">
        <v>65</v>
      </c>
      <c r="Z8" s="2"/>
      <c r="AA8" s="2"/>
      <c r="AC8" s="119" t="s">
        <v>1282</v>
      </c>
    </row>
    <row r="9" spans="1:29" x14ac:dyDescent="0.35">
      <c r="A9" s="7" t="s">
        <v>33</v>
      </c>
      <c r="B9" s="79" t="s">
        <v>251</v>
      </c>
      <c r="C9" s="7" t="s">
        <v>73</v>
      </c>
      <c r="D9" s="7" t="s">
        <v>33</v>
      </c>
      <c r="E9" s="79" t="s">
        <v>1189</v>
      </c>
      <c r="F9" s="79" t="s">
        <v>4</v>
      </c>
      <c r="G9" s="7" t="s">
        <v>23</v>
      </c>
      <c r="H9" s="7" t="s">
        <v>173</v>
      </c>
      <c r="I9" s="2" t="s">
        <v>190</v>
      </c>
      <c r="J9" s="80" t="s">
        <v>52</v>
      </c>
      <c r="K9" s="7" t="s">
        <v>34</v>
      </c>
      <c r="L9" s="101" t="s">
        <v>367</v>
      </c>
      <c r="M9" s="101" t="s">
        <v>1169</v>
      </c>
      <c r="N9" s="119" t="s">
        <v>1282</v>
      </c>
      <c r="O9" s="79" t="s">
        <v>843</v>
      </c>
      <c r="P9" s="79">
        <v>1</v>
      </c>
      <c r="Q9" s="120">
        <f t="shared" ca="1" si="0"/>
        <v>45043</v>
      </c>
      <c r="R9" s="120" t="s">
        <v>2032</v>
      </c>
      <c r="S9" s="79" t="s">
        <v>2032</v>
      </c>
      <c r="T9" s="4" t="s">
        <v>194</v>
      </c>
      <c r="U9" s="4"/>
      <c r="V9" s="4"/>
      <c r="W9" s="7" t="s">
        <v>174</v>
      </c>
      <c r="X9" s="37" t="s">
        <v>175</v>
      </c>
      <c r="Y9" s="2" t="s">
        <v>65</v>
      </c>
      <c r="Z9" s="2"/>
      <c r="AA9" s="2"/>
      <c r="AC9" s="119" t="s">
        <v>1282</v>
      </c>
    </row>
    <row r="10" spans="1:29" x14ac:dyDescent="0.35">
      <c r="A10" s="7" t="s">
        <v>33</v>
      </c>
      <c r="B10" s="79" t="s">
        <v>252</v>
      </c>
      <c r="C10" s="7" t="s">
        <v>73</v>
      </c>
      <c r="D10" s="7" t="s">
        <v>33</v>
      </c>
      <c r="E10" s="79" t="s">
        <v>1189</v>
      </c>
      <c r="F10" s="79" t="s">
        <v>4</v>
      </c>
      <c r="G10" s="7" t="s">
        <v>23</v>
      </c>
      <c r="H10" s="7" t="s">
        <v>179</v>
      </c>
      <c r="I10" s="2" t="s">
        <v>190</v>
      </c>
      <c r="J10" s="80" t="s">
        <v>52</v>
      </c>
      <c r="K10" s="7" t="s">
        <v>34</v>
      </c>
      <c r="L10" s="101" t="s">
        <v>367</v>
      </c>
      <c r="M10" s="101" t="s">
        <v>1169</v>
      </c>
      <c r="N10" s="119" t="s">
        <v>1282</v>
      </c>
      <c r="O10" s="79" t="s">
        <v>843</v>
      </c>
      <c r="P10" s="79">
        <v>1</v>
      </c>
      <c r="Q10" s="120">
        <f t="shared" ca="1" si="0"/>
        <v>45043</v>
      </c>
      <c r="R10" s="120" t="s">
        <v>2032</v>
      </c>
      <c r="S10" s="79" t="s">
        <v>2032</v>
      </c>
      <c r="T10" s="4" t="s">
        <v>194</v>
      </c>
      <c r="U10" s="4"/>
      <c r="V10" s="4"/>
      <c r="W10" s="37" t="s">
        <v>180</v>
      </c>
      <c r="X10" s="37" t="s">
        <v>181</v>
      </c>
      <c r="Y10" s="2" t="s">
        <v>65</v>
      </c>
      <c r="Z10" s="2"/>
      <c r="AA10" s="2"/>
      <c r="AC10" s="119" t="s">
        <v>1282</v>
      </c>
    </row>
    <row r="11" spans="1:29" x14ac:dyDescent="0.35">
      <c r="A11" s="7" t="s">
        <v>33</v>
      </c>
      <c r="B11" s="79" t="s">
        <v>254</v>
      </c>
      <c r="C11" s="7" t="s">
        <v>73</v>
      </c>
      <c r="D11" s="7" t="s">
        <v>33</v>
      </c>
      <c r="E11" s="79" t="s">
        <v>1189</v>
      </c>
      <c r="F11" s="79" t="s">
        <v>4</v>
      </c>
      <c r="G11" s="7" t="s">
        <v>23</v>
      </c>
      <c r="H11" s="7" t="s">
        <v>182</v>
      </c>
      <c r="I11" s="2" t="s">
        <v>190</v>
      </c>
      <c r="J11" s="80" t="s">
        <v>52</v>
      </c>
      <c r="K11" s="7" t="s">
        <v>34</v>
      </c>
      <c r="L11" s="101" t="s">
        <v>367</v>
      </c>
      <c r="M11" s="101" t="s">
        <v>1169</v>
      </c>
      <c r="N11" s="119" t="s">
        <v>1282</v>
      </c>
      <c r="O11" s="79" t="s">
        <v>843</v>
      </c>
      <c r="P11" s="79">
        <v>1</v>
      </c>
      <c r="Q11" s="120">
        <f t="shared" ca="1" si="0"/>
        <v>45043</v>
      </c>
      <c r="R11" s="120" t="s">
        <v>2032</v>
      </c>
      <c r="S11" s="79" t="s">
        <v>2032</v>
      </c>
      <c r="T11" s="4" t="s">
        <v>194</v>
      </c>
      <c r="U11" s="4"/>
      <c r="V11" s="4"/>
      <c r="W11" s="37" t="s">
        <v>183</v>
      </c>
      <c r="X11" s="37" t="s">
        <v>184</v>
      </c>
      <c r="Y11" s="2" t="s">
        <v>65</v>
      </c>
      <c r="Z11" s="2"/>
      <c r="AA11" s="2"/>
      <c r="AC11" s="119" t="s">
        <v>1282</v>
      </c>
    </row>
    <row r="12" spans="1:29" x14ac:dyDescent="0.35">
      <c r="A12" s="7" t="s">
        <v>33</v>
      </c>
      <c r="B12" s="79" t="s">
        <v>50</v>
      </c>
      <c r="C12" s="7" t="s">
        <v>73</v>
      </c>
      <c r="D12" s="7" t="s">
        <v>33</v>
      </c>
      <c r="E12" s="79" t="s">
        <v>1189</v>
      </c>
      <c r="F12" s="79" t="s">
        <v>4</v>
      </c>
      <c r="G12" s="7" t="s">
        <v>23</v>
      </c>
      <c r="H12" s="7" t="s">
        <v>815</v>
      </c>
      <c r="I12" s="2" t="s">
        <v>190</v>
      </c>
      <c r="J12" s="80" t="s">
        <v>52</v>
      </c>
      <c r="K12" s="7" t="s">
        <v>34</v>
      </c>
      <c r="L12" s="101" t="s">
        <v>367</v>
      </c>
      <c r="M12" s="101" t="s">
        <v>1169</v>
      </c>
      <c r="N12" s="119" t="s">
        <v>1282</v>
      </c>
      <c r="O12" s="79" t="s">
        <v>843</v>
      </c>
      <c r="P12" s="79">
        <v>1</v>
      </c>
      <c r="Q12" s="120">
        <f t="shared" ca="1" si="0"/>
        <v>45043</v>
      </c>
      <c r="R12" s="120" t="s">
        <v>2032</v>
      </c>
      <c r="S12" s="79" t="s">
        <v>2032</v>
      </c>
      <c r="T12" s="4" t="s">
        <v>194</v>
      </c>
      <c r="U12" s="4"/>
      <c r="V12" s="4"/>
      <c r="W12" s="37" t="s">
        <v>816</v>
      </c>
      <c r="X12" s="37" t="s">
        <v>188</v>
      </c>
      <c r="Y12" s="2" t="s">
        <v>65</v>
      </c>
      <c r="Z12" s="2"/>
      <c r="AA12" s="2"/>
      <c r="AC12" s="119" t="s">
        <v>1282</v>
      </c>
    </row>
    <row r="13" spans="1:29" x14ac:dyDescent="0.35">
      <c r="A13" s="7" t="s">
        <v>33</v>
      </c>
      <c r="B13" s="79" t="s">
        <v>51</v>
      </c>
      <c r="C13" s="7" t="s">
        <v>144</v>
      </c>
      <c r="D13" s="7" t="s">
        <v>33</v>
      </c>
      <c r="E13" s="79" t="s">
        <v>1189</v>
      </c>
      <c r="F13" s="79" t="s">
        <v>4</v>
      </c>
      <c r="G13" s="7" t="s">
        <v>23</v>
      </c>
      <c r="H13" s="7" t="s">
        <v>170</v>
      </c>
      <c r="I13" s="2" t="s">
        <v>190</v>
      </c>
      <c r="J13" s="80" t="s">
        <v>52</v>
      </c>
      <c r="K13" s="7" t="s">
        <v>34</v>
      </c>
      <c r="L13" s="101" t="s">
        <v>367</v>
      </c>
      <c r="M13" s="101" t="s">
        <v>1169</v>
      </c>
      <c r="N13" s="119" t="s">
        <v>1282</v>
      </c>
      <c r="O13" s="79" t="s">
        <v>843</v>
      </c>
      <c r="P13" s="79">
        <v>1</v>
      </c>
      <c r="Q13" s="120">
        <f t="shared" ca="1" si="0"/>
        <v>45043</v>
      </c>
      <c r="R13" s="120" t="s">
        <v>2032</v>
      </c>
      <c r="S13" s="79" t="s">
        <v>2032</v>
      </c>
      <c r="T13" s="4" t="s">
        <v>194</v>
      </c>
      <c r="U13" s="4"/>
      <c r="V13" s="4"/>
      <c r="W13" s="37" t="s">
        <v>171</v>
      </c>
      <c r="X13" s="37" t="s">
        <v>172</v>
      </c>
      <c r="Y13" s="2" t="s">
        <v>65</v>
      </c>
      <c r="Z13" s="2"/>
      <c r="AA13" s="2"/>
      <c r="AC13" s="119" t="s">
        <v>1282</v>
      </c>
    </row>
    <row r="14" spans="1:29" x14ac:dyDescent="0.35">
      <c r="A14" s="7" t="s">
        <v>33</v>
      </c>
      <c r="B14" s="7" t="s">
        <v>96</v>
      </c>
      <c r="C14" s="7" t="s">
        <v>73</v>
      </c>
      <c r="D14" s="7" t="s">
        <v>33</v>
      </c>
      <c r="E14" s="79" t="s">
        <v>1189</v>
      </c>
      <c r="F14" s="79" t="s">
        <v>4</v>
      </c>
      <c r="G14" s="7" t="s">
        <v>23</v>
      </c>
      <c r="H14" s="7" t="s">
        <v>1168</v>
      </c>
      <c r="I14" s="2" t="s">
        <v>190</v>
      </c>
      <c r="J14" s="80"/>
      <c r="K14" s="7" t="s">
        <v>34</v>
      </c>
      <c r="L14" s="101" t="s">
        <v>367</v>
      </c>
      <c r="M14" s="101" t="s">
        <v>1169</v>
      </c>
      <c r="N14" s="119" t="s">
        <v>1282</v>
      </c>
      <c r="O14" s="79" t="s">
        <v>843</v>
      </c>
      <c r="P14" s="79">
        <v>1</v>
      </c>
      <c r="Q14" s="120">
        <f t="shared" ca="1" si="0"/>
        <v>45043</v>
      </c>
      <c r="R14" s="120" t="s">
        <v>2032</v>
      </c>
      <c r="S14" s="79" t="s">
        <v>2032</v>
      </c>
      <c r="T14" s="4" t="s">
        <v>194</v>
      </c>
      <c r="U14" s="4"/>
      <c r="V14" s="4"/>
      <c r="W14" s="79" t="s">
        <v>216</v>
      </c>
      <c r="X14" s="79" t="s">
        <v>158</v>
      </c>
      <c r="Y14" s="79" t="s">
        <v>65</v>
      </c>
      <c r="AC14" s="119" t="s">
        <v>1282</v>
      </c>
    </row>
    <row r="15" spans="1:29" x14ac:dyDescent="0.35">
      <c r="A15" s="79" t="s">
        <v>33</v>
      </c>
      <c r="B15" s="79" t="s">
        <v>97</v>
      </c>
      <c r="C15" s="7" t="s">
        <v>73</v>
      </c>
      <c r="D15" s="79" t="s">
        <v>33</v>
      </c>
      <c r="E15" s="79" t="s">
        <v>1189</v>
      </c>
      <c r="F15" s="79" t="s">
        <v>4</v>
      </c>
      <c r="G15" s="7" t="s">
        <v>23</v>
      </c>
      <c r="H15" s="7" t="s">
        <v>1168</v>
      </c>
      <c r="I15" s="2" t="s">
        <v>190</v>
      </c>
      <c r="J15" s="80" t="s">
        <v>1187</v>
      </c>
      <c r="K15" s="7" t="s">
        <v>34</v>
      </c>
      <c r="L15" s="101" t="s">
        <v>367</v>
      </c>
      <c r="M15" s="101" t="s">
        <v>1169</v>
      </c>
      <c r="N15" s="119" t="s">
        <v>1282</v>
      </c>
      <c r="O15" s="79" t="s">
        <v>843</v>
      </c>
      <c r="P15" s="79">
        <v>1</v>
      </c>
      <c r="Q15" s="120">
        <f t="shared" ca="1" si="0"/>
        <v>45043</v>
      </c>
      <c r="R15" s="120" t="s">
        <v>2032</v>
      </c>
      <c r="S15" s="120" t="s">
        <v>2032</v>
      </c>
      <c r="T15" s="121" t="s">
        <v>194</v>
      </c>
      <c r="U15" s="121"/>
      <c r="V15" s="122"/>
      <c r="W15" s="79" t="s">
        <v>57</v>
      </c>
      <c r="X15" s="79" t="s">
        <v>89</v>
      </c>
      <c r="Y15" s="79" t="s">
        <v>65</v>
      </c>
      <c r="AC15" s="119" t="s">
        <v>1282</v>
      </c>
    </row>
    <row r="16" spans="1:29" x14ac:dyDescent="0.35">
      <c r="A16" s="7"/>
      <c r="B16" s="79" t="s">
        <v>2039</v>
      </c>
      <c r="C16" s="7" t="s">
        <v>73</v>
      </c>
      <c r="D16" s="7" t="s">
        <v>33</v>
      </c>
      <c r="E16" s="79" t="s">
        <v>1189</v>
      </c>
      <c r="F16" s="79" t="s">
        <v>4</v>
      </c>
      <c r="G16" s="7" t="s">
        <v>23</v>
      </c>
      <c r="H16" s="7" t="s">
        <v>2040</v>
      </c>
      <c r="I16" s="2" t="s">
        <v>190</v>
      </c>
      <c r="J16" s="80" t="s">
        <v>52</v>
      </c>
      <c r="K16" s="7" t="s">
        <v>34</v>
      </c>
      <c r="L16" s="101" t="s">
        <v>367</v>
      </c>
      <c r="M16" s="101" t="s">
        <v>1169</v>
      </c>
      <c r="N16" s="119" t="s">
        <v>1282</v>
      </c>
      <c r="O16" s="79" t="s">
        <v>843</v>
      </c>
      <c r="P16" s="79">
        <v>1</v>
      </c>
      <c r="Q16" s="120">
        <f t="shared" ca="1" si="0"/>
        <v>45043</v>
      </c>
      <c r="R16" s="120" t="s">
        <v>2032</v>
      </c>
      <c r="S16" s="120" t="s">
        <v>2032</v>
      </c>
      <c r="T16" s="4" t="s">
        <v>5</v>
      </c>
      <c r="U16" s="4"/>
      <c r="V16" s="4"/>
      <c r="AC16" s="119" t="s">
        <v>1282</v>
      </c>
    </row>
    <row r="17" spans="1:29" x14ac:dyDescent="0.35">
      <c r="B17" s="79" t="s">
        <v>2041</v>
      </c>
      <c r="C17" s="7" t="s">
        <v>73</v>
      </c>
      <c r="D17" s="7" t="s">
        <v>33</v>
      </c>
      <c r="E17" s="79" t="s">
        <v>1189</v>
      </c>
      <c r="F17" s="79" t="s">
        <v>4</v>
      </c>
      <c r="G17" s="7" t="s">
        <v>23</v>
      </c>
      <c r="H17" s="7" t="s">
        <v>2040</v>
      </c>
      <c r="I17" s="2" t="s">
        <v>190</v>
      </c>
      <c r="J17" s="80" t="s">
        <v>52</v>
      </c>
      <c r="K17" s="7" t="s">
        <v>34</v>
      </c>
      <c r="L17" s="101" t="s">
        <v>1038</v>
      </c>
      <c r="M17" s="101" t="s">
        <v>1169</v>
      </c>
      <c r="N17" s="119" t="s">
        <v>2042</v>
      </c>
      <c r="O17" s="79" t="s">
        <v>843</v>
      </c>
      <c r="P17" s="79">
        <v>1</v>
      </c>
      <c r="Q17" s="120">
        <f t="shared" ca="1" si="0"/>
        <v>45043</v>
      </c>
      <c r="R17" s="120" t="s">
        <v>2043</v>
      </c>
      <c r="S17" s="120" t="s">
        <v>2043</v>
      </c>
      <c r="T17" s="4" t="s">
        <v>11</v>
      </c>
      <c r="AC17" s="119" t="s">
        <v>2042</v>
      </c>
    </row>
    <row r="18" spans="1:29" x14ac:dyDescent="0.35">
      <c r="B18" s="79" t="s">
        <v>2044</v>
      </c>
      <c r="C18" s="7" t="s">
        <v>73</v>
      </c>
      <c r="D18" s="7" t="s">
        <v>33</v>
      </c>
      <c r="E18" s="79" t="s">
        <v>1189</v>
      </c>
      <c r="F18" s="79" t="s">
        <v>4</v>
      </c>
      <c r="G18" s="7" t="s">
        <v>23</v>
      </c>
      <c r="H18" s="7" t="s">
        <v>2040</v>
      </c>
      <c r="I18" s="2" t="s">
        <v>190</v>
      </c>
      <c r="J18" s="80" t="s">
        <v>52</v>
      </c>
      <c r="K18" s="7" t="s">
        <v>34</v>
      </c>
      <c r="L18" s="101" t="s">
        <v>367</v>
      </c>
      <c r="M18" s="101" t="s">
        <v>1169</v>
      </c>
      <c r="N18" s="119" t="s">
        <v>1282</v>
      </c>
      <c r="O18" s="79" t="s">
        <v>843</v>
      </c>
      <c r="P18" s="79">
        <v>1</v>
      </c>
      <c r="Q18" s="120">
        <f t="shared" ca="1" si="0"/>
        <v>45043</v>
      </c>
      <c r="R18" s="120" t="s">
        <v>2045</v>
      </c>
      <c r="S18" s="120" t="s">
        <v>2032</v>
      </c>
      <c r="T18" s="4" t="s">
        <v>5</v>
      </c>
      <c r="AC18" s="119" t="s">
        <v>1282</v>
      </c>
    </row>
    <row r="19" spans="1:29" x14ac:dyDescent="0.35">
      <c r="B19" s="79" t="s">
        <v>2046</v>
      </c>
      <c r="C19" s="7" t="s">
        <v>73</v>
      </c>
      <c r="D19" s="7" t="s">
        <v>33</v>
      </c>
      <c r="E19" s="79" t="s">
        <v>1189</v>
      </c>
      <c r="F19" s="79" t="s">
        <v>4</v>
      </c>
      <c r="G19" s="7" t="s">
        <v>23</v>
      </c>
      <c r="H19" s="7" t="s">
        <v>2040</v>
      </c>
      <c r="I19" s="2" t="s">
        <v>190</v>
      </c>
      <c r="J19" s="80" t="s">
        <v>52</v>
      </c>
      <c r="K19" s="7" t="s">
        <v>34</v>
      </c>
      <c r="L19" s="101" t="s">
        <v>367</v>
      </c>
      <c r="M19" s="101" t="s">
        <v>1169</v>
      </c>
      <c r="N19" s="119" t="s">
        <v>1282</v>
      </c>
      <c r="O19" s="79" t="s">
        <v>843</v>
      </c>
      <c r="P19" s="79">
        <v>1</v>
      </c>
      <c r="Q19" s="120">
        <f t="shared" ca="1" si="0"/>
        <v>45043</v>
      </c>
      <c r="R19" s="120" t="s">
        <v>2032</v>
      </c>
      <c r="S19" s="120" t="s">
        <v>2032</v>
      </c>
      <c r="T19" s="4" t="s">
        <v>5</v>
      </c>
      <c r="AC19" s="119" t="s">
        <v>1282</v>
      </c>
    </row>
    <row r="20" spans="1:29" x14ac:dyDescent="0.35">
      <c r="A20" s="7"/>
      <c r="B20" s="79" t="s">
        <v>2047</v>
      </c>
      <c r="C20" s="7" t="s">
        <v>73</v>
      </c>
      <c r="D20" s="7" t="s">
        <v>33</v>
      </c>
      <c r="E20" s="79" t="s">
        <v>1189</v>
      </c>
      <c r="F20" s="79" t="s">
        <v>4</v>
      </c>
      <c r="G20" s="7" t="s">
        <v>23</v>
      </c>
      <c r="H20" s="7" t="s">
        <v>2040</v>
      </c>
      <c r="I20" s="2" t="s">
        <v>190</v>
      </c>
      <c r="J20" s="80" t="s">
        <v>52</v>
      </c>
      <c r="K20" s="7" t="s">
        <v>34</v>
      </c>
      <c r="L20" s="101">
        <v>4837</v>
      </c>
      <c r="M20" s="101" t="s">
        <v>1169</v>
      </c>
      <c r="N20" s="119" t="s">
        <v>2048</v>
      </c>
      <c r="O20" s="79" t="s">
        <v>843</v>
      </c>
      <c r="P20" s="79">
        <v>1</v>
      </c>
      <c r="Q20" s="120">
        <f t="shared" ca="1" si="0"/>
        <v>45043</v>
      </c>
      <c r="R20" s="120" t="s">
        <v>2049</v>
      </c>
      <c r="S20" s="120" t="s">
        <v>2049</v>
      </c>
      <c r="T20" s="4" t="s">
        <v>5</v>
      </c>
      <c r="U20" s="4"/>
      <c r="V20" s="4"/>
      <c r="AC20" s="119" t="s">
        <v>1282</v>
      </c>
    </row>
  </sheetData>
  <hyperlinks>
    <hyperlink ref="V2" r:id="rId1" xr:uid="{9CBD609D-D560-4B96-86AD-9D0A41769971}"/>
    <hyperlink ref="V6" r:id="rId2" xr:uid="{A2613A8B-A802-4DD2-9D60-A425C4BF4E91}"/>
    <hyperlink ref="V7" r:id="rId3" xr:uid="{5C9D14FD-D93D-4D48-815C-B4ECB7A757F5}"/>
  </hyperlinks>
  <pageMargins left="0.7" right="0.7" top="0.75" bottom="0.75" header="0.3" footer="0.3"/>
  <pageSetup paperSize="9" orientation="portrait"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672-6065-4CE7-AE1D-AF83DC87C161}">
  <dimension ref="A1:AC13"/>
  <sheetViews>
    <sheetView workbookViewId="0">
      <selection activeCell="F14" sqref="F14"/>
    </sheetView>
  </sheetViews>
  <sheetFormatPr defaultColWidth="9.1796875" defaultRowHeight="14.5" x14ac:dyDescent="0.35"/>
  <cols>
    <col min="1" max="1" width="12.81640625" style="79" customWidth="1"/>
    <col min="2" max="2" width="28.26953125" style="79" customWidth="1"/>
    <col min="3" max="16384" width="9.1796875" style="79"/>
  </cols>
  <sheetData>
    <row r="1" spans="1:29" x14ac:dyDescent="0.35">
      <c r="A1" s="15" t="s">
        <v>43</v>
      </c>
      <c r="B1" s="15" t="s">
        <v>1</v>
      </c>
      <c r="C1" s="15" t="s">
        <v>72</v>
      </c>
      <c r="D1" s="15" t="s">
        <v>16</v>
      </c>
      <c r="E1" s="14" t="s">
        <v>3</v>
      </c>
      <c r="F1" s="14" t="s">
        <v>2</v>
      </c>
      <c r="G1" s="14" t="s">
        <v>328</v>
      </c>
      <c r="H1" s="14" t="s">
        <v>329</v>
      </c>
      <c r="I1" s="14" t="s">
        <v>330</v>
      </c>
      <c r="J1" s="14" t="s">
        <v>331</v>
      </c>
      <c r="K1" s="14" t="s">
        <v>59</v>
      </c>
      <c r="L1" s="14" t="s">
        <v>60</v>
      </c>
      <c r="M1" s="14" t="s">
        <v>61</v>
      </c>
      <c r="N1" s="14" t="s">
        <v>62</v>
      </c>
      <c r="O1" s="14" t="s">
        <v>1163</v>
      </c>
      <c r="P1" s="14" t="s">
        <v>1164</v>
      </c>
      <c r="Q1" s="14" t="s">
        <v>1165</v>
      </c>
      <c r="R1" s="14" t="s">
        <v>54</v>
      </c>
      <c r="S1" s="14" t="s">
        <v>1166</v>
      </c>
      <c r="T1" s="13" t="s">
        <v>0</v>
      </c>
      <c r="U1" s="13" t="s">
        <v>71</v>
      </c>
      <c r="V1" s="13" t="s">
        <v>70</v>
      </c>
      <c r="W1" s="13" t="s">
        <v>67</v>
      </c>
      <c r="X1" s="13" t="s">
        <v>80</v>
      </c>
      <c r="Y1" s="13" t="s">
        <v>68</v>
      </c>
      <c r="Z1" s="13" t="s">
        <v>876</v>
      </c>
      <c r="AA1" s="13" t="s">
        <v>100</v>
      </c>
      <c r="AB1" s="13" t="s">
        <v>1188</v>
      </c>
      <c r="AC1" s="13" t="s">
        <v>1169</v>
      </c>
    </row>
    <row r="2" spans="1:29" x14ac:dyDescent="0.35">
      <c r="A2" s="79" t="s">
        <v>44</v>
      </c>
      <c r="B2" s="79" t="s">
        <v>31</v>
      </c>
      <c r="C2" s="7" t="s">
        <v>73</v>
      </c>
      <c r="D2" s="79" t="s">
        <v>124</v>
      </c>
      <c r="E2" s="79" t="s">
        <v>1189</v>
      </c>
      <c r="F2" s="79" t="s">
        <v>4</v>
      </c>
      <c r="G2" s="7" t="s">
        <v>23</v>
      </c>
      <c r="H2" s="7" t="s">
        <v>2031</v>
      </c>
      <c r="I2" s="2" t="s">
        <v>190</v>
      </c>
      <c r="J2" s="80" t="s">
        <v>52</v>
      </c>
      <c r="K2" s="7" t="s">
        <v>34</v>
      </c>
      <c r="L2" s="101"/>
      <c r="M2" s="101" t="s">
        <v>1169</v>
      </c>
      <c r="N2" s="119" t="s">
        <v>1282</v>
      </c>
      <c r="O2" s="79" t="s">
        <v>843</v>
      </c>
      <c r="P2" s="79">
        <v>1</v>
      </c>
      <c r="Q2" s="120">
        <f ca="1">TODAY()</f>
        <v>45043</v>
      </c>
      <c r="R2" s="120" t="s">
        <v>2032</v>
      </c>
      <c r="S2" s="120" t="s">
        <v>2032</v>
      </c>
      <c r="T2" s="121" t="s">
        <v>7</v>
      </c>
      <c r="U2" s="121" t="s">
        <v>7</v>
      </c>
      <c r="V2" s="122" t="s">
        <v>2033</v>
      </c>
      <c r="W2" s="79" t="s">
        <v>35</v>
      </c>
      <c r="X2" s="79" t="s">
        <v>41</v>
      </c>
      <c r="Y2" s="79" t="s">
        <v>65</v>
      </c>
    </row>
    <row r="3" spans="1:29" x14ac:dyDescent="0.35">
      <c r="A3" s="79" t="s">
        <v>44</v>
      </c>
      <c r="B3" s="79" t="s">
        <v>38</v>
      </c>
      <c r="C3" s="7" t="s">
        <v>73</v>
      </c>
      <c r="D3" s="79" t="s">
        <v>124</v>
      </c>
      <c r="E3" s="79" t="s">
        <v>1189</v>
      </c>
      <c r="F3" s="79" t="s">
        <v>4</v>
      </c>
      <c r="G3" s="7" t="s">
        <v>23</v>
      </c>
      <c r="H3" s="7" t="s">
        <v>2031</v>
      </c>
      <c r="I3" s="2" t="s">
        <v>190</v>
      </c>
      <c r="J3" s="80" t="s">
        <v>52</v>
      </c>
      <c r="K3" s="7" t="s">
        <v>34</v>
      </c>
      <c r="L3" s="101" t="s">
        <v>367</v>
      </c>
      <c r="M3" s="101" t="s">
        <v>1169</v>
      </c>
      <c r="N3" s="119" t="s">
        <v>1282</v>
      </c>
      <c r="O3" s="79" t="s">
        <v>843</v>
      </c>
      <c r="P3" s="79">
        <v>1</v>
      </c>
      <c r="Q3" s="120">
        <f t="shared" ref="Q3:Q13" ca="1" si="0">TODAY()</f>
        <v>45043</v>
      </c>
      <c r="R3" s="120" t="s">
        <v>2034</v>
      </c>
      <c r="S3" s="120" t="s">
        <v>2034</v>
      </c>
      <c r="T3" s="121" t="s">
        <v>12</v>
      </c>
      <c r="U3" s="121"/>
      <c r="V3" s="122"/>
      <c r="W3" s="79" t="s">
        <v>55</v>
      </c>
      <c r="X3" s="79" t="s">
        <v>85</v>
      </c>
      <c r="Y3" s="79" t="s">
        <v>65</v>
      </c>
    </row>
    <row r="4" spans="1:29" x14ac:dyDescent="0.35">
      <c r="A4" s="79" t="s">
        <v>44</v>
      </c>
      <c r="B4" s="79" t="s">
        <v>39</v>
      </c>
      <c r="C4" s="7" t="s">
        <v>144</v>
      </c>
      <c r="D4" s="79" t="s">
        <v>124</v>
      </c>
      <c r="E4" s="79" t="s">
        <v>1167</v>
      </c>
      <c r="F4" s="79" t="s">
        <v>4</v>
      </c>
      <c r="G4" s="7" t="s">
        <v>23</v>
      </c>
      <c r="H4" s="7" t="s">
        <v>2031</v>
      </c>
      <c r="I4" s="2" t="s">
        <v>190</v>
      </c>
      <c r="J4" s="80" t="s">
        <v>52</v>
      </c>
      <c r="K4" s="7" t="s">
        <v>34</v>
      </c>
      <c r="L4" s="101" t="s">
        <v>367</v>
      </c>
      <c r="M4" s="101" t="s">
        <v>1169</v>
      </c>
      <c r="N4" s="119" t="s">
        <v>1282</v>
      </c>
      <c r="O4" s="79" t="s">
        <v>843</v>
      </c>
      <c r="P4" s="79">
        <v>1</v>
      </c>
      <c r="Q4" s="120">
        <f t="shared" ca="1" si="0"/>
        <v>45043</v>
      </c>
      <c r="R4" s="120" t="s">
        <v>2035</v>
      </c>
      <c r="S4" s="79" t="s">
        <v>1170</v>
      </c>
      <c r="T4" s="121" t="s">
        <v>12</v>
      </c>
      <c r="U4" s="121"/>
      <c r="V4" s="121"/>
      <c r="W4" s="79" t="s">
        <v>53</v>
      </c>
      <c r="X4" s="79" t="s">
        <v>86</v>
      </c>
      <c r="Y4" s="79" t="s">
        <v>65</v>
      </c>
    </row>
    <row r="5" spans="1:29" x14ac:dyDescent="0.35">
      <c r="A5" s="79" t="s">
        <v>44</v>
      </c>
      <c r="B5" s="79" t="s">
        <v>247</v>
      </c>
      <c r="C5" s="7" t="s">
        <v>73</v>
      </c>
      <c r="D5" s="79" t="s">
        <v>124</v>
      </c>
      <c r="E5" s="79" t="s">
        <v>1167</v>
      </c>
      <c r="F5" s="79" t="s">
        <v>4</v>
      </c>
      <c r="G5" s="7" t="s">
        <v>23</v>
      </c>
      <c r="H5" s="7" t="s">
        <v>2031</v>
      </c>
      <c r="I5" s="2" t="s">
        <v>190</v>
      </c>
      <c r="J5" s="80" t="s">
        <v>52</v>
      </c>
      <c r="K5" s="7" t="s">
        <v>34</v>
      </c>
      <c r="L5" s="123" t="s">
        <v>1173</v>
      </c>
      <c r="M5" s="101" t="s">
        <v>1169</v>
      </c>
      <c r="N5" s="119" t="s">
        <v>1282</v>
      </c>
      <c r="O5" s="79" t="s">
        <v>843</v>
      </c>
      <c r="P5" s="79">
        <v>1</v>
      </c>
      <c r="Q5" s="120">
        <f t="shared" ca="1" si="0"/>
        <v>45043</v>
      </c>
      <c r="R5" s="120" t="s">
        <v>2036</v>
      </c>
      <c r="S5" s="79" t="s">
        <v>1170</v>
      </c>
      <c r="T5" s="121" t="s">
        <v>9</v>
      </c>
      <c r="U5" s="121"/>
      <c r="V5" s="121"/>
      <c r="W5" s="79" t="s">
        <v>1174</v>
      </c>
      <c r="X5" s="79" t="s">
        <v>1175</v>
      </c>
      <c r="Y5" s="79" t="s">
        <v>65</v>
      </c>
    </row>
    <row r="6" spans="1:29" x14ac:dyDescent="0.35">
      <c r="A6" s="79" t="s">
        <v>44</v>
      </c>
      <c r="B6" s="79" t="s">
        <v>21</v>
      </c>
      <c r="C6" s="7" t="s">
        <v>73</v>
      </c>
      <c r="D6" s="79" t="s">
        <v>131</v>
      </c>
      <c r="E6" s="79" t="s">
        <v>1167</v>
      </c>
      <c r="F6" s="79" t="s">
        <v>6</v>
      </c>
      <c r="G6" s="7" t="s">
        <v>23</v>
      </c>
      <c r="H6" s="7" t="s">
        <v>2031</v>
      </c>
      <c r="I6" s="2" t="s">
        <v>190</v>
      </c>
      <c r="J6" s="80" t="s">
        <v>52</v>
      </c>
      <c r="K6" s="7" t="s">
        <v>34</v>
      </c>
      <c r="L6" s="101" t="s">
        <v>367</v>
      </c>
      <c r="M6" s="101" t="s">
        <v>1169</v>
      </c>
      <c r="N6" s="119" t="s">
        <v>1282</v>
      </c>
      <c r="O6" s="79" t="s">
        <v>843</v>
      </c>
      <c r="P6" s="79">
        <v>1</v>
      </c>
      <c r="Q6" s="120">
        <f t="shared" ca="1" si="0"/>
        <v>45043</v>
      </c>
      <c r="R6" s="120" t="s">
        <v>2032</v>
      </c>
      <c r="S6" s="120" t="s">
        <v>2032</v>
      </c>
      <c r="T6" s="121" t="s">
        <v>7</v>
      </c>
      <c r="U6" s="121" t="s">
        <v>7</v>
      </c>
      <c r="V6" s="122" t="s">
        <v>2050</v>
      </c>
      <c r="W6" s="79" t="s">
        <v>1177</v>
      </c>
      <c r="X6" s="79" t="s">
        <v>1178</v>
      </c>
    </row>
    <row r="7" spans="1:29" x14ac:dyDescent="0.35">
      <c r="A7" s="79" t="s">
        <v>44</v>
      </c>
      <c r="B7" s="79" t="s">
        <v>26</v>
      </c>
      <c r="C7" s="7" t="s">
        <v>73</v>
      </c>
      <c r="D7" s="79" t="s">
        <v>131</v>
      </c>
      <c r="E7" s="79" t="s">
        <v>2051</v>
      </c>
      <c r="F7" s="79" t="s">
        <v>4</v>
      </c>
      <c r="G7" s="7" t="s">
        <v>23</v>
      </c>
      <c r="H7" s="7" t="s">
        <v>1168</v>
      </c>
      <c r="I7" s="2" t="s">
        <v>190</v>
      </c>
      <c r="J7" s="80" t="s">
        <v>52</v>
      </c>
      <c r="K7" s="7" t="s">
        <v>34</v>
      </c>
      <c r="L7" s="101" t="s">
        <v>367</v>
      </c>
      <c r="M7" s="101" t="s">
        <v>1169</v>
      </c>
      <c r="N7" s="119" t="s">
        <v>1282</v>
      </c>
      <c r="O7" s="79" t="s">
        <v>843</v>
      </c>
      <c r="P7" s="79">
        <v>1</v>
      </c>
      <c r="Q7" s="120">
        <f t="shared" ca="1" si="0"/>
        <v>45043</v>
      </c>
      <c r="R7" s="120" t="s">
        <v>2032</v>
      </c>
      <c r="S7" s="120" t="s">
        <v>2032</v>
      </c>
      <c r="T7" s="121" t="s">
        <v>7</v>
      </c>
      <c r="U7" s="121" t="s">
        <v>7</v>
      </c>
      <c r="V7" s="122" t="s">
        <v>2052</v>
      </c>
      <c r="W7" s="79" t="s">
        <v>1177</v>
      </c>
      <c r="X7" s="79" t="s">
        <v>1181</v>
      </c>
    </row>
    <row r="8" spans="1:29" x14ac:dyDescent="0.35">
      <c r="A8" s="79" t="s">
        <v>33</v>
      </c>
      <c r="B8" s="79" t="s">
        <v>96</v>
      </c>
      <c r="C8" s="7" t="s">
        <v>73</v>
      </c>
      <c r="D8" s="79" t="s">
        <v>33</v>
      </c>
      <c r="E8" s="79" t="s">
        <v>1167</v>
      </c>
      <c r="F8" s="79" t="s">
        <v>4</v>
      </c>
      <c r="G8" s="7" t="s">
        <v>23</v>
      </c>
      <c r="H8" s="7" t="s">
        <v>1168</v>
      </c>
      <c r="I8" s="2" t="s">
        <v>190</v>
      </c>
      <c r="J8" s="80"/>
      <c r="K8" s="7" t="s">
        <v>34</v>
      </c>
      <c r="L8" s="101" t="s">
        <v>367</v>
      </c>
      <c r="M8" s="101" t="s">
        <v>1169</v>
      </c>
      <c r="N8" s="119" t="s">
        <v>1282</v>
      </c>
      <c r="O8" s="79" t="s">
        <v>843</v>
      </c>
      <c r="P8" s="79">
        <v>1</v>
      </c>
      <c r="Q8" s="120">
        <f t="shared" ca="1" si="0"/>
        <v>45043</v>
      </c>
      <c r="R8" s="120" t="s">
        <v>2032</v>
      </c>
      <c r="S8" s="120" t="s">
        <v>2032</v>
      </c>
      <c r="T8" s="121" t="s">
        <v>194</v>
      </c>
      <c r="U8" s="121"/>
      <c r="V8" s="122"/>
      <c r="W8" s="79" t="s">
        <v>216</v>
      </c>
      <c r="X8" s="79" t="s">
        <v>158</v>
      </c>
      <c r="Y8" s="79" t="s">
        <v>65</v>
      </c>
    </row>
    <row r="9" spans="1:29" x14ac:dyDescent="0.35">
      <c r="A9" s="79" t="s">
        <v>33</v>
      </c>
      <c r="B9" s="79" t="s">
        <v>97</v>
      </c>
      <c r="C9" s="7" t="s">
        <v>73</v>
      </c>
      <c r="D9" s="79" t="s">
        <v>33</v>
      </c>
      <c r="E9" s="79" t="s">
        <v>1167</v>
      </c>
      <c r="F9" s="79" t="s">
        <v>4</v>
      </c>
      <c r="G9" s="7" t="s">
        <v>23</v>
      </c>
      <c r="H9" s="7" t="s">
        <v>1168</v>
      </c>
      <c r="I9" s="2" t="s">
        <v>190</v>
      </c>
      <c r="J9" s="80" t="s">
        <v>1187</v>
      </c>
      <c r="K9" s="7" t="s">
        <v>34</v>
      </c>
      <c r="L9" s="101" t="s">
        <v>367</v>
      </c>
      <c r="M9" s="101" t="s">
        <v>1169</v>
      </c>
      <c r="N9" s="119" t="s">
        <v>1282</v>
      </c>
      <c r="O9" s="79" t="s">
        <v>843</v>
      </c>
      <c r="P9" s="79">
        <v>1</v>
      </c>
      <c r="Q9" s="120">
        <f t="shared" ca="1" si="0"/>
        <v>45043</v>
      </c>
      <c r="R9" s="120" t="s">
        <v>2032</v>
      </c>
      <c r="S9" s="120" t="s">
        <v>2032</v>
      </c>
      <c r="T9" s="121" t="s">
        <v>194</v>
      </c>
      <c r="U9" s="121"/>
      <c r="V9" s="122"/>
      <c r="W9" s="79" t="s">
        <v>57</v>
      </c>
      <c r="X9" s="79" t="s">
        <v>89</v>
      </c>
      <c r="Y9" s="79" t="s">
        <v>65</v>
      </c>
    </row>
    <row r="10" spans="1:29" x14ac:dyDescent="0.35">
      <c r="B10" s="79" t="s">
        <v>2039</v>
      </c>
      <c r="C10" s="7" t="s">
        <v>73</v>
      </c>
      <c r="D10" s="79" t="s">
        <v>33</v>
      </c>
      <c r="E10" s="79" t="s">
        <v>1167</v>
      </c>
      <c r="F10" s="79" t="s">
        <v>4</v>
      </c>
      <c r="G10" s="7" t="s">
        <v>23</v>
      </c>
      <c r="H10" s="7" t="s">
        <v>2040</v>
      </c>
      <c r="I10" s="2" t="s">
        <v>190</v>
      </c>
      <c r="J10" s="80" t="s">
        <v>52</v>
      </c>
      <c r="K10" s="7" t="s">
        <v>34</v>
      </c>
      <c r="L10" s="101" t="s">
        <v>367</v>
      </c>
      <c r="M10" s="101" t="s">
        <v>1169</v>
      </c>
      <c r="N10" s="119" t="s">
        <v>1282</v>
      </c>
      <c r="O10" s="79" t="s">
        <v>843</v>
      </c>
      <c r="P10" s="79">
        <v>1</v>
      </c>
      <c r="Q10" s="120">
        <f t="shared" ca="1" si="0"/>
        <v>45043</v>
      </c>
      <c r="R10" s="120" t="s">
        <v>2032</v>
      </c>
      <c r="S10" s="120" t="s">
        <v>2032</v>
      </c>
      <c r="T10" s="121" t="s">
        <v>5</v>
      </c>
      <c r="U10" s="121"/>
      <c r="V10" s="122"/>
      <c r="AC10" s="79" t="s">
        <v>1282</v>
      </c>
    </row>
    <row r="11" spans="1:29" x14ac:dyDescent="0.35">
      <c r="B11" s="79" t="s">
        <v>2041</v>
      </c>
      <c r="C11" s="7" t="s">
        <v>73</v>
      </c>
      <c r="D11" s="79" t="s">
        <v>33</v>
      </c>
      <c r="E11" s="79" t="s">
        <v>1167</v>
      </c>
      <c r="F11" s="79" t="s">
        <v>4</v>
      </c>
      <c r="G11" s="7" t="s">
        <v>23</v>
      </c>
      <c r="H11" s="7" t="s">
        <v>2040</v>
      </c>
      <c r="I11" s="2" t="s">
        <v>190</v>
      </c>
      <c r="J11" s="80" t="s">
        <v>52</v>
      </c>
      <c r="K11" s="7" t="s">
        <v>34</v>
      </c>
      <c r="L11" s="101" t="s">
        <v>1038</v>
      </c>
      <c r="M11" s="101" t="s">
        <v>1169</v>
      </c>
      <c r="N11" s="119" t="s">
        <v>2042</v>
      </c>
      <c r="O11" s="79" t="s">
        <v>843</v>
      </c>
      <c r="P11" s="79">
        <v>1</v>
      </c>
      <c r="Q11" s="120">
        <f t="shared" ca="1" si="0"/>
        <v>45043</v>
      </c>
      <c r="R11" s="120" t="s">
        <v>2043</v>
      </c>
      <c r="S11" s="120" t="s">
        <v>2043</v>
      </c>
      <c r="T11" s="121" t="s">
        <v>11</v>
      </c>
      <c r="U11" s="121"/>
      <c r="V11" s="122"/>
      <c r="AC11" s="119" t="s">
        <v>2042</v>
      </c>
    </row>
    <row r="12" spans="1:29" x14ac:dyDescent="0.35">
      <c r="B12" s="79" t="s">
        <v>2044</v>
      </c>
      <c r="C12" s="7" t="s">
        <v>73</v>
      </c>
      <c r="D12" s="79" t="s">
        <v>33</v>
      </c>
      <c r="E12" s="79" t="s">
        <v>1167</v>
      </c>
      <c r="F12" s="79" t="s">
        <v>4</v>
      </c>
      <c r="G12" s="7" t="s">
        <v>23</v>
      </c>
      <c r="H12" s="7" t="s">
        <v>2040</v>
      </c>
      <c r="I12" s="2" t="s">
        <v>190</v>
      </c>
      <c r="J12" s="80" t="s">
        <v>52</v>
      </c>
      <c r="K12" s="7" t="s">
        <v>34</v>
      </c>
      <c r="L12" s="101" t="s">
        <v>367</v>
      </c>
      <c r="M12" s="101" t="s">
        <v>1169</v>
      </c>
      <c r="N12" s="119" t="s">
        <v>1282</v>
      </c>
      <c r="O12" s="79" t="s">
        <v>843</v>
      </c>
      <c r="P12" s="79">
        <v>1</v>
      </c>
      <c r="Q12" s="120">
        <f t="shared" ca="1" si="0"/>
        <v>45043</v>
      </c>
      <c r="R12" s="120" t="s">
        <v>2032</v>
      </c>
      <c r="S12" s="120" t="s">
        <v>2032</v>
      </c>
      <c r="T12" s="121" t="s">
        <v>5</v>
      </c>
      <c r="U12" s="121"/>
      <c r="V12" s="122"/>
      <c r="AC12" s="79" t="s">
        <v>1282</v>
      </c>
    </row>
    <row r="13" spans="1:29" x14ac:dyDescent="0.35">
      <c r="B13" s="79" t="s">
        <v>2046</v>
      </c>
      <c r="C13" s="7" t="s">
        <v>73</v>
      </c>
      <c r="D13" s="79" t="s">
        <v>33</v>
      </c>
      <c r="E13" s="79" t="s">
        <v>1167</v>
      </c>
      <c r="F13" s="79" t="s">
        <v>4</v>
      </c>
      <c r="G13" s="7" t="s">
        <v>23</v>
      </c>
      <c r="H13" s="7" t="s">
        <v>2040</v>
      </c>
      <c r="I13" s="2" t="s">
        <v>190</v>
      </c>
      <c r="J13" s="80" t="s">
        <v>52</v>
      </c>
      <c r="K13" s="7" t="s">
        <v>34</v>
      </c>
      <c r="L13" s="101" t="s">
        <v>367</v>
      </c>
      <c r="M13" s="101" t="s">
        <v>1169</v>
      </c>
      <c r="N13" s="119" t="s">
        <v>1282</v>
      </c>
      <c r="O13" s="79" t="s">
        <v>843</v>
      </c>
      <c r="P13" s="79">
        <v>1</v>
      </c>
      <c r="Q13" s="120">
        <f t="shared" ca="1" si="0"/>
        <v>45043</v>
      </c>
      <c r="R13" s="120" t="s">
        <v>2032</v>
      </c>
      <c r="S13" s="120" t="s">
        <v>2032</v>
      </c>
      <c r="T13" s="121" t="s">
        <v>5</v>
      </c>
      <c r="U13" s="121"/>
      <c r="V13" s="122"/>
      <c r="AC13" s="79" t="s">
        <v>1282</v>
      </c>
    </row>
  </sheetData>
  <hyperlinks>
    <hyperlink ref="V2" r:id="rId1" xr:uid="{6972744A-6689-4CD4-872B-6C09B47EC8A4}"/>
    <hyperlink ref="V6" r:id="rId2" xr:uid="{28B1FE92-289A-4B06-8276-5EFBF33D72E0}"/>
    <hyperlink ref="V7" r:id="rId3" xr:uid="{6CB75153-94A4-409D-9DC6-9490B101AC76}"/>
  </hyperlinks>
  <pageMargins left="0.7" right="0.7" top="0.75" bottom="0.75" header="0.3" footer="0.3"/>
  <pageSetup paperSize="9" orientation="portrait"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385F5-9D73-489C-AA33-0492775CFDC8}">
  <dimension ref="A1:S23"/>
  <sheetViews>
    <sheetView workbookViewId="0">
      <selection sqref="A1:XFD1048576"/>
    </sheetView>
  </sheetViews>
  <sheetFormatPr defaultRowHeight="14.5" x14ac:dyDescent="0.35"/>
  <cols>
    <col min="2" max="2" width="37.453125" customWidth="1"/>
    <col min="11" max="11" width="10.453125" customWidth="1"/>
  </cols>
  <sheetData>
    <row r="1" spans="1:19" x14ac:dyDescent="0.35">
      <c r="A1" s="15" t="s">
        <v>43</v>
      </c>
      <c r="B1" s="15" t="s">
        <v>1</v>
      </c>
      <c r="C1" s="15" t="s">
        <v>320</v>
      </c>
      <c r="D1" s="15" t="s">
        <v>72</v>
      </c>
      <c r="E1" s="15" t="s">
        <v>16</v>
      </c>
      <c r="F1" s="14" t="s">
        <v>3</v>
      </c>
      <c r="G1" s="14" t="s">
        <v>2</v>
      </c>
      <c r="H1" s="14" t="s">
        <v>1218</v>
      </c>
      <c r="I1" s="14" t="s">
        <v>1219</v>
      </c>
      <c r="J1" s="14" t="s">
        <v>34</v>
      </c>
      <c r="K1" s="14" t="s">
        <v>115</v>
      </c>
      <c r="L1" s="14" t="s">
        <v>2068</v>
      </c>
      <c r="M1" s="14" t="s">
        <v>2069</v>
      </c>
      <c r="N1" s="13" t="s">
        <v>0</v>
      </c>
      <c r="O1" s="13" t="s">
        <v>70</v>
      </c>
      <c r="P1" s="13" t="s">
        <v>71</v>
      </c>
      <c r="Q1" s="13" t="s">
        <v>67</v>
      </c>
      <c r="R1" s="13" t="s">
        <v>80</v>
      </c>
      <c r="S1" s="13" t="s">
        <v>68</v>
      </c>
    </row>
    <row r="2" spans="1:19" x14ac:dyDescent="0.35">
      <c r="A2" s="7" t="s">
        <v>22</v>
      </c>
      <c r="B2" s="7" t="s">
        <v>21</v>
      </c>
      <c r="C2" s="7"/>
      <c r="D2" s="7" t="s">
        <v>73</v>
      </c>
      <c r="E2" s="7" t="s">
        <v>22</v>
      </c>
      <c r="F2" s="7" t="s">
        <v>2095</v>
      </c>
      <c r="G2" s="7" t="s">
        <v>4</v>
      </c>
      <c r="H2" s="7" t="s">
        <v>52</v>
      </c>
      <c r="I2" s="7" t="s">
        <v>522</v>
      </c>
      <c r="J2" s="34" t="s">
        <v>367</v>
      </c>
      <c r="K2" s="36">
        <v>158611042</v>
      </c>
      <c r="L2" s="36" t="s">
        <v>2070</v>
      </c>
      <c r="M2" s="36" t="s">
        <v>2071</v>
      </c>
      <c r="N2" s="7" t="s">
        <v>7</v>
      </c>
      <c r="O2" s="7" t="s">
        <v>2072</v>
      </c>
      <c r="P2" s="7" t="s">
        <v>7</v>
      </c>
      <c r="R2" s="7" t="s">
        <v>341</v>
      </c>
    </row>
    <row r="3" spans="1:19" x14ac:dyDescent="0.35">
      <c r="A3" s="7" t="s">
        <v>22</v>
      </c>
      <c r="B3" s="7" t="s">
        <v>26</v>
      </c>
      <c r="C3" s="7"/>
      <c r="D3" s="7" t="s">
        <v>73</v>
      </c>
      <c r="E3" s="7" t="s">
        <v>22</v>
      </c>
      <c r="F3" s="7" t="s">
        <v>2094</v>
      </c>
      <c r="G3" s="7" t="s">
        <v>6</v>
      </c>
      <c r="H3" s="7" t="s">
        <v>52</v>
      </c>
      <c r="I3" s="7" t="s">
        <v>2073</v>
      </c>
      <c r="J3" s="34" t="s">
        <v>367</v>
      </c>
      <c r="K3" s="36">
        <v>158611042</v>
      </c>
      <c r="L3" s="36" t="s">
        <v>2070</v>
      </c>
      <c r="M3" s="36" t="s">
        <v>2071</v>
      </c>
      <c r="N3" s="7" t="s">
        <v>7</v>
      </c>
      <c r="O3" s="7" t="s">
        <v>2074</v>
      </c>
      <c r="P3" s="7" t="s">
        <v>7</v>
      </c>
      <c r="R3" s="7" t="s">
        <v>341</v>
      </c>
    </row>
    <row r="4" spans="1:19" x14ac:dyDescent="0.35">
      <c r="A4" s="7" t="s">
        <v>32</v>
      </c>
      <c r="B4" s="7" t="s">
        <v>31</v>
      </c>
      <c r="C4" s="7"/>
      <c r="D4" s="7" t="s">
        <v>73</v>
      </c>
      <c r="E4" s="7" t="s">
        <v>32</v>
      </c>
      <c r="F4" s="7" t="s">
        <v>2095</v>
      </c>
      <c r="G4" s="7" t="s">
        <v>6</v>
      </c>
      <c r="H4" s="7" t="s">
        <v>52</v>
      </c>
      <c r="I4" s="7" t="s">
        <v>522</v>
      </c>
      <c r="J4" s="34"/>
      <c r="K4" s="36">
        <v>158611042</v>
      </c>
      <c r="L4" s="36" t="s">
        <v>2070</v>
      </c>
      <c r="M4" s="36" t="s">
        <v>2071</v>
      </c>
      <c r="N4" s="4" t="s">
        <v>7</v>
      </c>
      <c r="O4" s="7" t="s">
        <v>2075</v>
      </c>
      <c r="P4" s="4" t="s">
        <v>7</v>
      </c>
      <c r="Q4" s="4"/>
      <c r="R4" s="7" t="s">
        <v>341</v>
      </c>
    </row>
    <row r="5" spans="1:19" x14ac:dyDescent="0.35">
      <c r="A5" s="7" t="s">
        <v>32</v>
      </c>
      <c r="B5" s="7" t="s">
        <v>1251</v>
      </c>
      <c r="C5" s="7"/>
      <c r="D5" s="7" t="s">
        <v>73</v>
      </c>
      <c r="E5" s="7" t="s">
        <v>32</v>
      </c>
      <c r="F5" s="7" t="s">
        <v>2095</v>
      </c>
      <c r="G5" s="7" t="s">
        <v>6</v>
      </c>
      <c r="H5" s="7" t="s">
        <v>52</v>
      </c>
      <c r="I5" s="7" t="s">
        <v>522</v>
      </c>
      <c r="J5" s="34" t="s">
        <v>1380</v>
      </c>
      <c r="K5" s="36">
        <v>158611042</v>
      </c>
      <c r="L5" s="36" t="s">
        <v>2070</v>
      </c>
      <c r="M5" s="36" t="s">
        <v>2071</v>
      </c>
      <c r="N5" s="4" t="s">
        <v>9</v>
      </c>
      <c r="O5" s="84"/>
      <c r="P5" s="4" t="s">
        <v>9</v>
      </c>
      <c r="Q5" s="4" t="s">
        <v>1381</v>
      </c>
      <c r="R5" s="7"/>
    </row>
    <row r="6" spans="1:19" x14ac:dyDescent="0.35">
      <c r="A6" s="7" t="s">
        <v>32</v>
      </c>
      <c r="B6" s="7" t="s">
        <v>39</v>
      </c>
      <c r="C6" s="7"/>
      <c r="D6" s="7" t="s">
        <v>73</v>
      </c>
      <c r="E6" s="7" t="s">
        <v>32</v>
      </c>
      <c r="F6" s="7" t="s">
        <v>2095</v>
      </c>
      <c r="G6" s="7" t="s">
        <v>6</v>
      </c>
      <c r="H6" s="7" t="s">
        <v>52</v>
      </c>
      <c r="I6" s="7" t="s">
        <v>522</v>
      </c>
      <c r="J6" s="34" t="s">
        <v>1382</v>
      </c>
      <c r="K6" s="36">
        <v>158611042</v>
      </c>
      <c r="L6" s="36" t="s">
        <v>2070</v>
      </c>
      <c r="M6" s="36" t="s">
        <v>2071</v>
      </c>
      <c r="N6" s="4" t="s">
        <v>9</v>
      </c>
      <c r="O6" s="84"/>
      <c r="P6" s="4" t="s">
        <v>9</v>
      </c>
      <c r="Q6" s="4" t="s">
        <v>1383</v>
      </c>
      <c r="R6" s="7"/>
    </row>
    <row r="7" spans="1:19" x14ac:dyDescent="0.35">
      <c r="A7" s="7" t="s">
        <v>32</v>
      </c>
      <c r="B7" s="7" t="s">
        <v>247</v>
      </c>
      <c r="C7" s="7"/>
      <c r="D7" s="7" t="s">
        <v>73</v>
      </c>
      <c r="E7" s="7" t="s">
        <v>32</v>
      </c>
      <c r="F7" s="7" t="s">
        <v>2095</v>
      </c>
      <c r="G7" s="7" t="s">
        <v>6</v>
      </c>
      <c r="H7" s="7" t="s">
        <v>52</v>
      </c>
      <c r="I7" s="7" t="s">
        <v>522</v>
      </c>
      <c r="J7" s="34" t="s">
        <v>1331</v>
      </c>
      <c r="K7" s="36">
        <v>158611042</v>
      </c>
      <c r="L7" s="36" t="s">
        <v>2070</v>
      </c>
      <c r="M7" s="36" t="s">
        <v>2071</v>
      </c>
      <c r="N7" s="4" t="s">
        <v>9</v>
      </c>
      <c r="O7" s="35"/>
      <c r="P7" s="4" t="s">
        <v>9</v>
      </c>
      <c r="Q7" s="4" t="s">
        <v>1384</v>
      </c>
      <c r="R7" s="7"/>
    </row>
    <row r="8" spans="1:19" x14ac:dyDescent="0.35">
      <c r="A8" s="7" t="s">
        <v>33</v>
      </c>
      <c r="B8" s="7" t="s">
        <v>96</v>
      </c>
      <c r="C8" s="7"/>
      <c r="D8" s="7" t="s">
        <v>73</v>
      </c>
      <c r="E8" s="7" t="s">
        <v>33</v>
      </c>
      <c r="F8" s="7" t="s">
        <v>2095</v>
      </c>
      <c r="G8" s="7" t="s">
        <v>6</v>
      </c>
      <c r="H8" s="2"/>
      <c r="I8" s="7" t="s">
        <v>522</v>
      </c>
      <c r="J8" s="34" t="s">
        <v>367</v>
      </c>
      <c r="K8" s="36">
        <v>158611042</v>
      </c>
      <c r="L8" s="36" t="s">
        <v>2070</v>
      </c>
      <c r="M8" s="36" t="s">
        <v>2071</v>
      </c>
      <c r="N8" s="4" t="s">
        <v>194</v>
      </c>
      <c r="O8" s="84"/>
      <c r="P8" s="4"/>
      <c r="Q8" t="s">
        <v>216</v>
      </c>
      <c r="R8" t="s">
        <v>158</v>
      </c>
      <c r="S8" t="s">
        <v>65</v>
      </c>
    </row>
    <row r="9" spans="1:19" x14ac:dyDescent="0.35">
      <c r="A9" s="7" t="s">
        <v>33</v>
      </c>
      <c r="B9" s="7" t="s">
        <v>97</v>
      </c>
      <c r="C9" s="7"/>
      <c r="D9" s="7" t="s">
        <v>73</v>
      </c>
      <c r="E9" s="7" t="s">
        <v>33</v>
      </c>
      <c r="F9" s="7" t="s">
        <v>2095</v>
      </c>
      <c r="G9" s="7" t="s">
        <v>6</v>
      </c>
      <c r="H9" s="2" t="s">
        <v>357</v>
      </c>
      <c r="I9" s="7" t="s">
        <v>522</v>
      </c>
      <c r="J9" s="34" t="s">
        <v>367</v>
      </c>
      <c r="K9" s="36">
        <v>158611042</v>
      </c>
      <c r="L9" s="36" t="s">
        <v>2070</v>
      </c>
      <c r="M9" s="36" t="s">
        <v>2071</v>
      </c>
      <c r="N9" s="4" t="s">
        <v>194</v>
      </c>
      <c r="O9" s="84"/>
      <c r="P9" s="4"/>
      <c r="Q9" t="s">
        <v>57</v>
      </c>
      <c r="R9" t="s">
        <v>89</v>
      </c>
      <c r="S9" t="s">
        <v>65</v>
      </c>
    </row>
    <row r="10" spans="1:19" x14ac:dyDescent="0.35">
      <c r="A10" s="7" t="s">
        <v>33</v>
      </c>
      <c r="B10" s="7" t="s">
        <v>356</v>
      </c>
      <c r="C10" s="7"/>
      <c r="D10" s="7" t="s">
        <v>73</v>
      </c>
      <c r="E10" s="7" t="s">
        <v>33</v>
      </c>
      <c r="F10" s="7" t="s">
        <v>2095</v>
      </c>
      <c r="G10" s="7" t="s">
        <v>6</v>
      </c>
      <c r="H10" s="2" t="s">
        <v>52</v>
      </c>
      <c r="I10" s="7"/>
      <c r="J10" s="34" t="s">
        <v>367</v>
      </c>
      <c r="K10" s="36">
        <v>158611042</v>
      </c>
      <c r="L10" s="36" t="s">
        <v>2070</v>
      </c>
      <c r="M10" s="36" t="s">
        <v>2071</v>
      </c>
      <c r="N10" s="4" t="s">
        <v>194</v>
      </c>
      <c r="O10" s="84"/>
      <c r="P10" s="4"/>
      <c r="Q10" s="7" t="s">
        <v>141</v>
      </c>
      <c r="R10" s="37" t="s">
        <v>42</v>
      </c>
      <c r="S10" s="2" t="s">
        <v>65</v>
      </c>
    </row>
    <row r="11" spans="1:19" x14ac:dyDescent="0.35">
      <c r="A11" s="7" t="s">
        <v>33</v>
      </c>
      <c r="B11" s="7" t="s">
        <v>251</v>
      </c>
      <c r="C11" s="7"/>
      <c r="D11" s="7" t="s">
        <v>73</v>
      </c>
      <c r="E11" s="7" t="s">
        <v>33</v>
      </c>
      <c r="F11" s="7" t="s">
        <v>2095</v>
      </c>
      <c r="G11" s="7" t="s">
        <v>6</v>
      </c>
      <c r="H11" s="2" t="s">
        <v>52</v>
      </c>
      <c r="I11" s="7" t="s">
        <v>173</v>
      </c>
      <c r="J11" s="34" t="s">
        <v>367</v>
      </c>
      <c r="K11" s="36">
        <v>158611042</v>
      </c>
      <c r="L11" s="36" t="s">
        <v>2070</v>
      </c>
      <c r="M11" s="36" t="s">
        <v>2071</v>
      </c>
      <c r="N11" s="4" t="s">
        <v>194</v>
      </c>
      <c r="O11" s="84"/>
      <c r="P11" s="4"/>
      <c r="Q11" s="7" t="s">
        <v>174</v>
      </c>
      <c r="R11" s="37" t="s">
        <v>175</v>
      </c>
      <c r="S11" s="2" t="s">
        <v>65</v>
      </c>
    </row>
    <row r="12" spans="1:19" x14ac:dyDescent="0.35">
      <c r="A12" s="7" t="s">
        <v>33</v>
      </c>
      <c r="B12" s="7" t="s">
        <v>252</v>
      </c>
      <c r="C12" s="7"/>
      <c r="D12" s="7" t="s">
        <v>73</v>
      </c>
      <c r="E12" s="7" t="s">
        <v>33</v>
      </c>
      <c r="F12" s="7" t="s">
        <v>2095</v>
      </c>
      <c r="G12" s="7" t="s">
        <v>6</v>
      </c>
      <c r="H12" s="2" t="s">
        <v>52</v>
      </c>
      <c r="I12" s="7" t="s">
        <v>179</v>
      </c>
      <c r="J12" s="34" t="s">
        <v>367</v>
      </c>
      <c r="K12" s="36">
        <v>158611042</v>
      </c>
      <c r="L12" s="36" t="s">
        <v>2070</v>
      </c>
      <c r="M12" s="36" t="s">
        <v>2071</v>
      </c>
      <c r="N12" s="4" t="s">
        <v>194</v>
      </c>
      <c r="O12" s="84"/>
      <c r="P12" s="4"/>
      <c r="Q12" s="37" t="s">
        <v>180</v>
      </c>
      <c r="R12" s="37" t="s">
        <v>181</v>
      </c>
      <c r="S12" s="2" t="s">
        <v>65</v>
      </c>
    </row>
    <row r="13" spans="1:19" x14ac:dyDescent="0.35">
      <c r="A13" s="7" t="s">
        <v>33</v>
      </c>
      <c r="B13" s="7" t="s">
        <v>254</v>
      </c>
      <c r="C13" s="7"/>
      <c r="D13" s="7" t="s">
        <v>73</v>
      </c>
      <c r="E13" s="7" t="s">
        <v>33</v>
      </c>
      <c r="F13" s="7" t="s">
        <v>2095</v>
      </c>
      <c r="G13" s="7" t="s">
        <v>6</v>
      </c>
      <c r="H13" s="2" t="s">
        <v>52</v>
      </c>
      <c r="I13" s="7" t="s">
        <v>182</v>
      </c>
      <c r="J13" s="34" t="s">
        <v>367</v>
      </c>
      <c r="K13" s="36">
        <v>158611042</v>
      </c>
      <c r="L13" s="36" t="s">
        <v>2070</v>
      </c>
      <c r="M13" s="36" t="s">
        <v>2071</v>
      </c>
      <c r="N13" s="4" t="s">
        <v>194</v>
      </c>
      <c r="O13" s="84"/>
      <c r="P13" s="4"/>
      <c r="Q13" s="37" t="s">
        <v>183</v>
      </c>
      <c r="R13" s="37" t="s">
        <v>184</v>
      </c>
      <c r="S13" s="2" t="s">
        <v>65</v>
      </c>
    </row>
    <row r="14" spans="1:19" x14ac:dyDescent="0.35">
      <c r="A14" s="7" t="s">
        <v>33</v>
      </c>
      <c r="B14" s="7" t="s">
        <v>50</v>
      </c>
      <c r="C14" s="7"/>
      <c r="D14" s="7" t="s">
        <v>73</v>
      </c>
      <c r="E14" s="7" t="s">
        <v>33</v>
      </c>
      <c r="F14" s="7" t="s">
        <v>2095</v>
      </c>
      <c r="G14" s="7" t="s">
        <v>6</v>
      </c>
      <c r="H14" s="2" t="s">
        <v>52</v>
      </c>
      <c r="I14" s="7" t="s">
        <v>815</v>
      </c>
      <c r="J14" s="34" t="s">
        <v>367</v>
      </c>
      <c r="K14" s="36">
        <v>158611042</v>
      </c>
      <c r="L14" s="36" t="s">
        <v>2070</v>
      </c>
      <c r="M14" s="36" t="s">
        <v>2071</v>
      </c>
      <c r="N14" s="4" t="s">
        <v>194</v>
      </c>
      <c r="O14" s="84"/>
      <c r="P14" s="4"/>
      <c r="Q14" s="37" t="s">
        <v>816</v>
      </c>
      <c r="R14" s="37" t="s">
        <v>188</v>
      </c>
      <c r="S14" s="2" t="s">
        <v>65</v>
      </c>
    </row>
    <row r="15" spans="1:19" x14ac:dyDescent="0.35">
      <c r="A15" s="7" t="s">
        <v>33</v>
      </c>
      <c r="B15" s="7" t="s">
        <v>51</v>
      </c>
      <c r="C15" s="7"/>
      <c r="D15" s="7" t="s">
        <v>73</v>
      </c>
      <c r="E15" s="7" t="s">
        <v>33</v>
      </c>
      <c r="F15" s="7" t="s">
        <v>2095</v>
      </c>
      <c r="G15" s="7" t="s">
        <v>6</v>
      </c>
      <c r="H15" s="2" t="s">
        <v>52</v>
      </c>
      <c r="I15" s="7" t="s">
        <v>2076</v>
      </c>
      <c r="J15" s="34" t="s">
        <v>367</v>
      </c>
      <c r="K15" s="36">
        <v>158611042</v>
      </c>
      <c r="L15" s="36" t="s">
        <v>2070</v>
      </c>
      <c r="M15" s="36" t="s">
        <v>2071</v>
      </c>
      <c r="N15" s="4" t="s">
        <v>194</v>
      </c>
      <c r="O15" s="84"/>
      <c r="P15" s="4"/>
      <c r="Q15" s="37" t="s">
        <v>2077</v>
      </c>
      <c r="R15" s="37" t="s">
        <v>172</v>
      </c>
      <c r="S15" s="2" t="s">
        <v>65</v>
      </c>
    </row>
    <row r="16" spans="1:19" x14ac:dyDescent="0.35">
      <c r="A16" s="7" t="s">
        <v>33</v>
      </c>
      <c r="B16" s="7" t="s">
        <v>2078</v>
      </c>
      <c r="C16" s="7"/>
      <c r="D16" s="7" t="s">
        <v>73</v>
      </c>
      <c r="E16" s="7" t="s">
        <v>33</v>
      </c>
      <c r="F16" s="7" t="s">
        <v>2095</v>
      </c>
      <c r="G16" s="7" t="s">
        <v>6</v>
      </c>
      <c r="H16" s="2" t="s">
        <v>52</v>
      </c>
      <c r="I16" s="7" t="s">
        <v>2073</v>
      </c>
      <c r="J16" s="34" t="s">
        <v>367</v>
      </c>
      <c r="K16" s="36">
        <v>158611042</v>
      </c>
      <c r="L16" s="36" t="s">
        <v>2070</v>
      </c>
      <c r="M16" s="36" t="s">
        <v>2079</v>
      </c>
      <c r="N16" s="4" t="s">
        <v>12</v>
      </c>
      <c r="O16" s="84"/>
      <c r="P16" s="4"/>
      <c r="Q16" t="s">
        <v>2080</v>
      </c>
      <c r="R16" t="s">
        <v>2081</v>
      </c>
      <c r="S16" s="2" t="s">
        <v>65</v>
      </c>
    </row>
    <row r="17" spans="1:19" x14ac:dyDescent="0.35">
      <c r="A17" s="7" t="s">
        <v>33</v>
      </c>
      <c r="B17" s="7" t="s">
        <v>2082</v>
      </c>
      <c r="D17" s="7" t="s">
        <v>73</v>
      </c>
      <c r="E17" s="7" t="s">
        <v>33</v>
      </c>
      <c r="F17" s="7" t="s">
        <v>2095</v>
      </c>
      <c r="G17" s="7" t="s">
        <v>6</v>
      </c>
      <c r="H17" s="2" t="s">
        <v>52</v>
      </c>
      <c r="I17" s="7" t="s">
        <v>2073</v>
      </c>
      <c r="J17" s="34" t="s">
        <v>367</v>
      </c>
      <c r="K17" s="36">
        <v>158611042</v>
      </c>
      <c r="L17" s="36" t="s">
        <v>2070</v>
      </c>
      <c r="M17" s="36"/>
      <c r="N17" s="4" t="s">
        <v>12</v>
      </c>
      <c r="Q17" t="s">
        <v>2083</v>
      </c>
      <c r="R17" t="s">
        <v>2084</v>
      </c>
      <c r="S17" s="2" t="s">
        <v>65</v>
      </c>
    </row>
    <row r="18" spans="1:19" x14ac:dyDescent="0.35">
      <c r="A18" s="7" t="s">
        <v>33</v>
      </c>
      <c r="B18" s="7" t="s">
        <v>2085</v>
      </c>
      <c r="D18" s="7" t="s">
        <v>73</v>
      </c>
      <c r="E18" s="7" t="s">
        <v>33</v>
      </c>
      <c r="F18" s="7" t="s">
        <v>2095</v>
      </c>
      <c r="G18" s="7" t="s">
        <v>6</v>
      </c>
      <c r="H18" s="2" t="s">
        <v>52</v>
      </c>
      <c r="I18" s="7" t="s">
        <v>2073</v>
      </c>
      <c r="J18" s="34" t="s">
        <v>367</v>
      </c>
      <c r="K18" s="36">
        <v>158611042</v>
      </c>
      <c r="L18" s="36"/>
      <c r="M18" s="36" t="s">
        <v>2071</v>
      </c>
      <c r="N18" s="4" t="s">
        <v>12</v>
      </c>
      <c r="Q18" t="s">
        <v>2083</v>
      </c>
      <c r="R18" t="s">
        <v>2084</v>
      </c>
      <c r="S18" s="2" t="s">
        <v>65</v>
      </c>
    </row>
    <row r="19" spans="1:19" x14ac:dyDescent="0.35">
      <c r="B19" s="7" t="s">
        <v>2086</v>
      </c>
      <c r="D19" s="7" t="s">
        <v>73</v>
      </c>
      <c r="E19" s="7"/>
      <c r="F19" s="7" t="s">
        <v>2095</v>
      </c>
      <c r="G19" s="7" t="s">
        <v>6</v>
      </c>
      <c r="H19" s="2" t="s">
        <v>52</v>
      </c>
      <c r="I19" s="7" t="s">
        <v>2073</v>
      </c>
      <c r="J19" s="34" t="s">
        <v>367</v>
      </c>
      <c r="K19" s="36">
        <v>15861104232</v>
      </c>
      <c r="L19" s="36" t="s">
        <v>2070</v>
      </c>
      <c r="M19" s="36" t="s">
        <v>2071</v>
      </c>
      <c r="N19" s="4" t="s">
        <v>13</v>
      </c>
      <c r="Q19" t="s">
        <v>2087</v>
      </c>
      <c r="R19" t="s">
        <v>2088</v>
      </c>
      <c r="S19" s="2" t="s">
        <v>65</v>
      </c>
    </row>
    <row r="20" spans="1:19" x14ac:dyDescent="0.35">
      <c r="A20" s="7"/>
      <c r="B20" s="7" t="s">
        <v>2089</v>
      </c>
      <c r="C20" s="7"/>
      <c r="D20" s="7" t="s">
        <v>73</v>
      </c>
      <c r="E20" s="7"/>
      <c r="F20" s="7" t="s">
        <v>2095</v>
      </c>
      <c r="G20" s="7" t="s">
        <v>6</v>
      </c>
      <c r="H20" s="2" t="s">
        <v>52</v>
      </c>
      <c r="I20" s="7" t="s">
        <v>2073</v>
      </c>
      <c r="J20" s="34" t="s">
        <v>367</v>
      </c>
      <c r="K20" s="36">
        <v>158611042</v>
      </c>
      <c r="L20" s="36" t="s">
        <v>2070</v>
      </c>
      <c r="M20" s="36" t="s">
        <v>2071</v>
      </c>
      <c r="N20" s="4" t="s">
        <v>5</v>
      </c>
      <c r="O20" s="84"/>
      <c r="P20" s="4"/>
      <c r="Q20" s="37"/>
      <c r="R20" s="37"/>
      <c r="S20" s="2"/>
    </row>
    <row r="21" spans="1:19" x14ac:dyDescent="0.35">
      <c r="A21" s="7"/>
      <c r="B21" s="7" t="s">
        <v>2090</v>
      </c>
      <c r="C21" s="7"/>
      <c r="D21" s="7" t="s">
        <v>73</v>
      </c>
      <c r="E21" s="7"/>
      <c r="F21" s="7" t="s">
        <v>2095</v>
      </c>
      <c r="G21" s="7" t="s">
        <v>6</v>
      </c>
      <c r="H21" s="2" t="s">
        <v>52</v>
      </c>
      <c r="I21" s="7" t="s">
        <v>2073</v>
      </c>
      <c r="J21" s="34" t="s">
        <v>367</v>
      </c>
      <c r="K21" s="36">
        <v>158611042</v>
      </c>
      <c r="L21" s="36" t="s">
        <v>2091</v>
      </c>
      <c r="M21" s="36" t="s">
        <v>2071</v>
      </c>
      <c r="N21" s="4" t="s">
        <v>7</v>
      </c>
      <c r="O21" s="84"/>
      <c r="P21" s="4"/>
      <c r="Q21" s="37" t="s">
        <v>2092</v>
      </c>
      <c r="R21" s="37" t="s">
        <v>2093</v>
      </c>
      <c r="S21" s="2" t="s">
        <v>65</v>
      </c>
    </row>
    <row r="22" spans="1:19" x14ac:dyDescent="0.35">
      <c r="K22" s="36"/>
    </row>
    <row r="23" spans="1:19" x14ac:dyDescent="0.35">
      <c r="D23" s="103"/>
      <c r="E23" s="103"/>
      <c r="K23" s="3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9F756-D306-4599-929A-658084C313D3}">
  <dimension ref="A1:X90"/>
  <sheetViews>
    <sheetView topLeftCell="A64" workbookViewId="0">
      <pane xSplit="2" topLeftCell="N1" activePane="topRight" state="frozen"/>
      <selection pane="topRight" activeCell="A6" sqref="A6:XFD6"/>
    </sheetView>
  </sheetViews>
  <sheetFormatPr defaultRowHeight="14.5" x14ac:dyDescent="0.35"/>
  <cols>
    <col min="1" max="1" width="9.7265625" style="7" customWidth="1"/>
    <col min="2" max="2" width="45.1796875" style="24" customWidth="1"/>
    <col min="4" max="4" width="15.81640625" customWidth="1"/>
    <col min="5" max="5" width="65.453125" style="10" customWidth="1"/>
    <col min="6" max="6" width="10.54296875" bestFit="1" customWidth="1"/>
    <col min="7" max="7" width="13.54296875" customWidth="1"/>
    <col min="8" max="8" width="15.7265625" customWidth="1"/>
    <col min="9" max="9" width="14.81640625" customWidth="1"/>
    <col min="10" max="10" width="17.453125" style="3" customWidth="1"/>
    <col min="11" max="11" width="15.81640625" style="7" bestFit="1" customWidth="1"/>
    <col min="12" max="12" width="44.81640625" style="3" bestFit="1" customWidth="1"/>
    <col min="15" max="15" width="46.81640625" bestFit="1" customWidth="1"/>
    <col min="16" max="17" width="34.7265625" customWidth="1"/>
    <col min="18" max="18" width="15.7265625" bestFit="1" customWidth="1"/>
    <col min="19" max="19" width="9.1796875" style="24"/>
    <col min="20" max="20" width="10.54296875" style="24" bestFit="1" customWidth="1"/>
    <col min="21" max="22" width="20.453125" style="24" customWidth="1"/>
    <col min="23" max="23" width="11.453125" style="24" customWidth="1"/>
  </cols>
  <sheetData>
    <row r="1" spans="1:24" s="9" customFormat="1" x14ac:dyDescent="0.35">
      <c r="A1" s="20" t="s">
        <v>43</v>
      </c>
      <c r="B1" s="20" t="s">
        <v>1</v>
      </c>
      <c r="C1" s="20" t="s">
        <v>72</v>
      </c>
      <c r="D1" s="20" t="s">
        <v>16</v>
      </c>
      <c r="E1" s="21" t="s">
        <v>3</v>
      </c>
      <c r="F1" s="22" t="s">
        <v>2</v>
      </c>
      <c r="G1" s="22" t="s">
        <v>17</v>
      </c>
      <c r="H1" s="22" t="s">
        <v>18</v>
      </c>
      <c r="I1" s="22" t="s">
        <v>336</v>
      </c>
      <c r="J1" s="22" t="s">
        <v>335</v>
      </c>
      <c r="K1" s="22" t="s">
        <v>136</v>
      </c>
      <c r="L1" s="22" t="s">
        <v>137</v>
      </c>
      <c r="M1" s="22" t="s">
        <v>675</v>
      </c>
      <c r="N1" s="23" t="s">
        <v>0</v>
      </c>
      <c r="O1" s="23" t="s">
        <v>70</v>
      </c>
      <c r="P1" s="23" t="s">
        <v>67</v>
      </c>
      <c r="Q1" s="23" t="s">
        <v>80</v>
      </c>
      <c r="R1" s="23" t="s">
        <v>276</v>
      </c>
      <c r="S1" s="23" t="s">
        <v>68</v>
      </c>
      <c r="T1" s="23" t="s">
        <v>446</v>
      </c>
      <c r="U1" s="23" t="s">
        <v>447</v>
      </c>
      <c r="V1" s="23" t="s">
        <v>448</v>
      </c>
      <c r="W1" s="23" t="s">
        <v>504</v>
      </c>
      <c r="X1" s="23" t="s">
        <v>492</v>
      </c>
    </row>
    <row r="2" spans="1:24" x14ac:dyDescent="0.35">
      <c r="A2" s="10" t="s">
        <v>44</v>
      </c>
      <c r="B2" s="24" t="s">
        <v>262</v>
      </c>
      <c r="C2" t="s">
        <v>157</v>
      </c>
      <c r="D2" t="s">
        <v>124</v>
      </c>
      <c r="E2" t="s">
        <v>162</v>
      </c>
      <c r="F2" t="s">
        <v>6</v>
      </c>
      <c r="G2" s="4" t="s">
        <v>190</v>
      </c>
      <c r="I2" t="s">
        <v>34</v>
      </c>
      <c r="J2" s="4" t="s">
        <v>191</v>
      </c>
      <c r="K2" s="4" t="s">
        <v>138</v>
      </c>
      <c r="L2" s="4" t="s">
        <v>192</v>
      </c>
      <c r="M2" s="4"/>
      <c r="N2" s="3" t="s">
        <v>194</v>
      </c>
      <c r="P2" t="s">
        <v>216</v>
      </c>
      <c r="Q2" t="s">
        <v>158</v>
      </c>
      <c r="S2" t="s">
        <v>65</v>
      </c>
      <c r="X2" s="24"/>
    </row>
    <row r="3" spans="1:24" x14ac:dyDescent="0.35">
      <c r="A3" s="10" t="s">
        <v>44</v>
      </c>
      <c r="B3" s="24" t="s">
        <v>269</v>
      </c>
      <c r="C3" t="s">
        <v>157</v>
      </c>
      <c r="D3" t="s">
        <v>124</v>
      </c>
      <c r="E3" t="s">
        <v>162</v>
      </c>
      <c r="F3" t="s">
        <v>6</v>
      </c>
      <c r="G3" s="4" t="s">
        <v>190</v>
      </c>
      <c r="H3" s="7" t="s">
        <v>58</v>
      </c>
      <c r="I3" t="s">
        <v>34</v>
      </c>
      <c r="J3" s="4" t="s">
        <v>191</v>
      </c>
      <c r="K3" s="4"/>
      <c r="L3" s="4"/>
      <c r="M3" s="4"/>
      <c r="N3" s="3" t="s">
        <v>12</v>
      </c>
      <c r="P3" t="s">
        <v>35</v>
      </c>
      <c r="Q3" t="s">
        <v>41</v>
      </c>
      <c r="R3" t="s">
        <v>277</v>
      </c>
      <c r="S3" t="s">
        <v>65</v>
      </c>
      <c r="X3" s="24"/>
    </row>
    <row r="4" spans="1:24" x14ac:dyDescent="0.35">
      <c r="A4" s="10" t="s">
        <v>44</v>
      </c>
      <c r="B4" s="24" t="s">
        <v>139</v>
      </c>
      <c r="C4" t="s">
        <v>157</v>
      </c>
      <c r="D4" t="s">
        <v>124</v>
      </c>
      <c r="E4" t="s">
        <v>162</v>
      </c>
      <c r="F4" t="s">
        <v>6</v>
      </c>
      <c r="G4" s="4" t="s">
        <v>190</v>
      </c>
      <c r="H4" s="7" t="s">
        <v>58</v>
      </c>
      <c r="I4" t="s">
        <v>34</v>
      </c>
      <c r="J4" s="4"/>
      <c r="K4" s="4" t="s">
        <v>138</v>
      </c>
      <c r="L4" s="4" t="s">
        <v>192</v>
      </c>
      <c r="M4" s="4"/>
      <c r="N4" s="3" t="s">
        <v>7</v>
      </c>
      <c r="O4" s="18" t="s">
        <v>516</v>
      </c>
      <c r="S4" t="s">
        <v>65</v>
      </c>
      <c r="X4" s="24"/>
    </row>
    <row r="5" spans="1:24" x14ac:dyDescent="0.35">
      <c r="A5" s="10" t="s">
        <v>44</v>
      </c>
      <c r="B5" s="24" t="s">
        <v>38</v>
      </c>
      <c r="C5" t="s">
        <v>157</v>
      </c>
      <c r="D5" t="s">
        <v>124</v>
      </c>
      <c r="E5" t="s">
        <v>162</v>
      </c>
      <c r="F5" t="s">
        <v>6</v>
      </c>
      <c r="G5" s="4" t="s">
        <v>190</v>
      </c>
      <c r="H5" s="7" t="s">
        <v>58</v>
      </c>
      <c r="I5" t="s">
        <v>34</v>
      </c>
      <c r="J5" s="4" t="s">
        <v>191</v>
      </c>
      <c r="K5" s="4" t="s">
        <v>138</v>
      </c>
      <c r="L5" s="4" t="s">
        <v>266</v>
      </c>
      <c r="M5" s="4"/>
      <c r="N5" s="3" t="s">
        <v>12</v>
      </c>
      <c r="P5" t="s">
        <v>55</v>
      </c>
      <c r="Q5" t="s">
        <v>85</v>
      </c>
      <c r="R5" t="s">
        <v>278</v>
      </c>
      <c r="S5" t="s">
        <v>65</v>
      </c>
      <c r="X5" s="24"/>
    </row>
    <row r="6" spans="1:24" x14ac:dyDescent="0.35">
      <c r="A6" s="10" t="s">
        <v>44</v>
      </c>
      <c r="B6" s="24" t="s">
        <v>128</v>
      </c>
      <c r="C6" t="s">
        <v>157</v>
      </c>
      <c r="D6" t="s">
        <v>124</v>
      </c>
      <c r="E6" t="s">
        <v>162</v>
      </c>
      <c r="F6" t="s">
        <v>6</v>
      </c>
      <c r="G6" s="4" t="s">
        <v>190</v>
      </c>
      <c r="H6" s="7" t="s">
        <v>58</v>
      </c>
      <c r="I6" t="s">
        <v>34</v>
      </c>
      <c r="J6" s="4" t="s">
        <v>271</v>
      </c>
      <c r="K6" s="4" t="s">
        <v>138</v>
      </c>
      <c r="L6" s="4" t="s">
        <v>192</v>
      </c>
      <c r="M6" s="4"/>
      <c r="N6" s="3" t="s">
        <v>9</v>
      </c>
      <c r="P6" t="s">
        <v>272</v>
      </c>
      <c r="S6"/>
      <c r="X6" s="24"/>
    </row>
    <row r="7" spans="1:24" x14ac:dyDescent="0.35">
      <c r="A7" s="10" t="s">
        <v>44</v>
      </c>
      <c r="B7" s="24" t="s">
        <v>267</v>
      </c>
      <c r="C7" t="s">
        <v>157</v>
      </c>
      <c r="D7" t="s">
        <v>124</v>
      </c>
      <c r="E7" t="s">
        <v>162</v>
      </c>
      <c r="F7" t="s">
        <v>6</v>
      </c>
      <c r="G7" s="4" t="s">
        <v>190</v>
      </c>
      <c r="H7" s="7" t="s">
        <v>58</v>
      </c>
      <c r="I7" t="s">
        <v>34</v>
      </c>
      <c r="J7" s="4" t="s">
        <v>268</v>
      </c>
      <c r="K7" s="4" t="s">
        <v>138</v>
      </c>
      <c r="L7" s="4" t="s">
        <v>192</v>
      </c>
      <c r="M7" s="4"/>
      <c r="N7" s="3" t="s">
        <v>9</v>
      </c>
      <c r="P7" t="s">
        <v>273</v>
      </c>
      <c r="S7"/>
      <c r="X7" s="24"/>
    </row>
    <row r="8" spans="1:24" x14ac:dyDescent="0.35">
      <c r="A8" s="10" t="s">
        <v>44</v>
      </c>
      <c r="B8" s="24" t="s">
        <v>21</v>
      </c>
      <c r="C8" t="s">
        <v>157</v>
      </c>
      <c r="D8" s="6" t="s">
        <v>131</v>
      </c>
      <c r="E8" t="s">
        <v>162</v>
      </c>
      <c r="F8" t="s">
        <v>4</v>
      </c>
      <c r="G8" s="4" t="s">
        <v>190</v>
      </c>
      <c r="H8" s="7" t="s">
        <v>58</v>
      </c>
      <c r="I8" t="s">
        <v>34</v>
      </c>
      <c r="J8" s="4" t="s">
        <v>191</v>
      </c>
      <c r="K8" s="4" t="s">
        <v>138</v>
      </c>
      <c r="L8" s="4" t="s">
        <v>192</v>
      </c>
      <c r="M8" s="4"/>
      <c r="N8" s="3" t="s">
        <v>7</v>
      </c>
      <c r="O8" s="18" t="s">
        <v>517</v>
      </c>
      <c r="S8"/>
      <c r="X8" s="24"/>
    </row>
    <row r="9" spans="1:24" x14ac:dyDescent="0.35">
      <c r="A9" s="10" t="s">
        <v>44</v>
      </c>
      <c r="B9" s="24" t="s">
        <v>270</v>
      </c>
      <c r="C9" t="s">
        <v>157</v>
      </c>
      <c r="D9" s="6" t="s">
        <v>131</v>
      </c>
      <c r="E9" t="s">
        <v>274</v>
      </c>
      <c r="F9" t="s">
        <v>6</v>
      </c>
      <c r="G9" s="4" t="s">
        <v>190</v>
      </c>
      <c r="H9" s="7" t="s">
        <v>58</v>
      </c>
      <c r="I9" t="s">
        <v>34</v>
      </c>
      <c r="J9" s="4" t="s">
        <v>191</v>
      </c>
      <c r="K9" s="4" t="s">
        <v>138</v>
      </c>
      <c r="L9" s="4" t="s">
        <v>192</v>
      </c>
      <c r="M9" s="4"/>
      <c r="N9" s="3" t="s">
        <v>7</v>
      </c>
      <c r="O9" s="18" t="s">
        <v>518</v>
      </c>
      <c r="S9"/>
      <c r="X9" s="24"/>
    </row>
    <row r="10" spans="1:24" s="7" customFormat="1" x14ac:dyDescent="0.35">
      <c r="A10" s="10"/>
      <c r="B10" s="24" t="s">
        <v>189</v>
      </c>
      <c r="C10" t="s">
        <v>157</v>
      </c>
      <c r="D10" s="10" t="s">
        <v>33</v>
      </c>
      <c r="E10" t="s">
        <v>162</v>
      </c>
      <c r="F10" s="7" t="s">
        <v>6</v>
      </c>
      <c r="G10" s="4" t="s">
        <v>190</v>
      </c>
      <c r="H10" s="7" t="s">
        <v>58</v>
      </c>
      <c r="I10" t="s">
        <v>34</v>
      </c>
      <c r="J10" s="4" t="s">
        <v>191</v>
      </c>
      <c r="K10" s="4" t="s">
        <v>138</v>
      </c>
      <c r="L10" s="4" t="s">
        <v>192</v>
      </c>
      <c r="M10" s="4" t="s">
        <v>676</v>
      </c>
      <c r="N10" s="24" t="s">
        <v>5</v>
      </c>
      <c r="O10"/>
      <c r="Q10"/>
      <c r="R10"/>
      <c r="T10" s="24"/>
      <c r="U10" s="24"/>
      <c r="V10" s="24"/>
      <c r="W10" s="24"/>
      <c r="X10" s="24"/>
    </row>
    <row r="11" spans="1:24" s="7" customFormat="1" x14ac:dyDescent="0.35">
      <c r="A11" s="10"/>
      <c r="B11" s="24" t="s">
        <v>258</v>
      </c>
      <c r="C11" t="s">
        <v>157</v>
      </c>
      <c r="D11" s="10" t="s">
        <v>33</v>
      </c>
      <c r="E11" t="s">
        <v>162</v>
      </c>
      <c r="F11" s="7" t="s">
        <v>6</v>
      </c>
      <c r="G11" s="4" t="s">
        <v>190</v>
      </c>
      <c r="H11" s="7" t="s">
        <v>58</v>
      </c>
      <c r="I11" t="s">
        <v>34</v>
      </c>
      <c r="J11" s="4" t="s">
        <v>191</v>
      </c>
      <c r="K11" s="4" t="s">
        <v>138</v>
      </c>
      <c r="L11" s="4" t="s">
        <v>192</v>
      </c>
      <c r="M11" s="4" t="s">
        <v>676</v>
      </c>
      <c r="N11" s="24" t="s">
        <v>5</v>
      </c>
      <c r="O11"/>
      <c r="Q11"/>
      <c r="R11"/>
      <c r="T11" s="24"/>
      <c r="U11" s="24"/>
      <c r="V11" s="24"/>
      <c r="W11" s="24"/>
      <c r="X11" s="24"/>
    </row>
    <row r="12" spans="1:24" s="7" customFormat="1" x14ac:dyDescent="0.35">
      <c r="A12" s="10"/>
      <c r="B12" s="24" t="s">
        <v>257</v>
      </c>
      <c r="C12" t="s">
        <v>157</v>
      </c>
      <c r="D12" s="10" t="s">
        <v>33</v>
      </c>
      <c r="E12" t="s">
        <v>162</v>
      </c>
      <c r="F12" s="7" t="s">
        <v>6</v>
      </c>
      <c r="G12" s="4" t="s">
        <v>190</v>
      </c>
      <c r="H12" s="7" t="s">
        <v>58</v>
      </c>
      <c r="I12" t="s">
        <v>34</v>
      </c>
      <c r="J12" s="4" t="s">
        <v>191</v>
      </c>
      <c r="K12" s="4" t="s">
        <v>138</v>
      </c>
      <c r="L12" s="4" t="s">
        <v>259</v>
      </c>
      <c r="M12" s="4" t="s">
        <v>676</v>
      </c>
      <c r="N12" s="24" t="s">
        <v>5</v>
      </c>
      <c r="O12"/>
      <c r="Q12"/>
      <c r="R12"/>
      <c r="T12" s="24"/>
      <c r="U12" s="24"/>
      <c r="V12" s="24"/>
      <c r="W12" s="24"/>
      <c r="X12" s="24"/>
    </row>
    <row r="13" spans="1:24" s="7" customFormat="1" x14ac:dyDescent="0.35">
      <c r="A13" s="10"/>
      <c r="B13" s="24" t="s">
        <v>260</v>
      </c>
      <c r="C13" t="s">
        <v>157</v>
      </c>
      <c r="D13" s="10" t="s">
        <v>33</v>
      </c>
      <c r="E13" t="s">
        <v>162</v>
      </c>
      <c r="F13" s="7" t="s">
        <v>6</v>
      </c>
      <c r="G13" s="4" t="s">
        <v>190</v>
      </c>
      <c r="H13" s="7" t="s">
        <v>58</v>
      </c>
      <c r="I13" t="s">
        <v>34</v>
      </c>
      <c r="J13" s="4" t="s">
        <v>191</v>
      </c>
      <c r="K13" s="4" t="s">
        <v>138</v>
      </c>
      <c r="L13" s="4" t="s">
        <v>259</v>
      </c>
      <c r="M13" s="4" t="s">
        <v>676</v>
      </c>
      <c r="N13" s="24" t="s">
        <v>5</v>
      </c>
      <c r="O13"/>
      <c r="Q13"/>
      <c r="R13"/>
      <c r="T13" s="24"/>
      <c r="U13" s="24"/>
      <c r="V13" s="24"/>
      <c r="W13" s="24"/>
      <c r="X13" s="24"/>
    </row>
    <row r="14" spans="1:24" s="7" customFormat="1" x14ac:dyDescent="0.35">
      <c r="A14" s="10"/>
      <c r="B14" s="24" t="s">
        <v>261</v>
      </c>
      <c r="C14" t="s">
        <v>157</v>
      </c>
      <c r="D14" s="10" t="s">
        <v>33</v>
      </c>
      <c r="E14" t="s">
        <v>162</v>
      </c>
      <c r="F14" s="7" t="s">
        <v>6</v>
      </c>
      <c r="G14" s="4" t="s">
        <v>190</v>
      </c>
      <c r="H14" s="7" t="s">
        <v>58</v>
      </c>
      <c r="I14" t="s">
        <v>34</v>
      </c>
      <c r="J14" s="4" t="s">
        <v>191</v>
      </c>
      <c r="K14" s="4" t="s">
        <v>138</v>
      </c>
      <c r="L14" s="4" t="s">
        <v>259</v>
      </c>
      <c r="M14" s="4" t="s">
        <v>676</v>
      </c>
      <c r="N14" s="24" t="s">
        <v>5</v>
      </c>
      <c r="O14"/>
      <c r="Q14"/>
      <c r="R14"/>
      <c r="T14" s="24"/>
      <c r="U14" s="24"/>
      <c r="V14" s="24"/>
      <c r="W14" s="24"/>
      <c r="X14" s="24"/>
    </row>
    <row r="15" spans="1:24" s="7" customFormat="1" x14ac:dyDescent="0.35">
      <c r="A15" s="10"/>
      <c r="B15" s="24" t="s">
        <v>263</v>
      </c>
      <c r="C15" t="s">
        <v>157</v>
      </c>
      <c r="D15" s="10" t="s">
        <v>33</v>
      </c>
      <c r="E15" t="s">
        <v>162</v>
      </c>
      <c r="F15" s="7" t="s">
        <v>6</v>
      </c>
      <c r="G15" s="4" t="s">
        <v>190</v>
      </c>
      <c r="H15" s="7" t="s">
        <v>58</v>
      </c>
      <c r="I15" t="s">
        <v>34</v>
      </c>
      <c r="J15" s="4" t="s">
        <v>191</v>
      </c>
      <c r="K15" s="4" t="s">
        <v>138</v>
      </c>
      <c r="L15" s="4" t="s">
        <v>192</v>
      </c>
      <c r="M15" s="4" t="s">
        <v>676</v>
      </c>
      <c r="N15" s="24" t="s">
        <v>5</v>
      </c>
      <c r="O15"/>
      <c r="Q15"/>
      <c r="R15"/>
      <c r="T15" s="24"/>
      <c r="U15" s="24"/>
      <c r="V15" s="24"/>
      <c r="W15" s="24"/>
      <c r="X15" s="24"/>
    </row>
    <row r="16" spans="1:24" s="7" customFormat="1" x14ac:dyDescent="0.35">
      <c r="A16" s="10"/>
      <c r="B16" s="24" t="s">
        <v>193</v>
      </c>
      <c r="C16" t="s">
        <v>157</v>
      </c>
      <c r="D16" s="10" t="s">
        <v>33</v>
      </c>
      <c r="E16" t="s">
        <v>162</v>
      </c>
      <c r="F16" s="7" t="s">
        <v>6</v>
      </c>
      <c r="G16" s="4" t="s">
        <v>190</v>
      </c>
      <c r="H16" s="7" t="s">
        <v>58</v>
      </c>
      <c r="I16" t="s">
        <v>34</v>
      </c>
      <c r="J16" s="4" t="s">
        <v>191</v>
      </c>
      <c r="K16" s="4" t="s">
        <v>138</v>
      </c>
      <c r="L16" s="4" t="s">
        <v>192</v>
      </c>
      <c r="M16" s="4" t="s">
        <v>676</v>
      </c>
      <c r="N16" s="24" t="s">
        <v>5</v>
      </c>
      <c r="O16"/>
      <c r="Q16"/>
      <c r="R16"/>
      <c r="T16" s="24"/>
      <c r="U16" s="24"/>
      <c r="V16" s="24"/>
      <c r="W16" s="24"/>
      <c r="X16" s="24"/>
    </row>
    <row r="17" spans="1:24" s="7" customFormat="1" x14ac:dyDescent="0.35">
      <c r="A17" s="10"/>
      <c r="B17" s="24" t="s">
        <v>264</v>
      </c>
      <c r="C17" t="s">
        <v>157</v>
      </c>
      <c r="D17" s="10" t="s">
        <v>33</v>
      </c>
      <c r="E17" t="s">
        <v>162</v>
      </c>
      <c r="F17" s="7" t="s">
        <v>6</v>
      </c>
      <c r="G17" s="4" t="s">
        <v>190</v>
      </c>
      <c r="H17" s="7" t="s">
        <v>58</v>
      </c>
      <c r="I17" t="s">
        <v>34</v>
      </c>
      <c r="J17" s="4" t="s">
        <v>191</v>
      </c>
      <c r="K17" s="4" t="s">
        <v>138</v>
      </c>
      <c r="L17" s="4" t="s">
        <v>515</v>
      </c>
      <c r="M17" s="4" t="s">
        <v>676</v>
      </c>
      <c r="N17" s="24" t="s">
        <v>5</v>
      </c>
      <c r="O17"/>
      <c r="Q17"/>
      <c r="R17"/>
      <c r="T17" s="24"/>
      <c r="U17" s="24"/>
      <c r="V17" s="24"/>
      <c r="W17" s="24"/>
      <c r="X17" s="24"/>
    </row>
    <row r="18" spans="1:24" x14ac:dyDescent="0.35">
      <c r="A18" s="10"/>
      <c r="B18" s="24" t="s">
        <v>160</v>
      </c>
      <c r="C18" t="s">
        <v>157</v>
      </c>
      <c r="D18" s="6" t="s">
        <v>33</v>
      </c>
      <c r="E18" t="s">
        <v>162</v>
      </c>
      <c r="F18" t="s">
        <v>6</v>
      </c>
      <c r="G18" s="4" t="s">
        <v>190</v>
      </c>
      <c r="H18" s="7" t="s">
        <v>58</v>
      </c>
      <c r="I18" t="s">
        <v>34</v>
      </c>
      <c r="J18" s="4" t="s">
        <v>279</v>
      </c>
      <c r="K18" s="4" t="s">
        <v>138</v>
      </c>
      <c r="L18" s="4" t="s">
        <v>280</v>
      </c>
      <c r="M18" s="4"/>
      <c r="N18" s="24" t="s">
        <v>5</v>
      </c>
      <c r="S18"/>
      <c r="X18" s="24"/>
    </row>
    <row r="19" spans="1:24" x14ac:dyDescent="0.35">
      <c r="A19" s="10"/>
      <c r="B19" s="24" t="s">
        <v>161</v>
      </c>
      <c r="C19" t="s">
        <v>157</v>
      </c>
      <c r="D19" s="6" t="s">
        <v>33</v>
      </c>
      <c r="E19" t="s">
        <v>162</v>
      </c>
      <c r="F19" t="s">
        <v>6</v>
      </c>
      <c r="G19" s="4" t="s">
        <v>190</v>
      </c>
      <c r="H19" t="s">
        <v>58</v>
      </c>
      <c r="I19" t="s">
        <v>34</v>
      </c>
      <c r="J19" s="4" t="s">
        <v>191</v>
      </c>
      <c r="K19" s="4" t="s">
        <v>138</v>
      </c>
      <c r="L19" s="4" t="s">
        <v>265</v>
      </c>
      <c r="M19" s="4"/>
      <c r="N19" s="24" t="s">
        <v>5</v>
      </c>
      <c r="S19"/>
      <c r="X19" s="24"/>
    </row>
    <row r="20" spans="1:24" x14ac:dyDescent="0.35">
      <c r="A20" s="10" t="s">
        <v>629</v>
      </c>
      <c r="B20" s="24" t="s">
        <v>298</v>
      </c>
      <c r="C20" t="s">
        <v>157</v>
      </c>
      <c r="D20" s="6" t="s">
        <v>33</v>
      </c>
      <c r="E20" t="s">
        <v>162</v>
      </c>
      <c r="F20" t="s">
        <v>6</v>
      </c>
      <c r="G20" s="4" t="s">
        <v>190</v>
      </c>
      <c r="H20" t="s">
        <v>58</v>
      </c>
      <c r="I20" t="s">
        <v>34</v>
      </c>
      <c r="J20" s="4" t="s">
        <v>367</v>
      </c>
      <c r="K20" s="4" t="s">
        <v>138</v>
      </c>
      <c r="L20" s="4" t="s">
        <v>384</v>
      </c>
      <c r="M20" s="4" t="s">
        <v>677</v>
      </c>
      <c r="N20" s="24" t="s">
        <v>5</v>
      </c>
      <c r="S20"/>
      <c r="T20" s="24" t="s">
        <v>500</v>
      </c>
      <c r="U20" s="24" t="s">
        <v>499</v>
      </c>
      <c r="X20" s="24" t="s">
        <v>499</v>
      </c>
    </row>
    <row r="21" spans="1:24" x14ac:dyDescent="0.35">
      <c r="A21" s="10" t="s">
        <v>629</v>
      </c>
      <c r="B21" s="24" t="s">
        <v>528</v>
      </c>
      <c r="C21" t="s">
        <v>157</v>
      </c>
      <c r="D21" s="6" t="s">
        <v>33</v>
      </c>
      <c r="E21" t="s">
        <v>162</v>
      </c>
      <c r="F21" t="s">
        <v>6</v>
      </c>
      <c r="G21" s="4" t="s">
        <v>190</v>
      </c>
      <c r="H21" t="s">
        <v>58</v>
      </c>
      <c r="I21" t="s">
        <v>34</v>
      </c>
      <c r="J21" s="4" t="s">
        <v>367</v>
      </c>
      <c r="K21" s="4" t="s">
        <v>138</v>
      </c>
      <c r="L21" s="4" t="s">
        <v>545</v>
      </c>
      <c r="M21" s="4" t="s">
        <v>677</v>
      </c>
      <c r="N21" s="24" t="s">
        <v>5</v>
      </c>
      <c r="S21"/>
      <c r="T21" s="24" t="s">
        <v>533</v>
      </c>
      <c r="U21" s="24" t="s">
        <v>539</v>
      </c>
      <c r="X21" s="24" t="s">
        <v>539</v>
      </c>
    </row>
    <row r="22" spans="1:24" x14ac:dyDescent="0.35">
      <c r="A22" s="10" t="s">
        <v>629</v>
      </c>
      <c r="B22" s="24" t="s">
        <v>529</v>
      </c>
      <c r="C22" t="s">
        <v>157</v>
      </c>
      <c r="D22" s="6" t="s">
        <v>33</v>
      </c>
      <c r="E22" t="s">
        <v>162</v>
      </c>
      <c r="F22" t="s">
        <v>6</v>
      </c>
      <c r="G22" s="4" t="s">
        <v>190</v>
      </c>
      <c r="H22" t="s">
        <v>58</v>
      </c>
      <c r="I22" t="s">
        <v>34</v>
      </c>
      <c r="J22" s="4" t="s">
        <v>367</v>
      </c>
      <c r="K22" s="4" t="s">
        <v>138</v>
      </c>
      <c r="L22" s="4" t="s">
        <v>546</v>
      </c>
      <c r="M22" s="4" t="s">
        <v>677</v>
      </c>
      <c r="N22" s="24" t="s">
        <v>5</v>
      </c>
      <c r="S22"/>
      <c r="T22" s="24" t="s">
        <v>534</v>
      </c>
      <c r="U22" s="24" t="s">
        <v>540</v>
      </c>
      <c r="X22" s="24" t="s">
        <v>540</v>
      </c>
    </row>
    <row r="23" spans="1:24" x14ac:dyDescent="0.35">
      <c r="A23" s="10" t="s">
        <v>629</v>
      </c>
      <c r="B23" s="24" t="s">
        <v>530</v>
      </c>
      <c r="C23" t="s">
        <v>157</v>
      </c>
      <c r="D23" s="6" t="s">
        <v>33</v>
      </c>
      <c r="E23" t="s">
        <v>162</v>
      </c>
      <c r="F23" t="s">
        <v>6</v>
      </c>
      <c r="G23" s="4" t="s">
        <v>190</v>
      </c>
      <c r="H23" t="s">
        <v>58</v>
      </c>
      <c r="I23" t="s">
        <v>34</v>
      </c>
      <c r="J23" s="4" t="s">
        <v>367</v>
      </c>
      <c r="K23" s="4" t="s">
        <v>138</v>
      </c>
      <c r="L23" s="4" t="s">
        <v>627</v>
      </c>
      <c r="M23" s="4" t="s">
        <v>677</v>
      </c>
      <c r="N23" s="24" t="s">
        <v>5</v>
      </c>
      <c r="S23"/>
      <c r="T23" s="24" t="s">
        <v>535</v>
      </c>
      <c r="U23" s="24" t="s">
        <v>541</v>
      </c>
      <c r="X23" s="24" t="s">
        <v>541</v>
      </c>
    </row>
    <row r="24" spans="1:24" x14ac:dyDescent="0.35">
      <c r="A24" s="10" t="s">
        <v>629</v>
      </c>
      <c r="B24" s="24" t="s">
        <v>531</v>
      </c>
      <c r="C24" t="s">
        <v>157</v>
      </c>
      <c r="D24" s="6" t="s">
        <v>33</v>
      </c>
      <c r="E24" t="s">
        <v>162</v>
      </c>
      <c r="F24" t="s">
        <v>6</v>
      </c>
      <c r="G24" s="4" t="s">
        <v>190</v>
      </c>
      <c r="H24" t="s">
        <v>58</v>
      </c>
      <c r="I24" t="s">
        <v>34</v>
      </c>
      <c r="J24" s="4" t="s">
        <v>367</v>
      </c>
      <c r="K24" s="4" t="s">
        <v>138</v>
      </c>
      <c r="L24" s="4" t="s">
        <v>626</v>
      </c>
      <c r="M24" s="4" t="s">
        <v>677</v>
      </c>
      <c r="N24" s="24" t="s">
        <v>5</v>
      </c>
      <c r="S24"/>
      <c r="T24" s="24" t="s">
        <v>536</v>
      </c>
      <c r="U24" s="24" t="s">
        <v>542</v>
      </c>
      <c r="X24" s="24" t="s">
        <v>542</v>
      </c>
    </row>
    <row r="25" spans="1:24" x14ac:dyDescent="0.35">
      <c r="A25" s="10" t="s">
        <v>629</v>
      </c>
      <c r="B25" s="24" t="s">
        <v>532</v>
      </c>
      <c r="C25" t="s">
        <v>157</v>
      </c>
      <c r="D25" s="6" t="s">
        <v>33</v>
      </c>
      <c r="E25" t="s">
        <v>162</v>
      </c>
      <c r="F25" t="s">
        <v>6</v>
      </c>
      <c r="G25" s="4" t="s">
        <v>190</v>
      </c>
      <c r="H25" t="s">
        <v>58</v>
      </c>
      <c r="I25" t="s">
        <v>34</v>
      </c>
      <c r="J25" s="4" t="s">
        <v>367</v>
      </c>
      <c r="K25" s="4" t="s">
        <v>138</v>
      </c>
      <c r="L25" s="4" t="s">
        <v>547</v>
      </c>
      <c r="M25" s="4" t="s">
        <v>677</v>
      </c>
      <c r="N25" s="24" t="s">
        <v>5</v>
      </c>
      <c r="S25"/>
      <c r="T25" s="24" t="s">
        <v>537</v>
      </c>
      <c r="U25" s="24" t="s">
        <v>543</v>
      </c>
      <c r="X25" s="24" t="s">
        <v>543</v>
      </c>
    </row>
    <row r="26" spans="1:24" x14ac:dyDescent="0.35">
      <c r="A26" s="10"/>
      <c r="B26" s="24" t="s">
        <v>527</v>
      </c>
      <c r="C26" t="s">
        <v>157</v>
      </c>
      <c r="D26" s="6" t="s">
        <v>33</v>
      </c>
      <c r="E26" t="s">
        <v>162</v>
      </c>
      <c r="F26" t="s">
        <v>6</v>
      </c>
      <c r="G26" s="4" t="s">
        <v>190</v>
      </c>
      <c r="H26" t="s">
        <v>58</v>
      </c>
      <c r="I26" t="s">
        <v>34</v>
      </c>
      <c r="J26" s="4" t="s">
        <v>367</v>
      </c>
      <c r="K26" s="4" t="s">
        <v>138</v>
      </c>
      <c r="L26" s="4" t="s">
        <v>548</v>
      </c>
      <c r="M26" s="4" t="s">
        <v>677</v>
      </c>
      <c r="N26" s="24" t="s">
        <v>5</v>
      </c>
      <c r="S26"/>
      <c r="T26" s="24" t="s">
        <v>538</v>
      </c>
      <c r="U26" s="24" t="s">
        <v>544</v>
      </c>
      <c r="V26" s="24" t="s">
        <v>628</v>
      </c>
      <c r="X26" s="24" t="s">
        <v>544</v>
      </c>
    </row>
    <row r="27" spans="1:24" x14ac:dyDescent="0.35">
      <c r="A27" s="10"/>
      <c r="B27" s="24" t="s">
        <v>506</v>
      </c>
      <c r="C27" t="s">
        <v>157</v>
      </c>
      <c r="D27" s="6" t="s">
        <v>33</v>
      </c>
      <c r="E27" t="s">
        <v>162</v>
      </c>
      <c r="F27" t="s">
        <v>6</v>
      </c>
      <c r="G27" s="4" t="s">
        <v>190</v>
      </c>
      <c r="H27" t="s">
        <v>58</v>
      </c>
      <c r="I27" t="s">
        <v>34</v>
      </c>
      <c r="J27" s="4" t="s">
        <v>367</v>
      </c>
      <c r="K27" s="4" t="s">
        <v>138</v>
      </c>
      <c r="L27" s="4" t="s">
        <v>507</v>
      </c>
      <c r="M27" s="4" t="s">
        <v>677</v>
      </c>
      <c r="N27" s="24" t="s">
        <v>5</v>
      </c>
      <c r="S27"/>
      <c r="T27" s="24" t="s">
        <v>509</v>
      </c>
      <c r="U27" s="24" t="s">
        <v>508</v>
      </c>
      <c r="V27" s="24" t="s">
        <v>510</v>
      </c>
      <c r="X27" s="24" t="s">
        <v>508</v>
      </c>
    </row>
    <row r="28" spans="1:24" x14ac:dyDescent="0.35">
      <c r="A28" s="10"/>
      <c r="B28" s="24" t="s">
        <v>297</v>
      </c>
      <c r="C28" t="s">
        <v>157</v>
      </c>
      <c r="D28" s="6" t="s">
        <v>33</v>
      </c>
      <c r="E28" t="s">
        <v>162</v>
      </c>
      <c r="F28" t="s">
        <v>6</v>
      </c>
      <c r="G28" s="4" t="s">
        <v>190</v>
      </c>
      <c r="H28" t="s">
        <v>58</v>
      </c>
      <c r="I28" t="s">
        <v>34</v>
      </c>
      <c r="J28" s="4" t="s">
        <v>367</v>
      </c>
      <c r="K28" s="4" t="s">
        <v>138</v>
      </c>
      <c r="L28" s="4" t="s">
        <v>381</v>
      </c>
      <c r="M28" s="4" t="s">
        <v>677</v>
      </c>
      <c r="N28" s="24" t="s">
        <v>5</v>
      </c>
      <c r="S28"/>
      <c r="T28" s="24" t="s">
        <v>501</v>
      </c>
      <c r="U28" s="24" t="s">
        <v>498</v>
      </c>
      <c r="X28" s="24" t="s">
        <v>498</v>
      </c>
    </row>
    <row r="29" spans="1:24" x14ac:dyDescent="0.35">
      <c r="A29" s="10"/>
      <c r="B29" s="24" t="s">
        <v>296</v>
      </c>
      <c r="C29" t="s">
        <v>157</v>
      </c>
      <c r="D29" s="6" t="s">
        <v>33</v>
      </c>
      <c r="E29" t="s">
        <v>162</v>
      </c>
      <c r="F29" t="s">
        <v>6</v>
      </c>
      <c r="G29" s="4" t="s">
        <v>190</v>
      </c>
      <c r="H29" t="s">
        <v>58</v>
      </c>
      <c r="I29" t="s">
        <v>34</v>
      </c>
      <c r="J29" s="4" t="s">
        <v>367</v>
      </c>
      <c r="K29" s="4" t="s">
        <v>138</v>
      </c>
      <c r="L29" s="4" t="s">
        <v>505</v>
      </c>
      <c r="M29" s="4" t="s">
        <v>677</v>
      </c>
      <c r="N29" s="24" t="s">
        <v>5</v>
      </c>
      <c r="S29"/>
      <c r="T29" s="24" t="s">
        <v>502</v>
      </c>
      <c r="U29" s="24" t="s">
        <v>496</v>
      </c>
      <c r="X29" s="24" t="s">
        <v>496</v>
      </c>
    </row>
    <row r="30" spans="1:24" x14ac:dyDescent="0.35">
      <c r="A30" s="10"/>
      <c r="B30" s="24" t="s">
        <v>295</v>
      </c>
      <c r="C30" t="s">
        <v>157</v>
      </c>
      <c r="D30" s="6" t="s">
        <v>33</v>
      </c>
      <c r="E30" t="s">
        <v>162</v>
      </c>
      <c r="F30" t="s">
        <v>6</v>
      </c>
      <c r="G30" s="4" t="s">
        <v>190</v>
      </c>
      <c r="H30" t="s">
        <v>58</v>
      </c>
      <c r="I30" t="s">
        <v>34</v>
      </c>
      <c r="J30" s="4" t="s">
        <v>367</v>
      </c>
      <c r="K30" s="4" t="s">
        <v>138</v>
      </c>
      <c r="L30" s="4" t="s">
        <v>383</v>
      </c>
      <c r="M30" s="4" t="s">
        <v>677</v>
      </c>
      <c r="N30" s="24" t="s">
        <v>5</v>
      </c>
      <c r="S30"/>
      <c r="T30" s="24" t="s">
        <v>503</v>
      </c>
      <c r="U30" s="24" t="s">
        <v>497</v>
      </c>
      <c r="X30" s="24" t="s">
        <v>497</v>
      </c>
    </row>
    <row r="31" spans="1:24" x14ac:dyDescent="0.35">
      <c r="A31" s="10"/>
      <c r="B31" s="24" t="s">
        <v>299</v>
      </c>
      <c r="C31" t="s">
        <v>157</v>
      </c>
      <c r="D31" s="6" t="s">
        <v>33</v>
      </c>
      <c r="E31" t="s">
        <v>162</v>
      </c>
      <c r="F31" t="s">
        <v>6</v>
      </c>
      <c r="G31" s="4" t="s">
        <v>190</v>
      </c>
      <c r="H31" t="s">
        <v>58</v>
      </c>
      <c r="I31" t="s">
        <v>34</v>
      </c>
      <c r="J31" s="4" t="s">
        <v>367</v>
      </c>
      <c r="K31" s="4" t="s">
        <v>138</v>
      </c>
      <c r="L31" s="4" t="s">
        <v>382</v>
      </c>
      <c r="M31" s="4" t="s">
        <v>677</v>
      </c>
      <c r="N31" s="24" t="s">
        <v>5</v>
      </c>
      <c r="S31"/>
      <c r="X31" s="24"/>
    </row>
    <row r="32" spans="1:24" x14ac:dyDescent="0.35">
      <c r="A32" s="10"/>
      <c r="B32" s="24" t="s">
        <v>549</v>
      </c>
      <c r="C32" t="s">
        <v>157</v>
      </c>
      <c r="D32" s="6" t="s">
        <v>33</v>
      </c>
      <c r="E32" t="s">
        <v>162</v>
      </c>
      <c r="F32" t="s">
        <v>6</v>
      </c>
      <c r="G32" s="4" t="s">
        <v>190</v>
      </c>
      <c r="H32" t="s">
        <v>58</v>
      </c>
      <c r="I32" t="s">
        <v>34</v>
      </c>
      <c r="J32" s="4" t="s">
        <v>367</v>
      </c>
      <c r="K32" s="4" t="s">
        <v>138</v>
      </c>
      <c r="L32" s="4" t="s">
        <v>552</v>
      </c>
      <c r="M32" s="4" t="s">
        <v>677</v>
      </c>
      <c r="N32" s="24" t="s">
        <v>5</v>
      </c>
      <c r="S32"/>
      <c r="T32" s="24" t="s">
        <v>550</v>
      </c>
      <c r="U32" s="24" t="s">
        <v>551</v>
      </c>
      <c r="X32" s="24" t="s">
        <v>551</v>
      </c>
    </row>
    <row r="33" spans="1:24" x14ac:dyDescent="0.35">
      <c r="A33" s="10"/>
      <c r="B33" s="24" t="s">
        <v>620</v>
      </c>
      <c r="C33" t="s">
        <v>157</v>
      </c>
      <c r="D33" s="6" t="s">
        <v>33</v>
      </c>
      <c r="E33" t="s">
        <v>162</v>
      </c>
      <c r="F33" t="s">
        <v>6</v>
      </c>
      <c r="G33" s="4" t="s">
        <v>190</v>
      </c>
      <c r="H33" t="s">
        <v>58</v>
      </c>
      <c r="I33" t="s">
        <v>34</v>
      </c>
      <c r="J33" s="4" t="s">
        <v>367</v>
      </c>
      <c r="K33" s="4" t="s">
        <v>138</v>
      </c>
      <c r="L33" s="4" t="s">
        <v>623</v>
      </c>
      <c r="M33" s="4" t="s">
        <v>677</v>
      </c>
      <c r="N33" s="24" t="s">
        <v>5</v>
      </c>
      <c r="S33"/>
      <c r="T33" s="24" t="s">
        <v>621</v>
      </c>
      <c r="U33" s="24" t="s">
        <v>622</v>
      </c>
      <c r="X33" s="24" t="s">
        <v>622</v>
      </c>
    </row>
    <row r="34" spans="1:24" ht="29" x14ac:dyDescent="0.35">
      <c r="A34" s="10" t="s">
        <v>630</v>
      </c>
      <c r="B34" s="24" t="s">
        <v>553</v>
      </c>
      <c r="C34" t="s">
        <v>157</v>
      </c>
      <c r="D34" s="6" t="s">
        <v>33</v>
      </c>
      <c r="E34" t="s">
        <v>162</v>
      </c>
      <c r="F34" t="s">
        <v>6</v>
      </c>
      <c r="G34" s="4" t="s">
        <v>190</v>
      </c>
      <c r="H34" t="s">
        <v>58</v>
      </c>
      <c r="I34" t="s">
        <v>34</v>
      </c>
      <c r="J34" s="4" t="s">
        <v>367</v>
      </c>
      <c r="K34" s="4" t="s">
        <v>138</v>
      </c>
      <c r="L34" s="4" t="s">
        <v>555</v>
      </c>
      <c r="M34" s="4" t="s">
        <v>677</v>
      </c>
      <c r="N34" s="24" t="s">
        <v>5</v>
      </c>
      <c r="S34"/>
      <c r="T34" s="24" t="s">
        <v>500</v>
      </c>
      <c r="U34" s="24" t="s">
        <v>554</v>
      </c>
      <c r="X34" s="24" t="s">
        <v>554</v>
      </c>
    </row>
    <row r="35" spans="1:24" ht="29" x14ac:dyDescent="0.35">
      <c r="A35" s="10" t="s">
        <v>630</v>
      </c>
      <c r="B35" s="24" t="s">
        <v>556</v>
      </c>
      <c r="C35" t="s">
        <v>157</v>
      </c>
      <c r="D35" s="6" t="s">
        <v>33</v>
      </c>
      <c r="E35" t="s">
        <v>162</v>
      </c>
      <c r="F35" t="s">
        <v>6</v>
      </c>
      <c r="G35" s="4" t="s">
        <v>190</v>
      </c>
      <c r="H35" t="s">
        <v>58</v>
      </c>
      <c r="I35" t="s">
        <v>34</v>
      </c>
      <c r="J35" s="4" t="s">
        <v>367</v>
      </c>
      <c r="K35" s="4" t="s">
        <v>138</v>
      </c>
      <c r="L35" s="4" t="s">
        <v>570</v>
      </c>
      <c r="M35" s="4" t="s">
        <v>677</v>
      </c>
      <c r="N35" s="24" t="s">
        <v>5</v>
      </c>
      <c r="S35"/>
      <c r="T35" s="24" t="s">
        <v>533</v>
      </c>
      <c r="U35" s="24" t="s">
        <v>563</v>
      </c>
      <c r="X35" s="24" t="s">
        <v>563</v>
      </c>
    </row>
    <row r="36" spans="1:24" ht="29" x14ac:dyDescent="0.35">
      <c r="A36" s="10" t="s">
        <v>630</v>
      </c>
      <c r="B36" s="24" t="s">
        <v>557</v>
      </c>
      <c r="C36" t="s">
        <v>157</v>
      </c>
      <c r="D36" s="6" t="s">
        <v>33</v>
      </c>
      <c r="E36" t="s">
        <v>162</v>
      </c>
      <c r="F36" t="s">
        <v>6</v>
      </c>
      <c r="G36" s="4" t="s">
        <v>190</v>
      </c>
      <c r="H36" t="s">
        <v>58</v>
      </c>
      <c r="I36" t="s">
        <v>34</v>
      </c>
      <c r="J36" s="4" t="s">
        <v>367</v>
      </c>
      <c r="K36" s="4" t="s">
        <v>138</v>
      </c>
      <c r="L36" s="4" t="s">
        <v>571</v>
      </c>
      <c r="M36" s="4" t="s">
        <v>677</v>
      </c>
      <c r="N36" s="24" t="s">
        <v>5</v>
      </c>
      <c r="S36"/>
      <c r="T36" s="24" t="s">
        <v>534</v>
      </c>
      <c r="U36" s="24" t="s">
        <v>564</v>
      </c>
      <c r="X36" s="24" t="s">
        <v>564</v>
      </c>
    </row>
    <row r="37" spans="1:24" ht="29" x14ac:dyDescent="0.35">
      <c r="A37" s="10" t="s">
        <v>630</v>
      </c>
      <c r="B37" s="24" t="s">
        <v>558</v>
      </c>
      <c r="C37" t="s">
        <v>157</v>
      </c>
      <c r="D37" s="6" t="s">
        <v>33</v>
      </c>
      <c r="E37" t="s">
        <v>162</v>
      </c>
      <c r="F37" t="s">
        <v>6</v>
      </c>
      <c r="G37" s="4" t="s">
        <v>190</v>
      </c>
      <c r="H37" t="s">
        <v>58</v>
      </c>
      <c r="I37" t="s">
        <v>34</v>
      </c>
      <c r="J37" s="4" t="s">
        <v>367</v>
      </c>
      <c r="K37" s="4" t="s">
        <v>138</v>
      </c>
      <c r="L37" s="4" t="s">
        <v>572</v>
      </c>
      <c r="M37" s="4" t="s">
        <v>677</v>
      </c>
      <c r="N37" s="24" t="s">
        <v>5</v>
      </c>
      <c r="S37"/>
      <c r="T37" s="24" t="s">
        <v>535</v>
      </c>
      <c r="U37" s="24" t="s">
        <v>565</v>
      </c>
      <c r="X37" s="24" t="s">
        <v>565</v>
      </c>
    </row>
    <row r="38" spans="1:24" ht="29" x14ac:dyDescent="0.35">
      <c r="A38" s="10" t="s">
        <v>630</v>
      </c>
      <c r="B38" s="24" t="s">
        <v>559</v>
      </c>
      <c r="C38" t="s">
        <v>157</v>
      </c>
      <c r="D38" s="6" t="s">
        <v>33</v>
      </c>
      <c r="E38" t="s">
        <v>162</v>
      </c>
      <c r="F38" t="s">
        <v>6</v>
      </c>
      <c r="G38" s="4" t="s">
        <v>190</v>
      </c>
      <c r="H38" t="s">
        <v>58</v>
      </c>
      <c r="I38" t="s">
        <v>34</v>
      </c>
      <c r="J38" s="4" t="s">
        <v>367</v>
      </c>
      <c r="K38" s="4" t="s">
        <v>138</v>
      </c>
      <c r="L38" s="4" t="s">
        <v>573</v>
      </c>
      <c r="M38" s="4" t="s">
        <v>677</v>
      </c>
      <c r="N38" s="24" t="s">
        <v>5</v>
      </c>
      <c r="S38"/>
      <c r="T38" s="24" t="s">
        <v>536</v>
      </c>
      <c r="U38" s="24" t="s">
        <v>566</v>
      </c>
      <c r="X38" s="24" t="s">
        <v>566</v>
      </c>
    </row>
    <row r="39" spans="1:24" ht="29" x14ac:dyDescent="0.35">
      <c r="A39" s="10" t="s">
        <v>630</v>
      </c>
      <c r="B39" s="24" t="s">
        <v>560</v>
      </c>
      <c r="C39" t="s">
        <v>157</v>
      </c>
      <c r="D39" s="6" t="s">
        <v>33</v>
      </c>
      <c r="E39" t="s">
        <v>162</v>
      </c>
      <c r="F39" t="s">
        <v>6</v>
      </c>
      <c r="G39" s="4" t="s">
        <v>190</v>
      </c>
      <c r="H39" t="s">
        <v>58</v>
      </c>
      <c r="I39" t="s">
        <v>34</v>
      </c>
      <c r="J39" s="4" t="s">
        <v>367</v>
      </c>
      <c r="K39" s="4" t="s">
        <v>138</v>
      </c>
      <c r="L39" s="4" t="s">
        <v>653</v>
      </c>
      <c r="M39" s="4" t="s">
        <v>677</v>
      </c>
      <c r="N39" s="24" t="s">
        <v>5</v>
      </c>
      <c r="S39"/>
      <c r="T39" s="24" t="s">
        <v>537</v>
      </c>
      <c r="U39" s="24" t="s">
        <v>567</v>
      </c>
      <c r="X39" s="24" t="s">
        <v>567</v>
      </c>
    </row>
    <row r="40" spans="1:24" x14ac:dyDescent="0.35">
      <c r="A40" s="10"/>
      <c r="B40" s="24" t="s">
        <v>561</v>
      </c>
      <c r="C40" t="s">
        <v>157</v>
      </c>
      <c r="D40" s="6" t="s">
        <v>33</v>
      </c>
      <c r="E40" t="s">
        <v>162</v>
      </c>
      <c r="F40" t="s">
        <v>6</v>
      </c>
      <c r="G40" s="4" t="s">
        <v>190</v>
      </c>
      <c r="H40" t="s">
        <v>58</v>
      </c>
      <c r="I40" t="s">
        <v>34</v>
      </c>
      <c r="J40" s="4" t="s">
        <v>367</v>
      </c>
      <c r="K40" s="4" t="s">
        <v>138</v>
      </c>
      <c r="L40" s="4" t="s">
        <v>574</v>
      </c>
      <c r="M40" s="4" t="s">
        <v>677</v>
      </c>
      <c r="N40" s="24" t="s">
        <v>5</v>
      </c>
      <c r="S40"/>
      <c r="T40" s="24" t="s">
        <v>538</v>
      </c>
      <c r="U40" s="24" t="s">
        <v>568</v>
      </c>
      <c r="V40" s="24" t="s">
        <v>628</v>
      </c>
      <c r="X40" s="24" t="s">
        <v>568</v>
      </c>
    </row>
    <row r="41" spans="1:24" x14ac:dyDescent="0.35">
      <c r="A41" s="10"/>
      <c r="B41" s="24" t="s">
        <v>562</v>
      </c>
      <c r="C41" t="s">
        <v>157</v>
      </c>
      <c r="D41" s="6" t="s">
        <v>33</v>
      </c>
      <c r="E41" t="s">
        <v>162</v>
      </c>
      <c r="F41" t="s">
        <v>6</v>
      </c>
      <c r="G41" s="4" t="s">
        <v>190</v>
      </c>
      <c r="H41" t="s">
        <v>58</v>
      </c>
      <c r="I41" t="s">
        <v>34</v>
      </c>
      <c r="J41" s="4" t="s">
        <v>367</v>
      </c>
      <c r="K41" s="4" t="s">
        <v>138</v>
      </c>
      <c r="L41" s="4" t="s">
        <v>575</v>
      </c>
      <c r="M41" s="4" t="s">
        <v>677</v>
      </c>
      <c r="N41" s="24" t="s">
        <v>5</v>
      </c>
      <c r="S41"/>
      <c r="T41" s="24" t="s">
        <v>509</v>
      </c>
      <c r="U41" s="24" t="s">
        <v>569</v>
      </c>
      <c r="V41" s="24" t="s">
        <v>510</v>
      </c>
      <c r="X41" s="24" t="s">
        <v>569</v>
      </c>
    </row>
    <row r="42" spans="1:24" x14ac:dyDescent="0.35">
      <c r="A42" s="10" t="s">
        <v>386</v>
      </c>
      <c r="B42" s="24" t="s">
        <v>385</v>
      </c>
      <c r="C42" t="s">
        <v>157</v>
      </c>
      <c r="D42" s="6" t="s">
        <v>33</v>
      </c>
      <c r="E42" t="s">
        <v>162</v>
      </c>
      <c r="F42" t="s">
        <v>6</v>
      </c>
      <c r="G42" s="4" t="s">
        <v>190</v>
      </c>
      <c r="H42" t="s">
        <v>58</v>
      </c>
      <c r="I42" t="s">
        <v>34</v>
      </c>
      <c r="J42" s="4" t="s">
        <v>367</v>
      </c>
      <c r="K42" s="4" t="s">
        <v>138</v>
      </c>
      <c r="L42" s="4" t="s">
        <v>436</v>
      </c>
      <c r="M42" s="4" t="s">
        <v>677</v>
      </c>
      <c r="N42" s="24" t="s">
        <v>5</v>
      </c>
      <c r="S42"/>
      <c r="T42" s="24" t="s">
        <v>387</v>
      </c>
      <c r="U42" s="24" t="s">
        <v>470</v>
      </c>
      <c r="V42" s="24" t="s">
        <v>449</v>
      </c>
      <c r="X42" s="24" t="s">
        <v>470</v>
      </c>
    </row>
    <row r="43" spans="1:24" x14ac:dyDescent="0.35">
      <c r="A43" s="10" t="s">
        <v>386</v>
      </c>
      <c r="B43" s="24" t="s">
        <v>407</v>
      </c>
      <c r="C43" t="s">
        <v>157</v>
      </c>
      <c r="D43" s="6" t="s">
        <v>33</v>
      </c>
      <c r="E43" t="s">
        <v>162</v>
      </c>
      <c r="F43" t="s">
        <v>6</v>
      </c>
      <c r="G43" s="4" t="s">
        <v>190</v>
      </c>
      <c r="H43" t="s">
        <v>58</v>
      </c>
      <c r="I43" t="s">
        <v>34</v>
      </c>
      <c r="J43" s="4" t="s">
        <v>367</v>
      </c>
      <c r="K43" s="4" t="s">
        <v>138</v>
      </c>
      <c r="L43" s="4" t="s">
        <v>437</v>
      </c>
      <c r="M43" s="4" t="s">
        <v>677</v>
      </c>
      <c r="N43" s="24" t="s">
        <v>5</v>
      </c>
      <c r="S43"/>
      <c r="T43" s="24" t="s">
        <v>388</v>
      </c>
      <c r="U43" s="24" t="s">
        <v>471</v>
      </c>
      <c r="V43" s="24" t="s">
        <v>450</v>
      </c>
      <c r="X43" s="24" t="s">
        <v>471</v>
      </c>
    </row>
    <row r="44" spans="1:24" x14ac:dyDescent="0.35">
      <c r="A44" s="10" t="s">
        <v>386</v>
      </c>
      <c r="B44" s="24" t="s">
        <v>408</v>
      </c>
      <c r="C44" t="s">
        <v>157</v>
      </c>
      <c r="D44" s="6" t="s">
        <v>33</v>
      </c>
      <c r="E44" t="s">
        <v>162</v>
      </c>
      <c r="F44" t="s">
        <v>6</v>
      </c>
      <c r="G44" s="4" t="s">
        <v>190</v>
      </c>
      <c r="H44" t="s">
        <v>58</v>
      </c>
      <c r="I44" t="s">
        <v>34</v>
      </c>
      <c r="J44" s="4" t="s">
        <v>367</v>
      </c>
      <c r="K44" s="4" t="s">
        <v>138</v>
      </c>
      <c r="L44" s="4" t="s">
        <v>671</v>
      </c>
      <c r="M44" s="4" t="s">
        <v>677</v>
      </c>
      <c r="N44" s="24" t="s">
        <v>5</v>
      </c>
      <c r="S44"/>
      <c r="T44" s="24" t="s">
        <v>389</v>
      </c>
      <c r="U44" s="24" t="s">
        <v>472</v>
      </c>
      <c r="V44" s="24" t="s">
        <v>451</v>
      </c>
      <c r="X44" s="24" t="s">
        <v>472</v>
      </c>
    </row>
    <row r="45" spans="1:24" x14ac:dyDescent="0.35">
      <c r="A45" s="10" t="s">
        <v>386</v>
      </c>
      <c r="B45" s="24" t="s">
        <v>409</v>
      </c>
      <c r="C45" t="s">
        <v>157</v>
      </c>
      <c r="D45" s="6" t="s">
        <v>33</v>
      </c>
      <c r="E45" t="s">
        <v>162</v>
      </c>
      <c r="F45" t="s">
        <v>6</v>
      </c>
      <c r="G45" s="4" t="s">
        <v>190</v>
      </c>
      <c r="H45" t="s">
        <v>58</v>
      </c>
      <c r="I45" t="s">
        <v>34</v>
      </c>
      <c r="J45" s="4" t="s">
        <v>367</v>
      </c>
      <c r="K45" s="4" t="s">
        <v>138</v>
      </c>
      <c r="L45" s="4" t="s">
        <v>438</v>
      </c>
      <c r="M45" s="4" t="s">
        <v>677</v>
      </c>
      <c r="N45" s="24" t="s">
        <v>5</v>
      </c>
      <c r="S45"/>
      <c r="T45" s="24" t="s">
        <v>390</v>
      </c>
      <c r="U45" s="24" t="s">
        <v>473</v>
      </c>
      <c r="V45" s="24" t="s">
        <v>452</v>
      </c>
      <c r="X45" s="24" t="s">
        <v>473</v>
      </c>
    </row>
    <row r="46" spans="1:24" x14ac:dyDescent="0.35">
      <c r="A46" s="10" t="s">
        <v>386</v>
      </c>
      <c r="B46" s="24" t="s">
        <v>410</v>
      </c>
      <c r="C46" t="s">
        <v>157</v>
      </c>
      <c r="D46" s="6" t="s">
        <v>33</v>
      </c>
      <c r="E46" t="s">
        <v>162</v>
      </c>
      <c r="F46" t="s">
        <v>6</v>
      </c>
      <c r="G46" s="4" t="s">
        <v>190</v>
      </c>
      <c r="H46" t="s">
        <v>58</v>
      </c>
      <c r="I46" t="s">
        <v>34</v>
      </c>
      <c r="J46" s="4" t="s">
        <v>367</v>
      </c>
      <c r="K46" s="4" t="s">
        <v>138</v>
      </c>
      <c r="L46" s="4" t="s">
        <v>439</v>
      </c>
      <c r="M46" s="4" t="s">
        <v>677</v>
      </c>
      <c r="N46" s="24" t="s">
        <v>5</v>
      </c>
      <c r="S46"/>
      <c r="T46" s="24" t="s">
        <v>391</v>
      </c>
      <c r="U46" s="24" t="s">
        <v>474</v>
      </c>
      <c r="V46" s="24" t="s">
        <v>453</v>
      </c>
      <c r="X46" s="24" t="s">
        <v>474</v>
      </c>
    </row>
    <row r="47" spans="1:24" x14ac:dyDescent="0.35">
      <c r="A47" s="10" t="s">
        <v>386</v>
      </c>
      <c r="B47" s="24" t="s">
        <v>411</v>
      </c>
      <c r="C47" t="s">
        <v>157</v>
      </c>
      <c r="D47" s="6" t="s">
        <v>33</v>
      </c>
      <c r="E47" t="s">
        <v>162</v>
      </c>
      <c r="F47" t="s">
        <v>6</v>
      </c>
      <c r="G47" s="4" t="s">
        <v>190</v>
      </c>
      <c r="H47" t="s">
        <v>58</v>
      </c>
      <c r="I47" t="s">
        <v>34</v>
      </c>
      <c r="J47" s="4" t="s">
        <v>367</v>
      </c>
      <c r="K47" s="4" t="s">
        <v>138</v>
      </c>
      <c r="L47" s="4" t="s">
        <v>672</v>
      </c>
      <c r="M47" s="4" t="s">
        <v>677</v>
      </c>
      <c r="N47" s="24" t="s">
        <v>5</v>
      </c>
      <c r="S47"/>
      <c r="T47" s="24" t="s">
        <v>392</v>
      </c>
      <c r="U47" s="24" t="s">
        <v>475</v>
      </c>
      <c r="V47" s="24" t="s">
        <v>454</v>
      </c>
      <c r="X47" s="24" t="s">
        <v>475</v>
      </c>
    </row>
    <row r="48" spans="1:24" x14ac:dyDescent="0.35">
      <c r="A48" s="10" t="s">
        <v>386</v>
      </c>
      <c r="B48" s="24" t="s">
        <v>412</v>
      </c>
      <c r="C48" t="s">
        <v>157</v>
      </c>
      <c r="D48" s="6" t="s">
        <v>33</v>
      </c>
      <c r="E48" t="s">
        <v>162</v>
      </c>
      <c r="F48" t="s">
        <v>6</v>
      </c>
      <c r="G48" s="4" t="s">
        <v>190</v>
      </c>
      <c r="H48" t="s">
        <v>58</v>
      </c>
      <c r="I48" t="s">
        <v>34</v>
      </c>
      <c r="J48" s="4" t="s">
        <v>367</v>
      </c>
      <c r="K48" s="4" t="s">
        <v>138</v>
      </c>
      <c r="L48" s="4" t="s">
        <v>440</v>
      </c>
      <c r="M48" s="4" t="s">
        <v>677</v>
      </c>
      <c r="N48" s="24" t="s">
        <v>5</v>
      </c>
      <c r="S48"/>
      <c r="T48" s="24" t="s">
        <v>393</v>
      </c>
      <c r="U48" s="24" t="s">
        <v>476</v>
      </c>
      <c r="V48" s="24" t="s">
        <v>455</v>
      </c>
      <c r="X48" s="24" t="s">
        <v>476</v>
      </c>
    </row>
    <row r="49" spans="1:24" x14ac:dyDescent="0.35">
      <c r="A49" s="10" t="s">
        <v>386</v>
      </c>
      <c r="B49" s="24" t="s">
        <v>413</v>
      </c>
      <c r="C49" t="s">
        <v>157</v>
      </c>
      <c r="D49" s="6" t="s">
        <v>33</v>
      </c>
      <c r="E49" t="s">
        <v>162</v>
      </c>
      <c r="F49" t="s">
        <v>6</v>
      </c>
      <c r="G49" s="4" t="s">
        <v>190</v>
      </c>
      <c r="H49" t="s">
        <v>58</v>
      </c>
      <c r="I49" t="s">
        <v>34</v>
      </c>
      <c r="J49" s="4" t="s">
        <v>367</v>
      </c>
      <c r="K49" s="4" t="s">
        <v>138</v>
      </c>
      <c r="L49" s="4" t="s">
        <v>441</v>
      </c>
      <c r="M49" s="4" t="s">
        <v>677</v>
      </c>
      <c r="N49" s="24" t="s">
        <v>5</v>
      </c>
      <c r="S49"/>
      <c r="T49" s="24" t="s">
        <v>394</v>
      </c>
      <c r="U49" s="24" t="s">
        <v>477</v>
      </c>
      <c r="V49" s="24" t="s">
        <v>456</v>
      </c>
      <c r="X49" s="24" t="s">
        <v>477</v>
      </c>
    </row>
    <row r="50" spans="1:24" x14ac:dyDescent="0.35">
      <c r="A50" s="10" t="s">
        <v>386</v>
      </c>
      <c r="B50" s="24" t="s">
        <v>414</v>
      </c>
      <c r="C50" t="s">
        <v>157</v>
      </c>
      <c r="D50" s="6" t="s">
        <v>33</v>
      </c>
      <c r="E50" t="s">
        <v>162</v>
      </c>
      <c r="F50" t="s">
        <v>6</v>
      </c>
      <c r="G50" s="4" t="s">
        <v>190</v>
      </c>
      <c r="H50" t="s">
        <v>58</v>
      </c>
      <c r="I50" t="s">
        <v>34</v>
      </c>
      <c r="J50" s="4" t="s">
        <v>367</v>
      </c>
      <c r="K50" s="4" t="s">
        <v>138</v>
      </c>
      <c r="L50" s="4" t="s">
        <v>443</v>
      </c>
      <c r="M50" s="4" t="s">
        <v>677</v>
      </c>
      <c r="N50" s="24" t="s">
        <v>5</v>
      </c>
      <c r="S50"/>
      <c r="T50" s="24" t="s">
        <v>395</v>
      </c>
      <c r="U50" s="24" t="s">
        <v>478</v>
      </c>
      <c r="V50" s="24" t="s">
        <v>457</v>
      </c>
      <c r="X50" s="24" t="s">
        <v>478</v>
      </c>
    </row>
    <row r="51" spans="1:24" x14ac:dyDescent="0.35">
      <c r="A51" s="10" t="s">
        <v>386</v>
      </c>
      <c r="B51" s="24" t="s">
        <v>415</v>
      </c>
      <c r="C51" t="s">
        <v>157</v>
      </c>
      <c r="D51" s="6" t="s">
        <v>33</v>
      </c>
      <c r="E51" t="s">
        <v>162</v>
      </c>
      <c r="F51" t="s">
        <v>6</v>
      </c>
      <c r="G51" s="4" t="s">
        <v>190</v>
      </c>
      <c r="H51" t="s">
        <v>58</v>
      </c>
      <c r="I51" t="s">
        <v>34</v>
      </c>
      <c r="J51" s="4" t="s">
        <v>367</v>
      </c>
      <c r="K51" s="4" t="s">
        <v>138</v>
      </c>
      <c r="L51" s="4" t="s">
        <v>442</v>
      </c>
      <c r="M51" s="4" t="s">
        <v>677</v>
      </c>
      <c r="N51" s="24" t="s">
        <v>5</v>
      </c>
      <c r="S51"/>
      <c r="T51" s="24" t="s">
        <v>396</v>
      </c>
      <c r="U51" s="24" t="s">
        <v>479</v>
      </c>
      <c r="V51" s="24" t="s">
        <v>458</v>
      </c>
      <c r="X51" s="24" t="s">
        <v>479</v>
      </c>
    </row>
    <row r="52" spans="1:24" x14ac:dyDescent="0.35">
      <c r="A52" s="10" t="s">
        <v>386</v>
      </c>
      <c r="B52" s="24" t="s">
        <v>416</v>
      </c>
      <c r="C52" t="s">
        <v>157</v>
      </c>
      <c r="D52" s="6" t="s">
        <v>33</v>
      </c>
      <c r="E52" t="s">
        <v>162</v>
      </c>
      <c r="F52" t="s">
        <v>6</v>
      </c>
      <c r="G52" s="4" t="s">
        <v>190</v>
      </c>
      <c r="H52" t="s">
        <v>58</v>
      </c>
      <c r="I52" t="s">
        <v>34</v>
      </c>
      <c r="J52" s="4" t="s">
        <v>367</v>
      </c>
      <c r="K52" s="4" t="s">
        <v>138</v>
      </c>
      <c r="L52" s="4" t="s">
        <v>444</v>
      </c>
      <c r="M52" s="4" t="s">
        <v>677</v>
      </c>
      <c r="N52" s="24" t="s">
        <v>5</v>
      </c>
      <c r="S52"/>
      <c r="T52" s="24" t="s">
        <v>397</v>
      </c>
      <c r="U52" s="24" t="s">
        <v>480</v>
      </c>
      <c r="V52" s="24" t="s">
        <v>459</v>
      </c>
      <c r="X52" s="24" t="s">
        <v>480</v>
      </c>
    </row>
    <row r="53" spans="1:24" x14ac:dyDescent="0.35">
      <c r="A53" s="10" t="s">
        <v>386</v>
      </c>
      <c r="B53" s="24" t="s">
        <v>417</v>
      </c>
      <c r="C53" t="s">
        <v>157</v>
      </c>
      <c r="D53" s="6" t="s">
        <v>33</v>
      </c>
      <c r="E53" t="s">
        <v>162</v>
      </c>
      <c r="F53" t="s">
        <v>6</v>
      </c>
      <c r="G53" s="4" t="s">
        <v>190</v>
      </c>
      <c r="H53" t="s">
        <v>58</v>
      </c>
      <c r="I53" t="s">
        <v>34</v>
      </c>
      <c r="J53" s="4" t="s">
        <v>367</v>
      </c>
      <c r="K53" s="4" t="s">
        <v>138</v>
      </c>
      <c r="L53" s="4" t="s">
        <v>445</v>
      </c>
      <c r="M53" s="4" t="s">
        <v>677</v>
      </c>
      <c r="N53" s="24" t="s">
        <v>5</v>
      </c>
      <c r="S53"/>
      <c r="T53" s="24" t="s">
        <v>398</v>
      </c>
      <c r="U53" s="24" t="s">
        <v>481</v>
      </c>
      <c r="V53" s="24" t="s">
        <v>460</v>
      </c>
      <c r="X53" s="24" t="s">
        <v>481</v>
      </c>
    </row>
    <row r="54" spans="1:24" x14ac:dyDescent="0.35">
      <c r="A54" s="10" t="s">
        <v>386</v>
      </c>
      <c r="B54" s="24" t="s">
        <v>418</v>
      </c>
      <c r="C54" t="s">
        <v>157</v>
      </c>
      <c r="D54" s="6" t="s">
        <v>33</v>
      </c>
      <c r="E54" t="s">
        <v>162</v>
      </c>
      <c r="F54" t="s">
        <v>6</v>
      </c>
      <c r="G54" s="4" t="s">
        <v>190</v>
      </c>
      <c r="H54" t="s">
        <v>58</v>
      </c>
      <c r="I54" t="s">
        <v>34</v>
      </c>
      <c r="J54" s="4" t="s">
        <v>367</v>
      </c>
      <c r="K54" s="4" t="s">
        <v>138</v>
      </c>
      <c r="L54" s="4" t="s">
        <v>435</v>
      </c>
      <c r="M54" s="4" t="s">
        <v>677</v>
      </c>
      <c r="N54" s="24" t="s">
        <v>5</v>
      </c>
      <c r="S54"/>
      <c r="T54" s="24" t="s">
        <v>399</v>
      </c>
      <c r="U54" s="24" t="s">
        <v>482</v>
      </c>
      <c r="V54" s="24" t="s">
        <v>461</v>
      </c>
      <c r="X54" s="24" t="s">
        <v>482</v>
      </c>
    </row>
    <row r="55" spans="1:24" x14ac:dyDescent="0.35">
      <c r="A55" s="10" t="s">
        <v>386</v>
      </c>
      <c r="B55" s="24" t="s">
        <v>419</v>
      </c>
      <c r="C55" t="s">
        <v>157</v>
      </c>
      <c r="D55" s="6" t="s">
        <v>33</v>
      </c>
      <c r="E55" t="s">
        <v>162</v>
      </c>
      <c r="F55" t="s">
        <v>6</v>
      </c>
      <c r="G55" s="4" t="s">
        <v>190</v>
      </c>
      <c r="H55" t="s">
        <v>58</v>
      </c>
      <c r="I55" t="s">
        <v>34</v>
      </c>
      <c r="J55" s="4" t="s">
        <v>367</v>
      </c>
      <c r="K55" s="4" t="s">
        <v>138</v>
      </c>
      <c r="L55" s="4" t="s">
        <v>434</v>
      </c>
      <c r="M55" s="4" t="s">
        <v>677</v>
      </c>
      <c r="N55" s="24" t="s">
        <v>5</v>
      </c>
      <c r="S55"/>
      <c r="T55" s="24" t="s">
        <v>400</v>
      </c>
      <c r="U55" s="24" t="s">
        <v>483</v>
      </c>
      <c r="V55" s="24" t="s">
        <v>462</v>
      </c>
      <c r="X55" s="24" t="s">
        <v>483</v>
      </c>
    </row>
    <row r="56" spans="1:24" x14ac:dyDescent="0.35">
      <c r="A56" s="10" t="s">
        <v>386</v>
      </c>
      <c r="B56" s="24" t="s">
        <v>420</v>
      </c>
      <c r="C56" t="s">
        <v>157</v>
      </c>
      <c r="D56" s="6" t="s">
        <v>33</v>
      </c>
      <c r="E56" t="s">
        <v>162</v>
      </c>
      <c r="F56" t="s">
        <v>6</v>
      </c>
      <c r="G56" s="4" t="s">
        <v>190</v>
      </c>
      <c r="H56" t="s">
        <v>58</v>
      </c>
      <c r="I56" t="s">
        <v>34</v>
      </c>
      <c r="J56" s="4" t="s">
        <v>367</v>
      </c>
      <c r="K56" s="4" t="s">
        <v>138</v>
      </c>
      <c r="L56" s="4" t="s">
        <v>433</v>
      </c>
      <c r="M56" s="4" t="s">
        <v>677</v>
      </c>
      <c r="N56" s="24" t="s">
        <v>5</v>
      </c>
      <c r="S56"/>
      <c r="T56" s="24" t="s">
        <v>401</v>
      </c>
      <c r="U56" s="24" t="s">
        <v>484</v>
      </c>
      <c r="V56" s="24" t="s">
        <v>463</v>
      </c>
      <c r="X56" s="24" t="s">
        <v>484</v>
      </c>
    </row>
    <row r="57" spans="1:24" x14ac:dyDescent="0.35">
      <c r="A57" s="10" t="s">
        <v>386</v>
      </c>
      <c r="B57" s="24" t="s">
        <v>421</v>
      </c>
      <c r="C57" t="s">
        <v>157</v>
      </c>
      <c r="D57" s="6" t="s">
        <v>33</v>
      </c>
      <c r="E57" t="s">
        <v>162</v>
      </c>
      <c r="F57" t="s">
        <v>6</v>
      </c>
      <c r="G57" s="4" t="s">
        <v>190</v>
      </c>
      <c r="H57" t="s">
        <v>58</v>
      </c>
      <c r="I57" t="s">
        <v>34</v>
      </c>
      <c r="J57" s="4" t="s">
        <v>367</v>
      </c>
      <c r="K57" s="4" t="s">
        <v>138</v>
      </c>
      <c r="L57" s="4" t="s">
        <v>432</v>
      </c>
      <c r="M57" s="4" t="s">
        <v>677</v>
      </c>
      <c r="N57" s="24" t="s">
        <v>5</v>
      </c>
      <c r="S57"/>
      <c r="T57" s="24" t="s">
        <v>402</v>
      </c>
      <c r="U57" s="24" t="s">
        <v>485</v>
      </c>
      <c r="V57" s="24" t="s">
        <v>464</v>
      </c>
      <c r="X57" s="24" t="s">
        <v>485</v>
      </c>
    </row>
    <row r="58" spans="1:24" x14ac:dyDescent="0.35">
      <c r="A58" s="10" t="s">
        <v>386</v>
      </c>
      <c r="B58" s="24" t="s">
        <v>422</v>
      </c>
      <c r="C58" t="s">
        <v>157</v>
      </c>
      <c r="D58" s="6" t="s">
        <v>33</v>
      </c>
      <c r="E58" t="s">
        <v>162</v>
      </c>
      <c r="F58" t="s">
        <v>6</v>
      </c>
      <c r="G58" s="4" t="s">
        <v>190</v>
      </c>
      <c r="H58" t="s">
        <v>58</v>
      </c>
      <c r="I58" t="s">
        <v>34</v>
      </c>
      <c r="J58" s="4" t="s">
        <v>367</v>
      </c>
      <c r="K58" s="4" t="s">
        <v>138</v>
      </c>
      <c r="L58" s="4" t="s">
        <v>431</v>
      </c>
      <c r="M58" s="4" t="s">
        <v>677</v>
      </c>
      <c r="N58" s="24" t="s">
        <v>5</v>
      </c>
      <c r="S58"/>
      <c r="T58" s="24" t="s">
        <v>403</v>
      </c>
      <c r="U58" s="24" t="s">
        <v>486</v>
      </c>
      <c r="V58" s="24" t="s">
        <v>465</v>
      </c>
      <c r="X58" s="24" t="s">
        <v>486</v>
      </c>
    </row>
    <row r="59" spans="1:24" x14ac:dyDescent="0.35">
      <c r="A59" s="10" t="s">
        <v>386</v>
      </c>
      <c r="B59" s="24" t="s">
        <v>423</v>
      </c>
      <c r="C59" t="s">
        <v>157</v>
      </c>
      <c r="D59" s="6" t="s">
        <v>33</v>
      </c>
      <c r="E59" t="s">
        <v>162</v>
      </c>
      <c r="F59" t="s">
        <v>6</v>
      </c>
      <c r="G59" s="4" t="s">
        <v>190</v>
      </c>
      <c r="H59" t="s">
        <v>58</v>
      </c>
      <c r="I59" t="s">
        <v>34</v>
      </c>
      <c r="J59" s="4" t="s">
        <v>367</v>
      </c>
      <c r="K59" s="4" t="s">
        <v>138</v>
      </c>
      <c r="L59" s="4" t="s">
        <v>430</v>
      </c>
      <c r="M59" s="4" t="s">
        <v>677</v>
      </c>
      <c r="N59" s="24" t="s">
        <v>5</v>
      </c>
      <c r="S59"/>
      <c r="T59" s="24" t="s">
        <v>404</v>
      </c>
      <c r="U59" s="24" t="s">
        <v>487</v>
      </c>
      <c r="V59" s="24" t="s">
        <v>466</v>
      </c>
      <c r="X59" s="24" t="s">
        <v>487</v>
      </c>
    </row>
    <row r="60" spans="1:24" x14ac:dyDescent="0.35">
      <c r="A60" s="10" t="s">
        <v>386</v>
      </c>
      <c r="B60" s="24" t="s">
        <v>424</v>
      </c>
      <c r="C60" t="s">
        <v>157</v>
      </c>
      <c r="D60" s="6" t="s">
        <v>33</v>
      </c>
      <c r="E60" t="s">
        <v>162</v>
      </c>
      <c r="F60" t="s">
        <v>6</v>
      </c>
      <c r="G60" s="4" t="s">
        <v>190</v>
      </c>
      <c r="H60" t="s">
        <v>58</v>
      </c>
      <c r="I60" t="s">
        <v>34</v>
      </c>
      <c r="J60" s="4" t="s">
        <v>367</v>
      </c>
      <c r="K60" s="4" t="s">
        <v>138</v>
      </c>
      <c r="L60" s="4" t="s">
        <v>429</v>
      </c>
      <c r="M60" s="4" t="s">
        <v>677</v>
      </c>
      <c r="N60" s="24" t="s">
        <v>5</v>
      </c>
      <c r="S60"/>
      <c r="T60" s="24" t="s">
        <v>405</v>
      </c>
      <c r="U60" s="24" t="s">
        <v>488</v>
      </c>
      <c r="V60" s="24" t="s">
        <v>467</v>
      </c>
      <c r="X60" s="24" t="s">
        <v>488</v>
      </c>
    </row>
    <row r="61" spans="1:24" ht="29" x14ac:dyDescent="0.35">
      <c r="A61" s="10" t="s">
        <v>386</v>
      </c>
      <c r="B61" s="24" t="s">
        <v>425</v>
      </c>
      <c r="C61" t="s">
        <v>157</v>
      </c>
      <c r="D61" s="6" t="s">
        <v>33</v>
      </c>
      <c r="E61" t="s">
        <v>162</v>
      </c>
      <c r="F61" t="s">
        <v>6</v>
      </c>
      <c r="G61" s="4" t="s">
        <v>190</v>
      </c>
      <c r="H61" t="s">
        <v>58</v>
      </c>
      <c r="I61" t="s">
        <v>34</v>
      </c>
      <c r="J61" s="4" t="s">
        <v>367</v>
      </c>
      <c r="K61" s="4" t="s">
        <v>138</v>
      </c>
      <c r="L61" s="4" t="s">
        <v>428</v>
      </c>
      <c r="M61" s="4" t="s">
        <v>677</v>
      </c>
      <c r="N61" s="24" t="s">
        <v>5</v>
      </c>
      <c r="S61"/>
      <c r="T61" s="24" t="s">
        <v>406</v>
      </c>
      <c r="U61" s="24" t="s">
        <v>489</v>
      </c>
      <c r="V61" s="24" t="s">
        <v>495</v>
      </c>
      <c r="X61" s="24" t="s">
        <v>489</v>
      </c>
    </row>
    <row r="62" spans="1:24" x14ac:dyDescent="0.35">
      <c r="A62" s="10" t="s">
        <v>386</v>
      </c>
      <c r="B62" s="24" t="s">
        <v>493</v>
      </c>
      <c r="C62" t="s">
        <v>157</v>
      </c>
      <c r="D62" s="6" t="s">
        <v>33</v>
      </c>
      <c r="E62" t="s">
        <v>162</v>
      </c>
      <c r="F62" t="s">
        <v>6</v>
      </c>
      <c r="G62" s="4" t="s">
        <v>190</v>
      </c>
      <c r="H62" t="s">
        <v>58</v>
      </c>
      <c r="I62" t="s">
        <v>34</v>
      </c>
      <c r="J62" s="4" t="s">
        <v>367</v>
      </c>
      <c r="K62" s="4" t="s">
        <v>138</v>
      </c>
      <c r="L62" s="4" t="s">
        <v>427</v>
      </c>
      <c r="M62" s="4" t="s">
        <v>677</v>
      </c>
      <c r="N62" s="24" t="s">
        <v>5</v>
      </c>
      <c r="S62"/>
      <c r="T62" s="24" t="s">
        <v>493</v>
      </c>
      <c r="U62" s="24" t="s">
        <v>490</v>
      </c>
      <c r="V62" s="24" t="s">
        <v>468</v>
      </c>
      <c r="X62" s="24" t="s">
        <v>490</v>
      </c>
    </row>
    <row r="63" spans="1:24" x14ac:dyDescent="0.35">
      <c r="A63" s="10" t="s">
        <v>386</v>
      </c>
      <c r="B63" s="24" t="s">
        <v>494</v>
      </c>
      <c r="C63" t="s">
        <v>157</v>
      </c>
      <c r="D63" s="6" t="s">
        <v>33</v>
      </c>
      <c r="E63" t="s">
        <v>162</v>
      </c>
      <c r="F63" t="s">
        <v>6</v>
      </c>
      <c r="G63" s="4" t="s">
        <v>190</v>
      </c>
      <c r="H63" t="s">
        <v>58</v>
      </c>
      <c r="I63" t="s">
        <v>34</v>
      </c>
      <c r="J63" s="4" t="s">
        <v>367</v>
      </c>
      <c r="K63" s="4" t="s">
        <v>138</v>
      </c>
      <c r="L63" s="4" t="s">
        <v>426</v>
      </c>
      <c r="M63" s="4" t="s">
        <v>677</v>
      </c>
      <c r="N63" s="24" t="s">
        <v>5</v>
      </c>
      <c r="S63"/>
      <c r="T63" s="24" t="s">
        <v>494</v>
      </c>
      <c r="U63" s="24" t="s">
        <v>491</v>
      </c>
      <c r="V63" s="24" t="s">
        <v>469</v>
      </c>
      <c r="X63" s="24" t="s">
        <v>491</v>
      </c>
    </row>
    <row r="64" spans="1:24" ht="29" x14ac:dyDescent="0.35">
      <c r="A64" s="10" t="s">
        <v>576</v>
      </c>
      <c r="B64" s="24" t="s">
        <v>631</v>
      </c>
      <c r="C64" t="s">
        <v>157</v>
      </c>
      <c r="D64" s="6" t="s">
        <v>33</v>
      </c>
      <c r="E64" t="s">
        <v>162</v>
      </c>
      <c r="F64" t="s">
        <v>6</v>
      </c>
      <c r="G64" s="4" t="s">
        <v>190</v>
      </c>
      <c r="H64" t="s">
        <v>58</v>
      </c>
      <c r="I64" t="s">
        <v>34</v>
      </c>
      <c r="J64" s="4" t="s">
        <v>367</v>
      </c>
      <c r="K64" s="4" t="s">
        <v>138</v>
      </c>
      <c r="L64" s="4" t="s">
        <v>577</v>
      </c>
      <c r="M64" s="4" t="s">
        <v>677</v>
      </c>
      <c r="N64" s="24" t="s">
        <v>5</v>
      </c>
      <c r="S64"/>
      <c r="T64" s="24" t="s">
        <v>387</v>
      </c>
      <c r="U64" s="24" t="s">
        <v>598</v>
      </c>
      <c r="V64" s="24" t="s">
        <v>449</v>
      </c>
      <c r="X64" s="24" t="s">
        <v>598</v>
      </c>
    </row>
    <row r="65" spans="1:24" ht="29" x14ac:dyDescent="0.35">
      <c r="A65" s="10" t="s">
        <v>576</v>
      </c>
      <c r="B65" s="24" t="s">
        <v>632</v>
      </c>
      <c r="C65" t="s">
        <v>157</v>
      </c>
      <c r="D65" s="6" t="s">
        <v>33</v>
      </c>
      <c r="E65" t="s">
        <v>162</v>
      </c>
      <c r="F65" t="s">
        <v>6</v>
      </c>
      <c r="G65" s="4" t="s">
        <v>190</v>
      </c>
      <c r="H65" t="s">
        <v>58</v>
      </c>
      <c r="I65" t="s">
        <v>34</v>
      </c>
      <c r="J65" s="4" t="s">
        <v>367</v>
      </c>
      <c r="K65" s="4" t="s">
        <v>138</v>
      </c>
      <c r="L65" s="4" t="s">
        <v>578</v>
      </c>
      <c r="M65" s="4" t="s">
        <v>677</v>
      </c>
      <c r="N65" s="24" t="s">
        <v>5</v>
      </c>
      <c r="S65"/>
      <c r="T65" s="24" t="s">
        <v>388</v>
      </c>
      <c r="U65" s="24" t="s">
        <v>599</v>
      </c>
      <c r="V65" s="24" t="s">
        <v>450</v>
      </c>
      <c r="X65" s="24" t="s">
        <v>599</v>
      </c>
    </row>
    <row r="66" spans="1:24" ht="29" x14ac:dyDescent="0.35">
      <c r="A66" s="10" t="s">
        <v>576</v>
      </c>
      <c r="B66" s="24" t="s">
        <v>633</v>
      </c>
      <c r="C66" t="s">
        <v>157</v>
      </c>
      <c r="D66" s="6" t="s">
        <v>33</v>
      </c>
      <c r="E66" t="s">
        <v>162</v>
      </c>
      <c r="F66" t="s">
        <v>6</v>
      </c>
      <c r="G66" s="4" t="s">
        <v>190</v>
      </c>
      <c r="H66" t="s">
        <v>58</v>
      </c>
      <c r="I66" t="s">
        <v>34</v>
      </c>
      <c r="J66" s="4" t="s">
        <v>367</v>
      </c>
      <c r="K66" s="4" t="s">
        <v>138</v>
      </c>
      <c r="L66" s="4" t="s">
        <v>579</v>
      </c>
      <c r="M66" s="4" t="s">
        <v>677</v>
      </c>
      <c r="N66" s="24" t="s">
        <v>5</v>
      </c>
      <c r="S66"/>
      <c r="T66" s="24" t="s">
        <v>389</v>
      </c>
      <c r="U66" s="24" t="s">
        <v>600</v>
      </c>
      <c r="V66" s="24" t="s">
        <v>451</v>
      </c>
      <c r="X66" s="24" t="s">
        <v>600</v>
      </c>
    </row>
    <row r="67" spans="1:24" ht="29" x14ac:dyDescent="0.35">
      <c r="A67" s="10" t="s">
        <v>576</v>
      </c>
      <c r="B67" s="24" t="s">
        <v>634</v>
      </c>
      <c r="C67" t="s">
        <v>157</v>
      </c>
      <c r="D67" s="6" t="s">
        <v>33</v>
      </c>
      <c r="E67" t="s">
        <v>162</v>
      </c>
      <c r="F67" t="s">
        <v>6</v>
      </c>
      <c r="G67" s="4" t="s">
        <v>190</v>
      </c>
      <c r="H67" t="s">
        <v>58</v>
      </c>
      <c r="I67" t="s">
        <v>34</v>
      </c>
      <c r="J67" s="4" t="s">
        <v>367</v>
      </c>
      <c r="K67" s="4" t="s">
        <v>138</v>
      </c>
      <c r="L67" s="4" t="s">
        <v>580</v>
      </c>
      <c r="M67" s="4" t="s">
        <v>677</v>
      </c>
      <c r="N67" s="24" t="s">
        <v>5</v>
      </c>
      <c r="S67"/>
      <c r="T67" s="24" t="s">
        <v>390</v>
      </c>
      <c r="U67" s="24" t="s">
        <v>601</v>
      </c>
      <c r="V67" s="24" t="s">
        <v>452</v>
      </c>
      <c r="X67" s="24" t="s">
        <v>601</v>
      </c>
    </row>
    <row r="68" spans="1:24" ht="29" x14ac:dyDescent="0.35">
      <c r="A68" s="10" t="s">
        <v>576</v>
      </c>
      <c r="B68" s="24" t="s">
        <v>635</v>
      </c>
      <c r="C68" t="s">
        <v>157</v>
      </c>
      <c r="D68" s="6" t="s">
        <v>33</v>
      </c>
      <c r="E68" t="s">
        <v>162</v>
      </c>
      <c r="F68" t="s">
        <v>6</v>
      </c>
      <c r="G68" s="4" t="s">
        <v>190</v>
      </c>
      <c r="H68" t="s">
        <v>58</v>
      </c>
      <c r="I68" t="s">
        <v>34</v>
      </c>
      <c r="J68" s="4" t="s">
        <v>367</v>
      </c>
      <c r="K68" s="4" t="s">
        <v>138</v>
      </c>
      <c r="L68" s="4" t="s">
        <v>581</v>
      </c>
      <c r="M68" s="4" t="s">
        <v>677</v>
      </c>
      <c r="N68" s="24" t="s">
        <v>5</v>
      </c>
      <c r="S68"/>
      <c r="T68" s="24" t="s">
        <v>391</v>
      </c>
      <c r="U68" s="24" t="s">
        <v>602</v>
      </c>
      <c r="V68" s="24" t="s">
        <v>453</v>
      </c>
      <c r="X68" s="24" t="s">
        <v>602</v>
      </c>
    </row>
    <row r="69" spans="1:24" ht="29" x14ac:dyDescent="0.35">
      <c r="A69" s="10" t="s">
        <v>576</v>
      </c>
      <c r="B69" s="24" t="s">
        <v>636</v>
      </c>
      <c r="C69" t="s">
        <v>157</v>
      </c>
      <c r="D69" s="6" t="s">
        <v>33</v>
      </c>
      <c r="E69" t="s">
        <v>162</v>
      </c>
      <c r="F69" t="s">
        <v>6</v>
      </c>
      <c r="G69" s="4" t="s">
        <v>190</v>
      </c>
      <c r="H69" t="s">
        <v>58</v>
      </c>
      <c r="I69" t="s">
        <v>34</v>
      </c>
      <c r="J69" s="4" t="s">
        <v>367</v>
      </c>
      <c r="K69" s="4" t="s">
        <v>138</v>
      </c>
      <c r="L69" s="4" t="s">
        <v>582</v>
      </c>
      <c r="M69" s="4" t="s">
        <v>677</v>
      </c>
      <c r="N69" s="24" t="s">
        <v>5</v>
      </c>
      <c r="S69"/>
      <c r="T69" s="24" t="s">
        <v>392</v>
      </c>
      <c r="U69" s="24" t="s">
        <v>603</v>
      </c>
      <c r="V69" s="24" t="s">
        <v>454</v>
      </c>
      <c r="X69" s="24" t="s">
        <v>603</v>
      </c>
    </row>
    <row r="70" spans="1:24" ht="29" x14ac:dyDescent="0.35">
      <c r="A70" s="10" t="s">
        <v>576</v>
      </c>
      <c r="B70" s="24" t="s">
        <v>637</v>
      </c>
      <c r="C70" t="s">
        <v>157</v>
      </c>
      <c r="D70" s="6" t="s">
        <v>33</v>
      </c>
      <c r="E70" t="s">
        <v>162</v>
      </c>
      <c r="F70" t="s">
        <v>6</v>
      </c>
      <c r="G70" s="4" t="s">
        <v>190</v>
      </c>
      <c r="H70" t="s">
        <v>58</v>
      </c>
      <c r="I70" t="s">
        <v>34</v>
      </c>
      <c r="J70" s="4" t="s">
        <v>367</v>
      </c>
      <c r="K70" s="4" t="s">
        <v>138</v>
      </c>
      <c r="L70" s="4" t="s">
        <v>583</v>
      </c>
      <c r="M70" s="4" t="s">
        <v>677</v>
      </c>
      <c r="N70" s="24" t="s">
        <v>5</v>
      </c>
      <c r="S70"/>
      <c r="T70" s="24" t="s">
        <v>393</v>
      </c>
      <c r="U70" s="24" t="s">
        <v>604</v>
      </c>
      <c r="V70" s="24" t="s">
        <v>455</v>
      </c>
      <c r="X70" s="24" t="s">
        <v>604</v>
      </c>
    </row>
    <row r="71" spans="1:24" ht="29" x14ac:dyDescent="0.35">
      <c r="A71" s="10" t="s">
        <v>576</v>
      </c>
      <c r="B71" s="24" t="s">
        <v>638</v>
      </c>
      <c r="C71" t="s">
        <v>157</v>
      </c>
      <c r="D71" s="6" t="s">
        <v>33</v>
      </c>
      <c r="E71" t="s">
        <v>162</v>
      </c>
      <c r="F71" t="s">
        <v>6</v>
      </c>
      <c r="G71" s="4" t="s">
        <v>190</v>
      </c>
      <c r="H71" t="s">
        <v>58</v>
      </c>
      <c r="I71" t="s">
        <v>34</v>
      </c>
      <c r="J71" s="4" t="s">
        <v>367</v>
      </c>
      <c r="K71" s="4" t="s">
        <v>138</v>
      </c>
      <c r="L71" s="4" t="s">
        <v>584</v>
      </c>
      <c r="M71" s="4" t="s">
        <v>677</v>
      </c>
      <c r="N71" s="24" t="s">
        <v>5</v>
      </c>
      <c r="S71"/>
      <c r="T71" s="24" t="s">
        <v>394</v>
      </c>
      <c r="U71" s="24" t="s">
        <v>605</v>
      </c>
      <c r="V71" s="24" t="s">
        <v>456</v>
      </c>
      <c r="X71" s="24" t="s">
        <v>605</v>
      </c>
    </row>
    <row r="72" spans="1:24" ht="29" x14ac:dyDescent="0.35">
      <c r="A72" s="10" t="s">
        <v>576</v>
      </c>
      <c r="B72" s="24" t="s">
        <v>639</v>
      </c>
      <c r="C72" t="s">
        <v>157</v>
      </c>
      <c r="D72" s="6" t="s">
        <v>33</v>
      </c>
      <c r="E72" t="s">
        <v>162</v>
      </c>
      <c r="F72" t="s">
        <v>6</v>
      </c>
      <c r="G72" s="4" t="s">
        <v>190</v>
      </c>
      <c r="H72" t="s">
        <v>58</v>
      </c>
      <c r="I72" t="s">
        <v>34</v>
      </c>
      <c r="J72" s="4" t="s">
        <v>367</v>
      </c>
      <c r="K72" s="4" t="s">
        <v>138</v>
      </c>
      <c r="L72" s="4" t="s">
        <v>585</v>
      </c>
      <c r="M72" s="4" t="s">
        <v>677</v>
      </c>
      <c r="N72" s="24" t="s">
        <v>5</v>
      </c>
      <c r="S72"/>
      <c r="T72" s="24" t="s">
        <v>395</v>
      </c>
      <c r="U72" s="24" t="s">
        <v>606</v>
      </c>
      <c r="V72" s="24" t="s">
        <v>457</v>
      </c>
      <c r="X72" s="24" t="s">
        <v>606</v>
      </c>
    </row>
    <row r="73" spans="1:24" ht="29" x14ac:dyDescent="0.35">
      <c r="A73" s="10" t="s">
        <v>576</v>
      </c>
      <c r="B73" s="24" t="s">
        <v>640</v>
      </c>
      <c r="C73" t="s">
        <v>157</v>
      </c>
      <c r="D73" s="6" t="s">
        <v>33</v>
      </c>
      <c r="E73" t="s">
        <v>162</v>
      </c>
      <c r="F73" t="s">
        <v>6</v>
      </c>
      <c r="G73" s="4" t="s">
        <v>190</v>
      </c>
      <c r="H73" t="s">
        <v>58</v>
      </c>
      <c r="I73" t="s">
        <v>34</v>
      </c>
      <c r="J73" s="4" t="s">
        <v>367</v>
      </c>
      <c r="K73" s="4" t="s">
        <v>138</v>
      </c>
      <c r="L73" s="4" t="s">
        <v>586</v>
      </c>
      <c r="M73" s="4" t="s">
        <v>677</v>
      </c>
      <c r="N73" s="24" t="s">
        <v>5</v>
      </c>
      <c r="S73"/>
      <c r="T73" s="24" t="s">
        <v>396</v>
      </c>
      <c r="U73" s="24" t="s">
        <v>607</v>
      </c>
      <c r="V73" s="24" t="s">
        <v>458</v>
      </c>
      <c r="X73" s="24" t="s">
        <v>607</v>
      </c>
    </row>
    <row r="74" spans="1:24" ht="29" x14ac:dyDescent="0.35">
      <c r="A74" s="10" t="s">
        <v>576</v>
      </c>
      <c r="B74" s="24" t="s">
        <v>641</v>
      </c>
      <c r="C74" t="s">
        <v>157</v>
      </c>
      <c r="D74" s="6" t="s">
        <v>33</v>
      </c>
      <c r="E74" t="s">
        <v>162</v>
      </c>
      <c r="F74" t="s">
        <v>6</v>
      </c>
      <c r="G74" s="4" t="s">
        <v>190</v>
      </c>
      <c r="H74" t="s">
        <v>58</v>
      </c>
      <c r="I74" t="s">
        <v>34</v>
      </c>
      <c r="J74" s="4" t="s">
        <v>367</v>
      </c>
      <c r="K74" s="4" t="s">
        <v>138</v>
      </c>
      <c r="L74" s="4" t="s">
        <v>587</v>
      </c>
      <c r="M74" s="4" t="s">
        <v>677</v>
      </c>
      <c r="N74" s="24" t="s">
        <v>5</v>
      </c>
      <c r="S74"/>
      <c r="T74" s="24" t="s">
        <v>397</v>
      </c>
      <c r="U74" s="24" t="s">
        <v>608</v>
      </c>
      <c r="V74" s="24" t="s">
        <v>459</v>
      </c>
      <c r="X74" s="24" t="s">
        <v>608</v>
      </c>
    </row>
    <row r="75" spans="1:24" ht="29" x14ac:dyDescent="0.35">
      <c r="A75" s="10" t="s">
        <v>576</v>
      </c>
      <c r="B75" s="24" t="s">
        <v>642</v>
      </c>
      <c r="C75" t="s">
        <v>157</v>
      </c>
      <c r="D75" s="6" t="s">
        <v>33</v>
      </c>
      <c r="E75" t="s">
        <v>162</v>
      </c>
      <c r="F75" t="s">
        <v>6</v>
      </c>
      <c r="G75" s="4" t="s">
        <v>190</v>
      </c>
      <c r="H75" t="s">
        <v>58</v>
      </c>
      <c r="I75" t="s">
        <v>34</v>
      </c>
      <c r="J75" s="4" t="s">
        <v>367</v>
      </c>
      <c r="K75" s="4" t="s">
        <v>138</v>
      </c>
      <c r="L75" s="4" t="s">
        <v>588</v>
      </c>
      <c r="M75" s="4" t="s">
        <v>677</v>
      </c>
      <c r="N75" s="24" t="s">
        <v>5</v>
      </c>
      <c r="S75"/>
      <c r="T75" s="24" t="s">
        <v>398</v>
      </c>
      <c r="U75" s="24" t="s">
        <v>609</v>
      </c>
      <c r="V75" s="24" t="s">
        <v>460</v>
      </c>
      <c r="X75" s="24" t="s">
        <v>609</v>
      </c>
    </row>
    <row r="76" spans="1:24" ht="29" x14ac:dyDescent="0.35">
      <c r="A76" s="10" t="s">
        <v>576</v>
      </c>
      <c r="B76" s="24" t="s">
        <v>643</v>
      </c>
      <c r="C76" t="s">
        <v>157</v>
      </c>
      <c r="D76" s="6" t="s">
        <v>33</v>
      </c>
      <c r="E76" t="s">
        <v>162</v>
      </c>
      <c r="F76" t="s">
        <v>6</v>
      </c>
      <c r="G76" s="4" t="s">
        <v>190</v>
      </c>
      <c r="H76" t="s">
        <v>58</v>
      </c>
      <c r="I76" t="s">
        <v>34</v>
      </c>
      <c r="J76" s="4" t="s">
        <v>367</v>
      </c>
      <c r="K76" s="4" t="s">
        <v>138</v>
      </c>
      <c r="L76" s="4" t="s">
        <v>589</v>
      </c>
      <c r="M76" s="4" t="s">
        <v>677</v>
      </c>
      <c r="N76" s="24" t="s">
        <v>5</v>
      </c>
      <c r="S76"/>
      <c r="T76" s="24" t="s">
        <v>399</v>
      </c>
      <c r="U76" s="24" t="s">
        <v>610</v>
      </c>
      <c r="V76" s="24" t="s">
        <v>461</v>
      </c>
      <c r="X76" s="24" t="s">
        <v>610</v>
      </c>
    </row>
    <row r="77" spans="1:24" ht="29" x14ac:dyDescent="0.35">
      <c r="A77" s="10" t="s">
        <v>576</v>
      </c>
      <c r="B77" s="24" t="s">
        <v>644</v>
      </c>
      <c r="C77" t="s">
        <v>157</v>
      </c>
      <c r="D77" s="6" t="s">
        <v>33</v>
      </c>
      <c r="E77" t="s">
        <v>162</v>
      </c>
      <c r="F77" t="s">
        <v>6</v>
      </c>
      <c r="G77" s="4" t="s">
        <v>190</v>
      </c>
      <c r="H77" t="s">
        <v>58</v>
      </c>
      <c r="I77" t="s">
        <v>34</v>
      </c>
      <c r="J77" s="4" t="s">
        <v>367</v>
      </c>
      <c r="K77" s="4" t="s">
        <v>138</v>
      </c>
      <c r="L77" s="4" t="s">
        <v>590</v>
      </c>
      <c r="M77" s="4" t="s">
        <v>677</v>
      </c>
      <c r="N77" s="24" t="s">
        <v>5</v>
      </c>
      <c r="S77"/>
      <c r="T77" s="24" t="s">
        <v>400</v>
      </c>
      <c r="U77" s="24" t="s">
        <v>611</v>
      </c>
      <c r="V77" s="24" t="s">
        <v>462</v>
      </c>
      <c r="X77" s="24" t="s">
        <v>611</v>
      </c>
    </row>
    <row r="78" spans="1:24" ht="29" x14ac:dyDescent="0.35">
      <c r="A78" s="10" t="s">
        <v>576</v>
      </c>
      <c r="B78" s="24" t="s">
        <v>645</v>
      </c>
      <c r="C78" t="s">
        <v>157</v>
      </c>
      <c r="D78" s="6" t="s">
        <v>33</v>
      </c>
      <c r="E78" t="s">
        <v>162</v>
      </c>
      <c r="F78" t="s">
        <v>6</v>
      </c>
      <c r="G78" s="4" t="s">
        <v>190</v>
      </c>
      <c r="H78" t="s">
        <v>58</v>
      </c>
      <c r="I78" t="s">
        <v>34</v>
      </c>
      <c r="J78" s="4" t="s">
        <v>367</v>
      </c>
      <c r="K78" s="4" t="s">
        <v>138</v>
      </c>
      <c r="L78" s="4" t="s">
        <v>591</v>
      </c>
      <c r="M78" s="4" t="s">
        <v>677</v>
      </c>
      <c r="N78" s="24" t="s">
        <v>5</v>
      </c>
      <c r="S78"/>
      <c r="T78" s="24" t="s">
        <v>401</v>
      </c>
      <c r="U78" s="24" t="s">
        <v>612</v>
      </c>
      <c r="V78" s="24" t="s">
        <v>463</v>
      </c>
      <c r="X78" s="24" t="s">
        <v>612</v>
      </c>
    </row>
    <row r="79" spans="1:24" ht="29" x14ac:dyDescent="0.35">
      <c r="A79" s="10" t="s">
        <v>576</v>
      </c>
      <c r="B79" s="24" t="s">
        <v>646</v>
      </c>
      <c r="C79" t="s">
        <v>157</v>
      </c>
      <c r="D79" s="6" t="s">
        <v>33</v>
      </c>
      <c r="E79" t="s">
        <v>162</v>
      </c>
      <c r="F79" t="s">
        <v>6</v>
      </c>
      <c r="G79" s="4" t="s">
        <v>190</v>
      </c>
      <c r="H79" t="s">
        <v>58</v>
      </c>
      <c r="I79" t="s">
        <v>34</v>
      </c>
      <c r="J79" s="4" t="s">
        <v>367</v>
      </c>
      <c r="K79" s="4" t="s">
        <v>138</v>
      </c>
      <c r="L79" s="4" t="s">
        <v>592</v>
      </c>
      <c r="M79" s="4" t="s">
        <v>677</v>
      </c>
      <c r="N79" s="24" t="s">
        <v>5</v>
      </c>
      <c r="S79"/>
      <c r="T79" s="24" t="s">
        <v>402</v>
      </c>
      <c r="U79" s="24" t="s">
        <v>613</v>
      </c>
      <c r="V79" s="24" t="s">
        <v>464</v>
      </c>
      <c r="X79" s="24" t="s">
        <v>613</v>
      </c>
    </row>
    <row r="80" spans="1:24" ht="29" x14ac:dyDescent="0.35">
      <c r="A80" s="10" t="s">
        <v>576</v>
      </c>
      <c r="B80" s="24" t="s">
        <v>647</v>
      </c>
      <c r="C80" t="s">
        <v>157</v>
      </c>
      <c r="D80" s="6" t="s">
        <v>33</v>
      </c>
      <c r="E80" t="s">
        <v>162</v>
      </c>
      <c r="F80" t="s">
        <v>6</v>
      </c>
      <c r="G80" s="4" t="s">
        <v>190</v>
      </c>
      <c r="H80" t="s">
        <v>58</v>
      </c>
      <c r="I80" t="s">
        <v>34</v>
      </c>
      <c r="J80" s="4" t="s">
        <v>367</v>
      </c>
      <c r="K80" s="4" t="s">
        <v>138</v>
      </c>
      <c r="L80" s="4" t="s">
        <v>593</v>
      </c>
      <c r="M80" s="4" t="s">
        <v>677</v>
      </c>
      <c r="N80" s="24" t="s">
        <v>5</v>
      </c>
      <c r="S80"/>
      <c r="T80" s="24" t="s">
        <v>403</v>
      </c>
      <c r="U80" s="24" t="s">
        <v>614</v>
      </c>
      <c r="V80" s="24" t="s">
        <v>465</v>
      </c>
      <c r="X80" s="24" t="s">
        <v>614</v>
      </c>
    </row>
    <row r="81" spans="1:24" ht="29" x14ac:dyDescent="0.35">
      <c r="A81" s="10" t="s">
        <v>576</v>
      </c>
      <c r="B81" s="24" t="s">
        <v>648</v>
      </c>
      <c r="C81" t="s">
        <v>157</v>
      </c>
      <c r="D81" s="6" t="s">
        <v>33</v>
      </c>
      <c r="E81" t="s">
        <v>162</v>
      </c>
      <c r="F81" t="s">
        <v>6</v>
      </c>
      <c r="G81" s="4" t="s">
        <v>190</v>
      </c>
      <c r="H81" t="s">
        <v>58</v>
      </c>
      <c r="I81" t="s">
        <v>34</v>
      </c>
      <c r="J81" s="4" t="s">
        <v>367</v>
      </c>
      <c r="K81" s="4" t="s">
        <v>138</v>
      </c>
      <c r="L81" s="4" t="s">
        <v>594</v>
      </c>
      <c r="M81" s="4" t="s">
        <v>677</v>
      </c>
      <c r="N81" s="24" t="s">
        <v>5</v>
      </c>
      <c r="S81"/>
      <c r="T81" s="24" t="s">
        <v>404</v>
      </c>
      <c r="U81" s="24" t="s">
        <v>615</v>
      </c>
      <c r="V81" s="24" t="s">
        <v>466</v>
      </c>
      <c r="X81" s="24" t="s">
        <v>615</v>
      </c>
    </row>
    <row r="82" spans="1:24" ht="29" x14ac:dyDescent="0.35">
      <c r="A82" s="10" t="s">
        <v>576</v>
      </c>
      <c r="B82" s="24" t="s">
        <v>649</v>
      </c>
      <c r="C82" t="s">
        <v>157</v>
      </c>
      <c r="D82" s="6" t="s">
        <v>33</v>
      </c>
      <c r="E82" t="s">
        <v>162</v>
      </c>
      <c r="F82" t="s">
        <v>6</v>
      </c>
      <c r="G82" s="4" t="s">
        <v>190</v>
      </c>
      <c r="H82" t="s">
        <v>58</v>
      </c>
      <c r="I82" t="s">
        <v>34</v>
      </c>
      <c r="J82" s="4" t="s">
        <v>367</v>
      </c>
      <c r="K82" s="4" t="s">
        <v>138</v>
      </c>
      <c r="L82" s="4" t="s">
        <v>595</v>
      </c>
      <c r="M82" s="4" t="s">
        <v>677</v>
      </c>
      <c r="N82" s="24" t="s">
        <v>5</v>
      </c>
      <c r="S82"/>
      <c r="T82" s="24" t="s">
        <v>405</v>
      </c>
      <c r="U82" s="24" t="s">
        <v>616</v>
      </c>
      <c r="V82" s="24" t="s">
        <v>467</v>
      </c>
      <c r="X82" s="24" t="s">
        <v>616</v>
      </c>
    </row>
    <row r="83" spans="1:24" ht="29" x14ac:dyDescent="0.35">
      <c r="A83" s="10" t="s">
        <v>576</v>
      </c>
      <c r="B83" s="24" t="s">
        <v>650</v>
      </c>
      <c r="C83" t="s">
        <v>157</v>
      </c>
      <c r="D83" s="6" t="s">
        <v>33</v>
      </c>
      <c r="E83" t="s">
        <v>162</v>
      </c>
      <c r="F83" t="s">
        <v>6</v>
      </c>
      <c r="G83" s="4" t="s">
        <v>190</v>
      </c>
      <c r="H83" t="s">
        <v>58</v>
      </c>
      <c r="I83" t="s">
        <v>34</v>
      </c>
      <c r="J83" s="4" t="s">
        <v>367</v>
      </c>
      <c r="K83" s="4" t="s">
        <v>138</v>
      </c>
      <c r="L83" s="4" t="s">
        <v>596</v>
      </c>
      <c r="M83" s="4" t="s">
        <v>677</v>
      </c>
      <c r="N83" s="24" t="s">
        <v>5</v>
      </c>
      <c r="S83"/>
      <c r="T83" s="24" t="s">
        <v>406</v>
      </c>
      <c r="U83" s="24" t="s">
        <v>617</v>
      </c>
      <c r="V83" s="24" t="s">
        <v>495</v>
      </c>
      <c r="X83" s="24" t="s">
        <v>617</v>
      </c>
    </row>
    <row r="84" spans="1:24" ht="29" x14ac:dyDescent="0.35">
      <c r="A84" s="10" t="s">
        <v>576</v>
      </c>
      <c r="B84" s="24" t="s">
        <v>651</v>
      </c>
      <c r="C84" t="s">
        <v>157</v>
      </c>
      <c r="D84" s="6" t="s">
        <v>33</v>
      </c>
      <c r="E84" t="s">
        <v>162</v>
      </c>
      <c r="F84" t="s">
        <v>6</v>
      </c>
      <c r="G84" s="4" t="s">
        <v>190</v>
      </c>
      <c r="H84" t="s">
        <v>58</v>
      </c>
      <c r="I84" t="s">
        <v>34</v>
      </c>
      <c r="J84" s="4" t="s">
        <v>367</v>
      </c>
      <c r="K84" s="4" t="s">
        <v>138</v>
      </c>
      <c r="L84" s="4" t="s">
        <v>597</v>
      </c>
      <c r="M84" s="4" t="s">
        <v>677</v>
      </c>
      <c r="N84" s="24" t="s">
        <v>5</v>
      </c>
      <c r="S84"/>
      <c r="T84" s="24" t="s">
        <v>493</v>
      </c>
      <c r="U84" s="24" t="s">
        <v>618</v>
      </c>
      <c r="V84" s="24" t="s">
        <v>468</v>
      </c>
      <c r="X84" s="24" t="s">
        <v>618</v>
      </c>
    </row>
    <row r="85" spans="1:24" ht="29" x14ac:dyDescent="0.35">
      <c r="A85" s="10" t="s">
        <v>576</v>
      </c>
      <c r="B85" s="24" t="s">
        <v>652</v>
      </c>
      <c r="C85" t="s">
        <v>157</v>
      </c>
      <c r="D85" s="6" t="s">
        <v>33</v>
      </c>
      <c r="E85" t="s">
        <v>162</v>
      </c>
      <c r="F85" t="s">
        <v>6</v>
      </c>
      <c r="G85" s="4" t="s">
        <v>190</v>
      </c>
      <c r="H85" t="s">
        <v>58</v>
      </c>
      <c r="I85" t="s">
        <v>34</v>
      </c>
      <c r="J85" s="4" t="s">
        <v>367</v>
      </c>
      <c r="K85" s="4" t="s">
        <v>138</v>
      </c>
      <c r="L85" s="4" t="s">
        <v>654</v>
      </c>
      <c r="M85" s="4" t="s">
        <v>677</v>
      </c>
      <c r="N85" s="24" t="s">
        <v>5</v>
      </c>
      <c r="S85"/>
      <c r="T85" s="24" t="s">
        <v>494</v>
      </c>
      <c r="U85" s="24" t="s">
        <v>619</v>
      </c>
      <c r="V85" s="24" t="s">
        <v>469</v>
      </c>
      <c r="X85" s="24" t="s">
        <v>619</v>
      </c>
    </row>
    <row r="86" spans="1:24" x14ac:dyDescent="0.35">
      <c r="B86" s="24" t="s">
        <v>511</v>
      </c>
      <c r="C86" t="s">
        <v>157</v>
      </c>
      <c r="D86" s="6" t="s">
        <v>33</v>
      </c>
      <c r="E86" t="s">
        <v>162</v>
      </c>
      <c r="F86" t="s">
        <v>6</v>
      </c>
      <c r="G86" s="4" t="s">
        <v>190</v>
      </c>
      <c r="H86" t="s">
        <v>58</v>
      </c>
      <c r="I86" t="s">
        <v>34</v>
      </c>
      <c r="J86" s="4" t="s">
        <v>367</v>
      </c>
      <c r="K86" s="4" t="s">
        <v>138</v>
      </c>
      <c r="L86" s="4" t="s">
        <v>678</v>
      </c>
      <c r="M86" s="4" t="s">
        <v>677</v>
      </c>
      <c r="N86" s="24" t="s">
        <v>5</v>
      </c>
      <c r="S86"/>
      <c r="T86" s="24" t="s">
        <v>512</v>
      </c>
      <c r="V86" s="3"/>
      <c r="W86" s="3"/>
      <c r="X86" s="3"/>
    </row>
    <row r="87" spans="1:24" x14ac:dyDescent="0.35">
      <c r="B87" s="24" t="s">
        <v>513</v>
      </c>
      <c r="C87" t="s">
        <v>157</v>
      </c>
      <c r="D87" s="6" t="s">
        <v>33</v>
      </c>
      <c r="E87" t="s">
        <v>162</v>
      </c>
      <c r="F87" t="s">
        <v>6</v>
      </c>
      <c r="G87" s="4" t="s">
        <v>190</v>
      </c>
      <c r="H87" t="s">
        <v>58</v>
      </c>
      <c r="I87" t="s">
        <v>34</v>
      </c>
      <c r="J87" s="4" t="s">
        <v>367</v>
      </c>
      <c r="K87" s="4" t="s">
        <v>138</v>
      </c>
      <c r="L87" s="4" t="s">
        <v>655</v>
      </c>
      <c r="M87" s="4" t="s">
        <v>677</v>
      </c>
      <c r="N87" s="24" t="s">
        <v>5</v>
      </c>
      <c r="S87"/>
      <c r="T87" s="24" t="s">
        <v>512</v>
      </c>
      <c r="V87" s="3"/>
      <c r="W87" s="3"/>
      <c r="X87" s="3"/>
    </row>
    <row r="88" spans="1:24" x14ac:dyDescent="0.35">
      <c r="B88" s="24" t="s">
        <v>624</v>
      </c>
      <c r="C88" t="s">
        <v>157</v>
      </c>
      <c r="D88" s="6" t="s">
        <v>33</v>
      </c>
      <c r="E88" t="s">
        <v>162</v>
      </c>
      <c r="F88" t="s">
        <v>6</v>
      </c>
      <c r="G88" s="4" t="s">
        <v>190</v>
      </c>
      <c r="H88" t="s">
        <v>58</v>
      </c>
      <c r="I88" t="s">
        <v>34</v>
      </c>
      <c r="J88" s="4" t="s">
        <v>367</v>
      </c>
      <c r="K88" s="4" t="s">
        <v>138</v>
      </c>
      <c r="L88" s="4" t="s">
        <v>656</v>
      </c>
      <c r="M88" s="4" t="s">
        <v>677</v>
      </c>
      <c r="N88" s="24" t="s">
        <v>5</v>
      </c>
      <c r="S88"/>
      <c r="T88" s="24" t="s">
        <v>512</v>
      </c>
      <c r="V88" s="3"/>
      <c r="W88" s="3"/>
      <c r="X88" s="3"/>
    </row>
    <row r="89" spans="1:24" x14ac:dyDescent="0.35">
      <c r="B89" s="24" t="s">
        <v>625</v>
      </c>
      <c r="C89" t="s">
        <v>157</v>
      </c>
      <c r="D89" s="6" t="s">
        <v>33</v>
      </c>
      <c r="E89" t="s">
        <v>162</v>
      </c>
      <c r="F89" t="s">
        <v>6</v>
      </c>
      <c r="G89" s="4" t="s">
        <v>190</v>
      </c>
      <c r="H89" t="s">
        <v>58</v>
      </c>
      <c r="I89" t="s">
        <v>34</v>
      </c>
      <c r="J89" s="4" t="s">
        <v>367</v>
      </c>
      <c r="K89" s="4" t="s">
        <v>138</v>
      </c>
      <c r="L89" s="4" t="s">
        <v>657</v>
      </c>
      <c r="M89" s="4" t="s">
        <v>677</v>
      </c>
      <c r="N89" s="24" t="s">
        <v>5</v>
      </c>
      <c r="S89"/>
      <c r="T89" s="24" t="s">
        <v>512</v>
      </c>
      <c r="V89" s="3"/>
      <c r="W89" s="3"/>
      <c r="X89" s="3"/>
    </row>
    <row r="90" spans="1:24" s="38" customFormat="1" x14ac:dyDescent="0.35">
      <c r="A90" s="7"/>
      <c r="B90" s="24" t="s">
        <v>514</v>
      </c>
      <c r="C90" t="s">
        <v>87</v>
      </c>
      <c r="D90" s="6" t="s">
        <v>33</v>
      </c>
      <c r="E90" t="s">
        <v>162</v>
      </c>
      <c r="F90" t="s">
        <v>6</v>
      </c>
      <c r="G90" s="4" t="s">
        <v>190</v>
      </c>
      <c r="H90" t="s">
        <v>58</v>
      </c>
      <c r="I90" t="s">
        <v>34</v>
      </c>
      <c r="J90" s="4" t="s">
        <v>367</v>
      </c>
      <c r="K90" s="4" t="s">
        <v>138</v>
      </c>
      <c r="L90" s="4"/>
      <c r="M90" s="4" t="s">
        <v>677</v>
      </c>
      <c r="N90" s="24" t="s">
        <v>5</v>
      </c>
      <c r="O90"/>
      <c r="P90"/>
      <c r="Q90"/>
      <c r="R90"/>
      <c r="S90"/>
      <c r="T90" s="24" t="s">
        <v>512</v>
      </c>
      <c r="U90" s="24"/>
      <c r="V90" s="3"/>
      <c r="W90" s="3"/>
      <c r="X90" s="3"/>
    </row>
  </sheetData>
  <phoneticPr fontId="2" type="noConversion"/>
  <hyperlinks>
    <hyperlink ref="O4" r:id="rId1" xr:uid="{76736B92-55E4-4991-9F15-821A5E4BF106}"/>
    <hyperlink ref="O8" r:id="rId2" xr:uid="{4E704BF3-8E80-424B-A614-8DE1BE93E257}"/>
    <hyperlink ref="O9" r:id="rId3" xr:uid="{DA1EF4F6-928F-4484-BAFB-791CC4C06BAC}"/>
  </hyperlinks>
  <pageMargins left="0.7" right="0.7" top="0.75" bottom="0.75" header="0.3" footer="0.3"/>
  <pageSetup paperSize="9" orientation="portrait"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48FF3-EE68-48D9-9283-5D2DCFD3F244}">
  <dimension ref="A1:S23"/>
  <sheetViews>
    <sheetView topLeftCell="A10" workbookViewId="0">
      <selection activeCell="G24" sqref="G24"/>
    </sheetView>
  </sheetViews>
  <sheetFormatPr defaultRowHeight="14.5" x14ac:dyDescent="0.35"/>
  <cols>
    <col min="2" max="2" width="37.453125" customWidth="1"/>
    <col min="11" max="11" width="10.453125" customWidth="1"/>
  </cols>
  <sheetData>
    <row r="1" spans="1:19" x14ac:dyDescent="0.35">
      <c r="A1" s="15" t="s">
        <v>43</v>
      </c>
      <c r="B1" s="15" t="s">
        <v>1</v>
      </c>
      <c r="C1" s="15" t="s">
        <v>320</v>
      </c>
      <c r="D1" s="15" t="s">
        <v>72</v>
      </c>
      <c r="E1" s="15" t="s">
        <v>16</v>
      </c>
      <c r="F1" s="14" t="s">
        <v>3</v>
      </c>
      <c r="G1" s="14" t="s">
        <v>2</v>
      </c>
      <c r="H1" s="14" t="s">
        <v>1218</v>
      </c>
      <c r="I1" s="14" t="s">
        <v>1219</v>
      </c>
      <c r="J1" s="14" t="s">
        <v>34</v>
      </c>
      <c r="K1" s="14" t="s">
        <v>115</v>
      </c>
      <c r="L1" s="14" t="s">
        <v>2068</v>
      </c>
      <c r="M1" s="14" t="s">
        <v>2069</v>
      </c>
      <c r="N1" s="13" t="s">
        <v>0</v>
      </c>
      <c r="O1" s="13" t="s">
        <v>70</v>
      </c>
      <c r="P1" s="13" t="s">
        <v>71</v>
      </c>
      <c r="Q1" s="13" t="s">
        <v>67</v>
      </c>
      <c r="R1" s="13" t="s">
        <v>80</v>
      </c>
      <c r="S1" s="13" t="s">
        <v>68</v>
      </c>
    </row>
    <row r="2" spans="1:19" x14ac:dyDescent="0.35">
      <c r="A2" s="7" t="s">
        <v>22</v>
      </c>
      <c r="B2" s="7" t="s">
        <v>21</v>
      </c>
      <c r="C2" s="7"/>
      <c r="D2" s="7" t="s">
        <v>73</v>
      </c>
      <c r="E2" s="7" t="s">
        <v>22</v>
      </c>
      <c r="F2" s="7" t="s">
        <v>2095</v>
      </c>
      <c r="G2" s="7" t="s">
        <v>4</v>
      </c>
      <c r="H2" s="7" t="s">
        <v>52</v>
      </c>
      <c r="I2" s="7" t="s">
        <v>522</v>
      </c>
      <c r="J2" s="34" t="s">
        <v>367</v>
      </c>
      <c r="K2" s="36">
        <v>158611042</v>
      </c>
      <c r="L2" s="36" t="s">
        <v>2096</v>
      </c>
      <c r="M2" s="36" t="s">
        <v>2097</v>
      </c>
      <c r="N2" s="7" t="s">
        <v>7</v>
      </c>
      <c r="O2" s="7" t="s">
        <v>2099</v>
      </c>
      <c r="P2" s="7" t="s">
        <v>7</v>
      </c>
      <c r="R2" s="7" t="s">
        <v>341</v>
      </c>
    </row>
    <row r="3" spans="1:19" x14ac:dyDescent="0.35">
      <c r="A3" s="7" t="s">
        <v>22</v>
      </c>
      <c r="B3" s="7" t="s">
        <v>26</v>
      </c>
      <c r="C3" s="7"/>
      <c r="D3" s="7" t="s">
        <v>73</v>
      </c>
      <c r="E3" s="7" t="s">
        <v>22</v>
      </c>
      <c r="F3" s="7" t="s">
        <v>2094</v>
      </c>
      <c r="G3" s="7" t="s">
        <v>6</v>
      </c>
      <c r="H3" s="7" t="s">
        <v>52</v>
      </c>
      <c r="I3" s="7" t="s">
        <v>2073</v>
      </c>
      <c r="J3" s="34" t="s">
        <v>367</v>
      </c>
      <c r="K3" s="36">
        <v>158611042</v>
      </c>
      <c r="L3" s="36" t="s">
        <v>2096</v>
      </c>
      <c r="M3" s="36" t="s">
        <v>2097</v>
      </c>
      <c r="N3" s="7" t="s">
        <v>7</v>
      </c>
      <c r="O3" s="7" t="s">
        <v>2098</v>
      </c>
      <c r="P3" s="7" t="s">
        <v>7</v>
      </c>
      <c r="R3" s="7" t="s">
        <v>341</v>
      </c>
    </row>
    <row r="4" spans="1:19" x14ac:dyDescent="0.35">
      <c r="A4" s="7" t="s">
        <v>32</v>
      </c>
      <c r="B4" s="7" t="s">
        <v>31</v>
      </c>
      <c r="C4" s="7"/>
      <c r="D4" s="7" t="s">
        <v>73</v>
      </c>
      <c r="E4" s="7" t="s">
        <v>32</v>
      </c>
      <c r="F4" s="7" t="s">
        <v>2095</v>
      </c>
      <c r="G4" s="7" t="s">
        <v>6</v>
      </c>
      <c r="H4" s="7" t="s">
        <v>52</v>
      </c>
      <c r="I4" s="7" t="s">
        <v>522</v>
      </c>
      <c r="J4" s="34"/>
      <c r="K4" s="36">
        <v>158611042</v>
      </c>
      <c r="L4" s="36" t="s">
        <v>2096</v>
      </c>
      <c r="M4" s="36" t="s">
        <v>2097</v>
      </c>
      <c r="N4" s="4" t="s">
        <v>7</v>
      </c>
      <c r="O4" s="7" t="s">
        <v>2100</v>
      </c>
      <c r="P4" s="4" t="s">
        <v>7</v>
      </c>
      <c r="Q4" s="4"/>
      <c r="R4" s="7" t="s">
        <v>341</v>
      </c>
    </row>
    <row r="5" spans="1:19" x14ac:dyDescent="0.35">
      <c r="A5" s="7" t="s">
        <v>32</v>
      </c>
      <c r="B5" s="7" t="s">
        <v>1251</v>
      </c>
      <c r="C5" s="7"/>
      <c r="D5" s="7" t="s">
        <v>73</v>
      </c>
      <c r="E5" s="7" t="s">
        <v>32</v>
      </c>
      <c r="F5" s="7" t="s">
        <v>2095</v>
      </c>
      <c r="G5" s="7" t="s">
        <v>6</v>
      </c>
      <c r="H5" s="7" t="s">
        <v>52</v>
      </c>
      <c r="I5" s="7" t="s">
        <v>522</v>
      </c>
      <c r="J5" s="34" t="s">
        <v>1380</v>
      </c>
      <c r="K5" s="36">
        <v>158611042</v>
      </c>
      <c r="L5" s="36" t="s">
        <v>2096</v>
      </c>
      <c r="M5" s="36" t="s">
        <v>2097</v>
      </c>
      <c r="N5" s="4" t="s">
        <v>9</v>
      </c>
      <c r="O5" s="84"/>
      <c r="P5" s="4" t="s">
        <v>9</v>
      </c>
      <c r="Q5" s="4" t="s">
        <v>1381</v>
      </c>
      <c r="R5" s="7"/>
    </row>
    <row r="6" spans="1:19" x14ac:dyDescent="0.35">
      <c r="A6" s="7" t="s">
        <v>32</v>
      </c>
      <c r="B6" s="7" t="s">
        <v>39</v>
      </c>
      <c r="C6" s="7"/>
      <c r="D6" s="7" t="s">
        <v>73</v>
      </c>
      <c r="E6" s="7" t="s">
        <v>32</v>
      </c>
      <c r="F6" s="7" t="s">
        <v>2095</v>
      </c>
      <c r="G6" s="7" t="s">
        <v>6</v>
      </c>
      <c r="H6" s="7" t="s">
        <v>52</v>
      </c>
      <c r="I6" s="7" t="s">
        <v>522</v>
      </c>
      <c r="J6" s="34" t="s">
        <v>1382</v>
      </c>
      <c r="K6" s="36">
        <v>158611042</v>
      </c>
      <c r="L6" s="36" t="s">
        <v>2096</v>
      </c>
      <c r="M6" s="36" t="s">
        <v>2097</v>
      </c>
      <c r="N6" s="4" t="s">
        <v>9</v>
      </c>
      <c r="O6" s="84"/>
      <c r="P6" s="4" t="s">
        <v>9</v>
      </c>
      <c r="Q6" s="4" t="s">
        <v>1383</v>
      </c>
      <c r="R6" s="7"/>
    </row>
    <row r="7" spans="1:19" x14ac:dyDescent="0.35">
      <c r="A7" s="7" t="s">
        <v>32</v>
      </c>
      <c r="B7" s="7" t="s">
        <v>247</v>
      </c>
      <c r="C7" s="7"/>
      <c r="D7" s="7" t="s">
        <v>73</v>
      </c>
      <c r="E7" s="7" t="s">
        <v>32</v>
      </c>
      <c r="F7" s="7" t="s">
        <v>2095</v>
      </c>
      <c r="G7" s="7" t="s">
        <v>6</v>
      </c>
      <c r="H7" s="7" t="s">
        <v>52</v>
      </c>
      <c r="I7" s="7" t="s">
        <v>522</v>
      </c>
      <c r="J7" s="34" t="s">
        <v>1331</v>
      </c>
      <c r="K7" s="36">
        <v>158611042</v>
      </c>
      <c r="L7" s="36" t="s">
        <v>2096</v>
      </c>
      <c r="M7" s="36" t="s">
        <v>2097</v>
      </c>
      <c r="N7" s="4" t="s">
        <v>9</v>
      </c>
      <c r="O7" s="35"/>
      <c r="P7" s="4" t="s">
        <v>9</v>
      </c>
      <c r="Q7" s="4" t="s">
        <v>1384</v>
      </c>
      <c r="R7" s="7"/>
    </row>
    <row r="8" spans="1:19" x14ac:dyDescent="0.35">
      <c r="A8" s="7" t="s">
        <v>33</v>
      </c>
      <c r="B8" s="7" t="s">
        <v>96</v>
      </c>
      <c r="C8" s="7"/>
      <c r="D8" s="7" t="s">
        <v>73</v>
      </c>
      <c r="E8" s="7" t="s">
        <v>33</v>
      </c>
      <c r="F8" s="7" t="s">
        <v>2095</v>
      </c>
      <c r="G8" s="7" t="s">
        <v>6</v>
      </c>
      <c r="H8" s="2"/>
      <c r="I8" s="7" t="s">
        <v>522</v>
      </c>
      <c r="J8" s="34" t="s">
        <v>367</v>
      </c>
      <c r="K8" s="36">
        <v>158611042</v>
      </c>
      <c r="L8" s="36" t="s">
        <v>2096</v>
      </c>
      <c r="M8" s="36" t="s">
        <v>2097</v>
      </c>
      <c r="N8" s="4" t="s">
        <v>194</v>
      </c>
      <c r="O8" s="84"/>
      <c r="P8" s="4"/>
      <c r="Q8" t="s">
        <v>216</v>
      </c>
      <c r="R8" t="s">
        <v>158</v>
      </c>
      <c r="S8" t="s">
        <v>65</v>
      </c>
    </row>
    <row r="9" spans="1:19" x14ac:dyDescent="0.35">
      <c r="A9" s="7" t="s">
        <v>33</v>
      </c>
      <c r="B9" s="7" t="s">
        <v>97</v>
      </c>
      <c r="C9" s="7"/>
      <c r="D9" s="7" t="s">
        <v>73</v>
      </c>
      <c r="E9" s="7" t="s">
        <v>33</v>
      </c>
      <c r="F9" s="7" t="s">
        <v>2095</v>
      </c>
      <c r="G9" s="7" t="s">
        <v>6</v>
      </c>
      <c r="H9" s="2" t="s">
        <v>357</v>
      </c>
      <c r="I9" s="7" t="s">
        <v>522</v>
      </c>
      <c r="J9" s="34" t="s">
        <v>367</v>
      </c>
      <c r="K9" s="36">
        <v>158611042</v>
      </c>
      <c r="L9" s="36" t="s">
        <v>2096</v>
      </c>
      <c r="M9" s="36" t="s">
        <v>2097</v>
      </c>
      <c r="N9" s="4" t="s">
        <v>194</v>
      </c>
      <c r="O9" s="84"/>
      <c r="P9" s="4"/>
      <c r="Q9" t="s">
        <v>57</v>
      </c>
      <c r="R9" t="s">
        <v>89</v>
      </c>
      <c r="S9" t="s">
        <v>65</v>
      </c>
    </row>
    <row r="10" spans="1:19" x14ac:dyDescent="0.35">
      <c r="A10" s="7" t="s">
        <v>33</v>
      </c>
      <c r="B10" s="7" t="s">
        <v>356</v>
      </c>
      <c r="C10" s="7"/>
      <c r="D10" s="7" t="s">
        <v>73</v>
      </c>
      <c r="E10" s="7" t="s">
        <v>33</v>
      </c>
      <c r="F10" s="7" t="s">
        <v>2095</v>
      </c>
      <c r="G10" s="7" t="s">
        <v>6</v>
      </c>
      <c r="H10" s="2" t="s">
        <v>52</v>
      </c>
      <c r="I10" s="7"/>
      <c r="J10" s="34" t="s">
        <v>367</v>
      </c>
      <c r="K10" s="36">
        <v>158611042</v>
      </c>
      <c r="L10" s="36" t="s">
        <v>2096</v>
      </c>
      <c r="M10" s="36" t="s">
        <v>2097</v>
      </c>
      <c r="N10" s="4" t="s">
        <v>194</v>
      </c>
      <c r="O10" s="84"/>
      <c r="P10" s="4"/>
      <c r="Q10" s="7" t="s">
        <v>141</v>
      </c>
      <c r="R10" s="37" t="s">
        <v>42</v>
      </c>
      <c r="S10" s="2" t="s">
        <v>65</v>
      </c>
    </row>
    <row r="11" spans="1:19" x14ac:dyDescent="0.35">
      <c r="A11" s="7" t="s">
        <v>33</v>
      </c>
      <c r="B11" s="7" t="s">
        <v>251</v>
      </c>
      <c r="C11" s="7"/>
      <c r="D11" s="7" t="s">
        <v>73</v>
      </c>
      <c r="E11" s="7" t="s">
        <v>33</v>
      </c>
      <c r="F11" s="7" t="s">
        <v>2095</v>
      </c>
      <c r="G11" s="7" t="s">
        <v>6</v>
      </c>
      <c r="H11" s="2" t="s">
        <v>52</v>
      </c>
      <c r="I11" s="7" t="s">
        <v>173</v>
      </c>
      <c r="J11" s="34" t="s">
        <v>367</v>
      </c>
      <c r="K11" s="36">
        <v>158611042</v>
      </c>
      <c r="L11" s="36" t="s">
        <v>2096</v>
      </c>
      <c r="M11" s="36" t="s">
        <v>2097</v>
      </c>
      <c r="N11" s="4" t="s">
        <v>194</v>
      </c>
      <c r="O11" s="84"/>
      <c r="P11" s="4"/>
      <c r="Q11" s="7" t="s">
        <v>174</v>
      </c>
      <c r="R11" s="37" t="s">
        <v>175</v>
      </c>
      <c r="S11" s="2" t="s">
        <v>65</v>
      </c>
    </row>
    <row r="12" spans="1:19" x14ac:dyDescent="0.35">
      <c r="A12" s="7" t="s">
        <v>33</v>
      </c>
      <c r="B12" s="7" t="s">
        <v>252</v>
      </c>
      <c r="C12" s="7"/>
      <c r="D12" s="7" t="s">
        <v>73</v>
      </c>
      <c r="E12" s="7" t="s">
        <v>33</v>
      </c>
      <c r="F12" s="7" t="s">
        <v>2095</v>
      </c>
      <c r="G12" s="7" t="s">
        <v>6</v>
      </c>
      <c r="H12" s="2" t="s">
        <v>52</v>
      </c>
      <c r="I12" s="7" t="s">
        <v>179</v>
      </c>
      <c r="J12" s="34" t="s">
        <v>367</v>
      </c>
      <c r="K12" s="36">
        <v>158611042</v>
      </c>
      <c r="L12" s="36" t="s">
        <v>2096</v>
      </c>
      <c r="M12" s="36" t="s">
        <v>2097</v>
      </c>
      <c r="N12" s="4" t="s">
        <v>194</v>
      </c>
      <c r="O12" s="84"/>
      <c r="P12" s="4"/>
      <c r="Q12" s="37" t="s">
        <v>180</v>
      </c>
      <c r="R12" s="37" t="s">
        <v>181</v>
      </c>
      <c r="S12" s="2" t="s">
        <v>65</v>
      </c>
    </row>
    <row r="13" spans="1:19" x14ac:dyDescent="0.35">
      <c r="A13" s="7" t="s">
        <v>33</v>
      </c>
      <c r="B13" s="7" t="s">
        <v>254</v>
      </c>
      <c r="C13" s="7"/>
      <c r="D13" s="7" t="s">
        <v>73</v>
      </c>
      <c r="E13" s="7" t="s">
        <v>33</v>
      </c>
      <c r="F13" s="7" t="s">
        <v>2095</v>
      </c>
      <c r="G13" s="7" t="s">
        <v>6</v>
      </c>
      <c r="H13" s="2" t="s">
        <v>52</v>
      </c>
      <c r="I13" s="7" t="s">
        <v>182</v>
      </c>
      <c r="J13" s="34" t="s">
        <v>367</v>
      </c>
      <c r="K13" s="36">
        <v>158611042</v>
      </c>
      <c r="L13" s="36" t="s">
        <v>2096</v>
      </c>
      <c r="M13" s="36" t="s">
        <v>2097</v>
      </c>
      <c r="N13" s="4" t="s">
        <v>194</v>
      </c>
      <c r="O13" s="84"/>
      <c r="P13" s="4"/>
      <c r="Q13" s="37" t="s">
        <v>183</v>
      </c>
      <c r="R13" s="37" t="s">
        <v>184</v>
      </c>
      <c r="S13" s="2" t="s">
        <v>65</v>
      </c>
    </row>
    <row r="14" spans="1:19" x14ac:dyDescent="0.35">
      <c r="A14" s="7" t="s">
        <v>33</v>
      </c>
      <c r="B14" s="7" t="s">
        <v>50</v>
      </c>
      <c r="C14" s="7"/>
      <c r="D14" s="7" t="s">
        <v>73</v>
      </c>
      <c r="E14" s="7" t="s">
        <v>33</v>
      </c>
      <c r="F14" s="7" t="s">
        <v>2095</v>
      </c>
      <c r="G14" s="7" t="s">
        <v>6</v>
      </c>
      <c r="H14" s="2" t="s">
        <v>52</v>
      </c>
      <c r="I14" s="7" t="s">
        <v>815</v>
      </c>
      <c r="J14" s="34" t="s">
        <v>367</v>
      </c>
      <c r="K14" s="36">
        <v>158611042</v>
      </c>
      <c r="L14" s="36" t="s">
        <v>2096</v>
      </c>
      <c r="M14" s="36" t="s">
        <v>2097</v>
      </c>
      <c r="N14" s="4" t="s">
        <v>194</v>
      </c>
      <c r="O14" s="84"/>
      <c r="P14" s="4"/>
      <c r="Q14" s="37" t="s">
        <v>816</v>
      </c>
      <c r="R14" s="37" t="s">
        <v>188</v>
      </c>
      <c r="S14" s="2" t="s">
        <v>65</v>
      </c>
    </row>
    <row r="15" spans="1:19" x14ac:dyDescent="0.35">
      <c r="A15" s="7" t="s">
        <v>33</v>
      </c>
      <c r="B15" s="7" t="s">
        <v>51</v>
      </c>
      <c r="C15" s="7"/>
      <c r="D15" s="7" t="s">
        <v>73</v>
      </c>
      <c r="E15" s="7" t="s">
        <v>33</v>
      </c>
      <c r="F15" s="7" t="s">
        <v>2095</v>
      </c>
      <c r="G15" s="7" t="s">
        <v>6</v>
      </c>
      <c r="H15" s="2" t="s">
        <v>52</v>
      </c>
      <c r="I15" s="7" t="s">
        <v>2076</v>
      </c>
      <c r="J15" s="34" t="s">
        <v>367</v>
      </c>
      <c r="K15" s="36">
        <v>158611042</v>
      </c>
      <c r="L15" s="36" t="s">
        <v>2096</v>
      </c>
      <c r="M15" s="36" t="s">
        <v>2097</v>
      </c>
      <c r="N15" s="4" t="s">
        <v>194</v>
      </c>
      <c r="O15" s="84"/>
      <c r="P15" s="4"/>
      <c r="Q15" s="37" t="s">
        <v>2077</v>
      </c>
      <c r="R15" s="37" t="s">
        <v>172</v>
      </c>
      <c r="S15" s="2" t="s">
        <v>65</v>
      </c>
    </row>
    <row r="16" spans="1:19" x14ac:dyDescent="0.35">
      <c r="A16" s="7" t="s">
        <v>33</v>
      </c>
      <c r="B16" s="7" t="s">
        <v>2078</v>
      </c>
      <c r="C16" s="7"/>
      <c r="D16" s="7" t="s">
        <v>73</v>
      </c>
      <c r="E16" s="7" t="s">
        <v>33</v>
      </c>
      <c r="F16" s="7" t="s">
        <v>2095</v>
      </c>
      <c r="G16" s="7" t="s">
        <v>6</v>
      </c>
      <c r="H16" s="2" t="s">
        <v>52</v>
      </c>
      <c r="I16" s="7" t="s">
        <v>2073</v>
      </c>
      <c r="J16" s="34" t="s">
        <v>367</v>
      </c>
      <c r="K16" s="36">
        <v>158611042</v>
      </c>
      <c r="L16" s="36" t="s">
        <v>2096</v>
      </c>
      <c r="M16" s="36" t="s">
        <v>2079</v>
      </c>
      <c r="N16" s="4" t="s">
        <v>12</v>
      </c>
      <c r="O16" s="84"/>
      <c r="P16" s="4"/>
      <c r="Q16" t="s">
        <v>2080</v>
      </c>
      <c r="R16" t="s">
        <v>2081</v>
      </c>
      <c r="S16" s="2" t="s">
        <v>65</v>
      </c>
    </row>
    <row r="17" spans="1:19" x14ac:dyDescent="0.35">
      <c r="A17" s="7" t="s">
        <v>33</v>
      </c>
      <c r="B17" s="7" t="s">
        <v>2082</v>
      </c>
      <c r="D17" s="7" t="s">
        <v>73</v>
      </c>
      <c r="E17" s="7" t="s">
        <v>33</v>
      </c>
      <c r="F17" s="7" t="s">
        <v>2095</v>
      </c>
      <c r="G17" s="7" t="s">
        <v>6</v>
      </c>
      <c r="H17" s="2" t="s">
        <v>52</v>
      </c>
      <c r="I17" s="7" t="s">
        <v>2073</v>
      </c>
      <c r="J17" s="34" t="s">
        <v>367</v>
      </c>
      <c r="K17" s="36">
        <v>158611042</v>
      </c>
      <c r="L17" s="36" t="s">
        <v>2096</v>
      </c>
      <c r="M17" s="36"/>
      <c r="N17" s="4" t="s">
        <v>12</v>
      </c>
      <c r="Q17" t="s">
        <v>2083</v>
      </c>
      <c r="R17" t="s">
        <v>2084</v>
      </c>
      <c r="S17" s="2" t="s">
        <v>65</v>
      </c>
    </row>
    <row r="18" spans="1:19" x14ac:dyDescent="0.35">
      <c r="A18" s="7" t="s">
        <v>33</v>
      </c>
      <c r="B18" s="7" t="s">
        <v>2085</v>
      </c>
      <c r="D18" s="7" t="s">
        <v>73</v>
      </c>
      <c r="E18" s="7" t="s">
        <v>33</v>
      </c>
      <c r="F18" s="7" t="s">
        <v>2095</v>
      </c>
      <c r="G18" s="7" t="s">
        <v>6</v>
      </c>
      <c r="H18" s="2" t="s">
        <v>52</v>
      </c>
      <c r="I18" s="7" t="s">
        <v>2073</v>
      </c>
      <c r="J18" s="34" t="s">
        <v>367</v>
      </c>
      <c r="K18" s="36">
        <v>158611042</v>
      </c>
      <c r="L18" s="36"/>
      <c r="M18" s="36" t="s">
        <v>2097</v>
      </c>
      <c r="N18" s="4" t="s">
        <v>12</v>
      </c>
      <c r="Q18" t="s">
        <v>2083</v>
      </c>
      <c r="R18" t="s">
        <v>2084</v>
      </c>
      <c r="S18" s="2" t="s">
        <v>65</v>
      </c>
    </row>
    <row r="19" spans="1:19" s="126" customFormat="1" x14ac:dyDescent="0.35">
      <c r="B19" s="127" t="s">
        <v>2086</v>
      </c>
      <c r="D19" s="127" t="s">
        <v>73</v>
      </c>
      <c r="E19" s="127"/>
      <c r="F19" s="127" t="s">
        <v>2095</v>
      </c>
      <c r="G19" s="127" t="s">
        <v>6</v>
      </c>
      <c r="H19" s="128" t="s">
        <v>52</v>
      </c>
      <c r="I19" s="127" t="s">
        <v>2073</v>
      </c>
      <c r="J19" s="129" t="s">
        <v>367</v>
      </c>
      <c r="K19" s="130">
        <v>15861104232</v>
      </c>
      <c r="L19" s="130" t="s">
        <v>2096</v>
      </c>
      <c r="M19" s="130" t="s">
        <v>2097</v>
      </c>
      <c r="N19" s="131" t="s">
        <v>13</v>
      </c>
      <c r="Q19" s="126" t="s">
        <v>2087</v>
      </c>
      <c r="R19" s="126" t="s">
        <v>2088</v>
      </c>
      <c r="S19" s="128" t="s">
        <v>65</v>
      </c>
    </row>
    <row r="20" spans="1:19" x14ac:dyDescent="0.35">
      <c r="A20" s="7"/>
      <c r="B20" s="7" t="s">
        <v>2089</v>
      </c>
      <c r="C20" s="7"/>
      <c r="D20" s="7" t="s">
        <v>73</v>
      </c>
      <c r="E20" s="7"/>
      <c r="F20" s="7" t="s">
        <v>2095</v>
      </c>
      <c r="G20" s="7" t="s">
        <v>6</v>
      </c>
      <c r="H20" s="2" t="s">
        <v>52</v>
      </c>
      <c r="I20" s="7" t="s">
        <v>2073</v>
      </c>
      <c r="J20" s="34" t="s">
        <v>367</v>
      </c>
      <c r="K20" s="36">
        <v>158611042</v>
      </c>
      <c r="L20" s="36" t="s">
        <v>2096</v>
      </c>
      <c r="M20" s="36" t="s">
        <v>2097</v>
      </c>
      <c r="N20" s="4" t="s">
        <v>5</v>
      </c>
      <c r="O20" s="84"/>
      <c r="P20" s="4"/>
      <c r="Q20" s="37"/>
      <c r="R20" s="37"/>
      <c r="S20" s="2"/>
    </row>
    <row r="21" spans="1:19" x14ac:dyDescent="0.35">
      <c r="A21" s="7"/>
      <c r="B21" s="7" t="s">
        <v>2090</v>
      </c>
      <c r="C21" s="7"/>
      <c r="D21" s="7" t="s">
        <v>73</v>
      </c>
      <c r="E21" s="7"/>
      <c r="F21" s="7" t="s">
        <v>2095</v>
      </c>
      <c r="G21" s="7" t="s">
        <v>6</v>
      </c>
      <c r="H21" s="2" t="s">
        <v>52</v>
      </c>
      <c r="I21" s="7" t="s">
        <v>2073</v>
      </c>
      <c r="J21" s="34" t="s">
        <v>367</v>
      </c>
      <c r="K21" s="36">
        <v>158611042</v>
      </c>
      <c r="L21" s="36" t="s">
        <v>2101</v>
      </c>
      <c r="M21" s="36" t="s">
        <v>2097</v>
      </c>
      <c r="N21" s="4" t="s">
        <v>7</v>
      </c>
      <c r="O21" s="84"/>
      <c r="P21" s="4"/>
      <c r="Q21" s="37" t="s">
        <v>2092</v>
      </c>
      <c r="R21" s="37" t="s">
        <v>2093</v>
      </c>
      <c r="S21" s="2" t="s">
        <v>65</v>
      </c>
    </row>
    <row r="22" spans="1:19" x14ac:dyDescent="0.35">
      <c r="K22" s="36"/>
    </row>
    <row r="23" spans="1:19" x14ac:dyDescent="0.35">
      <c r="D23" s="103"/>
      <c r="E23" s="103"/>
      <c r="K23" s="36"/>
    </row>
  </sheetData>
  <phoneticPr fontId="2" type="noConversion"/>
  <pageMargins left="0.7" right="0.7" top="0.75" bottom="0.75" header="0.3" footer="0.3"/>
  <pageSetup paperSize="9"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3B33E-0817-432A-B715-B852818F7D41}">
  <dimension ref="A1:R24"/>
  <sheetViews>
    <sheetView tabSelected="1" topLeftCell="B1" workbookViewId="0">
      <selection activeCell="C19" sqref="C19"/>
    </sheetView>
  </sheetViews>
  <sheetFormatPr defaultRowHeight="14.5" x14ac:dyDescent="0.35"/>
  <cols>
    <col min="2" max="2" width="37.453125" customWidth="1"/>
    <col min="6" max="6" width="22.1796875" customWidth="1"/>
    <col min="10" max="10" width="14.7265625" customWidth="1"/>
    <col min="11" max="12" width="10.453125" customWidth="1"/>
    <col min="14" max="14" width="23.81640625" customWidth="1"/>
  </cols>
  <sheetData>
    <row r="1" spans="1:18" x14ac:dyDescent="0.35">
      <c r="A1" s="15" t="s">
        <v>43</v>
      </c>
      <c r="B1" s="15" t="s">
        <v>1</v>
      </c>
      <c r="C1" s="15" t="s">
        <v>320</v>
      </c>
      <c r="D1" s="15" t="s">
        <v>72</v>
      </c>
      <c r="E1" s="15" t="s">
        <v>16</v>
      </c>
      <c r="F1" s="14" t="s">
        <v>3</v>
      </c>
      <c r="G1" s="14" t="s">
        <v>2</v>
      </c>
      <c r="H1" s="14" t="s">
        <v>1218</v>
      </c>
      <c r="I1" s="14" t="s">
        <v>1219</v>
      </c>
      <c r="J1" s="14" t="s">
        <v>34</v>
      </c>
      <c r="K1" s="14" t="s">
        <v>115</v>
      </c>
      <c r="L1" s="14" t="s">
        <v>843</v>
      </c>
      <c r="M1" s="13" t="s">
        <v>0</v>
      </c>
      <c r="N1" s="13" t="s">
        <v>70</v>
      </c>
      <c r="O1" s="13" t="s">
        <v>71</v>
      </c>
      <c r="P1" s="13" t="s">
        <v>67</v>
      </c>
      <c r="Q1" s="13" t="s">
        <v>80</v>
      </c>
      <c r="R1" s="13" t="s">
        <v>68</v>
      </c>
    </row>
    <row r="2" spans="1:18" x14ac:dyDescent="0.35">
      <c r="A2" s="7" t="s">
        <v>22</v>
      </c>
      <c r="B2" s="7" t="s">
        <v>21</v>
      </c>
      <c r="C2" s="7"/>
      <c r="D2" s="7" t="s">
        <v>73</v>
      </c>
      <c r="E2" s="7" t="s">
        <v>22</v>
      </c>
      <c r="F2" s="7" t="s">
        <v>2102</v>
      </c>
      <c r="G2" s="7" t="s">
        <v>4</v>
      </c>
      <c r="H2" s="7" t="s">
        <v>52</v>
      </c>
      <c r="I2" s="7" t="s">
        <v>522</v>
      </c>
      <c r="J2" s="36" t="s">
        <v>367</v>
      </c>
      <c r="K2" s="36">
        <v>158611042</v>
      </c>
      <c r="L2" s="36">
        <v>1.1000000000000001</v>
      </c>
      <c r="M2" s="7" t="s">
        <v>7</v>
      </c>
      <c r="N2" s="7" t="s">
        <v>2106</v>
      </c>
      <c r="O2" s="7" t="s">
        <v>7</v>
      </c>
      <c r="Q2" s="7" t="s">
        <v>341</v>
      </c>
    </row>
    <row r="3" spans="1:18" x14ac:dyDescent="0.35">
      <c r="A3" s="7" t="s">
        <v>22</v>
      </c>
      <c r="B3" s="7" t="s">
        <v>26</v>
      </c>
      <c r="C3" s="7"/>
      <c r="D3" s="7" t="s">
        <v>144</v>
      </c>
      <c r="E3" s="7" t="s">
        <v>22</v>
      </c>
      <c r="F3" s="7" t="s">
        <v>2108</v>
      </c>
      <c r="G3" s="7" t="s">
        <v>6</v>
      </c>
      <c r="H3" s="2" t="s">
        <v>52</v>
      </c>
      <c r="I3" s="2" t="s">
        <v>2104</v>
      </c>
      <c r="J3" s="36" t="s">
        <v>367</v>
      </c>
      <c r="K3" s="36">
        <v>158611042</v>
      </c>
      <c r="L3" s="36">
        <v>1.1000000000000001</v>
      </c>
      <c r="M3" s="7" t="s">
        <v>7</v>
      </c>
      <c r="N3" s="7"/>
      <c r="O3" s="7" t="s">
        <v>7</v>
      </c>
      <c r="Q3" s="7" t="s">
        <v>341</v>
      </c>
    </row>
    <row r="4" spans="1:18" x14ac:dyDescent="0.35">
      <c r="A4" s="7" t="s">
        <v>32</v>
      </c>
      <c r="B4" s="7" t="s">
        <v>2109</v>
      </c>
      <c r="C4" s="7"/>
      <c r="D4" s="7" t="s">
        <v>73</v>
      </c>
      <c r="E4" s="7" t="s">
        <v>32</v>
      </c>
      <c r="F4" s="7" t="s">
        <v>2102</v>
      </c>
      <c r="G4" s="7" t="s">
        <v>6</v>
      </c>
      <c r="H4" s="2" t="s">
        <v>52</v>
      </c>
      <c r="I4" s="2" t="s">
        <v>2104</v>
      </c>
      <c r="J4" s="36" t="s">
        <v>367</v>
      </c>
      <c r="K4" s="36">
        <v>111222333</v>
      </c>
      <c r="L4" s="36">
        <v>1.1000000000000001</v>
      </c>
      <c r="M4" s="36" t="s">
        <v>12</v>
      </c>
      <c r="N4" s="7"/>
      <c r="O4" s="7"/>
      <c r="Q4" t="s">
        <v>2110</v>
      </c>
    </row>
    <row r="5" spans="1:18" x14ac:dyDescent="0.35">
      <c r="A5" s="7" t="s">
        <v>32</v>
      </c>
      <c r="B5" s="7" t="s">
        <v>31</v>
      </c>
      <c r="C5" s="7"/>
      <c r="D5" s="7" t="s">
        <v>73</v>
      </c>
      <c r="E5" s="7" t="s">
        <v>32</v>
      </c>
      <c r="F5" s="7" t="s">
        <v>2102</v>
      </c>
      <c r="G5" s="7" t="s">
        <v>6</v>
      </c>
      <c r="H5" s="7" t="s">
        <v>52</v>
      </c>
      <c r="I5" s="7" t="s">
        <v>522</v>
      </c>
      <c r="J5" s="36"/>
      <c r="K5" s="36">
        <v>158611042</v>
      </c>
      <c r="L5" s="36">
        <v>1.1000000000000001</v>
      </c>
      <c r="M5" s="4" t="s">
        <v>7</v>
      </c>
      <c r="N5" s="7" t="s">
        <v>2107</v>
      </c>
      <c r="O5" s="4" t="s">
        <v>7</v>
      </c>
      <c r="P5" s="4"/>
      <c r="Q5" s="7" t="s">
        <v>341</v>
      </c>
    </row>
    <row r="6" spans="1:18" x14ac:dyDescent="0.35">
      <c r="A6" s="7" t="s">
        <v>32</v>
      </c>
      <c r="B6" s="7" t="s">
        <v>1251</v>
      </c>
      <c r="C6" s="7"/>
      <c r="D6" s="7" t="s">
        <v>73</v>
      </c>
      <c r="E6" s="7" t="s">
        <v>32</v>
      </c>
      <c r="F6" s="7" t="s">
        <v>2102</v>
      </c>
      <c r="G6" s="7" t="s">
        <v>6</v>
      </c>
      <c r="H6" s="7" t="s">
        <v>52</v>
      </c>
      <c r="I6" s="7" t="s">
        <v>522</v>
      </c>
      <c r="J6" s="36" t="s">
        <v>1380</v>
      </c>
      <c r="K6" s="36">
        <v>158611042</v>
      </c>
      <c r="L6" s="36">
        <v>1.1000000000000001</v>
      </c>
      <c r="M6" s="4" t="s">
        <v>9</v>
      </c>
      <c r="N6" s="84"/>
      <c r="O6" s="4" t="s">
        <v>9</v>
      </c>
      <c r="P6" s="4" t="s">
        <v>1381</v>
      </c>
      <c r="Q6" s="7"/>
    </row>
    <row r="7" spans="1:18" x14ac:dyDescent="0.35">
      <c r="A7" s="7" t="s">
        <v>32</v>
      </c>
      <c r="B7" s="7" t="s">
        <v>39</v>
      </c>
      <c r="C7" s="7"/>
      <c r="D7" s="7" t="s">
        <v>73</v>
      </c>
      <c r="E7" s="7" t="s">
        <v>32</v>
      </c>
      <c r="F7" s="7" t="s">
        <v>2102</v>
      </c>
      <c r="G7" s="7" t="s">
        <v>6</v>
      </c>
      <c r="H7" s="7" t="s">
        <v>52</v>
      </c>
      <c r="I7" s="7" t="s">
        <v>522</v>
      </c>
      <c r="J7" s="36" t="s">
        <v>1382</v>
      </c>
      <c r="K7" s="36">
        <v>158611042</v>
      </c>
      <c r="L7" s="36">
        <v>1.1000000000000001</v>
      </c>
      <c r="M7" s="4" t="s">
        <v>9</v>
      </c>
      <c r="N7" s="84"/>
      <c r="O7" s="4" t="s">
        <v>9</v>
      </c>
      <c r="P7" s="4" t="s">
        <v>1383</v>
      </c>
      <c r="Q7" s="7"/>
    </row>
    <row r="8" spans="1:18" x14ac:dyDescent="0.35">
      <c r="A8" s="7" t="s">
        <v>32</v>
      </c>
      <c r="B8" s="7" t="s">
        <v>247</v>
      </c>
      <c r="C8" s="7"/>
      <c r="D8" s="7" t="s">
        <v>73</v>
      </c>
      <c r="E8" s="7" t="s">
        <v>32</v>
      </c>
      <c r="F8" s="7" t="s">
        <v>2102</v>
      </c>
      <c r="G8" s="7" t="s">
        <v>6</v>
      </c>
      <c r="H8" s="7" t="s">
        <v>52</v>
      </c>
      <c r="I8" s="7" t="s">
        <v>522</v>
      </c>
      <c r="J8" s="36" t="s">
        <v>1331</v>
      </c>
      <c r="K8" s="36">
        <v>158611042</v>
      </c>
      <c r="L8" s="36">
        <v>1.1000000000000001</v>
      </c>
      <c r="M8" s="4" t="s">
        <v>9</v>
      </c>
      <c r="N8" s="35"/>
      <c r="O8" s="4" t="s">
        <v>9</v>
      </c>
      <c r="P8" s="4" t="s">
        <v>1384</v>
      </c>
      <c r="Q8" s="7"/>
    </row>
    <row r="9" spans="1:18" x14ac:dyDescent="0.35">
      <c r="A9" s="7" t="s">
        <v>33</v>
      </c>
      <c r="B9" s="7" t="s">
        <v>96</v>
      </c>
      <c r="C9" s="7"/>
      <c r="D9" s="7" t="s">
        <v>73</v>
      </c>
      <c r="E9" s="7" t="s">
        <v>33</v>
      </c>
      <c r="F9" s="7" t="s">
        <v>2102</v>
      </c>
      <c r="G9" s="7" t="s">
        <v>6</v>
      </c>
      <c r="H9" s="2"/>
      <c r="I9" s="7" t="s">
        <v>522</v>
      </c>
      <c r="J9" s="36" t="s">
        <v>367</v>
      </c>
      <c r="K9" s="36">
        <v>158611042</v>
      </c>
      <c r="L9" s="36">
        <v>1.1000000000000001</v>
      </c>
      <c r="M9" s="4" t="s">
        <v>194</v>
      </c>
      <c r="N9" s="84"/>
      <c r="O9" s="4"/>
      <c r="P9" t="s">
        <v>216</v>
      </c>
      <c r="Q9" t="s">
        <v>158</v>
      </c>
      <c r="R9" t="s">
        <v>65</v>
      </c>
    </row>
    <row r="10" spans="1:18" x14ac:dyDescent="0.35">
      <c r="A10" s="7" t="s">
        <v>33</v>
      </c>
      <c r="B10" s="7" t="s">
        <v>97</v>
      </c>
      <c r="C10" s="7"/>
      <c r="D10" s="7" t="s">
        <v>73</v>
      </c>
      <c r="E10" s="7" t="s">
        <v>33</v>
      </c>
      <c r="F10" s="7" t="s">
        <v>2102</v>
      </c>
      <c r="G10" s="7" t="s">
        <v>6</v>
      </c>
      <c r="H10" s="2" t="s">
        <v>357</v>
      </c>
      <c r="I10" s="7" t="s">
        <v>522</v>
      </c>
      <c r="J10" s="36" t="s">
        <v>367</v>
      </c>
      <c r="K10" s="36">
        <v>158611042</v>
      </c>
      <c r="L10" s="36">
        <v>1.1000000000000001</v>
      </c>
      <c r="M10" s="4" t="s">
        <v>194</v>
      </c>
      <c r="N10" s="84"/>
      <c r="O10" s="4"/>
      <c r="P10" t="s">
        <v>57</v>
      </c>
      <c r="Q10" t="s">
        <v>89</v>
      </c>
      <c r="R10" t="s">
        <v>65</v>
      </c>
    </row>
    <row r="11" spans="1:18" x14ac:dyDescent="0.35">
      <c r="A11" s="7" t="s">
        <v>33</v>
      </c>
      <c r="B11" s="7" t="s">
        <v>356</v>
      </c>
      <c r="C11" s="7"/>
      <c r="D11" s="7" t="s">
        <v>73</v>
      </c>
      <c r="E11" s="7" t="s">
        <v>33</v>
      </c>
      <c r="F11" s="7" t="s">
        <v>2102</v>
      </c>
      <c r="G11" s="7" t="s">
        <v>6</v>
      </c>
      <c r="H11" s="2" t="s">
        <v>52</v>
      </c>
      <c r="I11" s="7"/>
      <c r="J11" s="36" t="s">
        <v>367</v>
      </c>
      <c r="K11" s="36">
        <v>158611042</v>
      </c>
      <c r="L11" s="36">
        <v>1.1000000000000001</v>
      </c>
      <c r="M11" s="4" t="s">
        <v>194</v>
      </c>
      <c r="N11" s="84"/>
      <c r="O11" s="4"/>
      <c r="P11" s="7" t="s">
        <v>141</v>
      </c>
      <c r="Q11" s="37" t="s">
        <v>42</v>
      </c>
      <c r="R11" s="2" t="s">
        <v>65</v>
      </c>
    </row>
    <row r="12" spans="1:18" x14ac:dyDescent="0.35">
      <c r="A12" s="7" t="s">
        <v>33</v>
      </c>
      <c r="B12" s="7" t="s">
        <v>251</v>
      </c>
      <c r="C12" s="7"/>
      <c r="D12" s="7" t="s">
        <v>73</v>
      </c>
      <c r="E12" s="7" t="s">
        <v>33</v>
      </c>
      <c r="F12" s="7" t="s">
        <v>2102</v>
      </c>
      <c r="G12" s="7" t="s">
        <v>6</v>
      </c>
      <c r="H12" s="2" t="s">
        <v>52</v>
      </c>
      <c r="I12" s="7" t="s">
        <v>173</v>
      </c>
      <c r="J12" s="36" t="s">
        <v>367</v>
      </c>
      <c r="K12" s="36">
        <v>158611042</v>
      </c>
      <c r="L12" s="36">
        <v>1.1000000000000001</v>
      </c>
      <c r="M12" s="4" t="s">
        <v>194</v>
      </c>
      <c r="N12" s="84"/>
      <c r="O12" s="4"/>
      <c r="P12" s="7" t="s">
        <v>174</v>
      </c>
      <c r="Q12" s="37" t="s">
        <v>175</v>
      </c>
      <c r="R12" s="2" t="s">
        <v>65</v>
      </c>
    </row>
    <row r="13" spans="1:18" x14ac:dyDescent="0.35">
      <c r="A13" s="7" t="s">
        <v>33</v>
      </c>
      <c r="B13" s="7" t="s">
        <v>252</v>
      </c>
      <c r="C13" s="7"/>
      <c r="D13" s="7" t="s">
        <v>73</v>
      </c>
      <c r="E13" s="7" t="s">
        <v>33</v>
      </c>
      <c r="F13" s="7" t="s">
        <v>2102</v>
      </c>
      <c r="G13" s="7" t="s">
        <v>6</v>
      </c>
      <c r="H13" s="2" t="s">
        <v>52</v>
      </c>
      <c r="I13" s="7" t="s">
        <v>179</v>
      </c>
      <c r="J13" s="36" t="s">
        <v>367</v>
      </c>
      <c r="K13" s="36">
        <v>158611042</v>
      </c>
      <c r="L13" s="36">
        <v>1.1000000000000001</v>
      </c>
      <c r="M13" s="4" t="s">
        <v>194</v>
      </c>
      <c r="N13" s="84"/>
      <c r="O13" s="4"/>
      <c r="P13" s="37" t="s">
        <v>180</v>
      </c>
      <c r="Q13" s="37" t="s">
        <v>181</v>
      </c>
      <c r="R13" s="2" t="s">
        <v>65</v>
      </c>
    </row>
    <row r="14" spans="1:18" x14ac:dyDescent="0.35">
      <c r="A14" s="7" t="s">
        <v>33</v>
      </c>
      <c r="B14" s="7" t="s">
        <v>254</v>
      </c>
      <c r="C14" s="7"/>
      <c r="D14" s="7" t="s">
        <v>73</v>
      </c>
      <c r="E14" s="7" t="s">
        <v>33</v>
      </c>
      <c r="F14" s="7" t="s">
        <v>2102</v>
      </c>
      <c r="G14" s="7" t="s">
        <v>6</v>
      </c>
      <c r="H14" s="2" t="s">
        <v>52</v>
      </c>
      <c r="I14" s="7" t="s">
        <v>182</v>
      </c>
      <c r="J14" s="36" t="s">
        <v>367</v>
      </c>
      <c r="K14" s="36">
        <v>158611042</v>
      </c>
      <c r="L14" s="36">
        <v>1.1000000000000001</v>
      </c>
      <c r="M14" s="4" t="s">
        <v>194</v>
      </c>
      <c r="N14" s="84"/>
      <c r="O14" s="4"/>
      <c r="P14" s="37" t="s">
        <v>183</v>
      </c>
      <c r="Q14" s="37" t="s">
        <v>184</v>
      </c>
      <c r="R14" s="2" t="s">
        <v>65</v>
      </c>
    </row>
    <row r="15" spans="1:18" x14ac:dyDescent="0.35">
      <c r="A15" s="7" t="s">
        <v>33</v>
      </c>
      <c r="B15" s="7" t="s">
        <v>50</v>
      </c>
      <c r="C15" s="7"/>
      <c r="D15" s="7" t="s">
        <v>73</v>
      </c>
      <c r="E15" s="7" t="s">
        <v>33</v>
      </c>
      <c r="F15" s="7" t="s">
        <v>2102</v>
      </c>
      <c r="G15" s="7" t="s">
        <v>6</v>
      </c>
      <c r="H15" s="2" t="s">
        <v>52</v>
      </c>
      <c r="I15" s="7" t="s">
        <v>815</v>
      </c>
      <c r="J15" s="36" t="s">
        <v>367</v>
      </c>
      <c r="K15" s="36">
        <v>158611042</v>
      </c>
      <c r="L15" s="36">
        <v>1.1000000000000001</v>
      </c>
      <c r="M15" s="4" t="s">
        <v>194</v>
      </c>
      <c r="N15" s="84"/>
      <c r="O15" s="4"/>
      <c r="P15" s="37" t="s">
        <v>816</v>
      </c>
      <c r="Q15" s="37" t="s">
        <v>188</v>
      </c>
      <c r="R15" s="2" t="s">
        <v>65</v>
      </c>
    </row>
    <row r="16" spans="1:18" x14ac:dyDescent="0.35">
      <c r="A16" s="7" t="s">
        <v>33</v>
      </c>
      <c r="B16" s="7" t="s">
        <v>51</v>
      </c>
      <c r="C16" s="7"/>
      <c r="D16" s="7" t="s">
        <v>73</v>
      </c>
      <c r="E16" s="7" t="s">
        <v>33</v>
      </c>
      <c r="F16" s="7" t="s">
        <v>2102</v>
      </c>
      <c r="G16" s="7" t="s">
        <v>6</v>
      </c>
      <c r="H16" s="2" t="s">
        <v>52</v>
      </c>
      <c r="I16" s="7" t="s">
        <v>2076</v>
      </c>
      <c r="J16" s="36" t="s">
        <v>367</v>
      </c>
      <c r="K16" s="36">
        <v>158611042</v>
      </c>
      <c r="L16" s="36">
        <v>1.1000000000000001</v>
      </c>
      <c r="M16" s="4" t="s">
        <v>194</v>
      </c>
      <c r="N16" s="84"/>
      <c r="O16" s="4"/>
      <c r="P16" s="37" t="s">
        <v>2077</v>
      </c>
      <c r="Q16" s="37" t="s">
        <v>172</v>
      </c>
      <c r="R16" s="2" t="s">
        <v>65</v>
      </c>
    </row>
    <row r="17" spans="1:18" x14ac:dyDescent="0.35">
      <c r="A17" s="7"/>
      <c r="B17" s="7" t="s">
        <v>2103</v>
      </c>
      <c r="C17" s="7" t="s">
        <v>2105</v>
      </c>
      <c r="D17" s="7" t="s">
        <v>73</v>
      </c>
      <c r="E17" s="7" t="s">
        <v>33</v>
      </c>
      <c r="F17" s="7" t="s">
        <v>2102</v>
      </c>
      <c r="G17" s="7" t="s">
        <v>6</v>
      </c>
      <c r="H17" s="2" t="s">
        <v>52</v>
      </c>
      <c r="I17" s="2" t="s">
        <v>2104</v>
      </c>
      <c r="J17" s="36" t="s">
        <v>367</v>
      </c>
      <c r="K17" s="36"/>
      <c r="L17" s="36">
        <v>1.1000000000000001</v>
      </c>
      <c r="M17" s="4" t="s">
        <v>5</v>
      </c>
      <c r="N17" s="84"/>
      <c r="O17" s="4"/>
      <c r="R17" s="2"/>
    </row>
    <row r="18" spans="1:18" x14ac:dyDescent="0.35">
      <c r="A18" s="7"/>
      <c r="B18" s="7"/>
      <c r="D18" s="7"/>
      <c r="E18" s="7"/>
      <c r="F18" s="7"/>
      <c r="G18" s="7"/>
      <c r="H18" s="2"/>
      <c r="I18" s="7"/>
      <c r="J18" s="36">
        <v>20510</v>
      </c>
      <c r="K18" s="36"/>
      <c r="L18" s="36"/>
      <c r="M18" s="4"/>
      <c r="R18" s="2"/>
    </row>
    <row r="19" spans="1:18" x14ac:dyDescent="0.35">
      <c r="A19" s="7"/>
      <c r="B19" s="7"/>
      <c r="D19" s="7"/>
      <c r="E19" s="7"/>
      <c r="F19" s="7"/>
      <c r="G19" s="7"/>
      <c r="H19" s="2"/>
      <c r="I19" s="7"/>
      <c r="J19" s="36"/>
      <c r="K19" s="36"/>
      <c r="L19" s="36"/>
      <c r="M19" s="4"/>
      <c r="R19" s="2"/>
    </row>
    <row r="20" spans="1:18" s="126" customFormat="1" x14ac:dyDescent="0.35">
      <c r="B20" s="127"/>
      <c r="D20" s="127"/>
      <c r="E20" s="127"/>
      <c r="F20" s="127"/>
      <c r="G20" s="127"/>
      <c r="H20" s="128"/>
      <c r="I20" s="127"/>
      <c r="J20" s="130"/>
      <c r="K20" s="130"/>
      <c r="L20" s="130"/>
      <c r="M20" s="131"/>
      <c r="R20" s="128"/>
    </row>
    <row r="21" spans="1:18" x14ac:dyDescent="0.35">
      <c r="A21" s="7"/>
      <c r="B21" s="7"/>
      <c r="C21" s="7"/>
      <c r="D21" s="7"/>
      <c r="E21" s="7"/>
      <c r="F21" s="7"/>
      <c r="G21" s="7"/>
      <c r="H21" s="2"/>
      <c r="I21" s="7"/>
      <c r="J21" s="36"/>
      <c r="K21" s="36"/>
      <c r="L21" s="36"/>
      <c r="M21" s="4"/>
      <c r="N21" s="84"/>
      <c r="O21" s="4"/>
      <c r="P21" s="37"/>
      <c r="Q21" s="37"/>
      <c r="R21" s="2"/>
    </row>
    <row r="22" spans="1:18" x14ac:dyDescent="0.35">
      <c r="A22" s="7"/>
      <c r="B22" s="7"/>
      <c r="C22" s="7"/>
      <c r="D22" s="7"/>
      <c r="E22" s="7"/>
      <c r="F22" s="7"/>
      <c r="G22" s="7"/>
      <c r="H22" s="2"/>
      <c r="I22" s="7"/>
      <c r="J22" s="36"/>
      <c r="K22" s="36"/>
      <c r="L22" s="36"/>
      <c r="M22" s="4"/>
      <c r="N22" s="84"/>
      <c r="O22" s="4"/>
      <c r="P22" s="37"/>
      <c r="Q22" s="37"/>
      <c r="R22" s="2"/>
    </row>
    <row r="23" spans="1:18" x14ac:dyDescent="0.35">
      <c r="K23" s="36"/>
      <c r="L23" s="36"/>
    </row>
    <row r="24" spans="1:18" x14ac:dyDescent="0.35">
      <c r="D24" s="103"/>
      <c r="E24" s="103"/>
      <c r="K24" s="36"/>
      <c r="L24" s="36"/>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C17E6-5927-498C-BB85-1498B6B45C48}">
  <dimension ref="A1:R51"/>
  <sheetViews>
    <sheetView zoomScale="70" zoomScaleNormal="70" workbookViewId="0">
      <pane xSplit="3" ySplit="1" topLeftCell="G2" activePane="bottomRight" state="frozen"/>
      <selection pane="topRight" activeCell="D1" sqref="D1"/>
      <selection pane="bottomLeft" activeCell="A2" sqref="A2"/>
      <selection pane="bottomRight" activeCell="H2" sqref="H2"/>
    </sheetView>
  </sheetViews>
  <sheetFormatPr defaultRowHeight="14.5" x14ac:dyDescent="0.35"/>
  <cols>
    <col min="1" max="1" width="16" customWidth="1"/>
    <col min="2" max="2" width="48.54296875" customWidth="1"/>
    <col min="3" max="3" width="14.453125" customWidth="1"/>
    <col min="4" max="4" width="20.81640625" customWidth="1"/>
    <col min="5" max="5" width="75.7265625" bestFit="1" customWidth="1"/>
    <col min="6" max="6" width="12.81640625" customWidth="1"/>
    <col min="7" max="7" width="13.54296875" customWidth="1"/>
    <col min="8" max="9" width="9.1796875" customWidth="1"/>
    <col min="10" max="10" width="44.453125" customWidth="1"/>
    <col min="16" max="16" width="16.81640625" customWidth="1"/>
    <col min="18" max="18" width="19.54296875" customWidth="1"/>
  </cols>
  <sheetData>
    <row r="1" spans="1:18" s="5" customFormat="1" x14ac:dyDescent="0.35">
      <c r="A1" s="15" t="s">
        <v>43</v>
      </c>
      <c r="B1" s="15" t="s">
        <v>1</v>
      </c>
      <c r="C1" s="15" t="s">
        <v>72</v>
      </c>
      <c r="D1" s="15" t="s">
        <v>1473</v>
      </c>
      <c r="E1" s="14" t="s">
        <v>3</v>
      </c>
      <c r="F1" s="14" t="s">
        <v>2</v>
      </c>
      <c r="G1" s="14" t="s">
        <v>1218</v>
      </c>
      <c r="H1" s="14" t="s">
        <v>1219</v>
      </c>
      <c r="I1" s="14" t="s">
        <v>1220</v>
      </c>
      <c r="J1" s="14" t="s">
        <v>54</v>
      </c>
      <c r="K1" s="13" t="s">
        <v>0</v>
      </c>
      <c r="L1" s="13" t="s">
        <v>70</v>
      </c>
      <c r="M1" s="13" t="s">
        <v>71</v>
      </c>
      <c r="N1" s="13" t="s">
        <v>276</v>
      </c>
      <c r="O1" s="13" t="s">
        <v>67</v>
      </c>
      <c r="P1" s="13" t="s">
        <v>80</v>
      </c>
      <c r="Q1" s="13" t="s">
        <v>68</v>
      </c>
      <c r="R1" s="13" t="s">
        <v>525</v>
      </c>
    </row>
    <row r="2" spans="1:18" ht="116" x14ac:dyDescent="0.35">
      <c r="A2" s="7" t="s">
        <v>22</v>
      </c>
      <c r="B2" s="7" t="s">
        <v>21</v>
      </c>
      <c r="C2" s="7" t="s">
        <v>73</v>
      </c>
      <c r="D2" s="4"/>
      <c r="E2" s="35" t="s">
        <v>337</v>
      </c>
      <c r="F2" s="7" t="s">
        <v>6</v>
      </c>
      <c r="G2" s="2" t="s">
        <v>52</v>
      </c>
      <c r="H2" s="7" t="s">
        <v>168</v>
      </c>
      <c r="I2" s="34" t="s">
        <v>338</v>
      </c>
      <c r="J2" s="10" t="s">
        <v>339</v>
      </c>
      <c r="K2" s="4" t="s">
        <v>7</v>
      </c>
      <c r="L2" s="35" t="s">
        <v>340</v>
      </c>
      <c r="M2" s="4" t="s">
        <v>7</v>
      </c>
      <c r="N2" s="4"/>
      <c r="O2" s="7"/>
      <c r="P2" t="s">
        <v>341</v>
      </c>
      <c r="Q2" s="7"/>
    </row>
    <row r="3" spans="1:18" ht="116" x14ac:dyDescent="0.35">
      <c r="A3" s="7" t="s">
        <v>22</v>
      </c>
      <c r="B3" s="7" t="s">
        <v>26</v>
      </c>
      <c r="C3" s="7" t="s">
        <v>73</v>
      </c>
      <c r="D3" s="4"/>
      <c r="E3" s="7" t="s">
        <v>342</v>
      </c>
      <c r="F3" s="7" t="s">
        <v>15</v>
      </c>
      <c r="G3" s="2" t="s">
        <v>52</v>
      </c>
      <c r="H3" s="7" t="s">
        <v>168</v>
      </c>
      <c r="I3" s="34" t="s">
        <v>338</v>
      </c>
      <c r="J3" s="10" t="s">
        <v>339</v>
      </c>
      <c r="K3" s="4" t="s">
        <v>7</v>
      </c>
      <c r="L3" s="35" t="s">
        <v>343</v>
      </c>
      <c r="M3" s="4" t="s">
        <v>7</v>
      </c>
      <c r="N3" s="4"/>
      <c r="O3" s="7"/>
      <c r="P3" t="s">
        <v>341</v>
      </c>
      <c r="Q3" s="7"/>
    </row>
    <row r="4" spans="1:18" ht="130.5" x14ac:dyDescent="0.35">
      <c r="A4" s="7" t="s">
        <v>32</v>
      </c>
      <c r="B4" s="7" t="s">
        <v>344</v>
      </c>
      <c r="C4" s="7" t="s">
        <v>73</v>
      </c>
      <c r="D4" s="7"/>
      <c r="E4" s="7" t="s">
        <v>337</v>
      </c>
      <c r="F4" s="7" t="s">
        <v>15</v>
      </c>
      <c r="G4" s="2" t="s">
        <v>52</v>
      </c>
      <c r="H4" s="7" t="s">
        <v>168</v>
      </c>
      <c r="I4" s="34"/>
      <c r="J4" s="10" t="s">
        <v>113</v>
      </c>
      <c r="K4" s="7" t="s">
        <v>7</v>
      </c>
      <c r="L4" s="35" t="s">
        <v>345</v>
      </c>
      <c r="M4" s="7" t="s">
        <v>7</v>
      </c>
      <c r="N4" s="7"/>
      <c r="O4" s="7"/>
      <c r="P4" t="s">
        <v>341</v>
      </c>
      <c r="Q4" s="7"/>
    </row>
    <row r="5" spans="1:18" ht="116" x14ac:dyDescent="0.35">
      <c r="A5" s="7" t="s">
        <v>32</v>
      </c>
      <c r="B5" s="7" t="s">
        <v>346</v>
      </c>
      <c r="C5" s="7" t="s">
        <v>73</v>
      </c>
      <c r="D5" s="7"/>
      <c r="E5" s="7" t="s">
        <v>337</v>
      </c>
      <c r="F5" s="7" t="s">
        <v>15</v>
      </c>
      <c r="G5" s="2" t="s">
        <v>52</v>
      </c>
      <c r="H5" s="7" t="s">
        <v>168</v>
      </c>
      <c r="I5" s="34" t="s">
        <v>338</v>
      </c>
      <c r="J5" s="10" t="s">
        <v>347</v>
      </c>
      <c r="K5" s="4" t="s">
        <v>12</v>
      </c>
      <c r="L5" s="35"/>
      <c r="M5" s="7"/>
      <c r="N5" s="7" t="s">
        <v>277</v>
      </c>
      <c r="O5" s="7" t="s">
        <v>35</v>
      </c>
      <c r="P5" s="7" t="s">
        <v>41</v>
      </c>
      <c r="Q5" s="7" t="s">
        <v>65</v>
      </c>
    </row>
    <row r="6" spans="1:18" ht="116" x14ac:dyDescent="0.35">
      <c r="A6" s="7" t="s">
        <v>32</v>
      </c>
      <c r="B6" s="7" t="s">
        <v>348</v>
      </c>
      <c r="C6" s="7" t="s">
        <v>73</v>
      </c>
      <c r="D6" s="7"/>
      <c r="E6" s="7" t="s">
        <v>337</v>
      </c>
      <c r="F6" s="7" t="s">
        <v>15</v>
      </c>
      <c r="G6" s="2" t="s">
        <v>52</v>
      </c>
      <c r="H6" s="7" t="s">
        <v>168</v>
      </c>
      <c r="I6" s="34" t="s">
        <v>338</v>
      </c>
      <c r="J6" s="10" t="s">
        <v>349</v>
      </c>
      <c r="K6" s="4" t="s">
        <v>12</v>
      </c>
      <c r="L6" s="35"/>
      <c r="M6" s="7"/>
      <c r="N6" s="7" t="s">
        <v>277</v>
      </c>
      <c r="O6" s="7" t="s">
        <v>35</v>
      </c>
      <c r="P6" s="7" t="s">
        <v>41</v>
      </c>
      <c r="Q6" s="7" t="s">
        <v>65</v>
      </c>
    </row>
    <row r="7" spans="1:18" ht="116" x14ac:dyDescent="0.35">
      <c r="A7" s="7" t="s">
        <v>32</v>
      </c>
      <c r="B7" s="7" t="s">
        <v>350</v>
      </c>
      <c r="C7" s="7" t="s">
        <v>73</v>
      </c>
      <c r="D7" s="7"/>
      <c r="E7" s="7" t="s">
        <v>337</v>
      </c>
      <c r="F7" s="7" t="s">
        <v>15</v>
      </c>
      <c r="G7" s="2" t="s">
        <v>52</v>
      </c>
      <c r="H7" s="7" t="s">
        <v>168</v>
      </c>
      <c r="I7" s="34" t="s">
        <v>338</v>
      </c>
      <c r="J7" s="10" t="s">
        <v>351</v>
      </c>
      <c r="K7" s="4" t="s">
        <v>12</v>
      </c>
      <c r="L7" s="7"/>
      <c r="M7" s="4"/>
      <c r="N7" s="4" t="s">
        <v>278</v>
      </c>
      <c r="O7" t="s">
        <v>55</v>
      </c>
      <c r="P7" t="s">
        <v>85</v>
      </c>
      <c r="Q7" t="s">
        <v>65</v>
      </c>
    </row>
    <row r="8" spans="1:18" ht="116" x14ac:dyDescent="0.35">
      <c r="A8" s="7" t="s">
        <v>32</v>
      </c>
      <c r="B8" s="7" t="s">
        <v>352</v>
      </c>
      <c r="C8" s="7" t="s">
        <v>73</v>
      </c>
      <c r="D8" s="7"/>
      <c r="E8" s="7" t="s">
        <v>337</v>
      </c>
      <c r="F8" s="7" t="s">
        <v>15</v>
      </c>
      <c r="G8" s="2" t="s">
        <v>52</v>
      </c>
      <c r="H8" s="7" t="s">
        <v>168</v>
      </c>
      <c r="I8" s="34" t="s">
        <v>338</v>
      </c>
      <c r="J8" s="10" t="s">
        <v>353</v>
      </c>
      <c r="K8" s="4" t="s">
        <v>12</v>
      </c>
      <c r="L8" s="7"/>
      <c r="M8" s="4"/>
      <c r="N8" s="4" t="s">
        <v>278</v>
      </c>
      <c r="O8" t="s">
        <v>55</v>
      </c>
      <c r="P8" t="s">
        <v>85</v>
      </c>
      <c r="Q8" t="s">
        <v>65</v>
      </c>
    </row>
    <row r="9" spans="1:18" ht="116" x14ac:dyDescent="0.35">
      <c r="A9" s="7" t="s">
        <v>32</v>
      </c>
      <c r="B9" s="7" t="s">
        <v>114</v>
      </c>
      <c r="C9" s="7" t="s">
        <v>73</v>
      </c>
      <c r="D9" s="7"/>
      <c r="E9" s="7" t="s">
        <v>337</v>
      </c>
      <c r="F9" s="7" t="s">
        <v>15</v>
      </c>
      <c r="G9" s="2" t="s">
        <v>52</v>
      </c>
      <c r="H9" s="7" t="s">
        <v>168</v>
      </c>
      <c r="I9" s="34" t="s">
        <v>338</v>
      </c>
      <c r="J9" s="10" t="s">
        <v>354</v>
      </c>
      <c r="K9" s="4" t="s">
        <v>12</v>
      </c>
      <c r="L9" s="7"/>
      <c r="M9" s="4"/>
      <c r="N9" s="4" t="s">
        <v>705</v>
      </c>
      <c r="O9" t="s">
        <v>53</v>
      </c>
      <c r="P9" t="s">
        <v>86</v>
      </c>
      <c r="Q9" t="s">
        <v>65</v>
      </c>
    </row>
    <row r="10" spans="1:18" ht="145" x14ac:dyDescent="0.35">
      <c r="A10" s="7" t="s">
        <v>32</v>
      </c>
      <c r="B10" s="7" t="s">
        <v>706</v>
      </c>
      <c r="C10" s="7" t="s">
        <v>73</v>
      </c>
      <c r="D10" s="7"/>
      <c r="E10" s="7" t="s">
        <v>337</v>
      </c>
      <c r="F10" s="7" t="s">
        <v>15</v>
      </c>
      <c r="G10" s="2" t="s">
        <v>52</v>
      </c>
      <c r="H10" s="7" t="s">
        <v>168</v>
      </c>
      <c r="I10" s="34" t="s">
        <v>673</v>
      </c>
      <c r="J10" s="10" t="s">
        <v>707</v>
      </c>
      <c r="K10" s="4" t="s">
        <v>12</v>
      </c>
      <c r="L10" s="7"/>
      <c r="M10" s="4"/>
      <c r="N10" t="s">
        <v>708</v>
      </c>
      <c r="O10" s="7" t="s">
        <v>709</v>
      </c>
      <c r="P10" s="7" t="s">
        <v>710</v>
      </c>
      <c r="Q10" t="s">
        <v>65</v>
      </c>
    </row>
    <row r="11" spans="1:18" ht="159.5" x14ac:dyDescent="0.35">
      <c r="A11" s="7" t="s">
        <v>32</v>
      </c>
      <c r="B11" s="7" t="s">
        <v>711</v>
      </c>
      <c r="C11" s="7" t="s">
        <v>73</v>
      </c>
      <c r="D11" s="7"/>
      <c r="E11" s="7" t="s">
        <v>337</v>
      </c>
      <c r="F11" s="7" t="s">
        <v>15</v>
      </c>
      <c r="G11" s="2" t="s">
        <v>52</v>
      </c>
      <c r="H11" s="7" t="s">
        <v>834</v>
      </c>
      <c r="I11" s="34" t="s">
        <v>228</v>
      </c>
      <c r="J11" s="10" t="s">
        <v>835</v>
      </c>
      <c r="K11" s="4" t="s">
        <v>12</v>
      </c>
      <c r="L11" s="7"/>
      <c r="M11" s="4"/>
      <c r="N11" t="s">
        <v>712</v>
      </c>
      <c r="O11" s="7" t="s">
        <v>713</v>
      </c>
      <c r="P11" s="7" t="s">
        <v>714</v>
      </c>
      <c r="Q11" t="s">
        <v>65</v>
      </c>
    </row>
    <row r="12" spans="1:18" ht="159.5" x14ac:dyDescent="0.35">
      <c r="A12" s="7" t="s">
        <v>32</v>
      </c>
      <c r="B12" s="7" t="s">
        <v>715</v>
      </c>
      <c r="C12" s="7" t="s">
        <v>73</v>
      </c>
      <c r="D12" s="7"/>
      <c r="E12" s="7" t="s">
        <v>337</v>
      </c>
      <c r="F12" s="7" t="s">
        <v>15</v>
      </c>
      <c r="G12" s="2" t="s">
        <v>52</v>
      </c>
      <c r="H12" s="7" t="s">
        <v>790</v>
      </c>
      <c r="I12" s="34" t="s">
        <v>228</v>
      </c>
      <c r="J12" s="10" t="s">
        <v>836</v>
      </c>
      <c r="K12" s="4" t="s">
        <v>12</v>
      </c>
      <c r="L12" s="7"/>
      <c r="M12" s="4"/>
      <c r="N12" t="s">
        <v>716</v>
      </c>
      <c r="O12" s="7" t="s">
        <v>717</v>
      </c>
      <c r="P12" s="7" t="s">
        <v>718</v>
      </c>
      <c r="Q12" t="s">
        <v>65</v>
      </c>
    </row>
    <row r="13" spans="1:18" ht="159.5" x14ac:dyDescent="0.35">
      <c r="A13" s="7" t="s">
        <v>32</v>
      </c>
      <c r="B13" s="7" t="s">
        <v>719</v>
      </c>
      <c r="C13" s="7" t="s">
        <v>73</v>
      </c>
      <c r="D13" s="7"/>
      <c r="E13" s="7" t="s">
        <v>337</v>
      </c>
      <c r="F13" s="7" t="s">
        <v>15</v>
      </c>
      <c r="G13" s="2" t="s">
        <v>52</v>
      </c>
      <c r="H13" s="7" t="s">
        <v>834</v>
      </c>
      <c r="I13" s="34" t="s">
        <v>228</v>
      </c>
      <c r="J13" s="10" t="s">
        <v>837</v>
      </c>
      <c r="K13" s="4" t="s">
        <v>12</v>
      </c>
      <c r="L13" s="7"/>
      <c r="M13" s="4"/>
      <c r="N13" t="s">
        <v>716</v>
      </c>
      <c r="O13" s="7" t="s">
        <v>717</v>
      </c>
      <c r="P13" s="7" t="s">
        <v>718</v>
      </c>
      <c r="Q13" t="s">
        <v>65</v>
      </c>
    </row>
    <row r="14" spans="1:18" ht="115.5" customHeight="1" x14ac:dyDescent="0.35">
      <c r="A14" s="7" t="s">
        <v>32</v>
      </c>
      <c r="B14" s="7" t="s">
        <v>720</v>
      </c>
      <c r="C14" s="7" t="s">
        <v>73</v>
      </c>
      <c r="D14" s="7"/>
      <c r="E14" s="7" t="s">
        <v>337</v>
      </c>
      <c r="F14" s="7" t="s">
        <v>15</v>
      </c>
      <c r="G14" s="2" t="s">
        <v>52</v>
      </c>
      <c r="H14" s="7" t="s">
        <v>834</v>
      </c>
      <c r="I14" s="34" t="s">
        <v>673</v>
      </c>
      <c r="J14" s="10" t="s">
        <v>721</v>
      </c>
      <c r="K14" s="4" t="s">
        <v>12</v>
      </c>
      <c r="L14" s="7"/>
      <c r="M14" s="4"/>
      <c r="N14" t="s">
        <v>722</v>
      </c>
      <c r="O14" s="7" t="s">
        <v>723</v>
      </c>
      <c r="P14" s="7" t="s">
        <v>724</v>
      </c>
      <c r="Q14" t="s">
        <v>65</v>
      </c>
    </row>
    <row r="15" spans="1:18" ht="130.5" x14ac:dyDescent="0.35">
      <c r="A15" s="7" t="s">
        <v>33</v>
      </c>
      <c r="B15" s="7" t="s">
        <v>96</v>
      </c>
      <c r="C15" s="7" t="s">
        <v>73</v>
      </c>
      <c r="D15" s="7"/>
      <c r="E15" s="7" t="s">
        <v>337</v>
      </c>
      <c r="F15" s="7" t="s">
        <v>15</v>
      </c>
      <c r="G15" s="2"/>
      <c r="H15" s="7" t="s">
        <v>168</v>
      </c>
      <c r="I15" s="34" t="s">
        <v>338</v>
      </c>
      <c r="J15" s="10" t="s">
        <v>113</v>
      </c>
      <c r="K15" s="36" t="s">
        <v>194</v>
      </c>
      <c r="L15" s="7"/>
      <c r="M15" s="4"/>
      <c r="N15" s="4"/>
      <c r="O15" t="s">
        <v>216</v>
      </c>
      <c r="P15" t="s">
        <v>158</v>
      </c>
      <c r="Q15" t="s">
        <v>65</v>
      </c>
    </row>
    <row r="16" spans="1:18" ht="130.5" x14ac:dyDescent="0.35">
      <c r="A16" s="7" t="s">
        <v>33</v>
      </c>
      <c r="B16" s="7" t="s">
        <v>97</v>
      </c>
      <c r="C16" s="7" t="s">
        <v>73</v>
      </c>
      <c r="D16" s="7"/>
      <c r="E16" s="7" t="s">
        <v>337</v>
      </c>
      <c r="F16" s="7" t="s">
        <v>15</v>
      </c>
      <c r="G16" s="2" t="s">
        <v>355</v>
      </c>
      <c r="H16" s="7" t="s">
        <v>168</v>
      </c>
      <c r="I16" s="34" t="s">
        <v>338</v>
      </c>
      <c r="J16" s="10" t="s">
        <v>113</v>
      </c>
      <c r="K16" s="36" t="s">
        <v>194</v>
      </c>
      <c r="L16" s="7"/>
      <c r="M16" s="4"/>
      <c r="N16" s="4"/>
      <c r="O16" t="s">
        <v>57</v>
      </c>
      <c r="P16" t="s">
        <v>89</v>
      </c>
      <c r="Q16" t="s">
        <v>65</v>
      </c>
    </row>
    <row r="17" spans="1:18" ht="130.5" x14ac:dyDescent="0.35">
      <c r="A17" s="7" t="s">
        <v>33</v>
      </c>
      <c r="B17" s="7" t="s">
        <v>356</v>
      </c>
      <c r="C17" s="7" t="s">
        <v>73</v>
      </c>
      <c r="D17" s="7"/>
      <c r="E17" s="7" t="s">
        <v>337</v>
      </c>
      <c r="F17" s="7" t="s">
        <v>15</v>
      </c>
      <c r="G17" s="2" t="s">
        <v>52</v>
      </c>
      <c r="H17" s="7"/>
      <c r="I17" s="34" t="s">
        <v>338</v>
      </c>
      <c r="J17" s="10" t="s">
        <v>113</v>
      </c>
      <c r="K17" s="36" t="s">
        <v>194</v>
      </c>
      <c r="L17" s="7"/>
      <c r="M17" s="4"/>
      <c r="N17" s="4"/>
      <c r="O17" s="7" t="s">
        <v>141</v>
      </c>
      <c r="P17" s="37" t="s">
        <v>42</v>
      </c>
      <c r="Q17" s="2" t="s">
        <v>65</v>
      </c>
    </row>
    <row r="18" spans="1:18" ht="130.5" x14ac:dyDescent="0.35">
      <c r="A18" s="7" t="s">
        <v>33</v>
      </c>
      <c r="B18" s="7" t="s">
        <v>251</v>
      </c>
      <c r="C18" s="7" t="s">
        <v>73</v>
      </c>
      <c r="D18" s="7"/>
      <c r="E18" s="7" t="s">
        <v>337</v>
      </c>
      <c r="F18" s="7" t="s">
        <v>15</v>
      </c>
      <c r="G18" s="2" t="s">
        <v>52</v>
      </c>
      <c r="H18" s="7" t="s">
        <v>173</v>
      </c>
      <c r="I18" s="34" t="s">
        <v>338</v>
      </c>
      <c r="J18" s="10" t="s">
        <v>113</v>
      </c>
      <c r="K18" s="36" t="s">
        <v>194</v>
      </c>
      <c r="L18" s="7"/>
      <c r="M18" s="7"/>
      <c r="N18" s="7"/>
      <c r="O18" s="7" t="s">
        <v>174</v>
      </c>
      <c r="P18" s="37" t="s">
        <v>175</v>
      </c>
      <c r="Q18" s="2" t="s">
        <v>65</v>
      </c>
    </row>
    <row r="19" spans="1:18" ht="130.5" x14ac:dyDescent="0.35">
      <c r="A19" s="7" t="s">
        <v>33</v>
      </c>
      <c r="B19" s="7" t="s">
        <v>252</v>
      </c>
      <c r="C19" s="7" t="s">
        <v>73</v>
      </c>
      <c r="D19" s="7"/>
      <c r="E19" s="7" t="s">
        <v>337</v>
      </c>
      <c r="F19" s="7" t="s">
        <v>15</v>
      </c>
      <c r="G19" s="2" t="s">
        <v>52</v>
      </c>
      <c r="H19" s="7" t="s">
        <v>179</v>
      </c>
      <c r="I19" s="34" t="s">
        <v>338</v>
      </c>
      <c r="J19" s="10" t="s">
        <v>113</v>
      </c>
      <c r="K19" s="36" t="s">
        <v>194</v>
      </c>
      <c r="L19" s="7"/>
      <c r="M19" s="7"/>
      <c r="N19" s="7"/>
      <c r="O19" s="37" t="s">
        <v>180</v>
      </c>
      <c r="P19" s="37" t="s">
        <v>181</v>
      </c>
      <c r="Q19" s="2" t="s">
        <v>65</v>
      </c>
    </row>
    <row r="20" spans="1:18" ht="130.5" x14ac:dyDescent="0.35">
      <c r="A20" s="7" t="s">
        <v>33</v>
      </c>
      <c r="B20" s="7" t="s">
        <v>253</v>
      </c>
      <c r="C20" s="7" t="s">
        <v>144</v>
      </c>
      <c r="D20" s="7"/>
      <c r="E20" s="7" t="s">
        <v>337</v>
      </c>
      <c r="F20" s="7" t="s">
        <v>15</v>
      </c>
      <c r="G20" s="2" t="s">
        <v>52</v>
      </c>
      <c r="H20" s="7" t="s">
        <v>176</v>
      </c>
      <c r="I20" s="34" t="s">
        <v>338</v>
      </c>
      <c r="J20" s="10" t="s">
        <v>113</v>
      </c>
      <c r="K20" s="36" t="s">
        <v>194</v>
      </c>
      <c r="L20" s="7"/>
      <c r="M20" s="7"/>
      <c r="N20" s="7"/>
      <c r="O20" s="37" t="s">
        <v>177</v>
      </c>
      <c r="P20" s="37" t="s">
        <v>178</v>
      </c>
      <c r="Q20" s="2" t="s">
        <v>65</v>
      </c>
    </row>
    <row r="21" spans="1:18" ht="130.5" x14ac:dyDescent="0.35">
      <c r="A21" s="7" t="s">
        <v>33</v>
      </c>
      <c r="B21" s="7" t="s">
        <v>254</v>
      </c>
      <c r="C21" s="7" t="s">
        <v>73</v>
      </c>
      <c r="D21" s="7"/>
      <c r="E21" s="7" t="s">
        <v>337</v>
      </c>
      <c r="F21" s="7" t="s">
        <v>15</v>
      </c>
      <c r="G21" s="2" t="s">
        <v>52</v>
      </c>
      <c r="H21" s="7" t="s">
        <v>182</v>
      </c>
      <c r="I21" s="34" t="s">
        <v>338</v>
      </c>
      <c r="J21" s="10" t="s">
        <v>113</v>
      </c>
      <c r="K21" s="36" t="s">
        <v>194</v>
      </c>
      <c r="L21" s="7"/>
      <c r="M21" s="7"/>
      <c r="N21" s="7"/>
      <c r="O21" s="37" t="s">
        <v>183</v>
      </c>
      <c r="P21" s="37" t="s">
        <v>184</v>
      </c>
      <c r="Q21" s="2" t="s">
        <v>65</v>
      </c>
    </row>
    <row r="22" spans="1:18" ht="130.5" x14ac:dyDescent="0.35">
      <c r="A22" s="7" t="s">
        <v>33</v>
      </c>
      <c r="B22" s="7" t="s">
        <v>255</v>
      </c>
      <c r="C22" s="7" t="s">
        <v>144</v>
      </c>
      <c r="D22" s="7"/>
      <c r="E22" s="7" t="s">
        <v>337</v>
      </c>
      <c r="F22" s="7" t="s">
        <v>15</v>
      </c>
      <c r="G22" s="2" t="s">
        <v>52</v>
      </c>
      <c r="H22" s="7" t="s">
        <v>185</v>
      </c>
      <c r="I22" s="34" t="s">
        <v>338</v>
      </c>
      <c r="J22" s="10" t="s">
        <v>113</v>
      </c>
      <c r="K22" s="36" t="s">
        <v>194</v>
      </c>
      <c r="L22" s="7"/>
      <c r="M22" s="7"/>
      <c r="N22" s="7"/>
      <c r="O22" s="37" t="s">
        <v>186</v>
      </c>
      <c r="P22" s="37" t="s">
        <v>187</v>
      </c>
      <c r="Q22" s="2" t="s">
        <v>65</v>
      </c>
    </row>
    <row r="23" spans="1:18" ht="130.5" x14ac:dyDescent="0.35">
      <c r="A23" s="7" t="s">
        <v>33</v>
      </c>
      <c r="B23" s="7" t="s">
        <v>50</v>
      </c>
      <c r="C23" s="7" t="s">
        <v>73</v>
      </c>
      <c r="D23" s="7"/>
      <c r="E23" s="7" t="s">
        <v>337</v>
      </c>
      <c r="F23" s="7" t="s">
        <v>15</v>
      </c>
      <c r="G23" s="2" t="s">
        <v>52</v>
      </c>
      <c r="H23" s="7" t="str">
        <f>TestData!F2</f>
        <v>eyJhbGciOiJSUzI1NiIsImtpZCI6ImZOYjZUODJ6OHhDS09Kd19jMmMwZSIsInR5cGUiOiJqd3QifQ.eyJodHRwczovL2NjcC9wcm9maWxlSWQiOiIyN2QzNWI5ZC0xN2JjLTRhNmQtYTQzMy1mYzA2OWViMTA2N3giLCJpc3MiOiJodHRwczovL2NvbGVzLXNpdC5hdS5hdXRoMC5jb20vIiwic3ViIjoiYXV0aDB8MjdkMzViOWQtMTdiYy00YTZkLWE0MzMtZmMwNjllYjEwNjd4IiwiYXVkIjpbImN1c3RvbWVyLXNlcnZpY2VzIiwiaHR0cHM6Ly9jb2xlcy1zaXQuYXUuYXV0aDAuY29tL3VzZXJpbmZvIl0sImlhdCI6MTYzMjgyNjY1MCwiZXhwIjoxNjY0MzYyNj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_56o0_UmYQ7I9UmBq_5DGTsy8kWyGsjiKffuK4IzZXa2TsGVEILGoxEp__e1KYC-T_1cmbqvrBD8KmD_RjJ4GqxPhrIRCV_M6S587Tpicf-OTcY60Et8qZpRlPskBhBIXuiKtCnh2z32AmslonwI6wuqO4ha3h8WtjK-Njzt2O80-0UbmtLL_CR3AxtG95Kwsw_3a399hWMOCkb-YKzDjSpo_bG9uXh2a8Toc_KxqBfxoOOHMSXeh-QqvdvfCGsz5GgCZCO_uHYiR0mbhndD3NhjLQ2BPTABeprBhSkeLoATJQZbeKNJ6Iu5n4VitbnDYcRx29KN6jXMIMMylAURg</v>
      </c>
      <c r="I23" s="34" t="s">
        <v>338</v>
      </c>
      <c r="J23" s="10" t="s">
        <v>113</v>
      </c>
      <c r="K23" s="36" t="s">
        <v>194</v>
      </c>
      <c r="L23" s="7"/>
      <c r="M23" s="7"/>
      <c r="N23" s="7"/>
      <c r="O23" s="37" t="s">
        <v>810</v>
      </c>
      <c r="P23" s="37" t="s">
        <v>188</v>
      </c>
      <c r="Q23" s="2" t="s">
        <v>65</v>
      </c>
    </row>
    <row r="24" spans="1:18" ht="130.5" x14ac:dyDescent="0.35">
      <c r="A24" s="7" t="s">
        <v>33</v>
      </c>
      <c r="B24" s="7" t="s">
        <v>51</v>
      </c>
      <c r="C24" s="7" t="s">
        <v>73</v>
      </c>
      <c r="D24" s="7"/>
      <c r="E24" s="7" t="s">
        <v>337</v>
      </c>
      <c r="F24" s="7" t="s">
        <v>15</v>
      </c>
      <c r="G24" s="2" t="s">
        <v>52</v>
      </c>
      <c r="H24" s="7" t="s">
        <v>1622</v>
      </c>
      <c r="I24" s="34" t="s">
        <v>338</v>
      </c>
      <c r="J24" s="10" t="s">
        <v>113</v>
      </c>
      <c r="K24" s="36" t="s">
        <v>194</v>
      </c>
      <c r="L24" s="7"/>
      <c r="M24" s="7"/>
      <c r="N24" s="7"/>
      <c r="O24" s="37" t="s">
        <v>171</v>
      </c>
      <c r="P24" s="37" t="s">
        <v>172</v>
      </c>
      <c r="Q24" s="2" t="s">
        <v>65</v>
      </c>
    </row>
    <row r="25" spans="1:18" ht="116" x14ac:dyDescent="0.35">
      <c r="A25" s="7" t="s">
        <v>33</v>
      </c>
      <c r="B25" s="19" t="s">
        <v>145</v>
      </c>
      <c r="C25" s="7" t="s">
        <v>144</v>
      </c>
      <c r="D25" s="7"/>
      <c r="E25" s="7" t="s">
        <v>337</v>
      </c>
      <c r="F25" s="7" t="s">
        <v>15</v>
      </c>
      <c r="G25" s="2" t="s">
        <v>52</v>
      </c>
      <c r="H25" s="7" t="s">
        <v>362</v>
      </c>
      <c r="I25" s="36" t="s">
        <v>338</v>
      </c>
      <c r="J25" s="10" t="s">
        <v>364</v>
      </c>
      <c r="K25" s="4" t="s">
        <v>12</v>
      </c>
      <c r="L25" s="7"/>
      <c r="M25" s="4"/>
      <c r="N25" s="4"/>
      <c r="O25" s="7" t="s">
        <v>147</v>
      </c>
      <c r="P25" s="7" t="s">
        <v>148</v>
      </c>
      <c r="Q25" s="7" t="s">
        <v>65</v>
      </c>
    </row>
    <row r="26" spans="1:18" ht="116" x14ac:dyDescent="0.35">
      <c r="A26" s="7" t="s">
        <v>33</v>
      </c>
      <c r="B26" s="19" t="s">
        <v>142</v>
      </c>
      <c r="C26" s="7" t="s">
        <v>144</v>
      </c>
      <c r="D26" s="7"/>
      <c r="E26" s="7" t="s">
        <v>337</v>
      </c>
      <c r="F26" s="7" t="s">
        <v>15</v>
      </c>
      <c r="G26" s="2" t="s">
        <v>52</v>
      </c>
      <c r="H26" s="7" t="str">
        <f>TestData!F7</f>
        <v>eyJhbGciOiJSUzI1NiIsImtpZCI6ImZOYjZUODJ6OHhDS09Kd19jMmMwZSIsInR5cGUiOiJqd3QifQ.eyJodHRwczovL2NjcC9wcm9maWxlSWQiOiIyN2QzNWI5ZC0xN2JjLTRhNmQtYTQzMy1mYzA2OWViMTA2N2MiLCJpc3MiOiJodHRwczovL2NvbGVzLXNpdC5hdS5hdXRoMC5jb20vIiwic3ViIjoiYXV0aDB8MjdkMzViOWQtMTdiYy00YTZkLWE0MzMtZmMwNjllYjEwNjdjIiwiYXVkIjpbImN1c3RvbWVyLXNlcnZpY2VzIiwiaHR0cHM6Ly9jb2xlcy1zaXQuYXUuYXV0aDAuY29tL3VzZXJpbmZvIl0sImlhdCI6MTYzMjgyMTI5NiwiZXhwIjoxNjY0MzU3Mj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wXfMBZFcW6L6Mha02Ahjd2-lblZyvTCyFhmk4aWNae5CEhVuc_Fz8IGrrnHbjzTylzLvEjt8PrW5splBjcPuPx-OLElYFAIdHOplaX0N9S5VGxOThrMP9OGHEgYtMerCjHQnwYDHAMbj5svJ2V6tm4ujeAWdzutxMtijtG3EUbhVCcX39KnSSdo1p4Yk3wyqgYor0-rcMhgGbOe0HxeZDlOz0dDSWxA8TzIgLBBYQ2o2InGbQvefCEBTsOkLg34Z3Jif4EHGEPuufIHAXFLmQoNkfAg8IscPlBynsealmktRfKOX_uQf9PdtT0GZU04Et1PIraectghekb3xibBrg</v>
      </c>
      <c r="I26" s="36" t="s">
        <v>338</v>
      </c>
      <c r="J26" s="10" t="s">
        <v>519</v>
      </c>
      <c r="K26" s="4" t="s">
        <v>12</v>
      </c>
      <c r="L26" s="7"/>
      <c r="M26" s="4"/>
      <c r="N26" s="4"/>
      <c r="O26" s="7" t="s">
        <v>149</v>
      </c>
      <c r="P26" s="7" t="s">
        <v>150</v>
      </c>
      <c r="Q26" s="7" t="s">
        <v>65</v>
      </c>
    </row>
    <row r="27" spans="1:18" ht="116" x14ac:dyDescent="0.35">
      <c r="A27" s="7" t="s">
        <v>33</v>
      </c>
      <c r="B27" s="19" t="s">
        <v>151</v>
      </c>
      <c r="C27" s="7" t="s">
        <v>144</v>
      </c>
      <c r="D27" s="7" t="s">
        <v>33</v>
      </c>
      <c r="E27" s="7" t="s">
        <v>337</v>
      </c>
      <c r="F27" s="7" t="s">
        <v>15</v>
      </c>
      <c r="G27" s="2" t="s">
        <v>52</v>
      </c>
      <c r="H27" s="7" t="str">
        <f>TestData!F7</f>
        <v>eyJhbGciOiJSUzI1NiIsImtpZCI6ImZOYjZUODJ6OHhDS09Kd19jMmMwZSIsInR5cGUiOiJqd3QifQ.eyJodHRwczovL2NjcC9wcm9maWxlSWQiOiIyN2QzNWI5ZC0xN2JjLTRhNmQtYTQzMy1mYzA2OWViMTA2N2MiLCJpc3MiOiJodHRwczovL2NvbGVzLXNpdC5hdS5hdXRoMC5jb20vIiwic3ViIjoiYXV0aDB8MjdkMzViOWQtMTdiYy00YTZkLWE0MzMtZmMwNjllYjEwNjdjIiwiYXVkIjpbImN1c3RvbWVyLXNlcnZpY2VzIiwiaHR0cHM6Ly9jb2xlcy1zaXQuYXUuYXV0aDAuY29tL3VzZXJpbmZvIl0sImlhdCI6MTYzMjgyMTI5NiwiZXhwIjoxNjY0MzU3Mj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wXfMBZFcW6L6Mha02Ahjd2-lblZyvTCyFhmk4aWNae5CEhVuc_Fz8IGrrnHbjzTylzLvEjt8PrW5splBjcPuPx-OLElYFAIdHOplaX0N9S5VGxOThrMP9OGHEgYtMerCjHQnwYDHAMbj5svJ2V6tm4ujeAWdzutxMtijtG3EUbhVCcX39KnSSdo1p4Yk3wyqgYor0-rcMhgGbOe0HxeZDlOz0dDSWxA8TzIgLBBYQ2o2InGbQvefCEBTsOkLg34Z3Jif4EHGEPuufIHAXFLmQoNkfAg8IscPlBynsealmktRfKOX_uQf9PdtT0GZU04Et1PIraectghekb3xibBrg</v>
      </c>
      <c r="I27" s="36" t="s">
        <v>338</v>
      </c>
      <c r="J27" s="10" t="s">
        <v>363</v>
      </c>
      <c r="K27" s="4" t="s">
        <v>12</v>
      </c>
      <c r="L27" s="7"/>
      <c r="M27" s="4"/>
      <c r="N27" s="4"/>
      <c r="O27" s="7" t="s">
        <v>152</v>
      </c>
      <c r="P27" s="7" t="s">
        <v>153</v>
      </c>
      <c r="Q27" s="7" t="s">
        <v>65</v>
      </c>
    </row>
    <row r="28" spans="1:18" ht="116" x14ac:dyDescent="0.35">
      <c r="A28" s="7" t="s">
        <v>33</v>
      </c>
      <c r="B28" s="19" t="s">
        <v>146</v>
      </c>
      <c r="C28" s="7" t="s">
        <v>144</v>
      </c>
      <c r="D28" s="7" t="s">
        <v>33</v>
      </c>
      <c r="E28" s="7" t="s">
        <v>337</v>
      </c>
      <c r="F28" s="7" t="s">
        <v>15</v>
      </c>
      <c r="G28" s="2" t="s">
        <v>52</v>
      </c>
      <c r="H28" s="7" t="str">
        <f>TestData!F7</f>
        <v>eyJhbGciOiJSUzI1NiIsImtpZCI6ImZOYjZUODJ6OHhDS09Kd19jMmMwZSIsInR5cGUiOiJqd3QifQ.eyJodHRwczovL2NjcC9wcm9maWxlSWQiOiIyN2QzNWI5ZC0xN2JjLTRhNmQtYTQzMy1mYzA2OWViMTA2N2MiLCJpc3MiOiJodHRwczovL2NvbGVzLXNpdC5hdS5hdXRoMC5jb20vIiwic3ViIjoiYXV0aDB8MjdkMzViOWQtMTdiYy00YTZkLWE0MzMtZmMwNjllYjEwNjdjIiwiYXVkIjpbImN1c3RvbWVyLXNlcnZpY2VzIiwiaHR0cHM6Ly9jb2xlcy1zaXQuYXUuYXV0aDAuY29tL3VzZXJpbmZvIl0sImlhdCI6MTYzMjgyMTI5NiwiZXhwIjoxNjY0MzU3Mj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wXfMBZFcW6L6Mha02Ahjd2-lblZyvTCyFhmk4aWNae5CEhVuc_Fz8IGrrnHbjzTylzLvEjt8PrW5splBjcPuPx-OLElYFAIdHOplaX0N9S5VGxOThrMP9OGHEgYtMerCjHQnwYDHAMbj5svJ2V6tm4ujeAWdzutxMtijtG3EUbhVCcX39KnSSdo1p4Yk3wyqgYor0-rcMhgGbOe0HxeZDlOz0dDSWxA8TzIgLBBYQ2o2InGbQvefCEBTsOkLg34Z3Jif4EHGEPuufIHAXFLmQoNkfAg8IscPlBynsealmktRfKOX_uQf9PdtT0GZU04Et1PIraectghekb3xibBrg</v>
      </c>
      <c r="I28" s="36" t="s">
        <v>25</v>
      </c>
      <c r="J28" s="10" t="s">
        <v>364</v>
      </c>
      <c r="K28" s="4" t="s">
        <v>12</v>
      </c>
      <c r="L28" s="7"/>
      <c r="M28" s="4"/>
      <c r="N28" s="4"/>
      <c r="O28" s="7" t="s">
        <v>154</v>
      </c>
      <c r="P28" s="7" t="s">
        <v>155</v>
      </c>
      <c r="Q28" s="7" t="s">
        <v>65</v>
      </c>
    </row>
    <row r="29" spans="1:18" ht="116" x14ac:dyDescent="0.35">
      <c r="A29" s="7" t="s">
        <v>44</v>
      </c>
      <c r="B29" s="7" t="s">
        <v>247</v>
      </c>
      <c r="C29" s="7" t="s">
        <v>73</v>
      </c>
      <c r="D29" s="7"/>
      <c r="E29" s="7" t="s">
        <v>337</v>
      </c>
      <c r="F29" s="7" t="s">
        <v>15</v>
      </c>
      <c r="G29" s="2" t="s">
        <v>52</v>
      </c>
      <c r="H29" s="7" t="str">
        <f>TestData!F7</f>
        <v>eyJhbGciOiJSUzI1NiIsImtpZCI6ImZOYjZUODJ6OHhDS09Kd19jMmMwZSIsInR5cGUiOiJqd3QifQ.eyJodHRwczovL2NjcC9wcm9maWxlSWQiOiIyN2QzNWI5ZC0xN2JjLTRhNmQtYTQzMy1mYzA2OWViMTA2N2MiLCJpc3MiOiJodHRwczovL2NvbGVzLXNpdC5hdS5hdXRoMC5jb20vIiwic3ViIjoiYXV0aDB8MjdkMzViOWQtMTdiYy00YTZkLWE0MzMtZmMwNjllYjEwNjdjIiwiYXVkIjpbImN1c3RvbWVyLXNlcnZpY2VzIiwiaHR0cHM6Ly9jb2xlcy1zaXQuYXUuYXV0aDAuY29tL3VzZXJpbmZvIl0sImlhdCI6MTYzMjgyMTI5NiwiZXhwIjoxNjY0MzU3Mj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wXfMBZFcW6L6Mha02Ahjd2-lblZyvTCyFhmk4aWNae5CEhVuc_Fz8IGrrnHbjzTylzLvEjt8PrW5splBjcPuPx-OLElYFAIdHOplaX0N9S5VGxOThrMP9OGHEgYtMerCjHQnwYDHAMbj5svJ2V6tm4ujeAWdzutxMtijtG3EUbhVCcX39KnSSdo1p4Yk3wyqgYor0-rcMhgGbOe0HxeZDlOz0dDSWxA8TzIgLBBYQ2o2InGbQvefCEBTsOkLg34Z3Jif4EHGEPuufIHAXFLmQoNkfAg8IscPlBynsealmktRfKOX_uQf9PdtT0GZU04Et1PIraectghekb3xibBrg</v>
      </c>
      <c r="I29" s="4" t="s">
        <v>221</v>
      </c>
      <c r="J29" s="10" t="s">
        <v>364</v>
      </c>
      <c r="K29" s="3" t="s">
        <v>9</v>
      </c>
      <c r="L29" s="3"/>
      <c r="M29" s="3"/>
      <c r="N29" s="3"/>
      <c r="O29" t="s">
        <v>223</v>
      </c>
    </row>
    <row r="30" spans="1:18" ht="130.5" x14ac:dyDescent="0.35">
      <c r="B30" s="4" t="s">
        <v>1474</v>
      </c>
      <c r="C30" s="7" t="s">
        <v>73</v>
      </c>
      <c r="D30" s="7" t="str">
        <f>TestData!A31</f>
        <v>trolleyaut001@mailinator.com</v>
      </c>
      <c r="E30" s="7" t="s">
        <v>337</v>
      </c>
      <c r="F30" s="7" t="s">
        <v>15</v>
      </c>
      <c r="G30" s="2" t="s">
        <v>52</v>
      </c>
      <c r="H30" s="7" t="str">
        <f>TestData!F31</f>
        <v>eyJhbGciOiJSUzI1NiIsImtpZCI6ImZOYjZUODJ6OHhDS09Kd19jMmMwZSIsInR5cGUiOiJqd3QifQ.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DhlcBWCqpV6VdnSKhARsrurkChcvVghTt8yoLlgQoJvREPTP8jsxVRg_4xF4836jZDdhmwOzbsIb65q1aOqMXCEryQdcvccnvgzjqk98Hcj23tUDyP0XDEh9Yz-AHmZtjYs7doFRPkb9psDUXXnr5IyiJrxjgt709iJXzi0T8FmkgH0m6Mj_5W1gfdz8T24Pb-lVRlYfhGQ1nS0ghcEvDUtQL1T0Wu_hBnvGePll6Ou0SZ_sW3k6xC9TRd6dpdbb9r6gr4RslxNPcYaNGiqgI9r-x2fNBeWcOdfN_2IvkfPRIj2NVr-o2aSz9A1xr88xq5-E3SAwo33CopcvkZvYA</v>
      </c>
      <c r="I30" s="34" t="s">
        <v>367</v>
      </c>
      <c r="J30" s="10" t="s">
        <v>1019</v>
      </c>
      <c r="K30" s="4" t="s">
        <v>5</v>
      </c>
      <c r="L30" s="7"/>
      <c r="M30" s="4"/>
      <c r="N30" s="4"/>
      <c r="R30" s="36" t="s">
        <v>1475</v>
      </c>
    </row>
    <row r="31" spans="1:18" ht="130.5" x14ac:dyDescent="0.35">
      <c r="A31" s="7"/>
      <c r="B31" s="4" t="s">
        <v>1476</v>
      </c>
      <c r="C31" s="7" t="s">
        <v>73</v>
      </c>
      <c r="D31" s="7" t="str">
        <f>TestData!A31</f>
        <v>trolleyaut001@mailinator.com</v>
      </c>
      <c r="E31" s="7" t="s">
        <v>337</v>
      </c>
      <c r="F31" s="7" t="s">
        <v>15</v>
      </c>
      <c r="G31" s="2" t="s">
        <v>52</v>
      </c>
      <c r="H31" s="7" t="str">
        <f>TestData!F31</f>
        <v>eyJhbGciOiJSUzI1NiIsImtpZCI6ImZOYjZUODJ6OHhDS09Kd19jMmMwZSIsInR5cGUiOiJqd3QifQ.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DhlcBWCqpV6VdnSKhARsrurkChcvVghTt8yoLlgQoJvREPTP8jsxVRg_4xF4836jZDdhmwOzbsIb65q1aOqMXCEryQdcvccnvgzjqk98Hcj23tUDyP0XDEh9Yz-AHmZtjYs7doFRPkb9psDUXXnr5IyiJrxjgt709iJXzi0T8FmkgH0m6Mj_5W1gfdz8T24Pb-lVRlYfhGQ1nS0ghcEvDUtQL1T0Wu_hBnvGePll6Ou0SZ_sW3k6xC9TRd6dpdbb9r6gr4RslxNPcYaNGiqgI9r-x2fNBeWcOdfN_2IvkfPRIj2NVr-o2aSz9A1xr88xq5-E3SAwo33CopcvkZvYA</v>
      </c>
      <c r="I31" s="34" t="s">
        <v>367</v>
      </c>
      <c r="J31" s="10" t="s">
        <v>1020</v>
      </c>
      <c r="K31" s="4" t="s">
        <v>5</v>
      </c>
      <c r="L31" s="7"/>
      <c r="M31" s="4"/>
      <c r="N31" s="4"/>
      <c r="O31" s="7"/>
      <c r="P31" s="7"/>
      <c r="Q31" s="36"/>
      <c r="R31" s="36" t="s">
        <v>1475</v>
      </c>
    </row>
    <row r="32" spans="1:18" x14ac:dyDescent="0.35">
      <c r="A32" s="3"/>
      <c r="B32" s="3"/>
      <c r="C32" s="3"/>
      <c r="D32" s="3"/>
      <c r="E32" s="3"/>
      <c r="F32" s="3"/>
      <c r="G32" s="3"/>
      <c r="H32" s="3"/>
      <c r="I32" s="3"/>
      <c r="J32" s="3"/>
      <c r="K32" s="3"/>
    </row>
    <row r="33" spans="1:11" x14ac:dyDescent="0.35">
      <c r="A33" s="3"/>
      <c r="B33" s="3"/>
      <c r="C33" s="3"/>
      <c r="D33" s="3"/>
      <c r="E33" s="3"/>
      <c r="F33" s="3"/>
      <c r="G33" s="3"/>
      <c r="H33" s="3"/>
      <c r="I33" s="3"/>
      <c r="J33" s="3"/>
      <c r="K33" s="3"/>
    </row>
    <row r="34" spans="1:11" x14ac:dyDescent="0.35">
      <c r="A34" s="3"/>
      <c r="B34" s="3"/>
      <c r="C34" s="3"/>
      <c r="D34" s="3"/>
      <c r="E34" s="3"/>
      <c r="F34" s="3"/>
      <c r="G34" s="3"/>
      <c r="H34" s="3"/>
      <c r="I34" s="3"/>
      <c r="J34" s="3"/>
      <c r="K34" s="3"/>
    </row>
    <row r="35" spans="1:11" x14ac:dyDescent="0.35">
      <c r="A35" s="3"/>
      <c r="B35" s="3"/>
      <c r="C35" s="3"/>
      <c r="D35" s="3"/>
      <c r="E35" s="3"/>
      <c r="F35" s="3"/>
      <c r="G35" s="3"/>
      <c r="H35" s="3"/>
      <c r="I35" s="3"/>
      <c r="J35" s="3"/>
      <c r="K35" s="3"/>
    </row>
    <row r="36" spans="1:11" x14ac:dyDescent="0.35">
      <c r="A36" s="3"/>
      <c r="B36" s="3"/>
      <c r="C36" s="3"/>
      <c r="D36" s="3"/>
      <c r="E36" s="3"/>
      <c r="F36" s="3"/>
      <c r="G36" s="3"/>
      <c r="H36" s="3"/>
      <c r="I36" s="3"/>
      <c r="J36" s="3"/>
      <c r="K36" s="3"/>
    </row>
    <row r="37" spans="1:11" x14ac:dyDescent="0.35">
      <c r="A37" s="3"/>
      <c r="B37" s="3"/>
      <c r="C37" s="3"/>
      <c r="D37" s="3"/>
      <c r="E37" s="3"/>
      <c r="F37" s="3"/>
      <c r="G37" s="3"/>
      <c r="H37" s="3"/>
      <c r="I37" s="3"/>
      <c r="J37" s="3"/>
      <c r="K37" s="3"/>
    </row>
    <row r="38" spans="1:11" x14ac:dyDescent="0.35">
      <c r="A38" s="3"/>
      <c r="B38" s="3"/>
      <c r="C38" s="3"/>
      <c r="D38" s="3"/>
      <c r="E38" s="3"/>
      <c r="F38" s="3"/>
      <c r="G38" s="3"/>
      <c r="H38" s="3"/>
      <c r="I38" s="3"/>
      <c r="J38" s="3"/>
      <c r="K38" s="3"/>
    </row>
    <row r="39" spans="1:11" x14ac:dyDescent="0.35">
      <c r="A39" s="3"/>
      <c r="B39" s="3"/>
      <c r="D39" s="3"/>
      <c r="F39" s="3"/>
    </row>
    <row r="40" spans="1:11" x14ac:dyDescent="0.35">
      <c r="A40" s="3"/>
      <c r="B40" s="3"/>
      <c r="D40" s="3"/>
      <c r="F40" s="3"/>
    </row>
    <row r="41" spans="1:11" x14ac:dyDescent="0.35">
      <c r="A41" s="3"/>
      <c r="B41" s="3"/>
      <c r="D41" s="3"/>
      <c r="F41" s="3"/>
    </row>
    <row r="42" spans="1:11" x14ac:dyDescent="0.35">
      <c r="A42" s="3"/>
      <c r="B42" s="3"/>
      <c r="D42" s="3"/>
      <c r="F42" s="3"/>
    </row>
    <row r="43" spans="1:11" x14ac:dyDescent="0.35">
      <c r="A43" s="3"/>
      <c r="B43" s="3"/>
      <c r="D43" s="3"/>
      <c r="F43" s="3"/>
    </row>
    <row r="45" spans="1:11" x14ac:dyDescent="0.35">
      <c r="A45" s="3"/>
      <c r="B45" s="3"/>
      <c r="D45" s="3"/>
      <c r="E45" s="3"/>
      <c r="F45" s="3"/>
    </row>
    <row r="46" spans="1:11" x14ac:dyDescent="0.35">
      <c r="A46" s="3"/>
      <c r="B46" s="3"/>
      <c r="D46" s="3"/>
      <c r="E46" s="3"/>
      <c r="F46" s="3"/>
    </row>
    <row r="47" spans="1:11" x14ac:dyDescent="0.35">
      <c r="A47" s="3"/>
      <c r="B47" s="3"/>
      <c r="D47" s="3"/>
      <c r="E47" s="3"/>
      <c r="F47" s="3"/>
    </row>
    <row r="48" spans="1:11" x14ac:dyDescent="0.35">
      <c r="A48" s="3"/>
      <c r="B48" s="3"/>
      <c r="D48" s="3"/>
      <c r="E48" s="3"/>
      <c r="F48" s="3"/>
    </row>
    <row r="49" spans="1:6" x14ac:dyDescent="0.35">
      <c r="A49" s="3"/>
      <c r="B49" s="3"/>
      <c r="D49" s="3"/>
      <c r="E49" s="3"/>
      <c r="F49" s="3"/>
    </row>
    <row r="50" spans="1:6" x14ac:dyDescent="0.35">
      <c r="A50" s="3"/>
      <c r="B50" s="3"/>
      <c r="D50" s="3"/>
      <c r="E50" s="3"/>
      <c r="F50" s="3"/>
    </row>
    <row r="51" spans="1:6" x14ac:dyDescent="0.35">
      <c r="A51" s="3"/>
      <c r="B51" s="3"/>
      <c r="D51" s="3"/>
      <c r="E51" s="3"/>
      <c r="F51" s="3"/>
    </row>
  </sheetData>
  <hyperlinks>
    <hyperlink ref="E3" r:id="rId1" xr:uid="{EBEAE059-44B9-447C-AC0A-8D6D524F9E39}"/>
    <hyperlink ref="L4" r:id="rId2" xr:uid="{0A7DB0D4-0396-4FF3-A7E8-4776D7982B53}"/>
    <hyperlink ref="L3" r:id="rId3" xr:uid="{A66B1F20-D68D-4460-B44F-C9C03C1EEE10}"/>
    <hyperlink ref="L2" r:id="rId4" xr:uid="{4D66E330-BA05-4B35-8500-198D1D85C2E1}"/>
    <hyperlink ref="E2" r:id="rId5" xr:uid="{A555C229-FBAD-41EF-A587-0D790188A332}"/>
  </hyperlinks>
  <pageMargins left="0.7" right="0.7" top="0.75" bottom="0.75" header="0.3" footer="0.3"/>
  <pageSetup paperSize="9"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0B512-B92C-40F5-94A1-0AECF953A377}">
  <dimension ref="A1:AC2"/>
  <sheetViews>
    <sheetView workbookViewId="0">
      <selection activeCell="A2" sqref="A2"/>
    </sheetView>
  </sheetViews>
  <sheetFormatPr defaultRowHeight="14.5" x14ac:dyDescent="0.35"/>
  <sheetData>
    <row r="1" spans="1:29" s="5" customFormat="1" x14ac:dyDescent="0.35">
      <c r="A1" s="15" t="s">
        <v>43</v>
      </c>
      <c r="B1" s="15" t="s">
        <v>1</v>
      </c>
      <c r="C1" s="15" t="s">
        <v>72</v>
      </c>
      <c r="D1" s="15" t="s">
        <v>16</v>
      </c>
      <c r="E1" s="14" t="s">
        <v>3</v>
      </c>
      <c r="F1" s="14" t="s">
        <v>2</v>
      </c>
      <c r="G1" s="14" t="s">
        <v>17</v>
      </c>
      <c r="H1" s="14" t="s">
        <v>18</v>
      </c>
      <c r="I1" s="14" t="s">
        <v>19</v>
      </c>
      <c r="J1" s="14" t="s">
        <v>20</v>
      </c>
      <c r="K1" s="14" t="s">
        <v>365</v>
      </c>
      <c r="L1" s="14" t="s">
        <v>366</v>
      </c>
      <c r="M1" s="14" t="s">
        <v>54</v>
      </c>
      <c r="N1" s="13" t="s">
        <v>0</v>
      </c>
      <c r="O1" s="13" t="s">
        <v>70</v>
      </c>
      <c r="P1" s="13" t="s">
        <v>71</v>
      </c>
      <c r="Q1" s="13" t="s">
        <v>276</v>
      </c>
      <c r="R1" s="13" t="s">
        <v>67</v>
      </c>
      <c r="S1" s="13" t="s">
        <v>80</v>
      </c>
      <c r="T1" s="13" t="s">
        <v>68</v>
      </c>
      <c r="U1" s="13" t="s">
        <v>524</v>
      </c>
      <c r="V1" s="13" t="s">
        <v>658</v>
      </c>
      <c r="W1" s="13" t="s">
        <v>659</v>
      </c>
      <c r="X1" s="13" t="s">
        <v>660</v>
      </c>
      <c r="Y1" s="13" t="s">
        <v>525</v>
      </c>
      <c r="Z1" s="13" t="s">
        <v>526</v>
      </c>
      <c r="AA1" s="13" t="s">
        <v>661</v>
      </c>
      <c r="AB1" s="13" t="s">
        <v>662</v>
      </c>
      <c r="AC1" s="13" t="s">
        <v>663</v>
      </c>
    </row>
    <row r="2" spans="1:29" x14ac:dyDescent="0.35">
      <c r="A2" s="7"/>
      <c r="B2" s="7" t="s">
        <v>838</v>
      </c>
      <c r="C2" s="7" t="s">
        <v>73</v>
      </c>
      <c r="D2" s="4" t="s">
        <v>22</v>
      </c>
      <c r="E2" s="35" t="s">
        <v>337</v>
      </c>
      <c r="F2" s="7" t="s">
        <v>6</v>
      </c>
      <c r="G2" s="2"/>
      <c r="H2" s="2"/>
      <c r="I2" s="7"/>
      <c r="J2" s="7"/>
      <c r="K2" s="7"/>
      <c r="L2" s="34"/>
      <c r="M2" s="10"/>
      <c r="N2" s="4"/>
      <c r="O2" s="35"/>
      <c r="P2" s="4"/>
      <c r="Q2" s="4"/>
      <c r="R2" s="7"/>
      <c r="T2" s="7"/>
    </row>
  </sheetData>
  <hyperlinks>
    <hyperlink ref="E2" r:id="rId1" xr:uid="{51C831DB-B28E-4DB9-AAFE-427ED288358F}"/>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71</vt:i4>
      </vt:variant>
    </vt:vector>
  </HeadingPairs>
  <TitlesOfParts>
    <vt:vector size="71" baseType="lpstr">
      <vt:lpstr>TestData</vt:lpstr>
      <vt:lpstr>WCS_SSO_Authentication</vt:lpstr>
      <vt:lpstr>WCS_ByCollectionLocation</vt:lpstr>
      <vt:lpstr>WCS_ByAddress</vt:lpstr>
      <vt:lpstr>WCS_ByServiceType</vt:lpstr>
      <vt:lpstr>WCS_ProfileLookup</vt:lpstr>
      <vt:lpstr>WCS_PriceByPartNumber</vt:lpstr>
      <vt:lpstr>WCS_AddUpdateTrolley</vt:lpstr>
      <vt:lpstr>CCPAPI</vt:lpstr>
      <vt:lpstr>WCS_ShortSummary</vt:lpstr>
      <vt:lpstr>WCS_MediumSummary</vt:lpstr>
      <vt:lpstr>WCS_SyncValidation</vt:lpstr>
      <vt:lpstr>WCS_AutoPromo</vt:lpstr>
      <vt:lpstr>WCS_DetailSummary</vt:lpstr>
      <vt:lpstr>WCS_COLToCCP</vt:lpstr>
      <vt:lpstr>WCS_CCPToCOL</vt:lpstr>
      <vt:lpstr>WCS_UserAddresses</vt:lpstr>
      <vt:lpstr>WCS_BlockedAddress</vt:lpstr>
      <vt:lpstr>WCS_AddressServiceability</vt:lpstr>
      <vt:lpstr>COLToCCPAddressAdditionSync</vt:lpstr>
      <vt:lpstr>COLToCCPAddressRemoveSync</vt:lpstr>
      <vt:lpstr>COLToCCPAddressUpdateSync</vt:lpstr>
      <vt:lpstr>WCS_CCPToCOLAddAddressSync</vt:lpstr>
      <vt:lpstr>WCS_ByFullAddress</vt:lpstr>
      <vt:lpstr>WCS_ByFullRDAddress</vt:lpstr>
      <vt:lpstr>WCS_ByRDAddress</vt:lpstr>
      <vt:lpstr>WCS_OrderProfileAttributes</vt:lpstr>
      <vt:lpstr>WCS_GetSlotsLctn_Public</vt:lpstr>
      <vt:lpstr>WCS_GetSlotsLctn_Private</vt:lpstr>
      <vt:lpstr>WCS_GetSlotsAdd_Private</vt:lpstr>
      <vt:lpstr>WCS_GetSlotsAdd_Public</vt:lpstr>
      <vt:lpstr>WCS_OrderProcess</vt:lpstr>
      <vt:lpstr>OrderSubmit</vt:lpstr>
      <vt:lpstr>Promotion</vt:lpstr>
      <vt:lpstr>WCS_SlotReservation</vt:lpstr>
      <vt:lpstr>WCS_SlotReservationSubServices</vt:lpstr>
      <vt:lpstr>WCS_DeleteSavedCard</vt:lpstr>
      <vt:lpstr>WCS_SavePaymentCard</vt:lpstr>
      <vt:lpstr>WCS_SavePayment_PayPal</vt:lpstr>
      <vt:lpstr>WCS_3ds_InitiateAuthentication</vt:lpstr>
      <vt:lpstr>WCS_3ds_ProceedAuthentication</vt:lpstr>
      <vt:lpstr>WCS_3ds_finalCall</vt:lpstr>
      <vt:lpstr>WCS_GetSubscriptionDtls</vt:lpstr>
      <vt:lpstr>WCS_DeleteSubscription</vt:lpstr>
      <vt:lpstr>WCS_PaymentHistory</vt:lpstr>
      <vt:lpstr>WCS_AddMemberSegment</vt:lpstr>
      <vt:lpstr>WCS_EditSubscription</vt:lpstr>
      <vt:lpstr>WCS_InitiateSubscription</vt:lpstr>
      <vt:lpstr>WCS_ColesPlusMOV</vt:lpstr>
      <vt:lpstr>WCS_ColesPlusFullWeight</vt:lpstr>
      <vt:lpstr>WCS_ApplyPromoCode</vt:lpstr>
      <vt:lpstr>WCS_RemovePromoCode</vt:lpstr>
      <vt:lpstr>WCS_CustomerCredit</vt:lpstr>
      <vt:lpstr>WCS_EnhaceProfileLookup</vt:lpstr>
      <vt:lpstr>WCS_OrderProcessEnhancement</vt:lpstr>
      <vt:lpstr>WCS_EditSubscription3dsSuccess</vt:lpstr>
      <vt:lpstr>WCS_CompleteSubscription</vt:lpstr>
      <vt:lpstr>WCS_ColesPlusLiteWeight</vt:lpstr>
      <vt:lpstr>WCS_ColesPlusMediumWeight</vt:lpstr>
      <vt:lpstr>WCS_PhoneNumberUpdate</vt:lpstr>
      <vt:lpstr>WCS_CancelOrder</vt:lpstr>
      <vt:lpstr>WCS_GetOrderItems</vt:lpstr>
      <vt:lpstr>WCS_ViewOrderDetails</vt:lpstr>
      <vt:lpstr>WCS_AddressContactUpdate</vt:lpstr>
      <vt:lpstr>WCS_CartAttributeRD</vt:lpstr>
      <vt:lpstr>WCS_FullOrderSummary_RD</vt:lpstr>
      <vt:lpstr>WCS_GetRDSlotsLctn_Private</vt:lpstr>
      <vt:lpstr>WCS_GetRDSlotsLctn_Public</vt:lpstr>
      <vt:lpstr>WCS_NativeInvoicePDF</vt:lpstr>
      <vt:lpstr>WCS_NativeInvoiceJSON</vt:lpstr>
      <vt:lpstr>WCS_GetOrderDetails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neeraj-r</dc:creator>
  <cp:lastModifiedBy>Neeraj Rana</cp:lastModifiedBy>
  <dcterms:created xsi:type="dcterms:W3CDTF">2015-06-05T18:17:20Z</dcterms:created>
  <dcterms:modified xsi:type="dcterms:W3CDTF">2023-04-27T02:15:11Z</dcterms:modified>
</cp:coreProperties>
</file>