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</sheets>
  <definedNames>
    <definedName hidden="1" localSheetId="0" name="_xlnm._FilterDatabase">raw!$A$1:$CI$15</definedName>
    <definedName hidden="1" localSheetId="0" name="Z_315F8841_D61B_4FB6_BA3E_4A23D337FCEB_.wvu.FilterData">raw!$A$1:$CB$863</definedName>
  </definedNames>
  <calcPr/>
  <customWorkbookViews>
    <customWorkbookView activeSheetId="0" maximized="1" windowHeight="0" windowWidth="0" guid="{315F8841-D61B-4FB6-BA3E-4A23D337FCEB}" name="Analisis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% de rtas correctas</t>
      </text>
    </comment>
  </commentList>
</comments>
</file>

<file path=xl/sharedStrings.xml><?xml version="1.0" encoding="utf-8"?>
<sst xmlns="http://schemas.openxmlformats.org/spreadsheetml/2006/main" count="429" uniqueCount="108">
  <si>
    <t>ID</t>
  </si>
  <si>
    <t>Votó</t>
  </si>
  <si>
    <t>Form</t>
  </si>
  <si>
    <t>Id_M</t>
  </si>
  <si>
    <t>Pensamiento_reflexivo</t>
  </si>
  <si>
    <t>IH</t>
  </si>
  <si>
    <t>deprivacion</t>
  </si>
  <si>
    <t>sesion</t>
  </si>
  <si>
    <t>Somnoliencia</t>
  </si>
  <si>
    <t>M_Venezuela</t>
  </si>
  <si>
    <t>K_Venezuela</t>
  </si>
  <si>
    <t>M_Clases</t>
  </si>
  <si>
    <t>K_Clases</t>
  </si>
  <si>
    <t>M_Libertad</t>
  </si>
  <si>
    <t>K_Libertad</t>
  </si>
  <si>
    <t>M_Vacunas</t>
  </si>
  <si>
    <t>K_Vacunas</t>
  </si>
  <si>
    <t>M_Sputnik</t>
  </si>
  <si>
    <t>K_Sputnik</t>
  </si>
  <si>
    <t>M_Vizotti</t>
  </si>
  <si>
    <t>K_Vizotti</t>
  </si>
  <si>
    <t>M_Nisman</t>
  </si>
  <si>
    <t>K_Nisman</t>
  </si>
  <si>
    <t>M_Intervención</t>
  </si>
  <si>
    <t>K_Intervención</t>
  </si>
  <si>
    <t>M_DDHH</t>
  </si>
  <si>
    <t>K_DDHH</t>
  </si>
  <si>
    <t>M_Deuda</t>
  </si>
  <si>
    <t>K_Deuda</t>
  </si>
  <si>
    <t>M_Larreta/Axel</t>
  </si>
  <si>
    <t>K_Larreta/Axel</t>
  </si>
  <si>
    <t>M_Meritocracia</t>
  </si>
  <si>
    <t>K_Meritocracia</t>
  </si>
  <si>
    <t>M_Fortunas</t>
  </si>
  <si>
    <t>K_Fortunas</t>
  </si>
  <si>
    <t>M_Macri</t>
  </si>
  <si>
    <t>K_Macri</t>
  </si>
  <si>
    <t>M_Peronismo</t>
  </si>
  <si>
    <t>K_Peronismo</t>
  </si>
  <si>
    <t>M_Sala</t>
  </si>
  <si>
    <t>K_Sala</t>
  </si>
  <si>
    <t>M_Sindicatos</t>
  </si>
  <si>
    <t>K_Sindicatos</t>
  </si>
  <si>
    <t>M_Planes</t>
  </si>
  <si>
    <t>K_Planes</t>
  </si>
  <si>
    <t>M_Maldonado</t>
  </si>
  <si>
    <t>K_Maldonado</t>
  </si>
  <si>
    <t>M_Aerolineas</t>
  </si>
  <si>
    <t>K_Aerolineas</t>
  </si>
  <si>
    <t>Extremismo</t>
  </si>
  <si>
    <t>AF</t>
  </si>
  <si>
    <t>CFK</t>
  </si>
  <si>
    <t>Axel</t>
  </si>
  <si>
    <t>Macri</t>
  </si>
  <si>
    <t>Carrio</t>
  </si>
  <si>
    <t>Bullrich</t>
  </si>
  <si>
    <t>FDT</t>
  </si>
  <si>
    <t>JxC</t>
  </si>
  <si>
    <t>Pol_afect_candidatos</t>
  </si>
  <si>
    <t>macristas</t>
  </si>
  <si>
    <t>kirchneristas</t>
  </si>
  <si>
    <t>Pol_afect_K/M</t>
  </si>
  <si>
    <t>Pol_afect_total</t>
  </si>
  <si>
    <t>PA_sexoaf_M</t>
  </si>
  <si>
    <t>PA_sexoaf_K</t>
  </si>
  <si>
    <t>PA_amigos_M</t>
  </si>
  <si>
    <t>PA_amigos_K</t>
  </si>
  <si>
    <t>PA_colegas_M</t>
  </si>
  <si>
    <t>PA_colegas_K</t>
  </si>
  <si>
    <t>pol_afect_social</t>
  </si>
  <si>
    <t>Estoy dispuesta/o a tener una conversación larga sobre este tema con esta persona - 1</t>
  </si>
  <si>
    <t>Me sentiría nerviosa/o discutiendo este tema con esta persona - 1</t>
  </si>
  <si>
    <t>Estaría dispuesta/o a participar de un intercambio de opiniones en redes sociales (por ejemplo, comentar un post en Facebook o responder un mensaje en Twitter) sobre este tema con personas que tienen una postura fuertemente opuesta a la mía - 1</t>
  </si>
  <si>
    <t>Creo que escuchar visiones opuestas a la mía me resulta informativo - 1</t>
  </si>
  <si>
    <t>Valoro las interacciones con personas que tienen posturas fuertes opuestas a la mía - 1</t>
  </si>
  <si>
    <t>conv_recep</t>
  </si>
  <si>
    <t>actimetro</t>
  </si>
  <si>
    <t>genero</t>
  </si>
  <si>
    <t>orientacion</t>
  </si>
  <si>
    <t>edad</t>
  </si>
  <si>
    <t>Excluir</t>
  </si>
  <si>
    <t>somno</t>
  </si>
  <si>
    <t>pa</t>
  </si>
  <si>
    <t>paoptotal</t>
  </si>
  <si>
    <t>paopsex</t>
  </si>
  <si>
    <t>paopami</t>
  </si>
  <si>
    <t>paopcom</t>
  </si>
  <si>
    <t>M</t>
  </si>
  <si>
    <t>CM</t>
  </si>
  <si>
    <t>Un poco alerta</t>
  </si>
  <si>
    <t>N/A</t>
  </si>
  <si>
    <t>no</t>
  </si>
  <si>
    <t>AM</t>
  </si>
  <si>
    <t>Muy alerta</t>
  </si>
  <si>
    <t>AX3 18-71055</t>
  </si>
  <si>
    <t>Alerta</t>
  </si>
  <si>
    <t>ax3 18-77160</t>
  </si>
  <si>
    <t>K</t>
  </si>
  <si>
    <t>CK</t>
  </si>
  <si>
    <t>Algunos s√≠ntomas de somnolencia</t>
  </si>
  <si>
    <t>18-73468</t>
  </si>
  <si>
    <t>Somnoliento/a, pero sin dificultad para permanecer despierto/a</t>
  </si>
  <si>
    <t>18-76985</t>
  </si>
  <si>
    <t>Somnoliento, tengo que realizar esfuerzo para permanecer despierto/a</t>
  </si>
  <si>
    <t>Muy somnoliento, tengo que realizar mucho esfuerzo para permanecer despierto/a y luchar contra el sue√±o</t>
  </si>
  <si>
    <t>AK</t>
  </si>
  <si>
    <t>AX3 18-72587</t>
  </si>
  <si>
    <t>18-72536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</si>
</sst>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sz val="12.0"/>
      <color theme="1"/>
      <name val="Calibri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1155CC"/>
        <bgColor rgb="FF1155CC"/>
      </patternFill>
    </fill>
    <fill>
      <patternFill patternType="solid">
        <fgColor rgb="FF741B47"/>
        <bgColor rgb="FF741B47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2EFDA"/>
        <bgColor rgb="FFE2EFDA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6" fontId="2" numFmtId="0" xfId="0" applyAlignment="1" applyFill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5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9" fontId="4" numFmtId="0" xfId="0" applyAlignment="1" applyFill="1" applyFont="1">
      <alignment readingOrder="0" vertical="bottom"/>
    </xf>
    <xf borderId="0" fillId="9" fontId="4" numFmtId="0" xfId="0" applyAlignment="1" applyFont="1">
      <alignment vertical="bottom"/>
    </xf>
    <xf borderId="0" fillId="0" fontId="4" numFmtId="10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10" fontId="4" numFmtId="1" xfId="0" applyAlignment="1" applyFill="1" applyFont="1" applyNumberFormat="1">
      <alignment horizontal="right" readingOrder="0" vertical="bottom"/>
    </xf>
    <xf borderId="0" fillId="11" fontId="3" numFmtId="0" xfId="0" applyAlignment="1" applyFill="1" applyFont="1">
      <alignment horizontal="right" readingOrder="0" vertical="bottom"/>
    </xf>
    <xf borderId="0" fillId="12" fontId="3" numFmtId="0" xfId="0" applyAlignment="1" applyFill="1" applyFont="1">
      <alignment horizontal="right" readingOrder="0" vertical="bottom"/>
    </xf>
    <xf borderId="0" fillId="5" fontId="4" numFmtId="2" xfId="0" applyAlignment="1" applyFont="1" applyNumberFormat="1">
      <alignment horizontal="right" vertical="bottom"/>
    </xf>
    <xf borderId="0" fillId="13" fontId="3" numFmtId="0" xfId="0" applyAlignment="1" applyFill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5" fontId="4" numFmtId="1" xfId="0" applyAlignment="1" applyFont="1" applyNumberFormat="1">
      <alignment horizontal="right" vertical="bottom"/>
    </xf>
    <xf borderId="0" fillId="9" fontId="4" numFmtId="1" xfId="0" applyAlignment="1" applyFont="1" applyNumberFormat="1">
      <alignment vertical="bottom"/>
    </xf>
    <xf borderId="0" fillId="9" fontId="4" numFmtId="1" xfId="0" applyAlignment="1" applyFont="1" applyNumberFormat="1">
      <alignment readingOrder="0" vertical="bottom"/>
    </xf>
    <xf borderId="0" fillId="9" fontId="4" numFmtId="1" xfId="0" applyAlignment="1" applyFont="1" applyNumberFormat="1">
      <alignment horizontal="right" readingOrder="0" vertical="bottom"/>
    </xf>
    <xf borderId="0" fillId="0" fontId="3" numFmtId="2" xfId="0" applyAlignment="1" applyFont="1" applyNumberFormat="1">
      <alignment readingOrder="0" vertical="bottom"/>
    </xf>
    <xf borderId="0" fillId="9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0" fillId="11" fontId="3" numFmtId="1" xfId="0" applyAlignment="1" applyFont="1" applyNumberFormat="1">
      <alignment horizontal="right" readingOrder="0" vertical="bottom"/>
    </xf>
    <xf borderId="0" fillId="12" fontId="3" numFmtId="1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72C4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7.13"/>
    <col customWidth="1" min="2" max="2" width="6.75"/>
    <col customWidth="1" min="3" max="3" width="4.63"/>
    <col customWidth="1" min="4" max="4" width="5.25"/>
    <col customWidth="1" min="5" max="5" width="5.63"/>
    <col customWidth="1" min="6" max="6" width="6.5"/>
    <col customWidth="1" min="7" max="7" width="9.25"/>
    <col customWidth="1" min="8" max="8" width="6.75"/>
    <col customWidth="1" min="9" max="9" width="19.13"/>
    <col customWidth="1" min="10" max="61" width="9.25"/>
    <col customWidth="1" min="62" max="62" width="14.25"/>
    <col customWidth="1" min="63" max="63" width="12.25"/>
    <col customWidth="1" min="64" max="64" width="14.63"/>
    <col customWidth="1" min="65" max="65" width="10.88"/>
    <col customWidth="1" min="66" max="66" width="12.75"/>
    <col customWidth="1" min="67" max="67" width="12.0"/>
    <col customWidth="1" min="68" max="68" width="13.63"/>
    <col customWidth="1" min="69" max="69" width="12.5"/>
    <col customWidth="1" min="70" max="70" width="12.13"/>
    <col customWidth="1" min="71" max="87" width="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5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5" t="s">
        <v>58</v>
      </c>
      <c r="BH1" s="6" t="s">
        <v>59</v>
      </c>
      <c r="BI1" s="6" t="s">
        <v>60</v>
      </c>
      <c r="BJ1" s="5" t="s">
        <v>61</v>
      </c>
      <c r="BK1" s="5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5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9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</row>
    <row r="2">
      <c r="A2" s="10">
        <v>101.0</v>
      </c>
      <c r="B2" s="11" t="s">
        <v>87</v>
      </c>
      <c r="C2" s="10" t="s">
        <v>88</v>
      </c>
      <c r="D2" s="12"/>
      <c r="E2" s="13"/>
      <c r="F2" s="14"/>
      <c r="G2" s="10">
        <v>0.0</v>
      </c>
      <c r="H2" s="10">
        <v>2.0</v>
      </c>
      <c r="I2" s="15" t="s">
        <v>89</v>
      </c>
      <c r="J2" s="16" t="s">
        <v>90</v>
      </c>
      <c r="K2" s="17">
        <v>2.0</v>
      </c>
      <c r="L2" s="18">
        <v>2.0</v>
      </c>
      <c r="M2" s="16" t="s">
        <v>90</v>
      </c>
      <c r="N2" s="16" t="s">
        <v>90</v>
      </c>
      <c r="O2" s="18">
        <v>2.0</v>
      </c>
      <c r="P2" s="17">
        <v>1.0</v>
      </c>
      <c r="Q2" s="16" t="s">
        <v>90</v>
      </c>
      <c r="R2" s="16" t="s">
        <v>90</v>
      </c>
      <c r="S2" s="17">
        <v>2.0</v>
      </c>
      <c r="T2" s="17">
        <v>0.0</v>
      </c>
      <c r="U2" s="16" t="s">
        <v>90</v>
      </c>
      <c r="V2" s="16" t="s">
        <v>90</v>
      </c>
      <c r="W2" s="17">
        <v>1.0</v>
      </c>
      <c r="X2" s="17">
        <v>3.0</v>
      </c>
      <c r="Y2" s="16" t="s">
        <v>90</v>
      </c>
      <c r="Z2" s="16" t="s">
        <v>90</v>
      </c>
      <c r="AA2" s="17">
        <v>0.0</v>
      </c>
      <c r="AB2" s="16" t="s">
        <v>90</v>
      </c>
      <c r="AC2" s="17">
        <v>3.0</v>
      </c>
      <c r="AD2" s="16" t="s">
        <v>90</v>
      </c>
      <c r="AE2" s="17">
        <v>1.0</v>
      </c>
      <c r="AF2" s="17">
        <v>0.0</v>
      </c>
      <c r="AG2" s="16" t="s">
        <v>90</v>
      </c>
      <c r="AH2" s="16" t="s">
        <v>90</v>
      </c>
      <c r="AI2" s="18">
        <v>1.0</v>
      </c>
      <c r="AJ2" s="18">
        <v>1.0</v>
      </c>
      <c r="AK2" s="16" t="s">
        <v>90</v>
      </c>
      <c r="AL2" s="17">
        <v>3.0</v>
      </c>
      <c r="AM2" s="16" t="s">
        <v>90</v>
      </c>
      <c r="AN2" s="16" t="s">
        <v>90</v>
      </c>
      <c r="AO2" s="17">
        <v>0.0</v>
      </c>
      <c r="AP2" s="17">
        <v>1.0</v>
      </c>
      <c r="AQ2" s="16" t="s">
        <v>90</v>
      </c>
      <c r="AR2" s="18">
        <v>3.0</v>
      </c>
      <c r="AS2" s="16" t="s">
        <v>90</v>
      </c>
      <c r="AT2" s="18">
        <v>2.0</v>
      </c>
      <c r="AU2" s="16" t="s">
        <v>90</v>
      </c>
      <c r="AV2" s="16" t="s">
        <v>90</v>
      </c>
      <c r="AW2" s="17">
        <v>2.0</v>
      </c>
      <c r="AX2" s="19">
        <f t="shared" ref="AX2:AX15" si="1">AVERAGE(J2:AW2)</f>
        <v>1.5</v>
      </c>
      <c r="AY2" s="20">
        <v>-3.0</v>
      </c>
      <c r="AZ2" s="20">
        <v>-5.0</v>
      </c>
      <c r="BA2" s="20">
        <v>-3.0</v>
      </c>
      <c r="BB2" s="20">
        <v>-3.0</v>
      </c>
      <c r="BC2" s="20">
        <v>-2.0</v>
      </c>
      <c r="BD2" s="20">
        <v>-2.0</v>
      </c>
      <c r="BE2" s="20">
        <v>0.0</v>
      </c>
      <c r="BF2" s="20">
        <v>-5.0</v>
      </c>
      <c r="BG2" s="19">
        <f t="shared" ref="BG2:BG15" si="2">ABS(((AY2+AZ2+BA2+BE2)-(BB2+BC2+BD2+BF2))/4)</f>
        <v>0.25</v>
      </c>
      <c r="BH2" s="21">
        <v>-1.0</v>
      </c>
      <c r="BI2" s="21">
        <v>-5.0</v>
      </c>
      <c r="BJ2" s="19">
        <f t="shared" ref="BJ2:BJ15" si="3">ABS(BH2-BI2)</f>
        <v>4</v>
      </c>
      <c r="BK2" s="19">
        <f t="shared" ref="BK2:BK15" si="4">ABS(((AY2+AZ2+BA2+BE2+BI2)-(BB2+BC2+BD2+BF2+BH2))/5)</f>
        <v>0.6</v>
      </c>
      <c r="BL2" s="21">
        <v>4.0</v>
      </c>
      <c r="BM2" s="21">
        <v>4.0</v>
      </c>
      <c r="BN2" s="21">
        <v>5.0</v>
      </c>
      <c r="BO2" s="21">
        <v>5.0</v>
      </c>
      <c r="BP2" s="21">
        <v>5.0</v>
      </c>
      <c r="BQ2" s="21">
        <v>5.0</v>
      </c>
      <c r="BR2" s="19">
        <f t="shared" ref="BR2:BR15" si="5">ABS(((BL2-BM2)+(BN2-BO2)+(BP2-BQ2))/3)</f>
        <v>0</v>
      </c>
      <c r="BS2" s="10">
        <v>5.0</v>
      </c>
      <c r="BT2" s="10">
        <v>6.0</v>
      </c>
      <c r="BU2" s="10">
        <v>1.0</v>
      </c>
      <c r="BV2" s="10">
        <v>7.0</v>
      </c>
      <c r="BW2" s="10">
        <v>7.0</v>
      </c>
      <c r="BX2" s="22">
        <f t="shared" ref="BX2:BX15" si="6">BS2-BT2+BU2+BV2+BW2</f>
        <v>14</v>
      </c>
      <c r="BY2" s="23"/>
      <c r="BZ2" s="24"/>
      <c r="CA2" s="24"/>
      <c r="CB2" s="25"/>
      <c r="CC2" s="24" t="s">
        <v>91</v>
      </c>
      <c r="CD2" s="15">
        <v>3.0</v>
      </c>
      <c r="CE2" s="26">
        <f t="shared" ref="CE2:CE15" si="7">AVERAGE(BL2:BQ2)</f>
        <v>4.666666667</v>
      </c>
      <c r="CF2" s="26">
        <f t="shared" ref="CF2:CF15" si="8">IF(B2="M",AVERAGE(BM2,BO2,BQ2),AVERAGE(BN2,BP2,BL2))</f>
        <v>4.666666667</v>
      </c>
      <c r="CG2" s="26">
        <f t="shared" ref="CG2:CG15" si="9">IF(B2="M",BM2,BL2)</f>
        <v>4</v>
      </c>
      <c r="CH2" s="26">
        <f t="shared" ref="CH2:CH15" si="10">IF(B2="M",BO2,BN2)</f>
        <v>5</v>
      </c>
      <c r="CI2" s="26">
        <f t="shared" ref="CI2:CI15" si="11">IF(B2="M",BQ2,BP2)</f>
        <v>5</v>
      </c>
    </row>
    <row r="3">
      <c r="A3" s="10">
        <v>113.0</v>
      </c>
      <c r="B3" s="11" t="s">
        <v>87</v>
      </c>
      <c r="C3" s="10" t="s">
        <v>92</v>
      </c>
      <c r="D3" s="27"/>
      <c r="E3" s="13"/>
      <c r="F3" s="28"/>
      <c r="G3" s="10">
        <v>0.0</v>
      </c>
      <c r="H3" s="10">
        <v>2.0</v>
      </c>
      <c r="I3" s="15" t="s">
        <v>93</v>
      </c>
      <c r="J3" s="17">
        <v>1.0</v>
      </c>
      <c r="K3" s="16" t="s">
        <v>90</v>
      </c>
      <c r="L3" s="16" t="s">
        <v>90</v>
      </c>
      <c r="M3" s="17">
        <v>4.0</v>
      </c>
      <c r="N3" s="17">
        <v>0.0</v>
      </c>
      <c r="O3" s="16" t="s">
        <v>90</v>
      </c>
      <c r="P3" s="16" t="s">
        <v>90</v>
      </c>
      <c r="Q3" s="18">
        <v>2.0</v>
      </c>
      <c r="R3" s="17">
        <v>3.0</v>
      </c>
      <c r="S3" s="16" t="s">
        <v>90</v>
      </c>
      <c r="T3" s="16" t="s">
        <v>90</v>
      </c>
      <c r="U3" s="17">
        <v>5.0</v>
      </c>
      <c r="V3" s="17">
        <v>1.0</v>
      </c>
      <c r="W3" s="16" t="s">
        <v>90</v>
      </c>
      <c r="X3" s="16" t="s">
        <v>90</v>
      </c>
      <c r="Y3" s="17">
        <v>3.0</v>
      </c>
      <c r="Z3" s="17">
        <v>1.0</v>
      </c>
      <c r="AA3" s="16" t="s">
        <v>90</v>
      </c>
      <c r="AB3" s="17">
        <v>2.0</v>
      </c>
      <c r="AC3" s="16" t="s">
        <v>90</v>
      </c>
      <c r="AD3" s="17">
        <v>5.0</v>
      </c>
      <c r="AE3" s="16" t="s">
        <v>90</v>
      </c>
      <c r="AF3" s="16" t="s">
        <v>90</v>
      </c>
      <c r="AG3" s="17">
        <v>5.0</v>
      </c>
      <c r="AH3" s="17">
        <v>0.0</v>
      </c>
      <c r="AI3" s="16" t="s">
        <v>90</v>
      </c>
      <c r="AJ3" s="16" t="s">
        <v>90</v>
      </c>
      <c r="AK3" s="17">
        <v>2.0</v>
      </c>
      <c r="AL3" s="16" t="s">
        <v>90</v>
      </c>
      <c r="AM3" s="17">
        <v>3.0</v>
      </c>
      <c r="AN3" s="17">
        <v>5.0</v>
      </c>
      <c r="AO3" s="16" t="s">
        <v>90</v>
      </c>
      <c r="AP3" s="16" t="s">
        <v>90</v>
      </c>
      <c r="AQ3" s="17">
        <v>2.0</v>
      </c>
      <c r="AR3" s="16" t="s">
        <v>90</v>
      </c>
      <c r="AS3" s="17">
        <v>0.0</v>
      </c>
      <c r="AT3" s="16" t="s">
        <v>90</v>
      </c>
      <c r="AU3" s="18">
        <v>0.0</v>
      </c>
      <c r="AV3" s="17">
        <v>0.0</v>
      </c>
      <c r="AW3" s="16" t="s">
        <v>90</v>
      </c>
      <c r="AX3" s="19">
        <f t="shared" si="1"/>
        <v>2.2</v>
      </c>
      <c r="AY3" s="20">
        <v>-5.0</v>
      </c>
      <c r="AZ3" s="20">
        <v>-5.0</v>
      </c>
      <c r="BA3" s="20">
        <v>-5.0</v>
      </c>
      <c r="BB3" s="20">
        <v>1.0</v>
      </c>
      <c r="BC3" s="20">
        <v>-5.0</v>
      </c>
      <c r="BD3" s="20">
        <v>1.0</v>
      </c>
      <c r="BE3" s="20">
        <v>-5.0</v>
      </c>
      <c r="BF3" s="18">
        <v>0.0</v>
      </c>
      <c r="BG3" s="19">
        <f t="shared" si="2"/>
        <v>4.25</v>
      </c>
      <c r="BH3" s="21">
        <v>-3.0</v>
      </c>
      <c r="BI3" s="21">
        <v>-5.0</v>
      </c>
      <c r="BJ3" s="19">
        <f t="shared" si="3"/>
        <v>2</v>
      </c>
      <c r="BK3" s="19">
        <f t="shared" si="4"/>
        <v>3.8</v>
      </c>
      <c r="BL3" s="21">
        <v>0.0</v>
      </c>
      <c r="BM3" s="21">
        <v>0.0</v>
      </c>
      <c r="BN3" s="21">
        <v>0.0</v>
      </c>
      <c r="BO3" s="21">
        <v>0.0</v>
      </c>
      <c r="BP3" s="21">
        <v>0.0</v>
      </c>
      <c r="BQ3" s="21">
        <v>-1.0</v>
      </c>
      <c r="BR3" s="19">
        <f t="shared" si="5"/>
        <v>0.3333333333</v>
      </c>
      <c r="BS3" s="10">
        <v>7.0</v>
      </c>
      <c r="BT3" s="10">
        <v>1.0</v>
      </c>
      <c r="BU3" s="10">
        <v>7.0</v>
      </c>
      <c r="BV3" s="29">
        <v>5.0</v>
      </c>
      <c r="BW3" s="10">
        <v>6.0</v>
      </c>
      <c r="BX3" s="22">
        <f t="shared" si="6"/>
        <v>24</v>
      </c>
      <c r="BY3" s="30" t="s">
        <v>94</v>
      </c>
      <c r="BZ3" s="24"/>
      <c r="CA3" s="24"/>
      <c r="CB3" s="25"/>
      <c r="CC3" s="24" t="s">
        <v>91</v>
      </c>
      <c r="CD3" s="15">
        <v>2.0</v>
      </c>
      <c r="CE3" s="26">
        <f t="shared" si="7"/>
        <v>-0.1666666667</v>
      </c>
      <c r="CF3" s="26">
        <f t="shared" si="8"/>
        <v>-0.3333333333</v>
      </c>
      <c r="CG3" s="26">
        <f t="shared" si="9"/>
        <v>0</v>
      </c>
      <c r="CH3" s="26">
        <f t="shared" si="10"/>
        <v>0</v>
      </c>
      <c r="CI3" s="26">
        <f t="shared" si="11"/>
        <v>-1</v>
      </c>
    </row>
    <row r="4">
      <c r="A4" s="10">
        <v>117.0</v>
      </c>
      <c r="B4" s="11" t="s">
        <v>87</v>
      </c>
      <c r="C4" s="10" t="s">
        <v>92</v>
      </c>
      <c r="D4" s="12"/>
      <c r="E4" s="13"/>
      <c r="F4" s="14"/>
      <c r="G4" s="10">
        <v>0.0</v>
      </c>
      <c r="H4" s="10">
        <v>1.0</v>
      </c>
      <c r="I4" s="15" t="s">
        <v>95</v>
      </c>
      <c r="J4" s="31">
        <v>2.0</v>
      </c>
      <c r="K4" s="16" t="s">
        <v>90</v>
      </c>
      <c r="L4" s="16" t="s">
        <v>90</v>
      </c>
      <c r="M4" s="32">
        <v>3.0</v>
      </c>
      <c r="N4" s="31">
        <v>2.0</v>
      </c>
      <c r="O4" s="16" t="s">
        <v>90</v>
      </c>
      <c r="P4" s="16" t="s">
        <v>90</v>
      </c>
      <c r="Q4" s="31">
        <v>1.0</v>
      </c>
      <c r="R4" s="32">
        <v>2.0</v>
      </c>
      <c r="S4" s="16" t="s">
        <v>90</v>
      </c>
      <c r="T4" s="16" t="s">
        <v>90</v>
      </c>
      <c r="U4" s="31">
        <v>0.0</v>
      </c>
      <c r="V4" s="31">
        <v>5.0</v>
      </c>
      <c r="W4" s="16" t="s">
        <v>90</v>
      </c>
      <c r="X4" s="16" t="s">
        <v>90</v>
      </c>
      <c r="Y4" s="31">
        <v>2.0</v>
      </c>
      <c r="Z4" s="32">
        <v>5.0</v>
      </c>
      <c r="AA4" s="16" t="s">
        <v>90</v>
      </c>
      <c r="AB4" s="31">
        <v>4.0</v>
      </c>
      <c r="AC4" s="16" t="s">
        <v>90</v>
      </c>
      <c r="AD4" s="31">
        <v>3.0</v>
      </c>
      <c r="AE4" s="16" t="s">
        <v>90</v>
      </c>
      <c r="AF4" s="16" t="s">
        <v>90</v>
      </c>
      <c r="AG4" s="31">
        <v>2.0</v>
      </c>
      <c r="AH4" s="32">
        <v>1.0</v>
      </c>
      <c r="AI4" s="16" t="s">
        <v>90</v>
      </c>
      <c r="AJ4" s="16" t="s">
        <v>90</v>
      </c>
      <c r="AK4" s="31">
        <v>2.0</v>
      </c>
      <c r="AL4" s="16" t="s">
        <v>90</v>
      </c>
      <c r="AM4" s="31">
        <v>3.0</v>
      </c>
      <c r="AN4" s="31">
        <v>0.0</v>
      </c>
      <c r="AO4" s="16" t="s">
        <v>90</v>
      </c>
      <c r="AP4" s="16" t="s">
        <v>90</v>
      </c>
      <c r="AQ4" s="32">
        <v>1.0</v>
      </c>
      <c r="AR4" s="16" t="s">
        <v>90</v>
      </c>
      <c r="AS4" s="32">
        <v>2.0</v>
      </c>
      <c r="AT4" s="16" t="s">
        <v>90</v>
      </c>
      <c r="AU4" s="32">
        <v>2.0</v>
      </c>
      <c r="AV4" s="31">
        <v>3.0</v>
      </c>
      <c r="AW4" s="16" t="s">
        <v>90</v>
      </c>
      <c r="AX4" s="19">
        <f t="shared" si="1"/>
        <v>2.25</v>
      </c>
      <c r="AY4" s="20">
        <v>-4.0</v>
      </c>
      <c r="AZ4" s="18">
        <v>-5.0</v>
      </c>
      <c r="BA4" s="20">
        <v>-3.0</v>
      </c>
      <c r="BB4" s="20">
        <v>1.0</v>
      </c>
      <c r="BC4" s="20">
        <v>-1.0</v>
      </c>
      <c r="BD4" s="20">
        <v>2.0</v>
      </c>
      <c r="BE4" s="20">
        <v>-5.0</v>
      </c>
      <c r="BF4" s="20">
        <v>2.0</v>
      </c>
      <c r="BG4" s="19">
        <f t="shared" si="2"/>
        <v>5.25</v>
      </c>
      <c r="BH4" s="21">
        <v>2.0</v>
      </c>
      <c r="BI4" s="21">
        <v>-5.0</v>
      </c>
      <c r="BJ4" s="19">
        <f t="shared" si="3"/>
        <v>7</v>
      </c>
      <c r="BK4" s="19">
        <f t="shared" si="4"/>
        <v>5.6</v>
      </c>
      <c r="BL4" s="21">
        <v>2.0</v>
      </c>
      <c r="BM4" s="21">
        <v>-2.0</v>
      </c>
      <c r="BN4" s="21">
        <v>3.0</v>
      </c>
      <c r="BO4" s="21">
        <v>-1.0</v>
      </c>
      <c r="BP4" s="21">
        <v>2.0</v>
      </c>
      <c r="BQ4" s="21">
        <v>1.0</v>
      </c>
      <c r="BR4" s="19">
        <f t="shared" si="5"/>
        <v>3</v>
      </c>
      <c r="BS4" s="10">
        <v>6.0</v>
      </c>
      <c r="BT4" s="10">
        <v>5.0</v>
      </c>
      <c r="BU4" s="10">
        <v>5.0</v>
      </c>
      <c r="BV4" s="10">
        <v>7.0</v>
      </c>
      <c r="BW4" s="10">
        <v>6.0</v>
      </c>
      <c r="BX4" s="22">
        <f t="shared" si="6"/>
        <v>19</v>
      </c>
      <c r="BY4" s="33" t="s">
        <v>96</v>
      </c>
      <c r="BZ4" s="24"/>
      <c r="CA4" s="24"/>
      <c r="CB4" s="25"/>
      <c r="CC4" s="24" t="s">
        <v>91</v>
      </c>
      <c r="CD4" s="15">
        <v>5.0</v>
      </c>
      <c r="CE4" s="26">
        <f t="shared" si="7"/>
        <v>0.8333333333</v>
      </c>
      <c r="CF4" s="26">
        <f t="shared" si="8"/>
        <v>-0.6666666667</v>
      </c>
      <c r="CG4" s="26">
        <f t="shared" si="9"/>
        <v>-2</v>
      </c>
      <c r="CH4" s="26">
        <f t="shared" si="10"/>
        <v>-1</v>
      </c>
      <c r="CI4" s="26">
        <f t="shared" si="11"/>
        <v>1</v>
      </c>
    </row>
    <row r="5">
      <c r="A5" s="10">
        <v>121.0</v>
      </c>
      <c r="B5" s="11" t="s">
        <v>97</v>
      </c>
      <c r="C5" s="10" t="s">
        <v>98</v>
      </c>
      <c r="D5" s="12"/>
      <c r="E5" s="13"/>
      <c r="F5" s="14"/>
      <c r="G5" s="10">
        <v>0.0</v>
      </c>
      <c r="H5" s="10">
        <v>2.0</v>
      </c>
      <c r="I5" s="15" t="s">
        <v>95</v>
      </c>
      <c r="J5" s="16" t="s">
        <v>90</v>
      </c>
      <c r="K5" s="17">
        <v>2.0</v>
      </c>
      <c r="L5" s="17">
        <v>4.0</v>
      </c>
      <c r="M5" s="16" t="s">
        <v>90</v>
      </c>
      <c r="N5" s="16" t="s">
        <v>90</v>
      </c>
      <c r="O5" s="17">
        <v>3.0</v>
      </c>
      <c r="P5" s="17">
        <v>4.0</v>
      </c>
      <c r="Q5" s="16" t="s">
        <v>90</v>
      </c>
      <c r="R5" s="16" t="s">
        <v>90</v>
      </c>
      <c r="S5" s="17">
        <v>3.0</v>
      </c>
      <c r="T5" s="17">
        <v>4.0</v>
      </c>
      <c r="U5" s="16" t="s">
        <v>90</v>
      </c>
      <c r="V5" s="16" t="s">
        <v>90</v>
      </c>
      <c r="W5" s="17">
        <v>4.0</v>
      </c>
      <c r="X5" s="17">
        <v>2.0</v>
      </c>
      <c r="Y5" s="16" t="s">
        <v>90</v>
      </c>
      <c r="Z5" s="16" t="s">
        <v>90</v>
      </c>
      <c r="AA5" s="17">
        <v>5.0</v>
      </c>
      <c r="AB5" s="16" t="s">
        <v>90</v>
      </c>
      <c r="AC5" s="17">
        <v>5.0</v>
      </c>
      <c r="AD5" s="16" t="s">
        <v>90</v>
      </c>
      <c r="AE5" s="17">
        <v>0.0</v>
      </c>
      <c r="AF5" s="17">
        <v>3.0</v>
      </c>
      <c r="AG5" s="16" t="s">
        <v>90</v>
      </c>
      <c r="AH5" s="16" t="s">
        <v>90</v>
      </c>
      <c r="AI5" s="17">
        <v>3.0</v>
      </c>
      <c r="AJ5" s="17">
        <v>4.0</v>
      </c>
      <c r="AK5" s="16" t="s">
        <v>90</v>
      </c>
      <c r="AL5" s="17">
        <v>1.0</v>
      </c>
      <c r="AM5" s="16" t="s">
        <v>90</v>
      </c>
      <c r="AN5" s="16" t="s">
        <v>90</v>
      </c>
      <c r="AO5" s="17">
        <v>4.0</v>
      </c>
      <c r="AP5" s="17">
        <v>5.0</v>
      </c>
      <c r="AQ5" s="16" t="s">
        <v>90</v>
      </c>
      <c r="AR5" s="17">
        <v>5.0</v>
      </c>
      <c r="AS5" s="16" t="s">
        <v>90</v>
      </c>
      <c r="AT5" s="17">
        <v>5.0</v>
      </c>
      <c r="AU5" s="16" t="s">
        <v>90</v>
      </c>
      <c r="AV5" s="16" t="s">
        <v>90</v>
      </c>
      <c r="AW5" s="17">
        <v>2.0</v>
      </c>
      <c r="AX5" s="19">
        <f t="shared" si="1"/>
        <v>3.4</v>
      </c>
      <c r="AY5" s="18">
        <v>0.0</v>
      </c>
      <c r="AZ5" s="18">
        <v>2.0</v>
      </c>
      <c r="BA5" s="18">
        <v>1.0</v>
      </c>
      <c r="BB5" s="20">
        <v>-5.0</v>
      </c>
      <c r="BC5" s="20">
        <v>-5.0</v>
      </c>
      <c r="BD5" s="20">
        <v>-5.0</v>
      </c>
      <c r="BE5" s="18">
        <v>1.0</v>
      </c>
      <c r="BF5" s="20">
        <v>-2.0</v>
      </c>
      <c r="BG5" s="19">
        <f t="shared" si="2"/>
        <v>5.25</v>
      </c>
      <c r="BH5" s="21">
        <v>-1.0</v>
      </c>
      <c r="BI5" s="21">
        <v>0.0</v>
      </c>
      <c r="BJ5" s="19">
        <f t="shared" si="3"/>
        <v>1</v>
      </c>
      <c r="BK5" s="19">
        <f t="shared" si="4"/>
        <v>4.4</v>
      </c>
      <c r="BL5" s="21">
        <v>3.0</v>
      </c>
      <c r="BM5" s="21">
        <v>3.0</v>
      </c>
      <c r="BN5" s="21">
        <v>0.0</v>
      </c>
      <c r="BO5" s="21">
        <v>0.0</v>
      </c>
      <c r="BP5" s="21">
        <v>1.0</v>
      </c>
      <c r="BQ5" s="21">
        <v>1.0</v>
      </c>
      <c r="BR5" s="19">
        <f t="shared" si="5"/>
        <v>0</v>
      </c>
      <c r="BS5" s="10">
        <v>6.0</v>
      </c>
      <c r="BT5" s="10">
        <v>5.0</v>
      </c>
      <c r="BU5" s="10">
        <v>3.0</v>
      </c>
      <c r="BV5" s="10">
        <v>6.0</v>
      </c>
      <c r="BW5" s="10">
        <v>6.0</v>
      </c>
      <c r="BX5" s="22">
        <f t="shared" si="6"/>
        <v>16</v>
      </c>
      <c r="BY5" s="23"/>
      <c r="BZ5" s="24"/>
      <c r="CA5" s="24"/>
      <c r="CB5" s="25"/>
      <c r="CC5" s="24" t="s">
        <v>91</v>
      </c>
      <c r="CD5" s="15">
        <v>3.0</v>
      </c>
      <c r="CE5" s="26">
        <f t="shared" si="7"/>
        <v>1.333333333</v>
      </c>
      <c r="CF5" s="26">
        <f t="shared" si="8"/>
        <v>1.333333333</v>
      </c>
      <c r="CG5" s="26">
        <f t="shared" si="9"/>
        <v>3</v>
      </c>
      <c r="CH5" s="26">
        <f t="shared" si="10"/>
        <v>0</v>
      </c>
      <c r="CI5" s="26">
        <f t="shared" si="11"/>
        <v>1</v>
      </c>
    </row>
    <row r="6">
      <c r="A6" s="10">
        <v>137.0</v>
      </c>
      <c r="B6" s="11" t="s">
        <v>87</v>
      </c>
      <c r="C6" s="10" t="s">
        <v>92</v>
      </c>
      <c r="D6" s="27"/>
      <c r="E6" s="13"/>
      <c r="F6" s="28"/>
      <c r="G6" s="10">
        <v>0.0</v>
      </c>
      <c r="H6" s="10">
        <v>1.0</v>
      </c>
      <c r="I6" s="15" t="s">
        <v>99</v>
      </c>
      <c r="J6" s="18">
        <v>1.0</v>
      </c>
      <c r="K6" s="16" t="s">
        <v>90</v>
      </c>
      <c r="L6" s="16" t="s">
        <v>90</v>
      </c>
      <c r="M6" s="32">
        <v>3.0</v>
      </c>
      <c r="N6" s="18">
        <v>4.0</v>
      </c>
      <c r="O6" s="16" t="s">
        <v>90</v>
      </c>
      <c r="P6" s="16" t="s">
        <v>90</v>
      </c>
      <c r="Q6" s="18">
        <v>1.0</v>
      </c>
      <c r="R6" s="18">
        <v>3.0</v>
      </c>
      <c r="S6" s="16" t="s">
        <v>90</v>
      </c>
      <c r="T6" s="16" t="s">
        <v>90</v>
      </c>
      <c r="U6" s="17">
        <v>0.0</v>
      </c>
      <c r="V6" s="17">
        <v>2.0</v>
      </c>
      <c r="W6" s="16" t="s">
        <v>90</v>
      </c>
      <c r="X6" s="16" t="s">
        <v>90</v>
      </c>
      <c r="Y6" s="17">
        <v>1.0</v>
      </c>
      <c r="Z6" s="18">
        <v>2.0</v>
      </c>
      <c r="AA6" s="16" t="s">
        <v>90</v>
      </c>
      <c r="AB6" s="18">
        <v>1.0</v>
      </c>
      <c r="AC6" s="16" t="s">
        <v>90</v>
      </c>
      <c r="AD6" s="17">
        <v>4.0</v>
      </c>
      <c r="AE6" s="16" t="s">
        <v>90</v>
      </c>
      <c r="AF6" s="16" t="s">
        <v>90</v>
      </c>
      <c r="AG6" s="18">
        <v>4.0</v>
      </c>
      <c r="AH6" s="18">
        <v>1.0</v>
      </c>
      <c r="AI6" s="16" t="s">
        <v>90</v>
      </c>
      <c r="AJ6" s="16" t="s">
        <v>90</v>
      </c>
      <c r="AK6" s="18">
        <v>2.0</v>
      </c>
      <c r="AL6" s="16" t="s">
        <v>90</v>
      </c>
      <c r="AM6" s="17">
        <v>4.0</v>
      </c>
      <c r="AN6" s="17">
        <v>0.0</v>
      </c>
      <c r="AO6" s="16" t="s">
        <v>90</v>
      </c>
      <c r="AP6" s="16" t="s">
        <v>90</v>
      </c>
      <c r="AQ6" s="17">
        <v>2.0</v>
      </c>
      <c r="AR6" s="16" t="s">
        <v>90</v>
      </c>
      <c r="AS6" s="17">
        <v>3.0</v>
      </c>
      <c r="AT6" s="16" t="s">
        <v>90</v>
      </c>
      <c r="AU6" s="18">
        <v>1.0</v>
      </c>
      <c r="AV6" s="17">
        <v>0.0</v>
      </c>
      <c r="AW6" s="16" t="s">
        <v>90</v>
      </c>
      <c r="AX6" s="19">
        <f t="shared" si="1"/>
        <v>1.95</v>
      </c>
      <c r="AY6" s="20">
        <v>-3.0</v>
      </c>
      <c r="AZ6" s="20">
        <v>-5.0</v>
      </c>
      <c r="BA6" s="20">
        <v>-5.0</v>
      </c>
      <c r="BB6" s="20">
        <v>-3.0</v>
      </c>
      <c r="BC6" s="20">
        <v>-1.0</v>
      </c>
      <c r="BD6" s="20">
        <v>-2.0</v>
      </c>
      <c r="BE6" s="20">
        <v>-3.0</v>
      </c>
      <c r="BF6" s="18">
        <v>-4.0</v>
      </c>
      <c r="BG6" s="19">
        <f t="shared" si="2"/>
        <v>1.5</v>
      </c>
      <c r="BH6" s="21">
        <v>-3.0</v>
      </c>
      <c r="BI6" s="21">
        <v>-4.0</v>
      </c>
      <c r="BJ6" s="19">
        <f t="shared" si="3"/>
        <v>1</v>
      </c>
      <c r="BK6" s="19">
        <f t="shared" si="4"/>
        <v>1.4</v>
      </c>
      <c r="BL6" s="21">
        <v>4.0</v>
      </c>
      <c r="BM6" s="21">
        <v>4.0</v>
      </c>
      <c r="BN6" s="21">
        <v>4.0</v>
      </c>
      <c r="BO6" s="21">
        <v>4.0</v>
      </c>
      <c r="BP6" s="21">
        <v>4.0</v>
      </c>
      <c r="BQ6" s="21">
        <v>4.0</v>
      </c>
      <c r="BR6" s="19">
        <f t="shared" si="5"/>
        <v>0</v>
      </c>
      <c r="BS6" s="10">
        <v>6.0</v>
      </c>
      <c r="BT6" s="10">
        <v>5.0</v>
      </c>
      <c r="BU6" s="10">
        <v>1.0</v>
      </c>
      <c r="BV6" s="29">
        <v>6.0</v>
      </c>
      <c r="BW6" s="10">
        <v>7.0</v>
      </c>
      <c r="BX6" s="22">
        <f t="shared" si="6"/>
        <v>15</v>
      </c>
      <c r="BY6" s="34" t="s">
        <v>100</v>
      </c>
      <c r="BZ6" s="24"/>
      <c r="CA6" s="24"/>
      <c r="CB6" s="25"/>
      <c r="CC6" s="24" t="s">
        <v>91</v>
      </c>
      <c r="CD6" s="15">
        <v>5.0</v>
      </c>
      <c r="CE6" s="26">
        <f t="shared" si="7"/>
        <v>4</v>
      </c>
      <c r="CF6" s="26">
        <f t="shared" si="8"/>
        <v>4</v>
      </c>
      <c r="CG6" s="26">
        <f t="shared" si="9"/>
        <v>4</v>
      </c>
      <c r="CH6" s="26">
        <f t="shared" si="10"/>
        <v>4</v>
      </c>
      <c r="CI6" s="26">
        <f t="shared" si="11"/>
        <v>4</v>
      </c>
    </row>
    <row r="7">
      <c r="A7" s="18">
        <v>149.0</v>
      </c>
      <c r="B7" s="11" t="s">
        <v>87</v>
      </c>
      <c r="C7" s="10" t="s">
        <v>88</v>
      </c>
      <c r="D7" s="12"/>
      <c r="E7" s="13"/>
      <c r="F7" s="14"/>
      <c r="G7" s="10">
        <v>0.0</v>
      </c>
      <c r="H7" s="10">
        <v>1.0</v>
      </c>
      <c r="I7" s="15" t="s">
        <v>99</v>
      </c>
      <c r="J7" s="16" t="s">
        <v>90</v>
      </c>
      <c r="K7" s="17">
        <v>1.0</v>
      </c>
      <c r="L7" s="17">
        <v>2.0</v>
      </c>
      <c r="M7" s="16" t="s">
        <v>90</v>
      </c>
      <c r="N7" s="16" t="s">
        <v>90</v>
      </c>
      <c r="O7" s="18">
        <v>2.0</v>
      </c>
      <c r="P7" s="17">
        <v>2.0</v>
      </c>
      <c r="Q7" s="16" t="s">
        <v>90</v>
      </c>
      <c r="R7" s="16" t="s">
        <v>90</v>
      </c>
      <c r="S7" s="18">
        <v>2.0</v>
      </c>
      <c r="T7" s="17">
        <v>0.0</v>
      </c>
      <c r="U7" s="16" t="s">
        <v>90</v>
      </c>
      <c r="V7" s="16" t="s">
        <v>90</v>
      </c>
      <c r="W7" s="17">
        <v>1.0</v>
      </c>
      <c r="X7" s="17">
        <v>1.0</v>
      </c>
      <c r="Y7" s="16" t="s">
        <v>90</v>
      </c>
      <c r="Z7" s="16" t="s">
        <v>90</v>
      </c>
      <c r="AA7" s="18">
        <v>1.0</v>
      </c>
      <c r="AB7" s="16" t="s">
        <v>90</v>
      </c>
      <c r="AC7" s="18">
        <v>3.0</v>
      </c>
      <c r="AD7" s="16" t="s">
        <v>90</v>
      </c>
      <c r="AE7" s="18">
        <v>3.0</v>
      </c>
      <c r="AF7" s="18">
        <v>2.0</v>
      </c>
      <c r="AG7" s="16" t="s">
        <v>90</v>
      </c>
      <c r="AH7" s="16" t="s">
        <v>90</v>
      </c>
      <c r="AI7" s="17">
        <v>2.0</v>
      </c>
      <c r="AJ7" s="17">
        <v>3.0</v>
      </c>
      <c r="AK7" s="16" t="s">
        <v>90</v>
      </c>
      <c r="AL7" s="17">
        <v>2.0</v>
      </c>
      <c r="AM7" s="16" t="s">
        <v>90</v>
      </c>
      <c r="AN7" s="16" t="s">
        <v>90</v>
      </c>
      <c r="AO7" s="17">
        <v>0.0</v>
      </c>
      <c r="AP7" s="17">
        <v>1.0</v>
      </c>
      <c r="AQ7" s="16" t="s">
        <v>90</v>
      </c>
      <c r="AR7" s="18">
        <v>2.0</v>
      </c>
      <c r="AS7" s="16" t="s">
        <v>90</v>
      </c>
      <c r="AT7" s="18">
        <v>2.0</v>
      </c>
      <c r="AU7" s="16" t="s">
        <v>90</v>
      </c>
      <c r="AV7" s="16" t="s">
        <v>90</v>
      </c>
      <c r="AW7" s="17">
        <v>2.0</v>
      </c>
      <c r="AX7" s="19">
        <f t="shared" si="1"/>
        <v>1.7</v>
      </c>
      <c r="AY7" s="20">
        <v>-3.0</v>
      </c>
      <c r="AZ7" s="20">
        <v>-3.0</v>
      </c>
      <c r="BA7" s="20">
        <v>-5.0</v>
      </c>
      <c r="BB7" s="20">
        <v>-3.0</v>
      </c>
      <c r="BC7" s="20">
        <v>0.0</v>
      </c>
      <c r="BD7" s="20">
        <v>-1.0</v>
      </c>
      <c r="BE7" s="20">
        <v>-2.0</v>
      </c>
      <c r="BF7" s="20">
        <v>-2.0</v>
      </c>
      <c r="BG7" s="19">
        <f t="shared" si="2"/>
        <v>1.75</v>
      </c>
      <c r="BH7" s="21">
        <v>-1.0</v>
      </c>
      <c r="BI7" s="21">
        <v>-1.0</v>
      </c>
      <c r="BJ7" s="19">
        <f t="shared" si="3"/>
        <v>0</v>
      </c>
      <c r="BK7" s="19">
        <f t="shared" si="4"/>
        <v>1.4</v>
      </c>
      <c r="BL7" s="21">
        <v>5.0</v>
      </c>
      <c r="BM7" s="21">
        <v>5.0</v>
      </c>
      <c r="BN7" s="21">
        <v>-1.0</v>
      </c>
      <c r="BO7" s="21">
        <v>-1.0</v>
      </c>
      <c r="BP7" s="21">
        <v>2.0</v>
      </c>
      <c r="BQ7" s="21">
        <v>-1.0</v>
      </c>
      <c r="BR7" s="19">
        <f t="shared" si="5"/>
        <v>1</v>
      </c>
      <c r="BS7" s="10">
        <v>7.0</v>
      </c>
      <c r="BT7" s="10">
        <v>5.0</v>
      </c>
      <c r="BU7" s="29">
        <v>2.0</v>
      </c>
      <c r="BV7" s="10">
        <v>7.0</v>
      </c>
      <c r="BW7" s="10">
        <v>7.0</v>
      </c>
      <c r="BX7" s="22">
        <f t="shared" si="6"/>
        <v>18</v>
      </c>
      <c r="BY7" s="23"/>
      <c r="BZ7" s="24"/>
      <c r="CA7" s="24"/>
      <c r="CB7" s="25"/>
      <c r="CC7" s="24" t="s">
        <v>91</v>
      </c>
      <c r="CD7" s="15">
        <v>6.0</v>
      </c>
      <c r="CE7" s="26">
        <f t="shared" si="7"/>
        <v>1.5</v>
      </c>
      <c r="CF7" s="26">
        <f t="shared" si="8"/>
        <v>1</v>
      </c>
      <c r="CG7" s="26">
        <f t="shared" si="9"/>
        <v>5</v>
      </c>
      <c r="CH7" s="26">
        <f t="shared" si="10"/>
        <v>-1</v>
      </c>
      <c r="CI7" s="26">
        <f t="shared" si="11"/>
        <v>-1</v>
      </c>
    </row>
    <row r="8">
      <c r="A8" s="18">
        <v>153.0</v>
      </c>
      <c r="B8" s="11" t="s">
        <v>97</v>
      </c>
      <c r="C8" s="10" t="s">
        <v>98</v>
      </c>
      <c r="D8" s="12"/>
      <c r="E8" s="13"/>
      <c r="F8" s="14"/>
      <c r="G8" s="10">
        <v>0.0</v>
      </c>
      <c r="H8" s="10">
        <v>1.0</v>
      </c>
      <c r="I8" s="15" t="s">
        <v>101</v>
      </c>
      <c r="J8" s="16" t="s">
        <v>90</v>
      </c>
      <c r="K8" s="17">
        <v>0.0</v>
      </c>
      <c r="L8" s="17">
        <v>5.0</v>
      </c>
      <c r="M8" s="16" t="s">
        <v>90</v>
      </c>
      <c r="N8" s="16" t="s">
        <v>90</v>
      </c>
      <c r="O8" s="17">
        <v>3.0</v>
      </c>
      <c r="P8" s="17">
        <v>3.0</v>
      </c>
      <c r="Q8" s="16" t="s">
        <v>90</v>
      </c>
      <c r="R8" s="16" t="s">
        <v>90</v>
      </c>
      <c r="S8" s="18">
        <v>2.0</v>
      </c>
      <c r="T8" s="17">
        <v>3.0</v>
      </c>
      <c r="U8" s="16" t="s">
        <v>90</v>
      </c>
      <c r="V8" s="16" t="s">
        <v>90</v>
      </c>
      <c r="W8" s="17">
        <v>1.0</v>
      </c>
      <c r="X8" s="18">
        <v>2.0</v>
      </c>
      <c r="Y8" s="16" t="s">
        <v>90</v>
      </c>
      <c r="Z8" s="16" t="s">
        <v>90</v>
      </c>
      <c r="AA8" s="17">
        <v>5.0</v>
      </c>
      <c r="AB8" s="16" t="s">
        <v>90</v>
      </c>
      <c r="AC8" s="17">
        <v>1.0</v>
      </c>
      <c r="AD8" s="16" t="s">
        <v>90</v>
      </c>
      <c r="AE8" s="18">
        <v>2.0</v>
      </c>
      <c r="AF8" s="17">
        <v>5.0</v>
      </c>
      <c r="AG8" s="16" t="s">
        <v>90</v>
      </c>
      <c r="AH8" s="16" t="s">
        <v>90</v>
      </c>
      <c r="AI8" s="17">
        <v>2.0</v>
      </c>
      <c r="AJ8" s="17">
        <v>3.0</v>
      </c>
      <c r="AK8" s="16" t="s">
        <v>90</v>
      </c>
      <c r="AL8" s="18">
        <v>1.0</v>
      </c>
      <c r="AM8" s="16" t="s">
        <v>90</v>
      </c>
      <c r="AN8" s="16" t="s">
        <v>90</v>
      </c>
      <c r="AO8" s="18">
        <v>2.0</v>
      </c>
      <c r="AP8" s="18">
        <v>1.0</v>
      </c>
      <c r="AQ8" s="16" t="s">
        <v>90</v>
      </c>
      <c r="AR8" s="17">
        <v>5.0</v>
      </c>
      <c r="AS8" s="16" t="s">
        <v>90</v>
      </c>
      <c r="AT8" s="17">
        <v>5.0</v>
      </c>
      <c r="AU8" s="16" t="s">
        <v>90</v>
      </c>
      <c r="AV8" s="16" t="s">
        <v>90</v>
      </c>
      <c r="AW8" s="17">
        <v>0.0</v>
      </c>
      <c r="AX8" s="19">
        <f t="shared" si="1"/>
        <v>2.55</v>
      </c>
      <c r="AY8" s="20">
        <v>-4.0</v>
      </c>
      <c r="AZ8" s="18">
        <v>-2.0</v>
      </c>
      <c r="BA8" s="20">
        <v>-2.0</v>
      </c>
      <c r="BB8" s="20">
        <v>-5.0</v>
      </c>
      <c r="BC8" s="20">
        <v>-5.0</v>
      </c>
      <c r="BD8" s="20">
        <v>-5.0</v>
      </c>
      <c r="BE8" s="20">
        <v>-1.0</v>
      </c>
      <c r="BF8" s="20">
        <v>-5.0</v>
      </c>
      <c r="BG8" s="19">
        <f t="shared" si="2"/>
        <v>2.75</v>
      </c>
      <c r="BH8" s="21">
        <v>-5.0</v>
      </c>
      <c r="BI8" s="21">
        <v>-1.0</v>
      </c>
      <c r="BJ8" s="19">
        <f t="shared" si="3"/>
        <v>4</v>
      </c>
      <c r="BK8" s="19">
        <f t="shared" si="4"/>
        <v>3</v>
      </c>
      <c r="BL8" s="21">
        <v>-5.0</v>
      </c>
      <c r="BM8" s="21">
        <v>0.0</v>
      </c>
      <c r="BN8" s="21">
        <v>-5.0</v>
      </c>
      <c r="BO8" s="21">
        <v>2.0</v>
      </c>
      <c r="BP8" s="21">
        <v>0.0</v>
      </c>
      <c r="BQ8" s="21">
        <v>0.0</v>
      </c>
      <c r="BR8" s="19">
        <f t="shared" si="5"/>
        <v>4</v>
      </c>
      <c r="BS8" s="10">
        <v>6.0</v>
      </c>
      <c r="BT8" s="10">
        <v>2.0</v>
      </c>
      <c r="BU8" s="10">
        <v>1.0</v>
      </c>
      <c r="BV8" s="10">
        <v>6.0</v>
      </c>
      <c r="BW8" s="10">
        <v>5.0</v>
      </c>
      <c r="BX8" s="22">
        <f t="shared" si="6"/>
        <v>16</v>
      </c>
      <c r="BY8" s="23"/>
      <c r="BZ8" s="24"/>
      <c r="CA8" s="24"/>
      <c r="CB8" s="25"/>
      <c r="CC8" s="24" t="s">
        <v>91</v>
      </c>
      <c r="CD8" s="15">
        <v>6.0</v>
      </c>
      <c r="CE8" s="26">
        <f t="shared" si="7"/>
        <v>-1.333333333</v>
      </c>
      <c r="CF8" s="26">
        <f t="shared" si="8"/>
        <v>-3.333333333</v>
      </c>
      <c r="CG8" s="26">
        <f t="shared" si="9"/>
        <v>-5</v>
      </c>
      <c r="CH8" s="26">
        <f t="shared" si="10"/>
        <v>-5</v>
      </c>
      <c r="CI8" s="26">
        <f t="shared" si="11"/>
        <v>0</v>
      </c>
    </row>
    <row r="9">
      <c r="A9" s="10">
        <v>101.0</v>
      </c>
      <c r="B9" s="11" t="s">
        <v>87</v>
      </c>
      <c r="C9" s="10" t="s">
        <v>92</v>
      </c>
      <c r="D9" s="12"/>
      <c r="E9" s="13"/>
      <c r="F9" s="14"/>
      <c r="G9" s="10">
        <v>1.0</v>
      </c>
      <c r="H9" s="10">
        <v>1.0</v>
      </c>
      <c r="I9" s="15" t="s">
        <v>89</v>
      </c>
      <c r="J9" s="31">
        <v>1.0</v>
      </c>
      <c r="K9" s="16" t="s">
        <v>90</v>
      </c>
      <c r="L9" s="16" t="s">
        <v>90</v>
      </c>
      <c r="M9" s="32">
        <v>5.0</v>
      </c>
      <c r="N9" s="32">
        <v>5.0</v>
      </c>
      <c r="O9" s="16" t="s">
        <v>90</v>
      </c>
      <c r="P9" s="16" t="s">
        <v>90</v>
      </c>
      <c r="Q9" s="31">
        <v>3.0</v>
      </c>
      <c r="R9" s="31">
        <v>3.0</v>
      </c>
      <c r="S9" s="16" t="s">
        <v>90</v>
      </c>
      <c r="T9" s="16" t="s">
        <v>90</v>
      </c>
      <c r="U9" s="31">
        <v>2.0</v>
      </c>
      <c r="V9" s="32">
        <v>3.0</v>
      </c>
      <c r="W9" s="16" t="s">
        <v>90</v>
      </c>
      <c r="X9" s="16" t="s">
        <v>90</v>
      </c>
      <c r="Y9" s="31">
        <v>4.0</v>
      </c>
      <c r="Z9" s="32">
        <v>2.0</v>
      </c>
      <c r="AA9" s="16" t="s">
        <v>90</v>
      </c>
      <c r="AB9" s="31">
        <v>2.0</v>
      </c>
      <c r="AC9" s="16" t="s">
        <v>90</v>
      </c>
      <c r="AD9" s="31">
        <v>0.0</v>
      </c>
      <c r="AE9" s="16" t="s">
        <v>90</v>
      </c>
      <c r="AF9" s="16" t="s">
        <v>90</v>
      </c>
      <c r="AG9" s="31">
        <v>1.0</v>
      </c>
      <c r="AH9" s="32">
        <v>1.0</v>
      </c>
      <c r="AI9" s="16" t="s">
        <v>90</v>
      </c>
      <c r="AJ9" s="16" t="s">
        <v>90</v>
      </c>
      <c r="AK9" s="31">
        <v>2.0</v>
      </c>
      <c r="AL9" s="16" t="s">
        <v>90</v>
      </c>
      <c r="AM9" s="31">
        <v>3.0</v>
      </c>
      <c r="AN9" s="31">
        <v>1.0</v>
      </c>
      <c r="AO9" s="16" t="s">
        <v>90</v>
      </c>
      <c r="AP9" s="16" t="s">
        <v>90</v>
      </c>
      <c r="AQ9" s="32">
        <v>2.0</v>
      </c>
      <c r="AR9" s="16" t="s">
        <v>90</v>
      </c>
      <c r="AS9" s="31">
        <v>3.0</v>
      </c>
      <c r="AT9" s="16" t="s">
        <v>90</v>
      </c>
      <c r="AU9" s="31">
        <v>5.0</v>
      </c>
      <c r="AV9" s="32">
        <v>1.0</v>
      </c>
      <c r="AW9" s="16" t="s">
        <v>90</v>
      </c>
      <c r="AX9" s="19">
        <f t="shared" si="1"/>
        <v>2.45</v>
      </c>
      <c r="AY9" s="20">
        <v>-5.0</v>
      </c>
      <c r="AZ9" s="20">
        <v>-5.0</v>
      </c>
      <c r="BA9" s="20">
        <v>-4.0</v>
      </c>
      <c r="BB9" s="20">
        <v>-3.0</v>
      </c>
      <c r="BC9" s="20">
        <v>-1.0</v>
      </c>
      <c r="BD9" s="20">
        <v>-2.0</v>
      </c>
      <c r="BE9" s="20">
        <v>-5.0</v>
      </c>
      <c r="BF9" s="20">
        <v>-2.0</v>
      </c>
      <c r="BG9" s="19">
        <f t="shared" si="2"/>
        <v>2.75</v>
      </c>
      <c r="BH9" s="21">
        <v>-1.0</v>
      </c>
      <c r="BI9" s="21">
        <v>-2.0</v>
      </c>
      <c r="BJ9" s="19">
        <f t="shared" si="3"/>
        <v>1</v>
      </c>
      <c r="BK9" s="19">
        <f t="shared" si="4"/>
        <v>2.4</v>
      </c>
      <c r="BL9" s="21">
        <v>0.0</v>
      </c>
      <c r="BM9" s="21">
        <v>0.0</v>
      </c>
      <c r="BN9" s="21">
        <v>0.0</v>
      </c>
      <c r="BO9" s="21">
        <v>0.0</v>
      </c>
      <c r="BP9" s="21">
        <v>0.0</v>
      </c>
      <c r="BQ9" s="21">
        <v>0.0</v>
      </c>
      <c r="BR9" s="19">
        <f t="shared" si="5"/>
        <v>0</v>
      </c>
      <c r="BS9" s="10">
        <v>5.0</v>
      </c>
      <c r="BT9" s="10">
        <v>3.0</v>
      </c>
      <c r="BU9" s="10">
        <v>1.0</v>
      </c>
      <c r="BV9" s="10">
        <v>6.0</v>
      </c>
      <c r="BW9" s="10">
        <v>6.0</v>
      </c>
      <c r="BX9" s="22">
        <f t="shared" si="6"/>
        <v>15</v>
      </c>
      <c r="BY9" s="35" t="s">
        <v>102</v>
      </c>
      <c r="BZ9" s="24"/>
      <c r="CA9" s="24"/>
      <c r="CB9" s="25"/>
      <c r="CC9" s="24" t="s">
        <v>91</v>
      </c>
      <c r="CD9" s="15">
        <v>2.0</v>
      </c>
      <c r="CE9" s="26">
        <f t="shared" si="7"/>
        <v>0</v>
      </c>
      <c r="CF9" s="26">
        <f t="shared" si="8"/>
        <v>0</v>
      </c>
      <c r="CG9" s="26">
        <f t="shared" si="9"/>
        <v>0</v>
      </c>
      <c r="CH9" s="26">
        <f t="shared" si="10"/>
        <v>0</v>
      </c>
      <c r="CI9" s="26">
        <f t="shared" si="11"/>
        <v>0</v>
      </c>
    </row>
    <row r="10">
      <c r="A10" s="10">
        <v>113.0</v>
      </c>
      <c r="B10" s="11" t="s">
        <v>87</v>
      </c>
      <c r="C10" s="10" t="s">
        <v>88</v>
      </c>
      <c r="D10" s="12"/>
      <c r="E10" s="13"/>
      <c r="F10" s="14"/>
      <c r="G10" s="10">
        <v>1.0</v>
      </c>
      <c r="H10" s="10">
        <v>1.0</v>
      </c>
      <c r="I10" s="15" t="s">
        <v>103</v>
      </c>
      <c r="J10" s="16" t="s">
        <v>90</v>
      </c>
      <c r="K10" s="17">
        <v>3.0</v>
      </c>
      <c r="L10" s="17">
        <v>4.0</v>
      </c>
      <c r="M10" s="16" t="s">
        <v>90</v>
      </c>
      <c r="N10" s="16" t="s">
        <v>90</v>
      </c>
      <c r="O10" s="17">
        <v>3.0</v>
      </c>
      <c r="P10" s="18">
        <v>2.0</v>
      </c>
      <c r="Q10" s="16" t="s">
        <v>90</v>
      </c>
      <c r="R10" s="16" t="s">
        <v>90</v>
      </c>
      <c r="S10" s="17">
        <v>5.0</v>
      </c>
      <c r="T10" s="17">
        <v>2.0</v>
      </c>
      <c r="U10" s="16" t="s">
        <v>90</v>
      </c>
      <c r="V10" s="16" t="s">
        <v>90</v>
      </c>
      <c r="W10" s="17">
        <v>4.0</v>
      </c>
      <c r="X10" s="17">
        <v>4.0</v>
      </c>
      <c r="Y10" s="16" t="s">
        <v>90</v>
      </c>
      <c r="Z10" s="16" t="s">
        <v>90</v>
      </c>
      <c r="AA10" s="17">
        <v>0.0</v>
      </c>
      <c r="AB10" s="16" t="s">
        <v>90</v>
      </c>
      <c r="AC10" s="18">
        <v>0.0</v>
      </c>
      <c r="AD10" s="16" t="s">
        <v>90</v>
      </c>
      <c r="AE10" s="17">
        <v>4.0</v>
      </c>
      <c r="AF10" s="17">
        <v>5.0</v>
      </c>
      <c r="AG10" s="16" t="s">
        <v>90</v>
      </c>
      <c r="AH10" s="16" t="s">
        <v>90</v>
      </c>
      <c r="AI10" s="17">
        <v>3.0</v>
      </c>
      <c r="AJ10" s="18">
        <v>3.0</v>
      </c>
      <c r="AK10" s="16" t="s">
        <v>90</v>
      </c>
      <c r="AL10" s="17">
        <v>0.0</v>
      </c>
      <c r="AM10" s="16" t="s">
        <v>90</v>
      </c>
      <c r="AN10" s="16" t="s">
        <v>90</v>
      </c>
      <c r="AO10" s="17">
        <v>5.0</v>
      </c>
      <c r="AP10" s="17">
        <v>3.0</v>
      </c>
      <c r="AQ10" s="16" t="s">
        <v>90</v>
      </c>
      <c r="AR10" s="17">
        <v>1.0</v>
      </c>
      <c r="AS10" s="16" t="s">
        <v>90</v>
      </c>
      <c r="AT10" s="17">
        <v>0.0</v>
      </c>
      <c r="AU10" s="16" t="s">
        <v>90</v>
      </c>
      <c r="AV10" s="16" t="s">
        <v>90</v>
      </c>
      <c r="AW10" s="17">
        <v>0.0</v>
      </c>
      <c r="AX10" s="19">
        <f t="shared" si="1"/>
        <v>2.55</v>
      </c>
      <c r="AY10" s="20">
        <v>-5.0</v>
      </c>
      <c r="AZ10" s="20">
        <v>-5.0</v>
      </c>
      <c r="BA10" s="20">
        <v>-5.0</v>
      </c>
      <c r="BB10" s="20">
        <v>0.0</v>
      </c>
      <c r="BC10" s="20">
        <v>-5.0</v>
      </c>
      <c r="BD10" s="20">
        <v>0.0</v>
      </c>
      <c r="BE10" s="20">
        <v>-5.0</v>
      </c>
      <c r="BF10" s="20">
        <v>1.0</v>
      </c>
      <c r="BG10" s="19">
        <f t="shared" si="2"/>
        <v>4</v>
      </c>
      <c r="BH10" s="21">
        <v>-1.0</v>
      </c>
      <c r="BI10" s="21">
        <v>-5.0</v>
      </c>
      <c r="BJ10" s="19">
        <f t="shared" si="3"/>
        <v>4</v>
      </c>
      <c r="BK10" s="19">
        <f t="shared" si="4"/>
        <v>4</v>
      </c>
      <c r="BL10" s="21">
        <v>0.0</v>
      </c>
      <c r="BM10" s="21">
        <v>0.0</v>
      </c>
      <c r="BN10" s="21">
        <v>0.0</v>
      </c>
      <c r="BO10" s="21">
        <v>0.0</v>
      </c>
      <c r="BP10" s="21">
        <v>0.0</v>
      </c>
      <c r="BQ10" s="21">
        <v>-2.0</v>
      </c>
      <c r="BR10" s="19">
        <f t="shared" si="5"/>
        <v>0.6666666667</v>
      </c>
      <c r="BS10" s="10">
        <v>5.0</v>
      </c>
      <c r="BT10" s="10">
        <v>2.0</v>
      </c>
      <c r="BU10" s="29">
        <v>5.0</v>
      </c>
      <c r="BV10" s="10">
        <v>5.0</v>
      </c>
      <c r="BW10" s="10">
        <v>4.0</v>
      </c>
      <c r="BX10" s="22">
        <f t="shared" si="6"/>
        <v>17</v>
      </c>
      <c r="BY10" s="23"/>
      <c r="BZ10" s="24"/>
      <c r="CA10" s="24"/>
      <c r="CB10" s="25"/>
      <c r="CC10" s="24" t="s">
        <v>91</v>
      </c>
      <c r="CD10" s="15">
        <v>3.0</v>
      </c>
      <c r="CE10" s="26">
        <f t="shared" si="7"/>
        <v>-0.3333333333</v>
      </c>
      <c r="CF10" s="26">
        <f t="shared" si="8"/>
        <v>-0.6666666667</v>
      </c>
      <c r="CG10" s="26">
        <f t="shared" si="9"/>
        <v>0</v>
      </c>
      <c r="CH10" s="26">
        <f t="shared" si="10"/>
        <v>0</v>
      </c>
      <c r="CI10" s="26">
        <f t="shared" si="11"/>
        <v>-2</v>
      </c>
    </row>
    <row r="11">
      <c r="A11" s="10">
        <v>117.0</v>
      </c>
      <c r="B11" s="11" t="s">
        <v>87</v>
      </c>
      <c r="C11" s="10" t="s">
        <v>88</v>
      </c>
      <c r="D11" s="12"/>
      <c r="E11" s="13"/>
      <c r="F11" s="36"/>
      <c r="G11" s="10">
        <v>1.0</v>
      </c>
      <c r="H11" s="10">
        <v>2.0</v>
      </c>
      <c r="I11" s="15" t="s">
        <v>104</v>
      </c>
      <c r="J11" s="16" t="s">
        <v>90</v>
      </c>
      <c r="K11" s="17">
        <v>4.0</v>
      </c>
      <c r="L11" s="18">
        <v>4.0</v>
      </c>
      <c r="M11" s="16" t="s">
        <v>90</v>
      </c>
      <c r="N11" s="16" t="s">
        <v>90</v>
      </c>
      <c r="O11" s="18">
        <v>2.0</v>
      </c>
      <c r="P11" s="18">
        <v>1.0</v>
      </c>
      <c r="Q11" s="16" t="s">
        <v>90</v>
      </c>
      <c r="R11" s="16" t="s">
        <v>90</v>
      </c>
      <c r="S11" s="18">
        <v>1.0</v>
      </c>
      <c r="T11" s="17">
        <v>0.0</v>
      </c>
      <c r="U11" s="16" t="s">
        <v>90</v>
      </c>
      <c r="V11" s="16" t="s">
        <v>90</v>
      </c>
      <c r="W11" s="17">
        <v>3.0</v>
      </c>
      <c r="X11" s="17">
        <v>2.0</v>
      </c>
      <c r="Y11" s="16" t="s">
        <v>90</v>
      </c>
      <c r="Z11" s="16" t="s">
        <v>90</v>
      </c>
      <c r="AA11" s="18">
        <v>5.0</v>
      </c>
      <c r="AB11" s="16" t="s">
        <v>90</v>
      </c>
      <c r="AC11" s="17">
        <v>2.0</v>
      </c>
      <c r="AD11" s="16" t="s">
        <v>90</v>
      </c>
      <c r="AE11" s="17">
        <v>5.0</v>
      </c>
      <c r="AF11" s="17">
        <v>3.0</v>
      </c>
      <c r="AG11" s="16" t="s">
        <v>90</v>
      </c>
      <c r="AH11" s="16" t="s">
        <v>90</v>
      </c>
      <c r="AI11" s="17">
        <v>2.0</v>
      </c>
      <c r="AJ11" s="17">
        <v>2.0</v>
      </c>
      <c r="AK11" s="16" t="s">
        <v>90</v>
      </c>
      <c r="AL11" s="17">
        <v>2.0</v>
      </c>
      <c r="AM11" s="16" t="s">
        <v>90</v>
      </c>
      <c r="AN11" s="16" t="s">
        <v>90</v>
      </c>
      <c r="AO11" s="17">
        <v>4.0</v>
      </c>
      <c r="AP11" s="18">
        <v>2.0</v>
      </c>
      <c r="AQ11" s="16" t="s">
        <v>90</v>
      </c>
      <c r="AR11" s="17">
        <v>3.0</v>
      </c>
      <c r="AS11" s="16" t="s">
        <v>90</v>
      </c>
      <c r="AT11" s="18">
        <v>5.0</v>
      </c>
      <c r="AU11" s="16" t="s">
        <v>90</v>
      </c>
      <c r="AV11" s="16" t="s">
        <v>90</v>
      </c>
      <c r="AW11" s="17">
        <v>5.0</v>
      </c>
      <c r="AX11" s="19">
        <f t="shared" si="1"/>
        <v>2.85</v>
      </c>
      <c r="AY11" s="20">
        <v>-4.0</v>
      </c>
      <c r="AZ11" s="20">
        <v>-5.0</v>
      </c>
      <c r="BA11" s="20">
        <v>-3.0</v>
      </c>
      <c r="BB11" s="20">
        <v>3.0</v>
      </c>
      <c r="BC11" s="20">
        <v>0.0</v>
      </c>
      <c r="BD11" s="20">
        <v>1.0</v>
      </c>
      <c r="BE11" s="20">
        <v>-5.0</v>
      </c>
      <c r="BF11" s="20">
        <v>3.0</v>
      </c>
      <c r="BG11" s="19">
        <f t="shared" si="2"/>
        <v>6</v>
      </c>
      <c r="BH11" s="21">
        <v>2.0</v>
      </c>
      <c r="BI11" s="21">
        <v>-4.0</v>
      </c>
      <c r="BJ11" s="19">
        <f t="shared" si="3"/>
        <v>6</v>
      </c>
      <c r="BK11" s="19">
        <f t="shared" si="4"/>
        <v>6</v>
      </c>
      <c r="BL11" s="21">
        <v>3.0</v>
      </c>
      <c r="BM11" s="21">
        <v>-4.0</v>
      </c>
      <c r="BN11" s="21">
        <v>4.0</v>
      </c>
      <c r="BO11" s="21">
        <v>-2.0</v>
      </c>
      <c r="BP11" s="21">
        <v>3.0</v>
      </c>
      <c r="BQ11" s="21">
        <v>1.0</v>
      </c>
      <c r="BR11" s="19">
        <f t="shared" si="5"/>
        <v>5</v>
      </c>
      <c r="BS11" s="10">
        <v>2.0</v>
      </c>
      <c r="BT11" s="10">
        <v>6.0</v>
      </c>
      <c r="BU11" s="29">
        <v>5.0</v>
      </c>
      <c r="BV11" s="10">
        <v>5.0</v>
      </c>
      <c r="BW11" s="10">
        <v>3.0</v>
      </c>
      <c r="BX11" s="22">
        <f t="shared" si="6"/>
        <v>9</v>
      </c>
      <c r="BY11" s="23"/>
      <c r="BZ11" s="24"/>
      <c r="CA11" s="24"/>
      <c r="CB11" s="25"/>
      <c r="CC11" s="24" t="s">
        <v>91</v>
      </c>
      <c r="CD11" s="15">
        <v>5.0</v>
      </c>
      <c r="CE11" s="26">
        <f t="shared" si="7"/>
        <v>0.8333333333</v>
      </c>
      <c r="CF11" s="26">
        <f t="shared" si="8"/>
        <v>-1.666666667</v>
      </c>
      <c r="CG11" s="26">
        <f t="shared" si="9"/>
        <v>-4</v>
      </c>
      <c r="CH11" s="26">
        <f t="shared" si="10"/>
        <v>-2</v>
      </c>
      <c r="CI11" s="26">
        <f t="shared" si="11"/>
        <v>1</v>
      </c>
    </row>
    <row r="12">
      <c r="A12" s="10">
        <v>121.0</v>
      </c>
      <c r="B12" s="11" t="s">
        <v>97</v>
      </c>
      <c r="C12" s="10" t="s">
        <v>105</v>
      </c>
      <c r="D12" s="28"/>
      <c r="E12" s="28"/>
      <c r="F12" s="28"/>
      <c r="G12" s="37">
        <v>1.0</v>
      </c>
      <c r="H12" s="10">
        <v>1.0</v>
      </c>
      <c r="I12" s="15" t="s">
        <v>89</v>
      </c>
      <c r="J12" s="17">
        <v>3.0</v>
      </c>
      <c r="K12" s="16" t="s">
        <v>90</v>
      </c>
      <c r="L12" s="16" t="s">
        <v>90</v>
      </c>
      <c r="M12" s="17">
        <v>2.0</v>
      </c>
      <c r="N12" s="17">
        <v>2.0</v>
      </c>
      <c r="O12" s="16" t="s">
        <v>90</v>
      </c>
      <c r="P12" s="16" t="s">
        <v>90</v>
      </c>
      <c r="Q12" s="17">
        <v>4.0</v>
      </c>
      <c r="R12" s="17">
        <v>2.0</v>
      </c>
      <c r="S12" s="16" t="s">
        <v>90</v>
      </c>
      <c r="T12" s="16" t="s">
        <v>90</v>
      </c>
      <c r="U12" s="17">
        <v>1.0</v>
      </c>
      <c r="V12" s="17">
        <v>5.0</v>
      </c>
      <c r="W12" s="16" t="s">
        <v>90</v>
      </c>
      <c r="X12" s="16" t="s">
        <v>90</v>
      </c>
      <c r="Y12" s="17">
        <v>3.0</v>
      </c>
      <c r="Z12" s="17">
        <v>5.0</v>
      </c>
      <c r="AA12" s="16" t="s">
        <v>90</v>
      </c>
      <c r="AB12" s="17">
        <v>5.0</v>
      </c>
      <c r="AC12" s="16" t="s">
        <v>90</v>
      </c>
      <c r="AD12" s="17">
        <v>0.0</v>
      </c>
      <c r="AE12" s="16" t="s">
        <v>90</v>
      </c>
      <c r="AF12" s="16" t="s">
        <v>90</v>
      </c>
      <c r="AG12" s="17">
        <v>2.0</v>
      </c>
      <c r="AH12" s="17">
        <v>3.0</v>
      </c>
      <c r="AI12" s="16" t="s">
        <v>90</v>
      </c>
      <c r="AJ12" s="16" t="s">
        <v>90</v>
      </c>
      <c r="AK12" s="17">
        <v>4.0</v>
      </c>
      <c r="AL12" s="16" t="s">
        <v>90</v>
      </c>
      <c r="AM12" s="18">
        <v>1.0</v>
      </c>
      <c r="AN12" s="17">
        <v>5.0</v>
      </c>
      <c r="AO12" s="16" t="s">
        <v>90</v>
      </c>
      <c r="AP12" s="16" t="s">
        <v>90</v>
      </c>
      <c r="AQ12" s="17">
        <v>4.0</v>
      </c>
      <c r="AR12" s="16" t="s">
        <v>90</v>
      </c>
      <c r="AS12" s="17">
        <v>4.0</v>
      </c>
      <c r="AT12" s="16" t="s">
        <v>90</v>
      </c>
      <c r="AU12" s="17">
        <v>2.0</v>
      </c>
      <c r="AV12" s="17">
        <v>2.0</v>
      </c>
      <c r="AW12" s="16" t="s">
        <v>90</v>
      </c>
      <c r="AX12" s="19">
        <f t="shared" si="1"/>
        <v>2.95</v>
      </c>
      <c r="AY12" s="18">
        <v>0.0</v>
      </c>
      <c r="AZ12" s="18">
        <v>2.0</v>
      </c>
      <c r="BA12" s="18">
        <v>2.0</v>
      </c>
      <c r="BB12" s="17">
        <v>-5.0</v>
      </c>
      <c r="BC12" s="17">
        <v>-5.0</v>
      </c>
      <c r="BD12" s="17">
        <v>-5.0</v>
      </c>
      <c r="BE12" s="18">
        <v>3.0</v>
      </c>
      <c r="BF12" s="17">
        <v>-5.0</v>
      </c>
      <c r="BG12" s="19">
        <f t="shared" si="2"/>
        <v>6.75</v>
      </c>
      <c r="BH12" s="21">
        <v>-4.0</v>
      </c>
      <c r="BI12" s="21">
        <v>0.0</v>
      </c>
      <c r="BJ12" s="19">
        <f t="shared" si="3"/>
        <v>4</v>
      </c>
      <c r="BK12" s="19">
        <f t="shared" si="4"/>
        <v>6.2</v>
      </c>
      <c r="BL12" s="21">
        <v>0.0</v>
      </c>
      <c r="BM12" s="21">
        <v>0.0</v>
      </c>
      <c r="BN12" s="21">
        <v>0.0</v>
      </c>
      <c r="BO12" s="21">
        <v>0.0</v>
      </c>
      <c r="BP12" s="21">
        <v>-1.0</v>
      </c>
      <c r="BQ12" s="21">
        <v>0.0</v>
      </c>
      <c r="BR12" s="19">
        <f t="shared" si="5"/>
        <v>0.3333333333</v>
      </c>
      <c r="BS12" s="10">
        <v>4.0</v>
      </c>
      <c r="BT12" s="10">
        <v>5.0</v>
      </c>
      <c r="BU12" s="10">
        <v>2.0</v>
      </c>
      <c r="BV12" s="29">
        <v>6.0</v>
      </c>
      <c r="BW12" s="10">
        <v>5.0</v>
      </c>
      <c r="BX12" s="22">
        <f t="shared" si="6"/>
        <v>12</v>
      </c>
      <c r="BY12" s="30" t="s">
        <v>106</v>
      </c>
      <c r="BZ12" s="24"/>
      <c r="CA12" s="24"/>
      <c r="CB12" s="25"/>
      <c r="CC12" s="24" t="s">
        <v>91</v>
      </c>
      <c r="CD12" s="15">
        <v>3.0</v>
      </c>
      <c r="CE12" s="26">
        <f t="shared" si="7"/>
        <v>-0.1666666667</v>
      </c>
      <c r="CF12" s="26">
        <f t="shared" si="8"/>
        <v>-0.3333333333</v>
      </c>
      <c r="CG12" s="26">
        <f t="shared" si="9"/>
        <v>0</v>
      </c>
      <c r="CH12" s="26">
        <f t="shared" si="10"/>
        <v>0</v>
      </c>
      <c r="CI12" s="26">
        <f t="shared" si="11"/>
        <v>-1</v>
      </c>
    </row>
    <row r="13">
      <c r="A13" s="10">
        <v>137.0</v>
      </c>
      <c r="B13" s="11" t="s">
        <v>87</v>
      </c>
      <c r="C13" s="10" t="s">
        <v>88</v>
      </c>
      <c r="D13" s="12"/>
      <c r="E13" s="13"/>
      <c r="F13" s="14"/>
      <c r="G13" s="10">
        <v>1.0</v>
      </c>
      <c r="H13" s="10">
        <v>2.0</v>
      </c>
      <c r="I13" s="15" t="s">
        <v>103</v>
      </c>
      <c r="J13" s="16" t="s">
        <v>90</v>
      </c>
      <c r="K13" s="18">
        <v>1.0</v>
      </c>
      <c r="L13" s="18">
        <v>1.0</v>
      </c>
      <c r="M13" s="16" t="s">
        <v>90</v>
      </c>
      <c r="N13" s="16" t="s">
        <v>90</v>
      </c>
      <c r="O13" s="18">
        <v>3.0</v>
      </c>
      <c r="P13" s="17">
        <v>1.0</v>
      </c>
      <c r="Q13" s="16" t="s">
        <v>90</v>
      </c>
      <c r="R13" s="16" t="s">
        <v>90</v>
      </c>
      <c r="S13" s="18">
        <v>3.0</v>
      </c>
      <c r="T13" s="17">
        <v>0.0</v>
      </c>
      <c r="U13" s="16" t="s">
        <v>90</v>
      </c>
      <c r="V13" s="16" t="s">
        <v>90</v>
      </c>
      <c r="W13" s="17">
        <v>3.0</v>
      </c>
      <c r="X13" s="17">
        <v>1.0</v>
      </c>
      <c r="Y13" s="16" t="s">
        <v>90</v>
      </c>
      <c r="Z13" s="16" t="s">
        <v>90</v>
      </c>
      <c r="AA13" s="17">
        <v>0.0</v>
      </c>
      <c r="AB13" s="16" t="s">
        <v>90</v>
      </c>
      <c r="AC13" s="17">
        <v>0.0</v>
      </c>
      <c r="AD13" s="16" t="s">
        <v>90</v>
      </c>
      <c r="AE13" s="17">
        <v>3.0</v>
      </c>
      <c r="AF13" s="18">
        <v>2.0</v>
      </c>
      <c r="AG13" s="16" t="s">
        <v>90</v>
      </c>
      <c r="AH13" s="16" t="s">
        <v>90</v>
      </c>
      <c r="AI13" s="18">
        <v>1.0</v>
      </c>
      <c r="AJ13" s="18">
        <v>3.0</v>
      </c>
      <c r="AK13" s="16" t="s">
        <v>90</v>
      </c>
      <c r="AL13" s="17">
        <v>3.0</v>
      </c>
      <c r="AM13" s="16" t="s">
        <v>90</v>
      </c>
      <c r="AN13" s="16" t="s">
        <v>90</v>
      </c>
      <c r="AO13" s="17">
        <v>0.0</v>
      </c>
      <c r="AP13" s="17">
        <v>3.0</v>
      </c>
      <c r="AQ13" s="16" t="s">
        <v>90</v>
      </c>
      <c r="AR13" s="18">
        <v>2.0</v>
      </c>
      <c r="AS13" s="16" t="s">
        <v>90</v>
      </c>
      <c r="AT13" s="18">
        <v>1.0</v>
      </c>
      <c r="AU13" s="16" t="s">
        <v>90</v>
      </c>
      <c r="AV13" s="16" t="s">
        <v>90</v>
      </c>
      <c r="AW13" s="18">
        <v>2.0</v>
      </c>
      <c r="AX13" s="19">
        <f t="shared" si="1"/>
        <v>1.65</v>
      </c>
      <c r="AY13" s="18">
        <v>-3.0</v>
      </c>
      <c r="AZ13" s="18">
        <v>-5.0</v>
      </c>
      <c r="BA13" s="18">
        <v>-4.0</v>
      </c>
      <c r="BB13" s="20">
        <v>-3.0</v>
      </c>
      <c r="BC13" s="20">
        <v>-1.0</v>
      </c>
      <c r="BD13" s="20">
        <v>-1.0</v>
      </c>
      <c r="BE13" s="20">
        <v>-2.0</v>
      </c>
      <c r="BF13" s="20">
        <v>-2.0</v>
      </c>
      <c r="BG13" s="19">
        <f t="shared" si="2"/>
        <v>1.75</v>
      </c>
      <c r="BH13" s="21">
        <v>-1.0</v>
      </c>
      <c r="BI13" s="21">
        <v>-1.0</v>
      </c>
      <c r="BJ13" s="19">
        <f t="shared" si="3"/>
        <v>0</v>
      </c>
      <c r="BK13" s="19">
        <f t="shared" si="4"/>
        <v>1.4</v>
      </c>
      <c r="BL13" s="21">
        <v>3.0</v>
      </c>
      <c r="BM13" s="21">
        <v>3.0</v>
      </c>
      <c r="BN13" s="21">
        <v>4.0</v>
      </c>
      <c r="BO13" s="21">
        <v>4.0</v>
      </c>
      <c r="BP13" s="21">
        <v>4.0</v>
      </c>
      <c r="BQ13" s="21">
        <v>4.0</v>
      </c>
      <c r="BR13" s="19">
        <f t="shared" si="5"/>
        <v>0</v>
      </c>
      <c r="BS13" s="10">
        <v>6.0</v>
      </c>
      <c r="BT13" s="10">
        <v>6.0</v>
      </c>
      <c r="BU13" s="10">
        <v>1.0</v>
      </c>
      <c r="BV13" s="10">
        <v>7.0</v>
      </c>
      <c r="BW13" s="10">
        <v>5.0</v>
      </c>
      <c r="BX13" s="22">
        <f t="shared" si="6"/>
        <v>13</v>
      </c>
      <c r="BY13" s="23"/>
      <c r="BZ13" s="24"/>
      <c r="CA13" s="24"/>
      <c r="CB13" s="25"/>
      <c r="CC13" s="24" t="s">
        <v>91</v>
      </c>
      <c r="CD13" s="15">
        <v>2.0</v>
      </c>
      <c r="CE13" s="26">
        <f t="shared" si="7"/>
        <v>3.666666667</v>
      </c>
      <c r="CF13" s="26">
        <f t="shared" si="8"/>
        <v>3.666666667</v>
      </c>
      <c r="CG13" s="26">
        <f t="shared" si="9"/>
        <v>3</v>
      </c>
      <c r="CH13" s="26">
        <f t="shared" si="10"/>
        <v>4</v>
      </c>
      <c r="CI13" s="26">
        <f t="shared" si="11"/>
        <v>4</v>
      </c>
    </row>
    <row r="14">
      <c r="A14" s="18">
        <v>149.0</v>
      </c>
      <c r="B14" s="11" t="s">
        <v>87</v>
      </c>
      <c r="C14" s="10" t="s">
        <v>92</v>
      </c>
      <c r="D14" s="27"/>
      <c r="E14" s="13"/>
      <c r="F14" s="28"/>
      <c r="G14" s="10">
        <v>1.0</v>
      </c>
      <c r="H14" s="10">
        <v>2.0</v>
      </c>
      <c r="I14" s="15" t="s">
        <v>101</v>
      </c>
      <c r="J14" s="18">
        <v>3.0</v>
      </c>
      <c r="K14" s="16" t="s">
        <v>90</v>
      </c>
      <c r="L14" s="16" t="s">
        <v>90</v>
      </c>
      <c r="M14" s="18">
        <v>3.0</v>
      </c>
      <c r="N14" s="17">
        <v>3.0</v>
      </c>
      <c r="O14" s="16" t="s">
        <v>90</v>
      </c>
      <c r="P14" s="16" t="s">
        <v>90</v>
      </c>
      <c r="Q14" s="31">
        <v>3.0</v>
      </c>
      <c r="R14" s="18">
        <v>3.0</v>
      </c>
      <c r="S14" s="16" t="s">
        <v>90</v>
      </c>
      <c r="T14" s="16" t="s">
        <v>90</v>
      </c>
      <c r="U14" s="17">
        <v>0.0</v>
      </c>
      <c r="V14" s="17">
        <v>1.0</v>
      </c>
      <c r="W14" s="16" t="s">
        <v>90</v>
      </c>
      <c r="X14" s="16" t="s">
        <v>90</v>
      </c>
      <c r="Y14" s="17">
        <v>4.0</v>
      </c>
      <c r="Z14" s="18">
        <v>3.0</v>
      </c>
      <c r="AA14" s="16" t="s">
        <v>90</v>
      </c>
      <c r="AB14" s="17">
        <v>1.0</v>
      </c>
      <c r="AC14" s="16" t="s">
        <v>90</v>
      </c>
      <c r="AD14" s="17">
        <v>3.0</v>
      </c>
      <c r="AE14" s="16" t="s">
        <v>90</v>
      </c>
      <c r="AF14" s="16" t="s">
        <v>90</v>
      </c>
      <c r="AG14" s="17">
        <v>1.0</v>
      </c>
      <c r="AH14" s="17">
        <v>3.0</v>
      </c>
      <c r="AI14" s="16" t="s">
        <v>90</v>
      </c>
      <c r="AJ14" s="16" t="s">
        <v>90</v>
      </c>
      <c r="AK14" s="18">
        <v>5.0</v>
      </c>
      <c r="AL14" s="16" t="s">
        <v>90</v>
      </c>
      <c r="AM14" s="18">
        <v>3.0</v>
      </c>
      <c r="AN14" s="17">
        <v>2.0</v>
      </c>
      <c r="AO14" s="16" t="s">
        <v>90</v>
      </c>
      <c r="AP14" s="16" t="s">
        <v>90</v>
      </c>
      <c r="AQ14" s="18">
        <v>5.0</v>
      </c>
      <c r="AR14" s="16" t="s">
        <v>90</v>
      </c>
      <c r="AS14" s="17">
        <v>5.0</v>
      </c>
      <c r="AT14" s="16" t="s">
        <v>90</v>
      </c>
      <c r="AU14" s="18">
        <v>1.0</v>
      </c>
      <c r="AV14" s="17">
        <v>2.0</v>
      </c>
      <c r="AW14" s="16" t="s">
        <v>90</v>
      </c>
      <c r="AX14" s="19">
        <f t="shared" si="1"/>
        <v>2.7</v>
      </c>
      <c r="AY14" s="20">
        <v>-3.0</v>
      </c>
      <c r="AZ14" s="20">
        <v>-2.0</v>
      </c>
      <c r="BA14" s="20">
        <v>2.0</v>
      </c>
      <c r="BB14" s="20">
        <v>-3.0</v>
      </c>
      <c r="BC14" s="20">
        <v>2.0</v>
      </c>
      <c r="BD14" s="20">
        <v>-1.0</v>
      </c>
      <c r="BE14" s="20">
        <v>-2.0</v>
      </c>
      <c r="BF14" s="18">
        <v>-2.0</v>
      </c>
      <c r="BG14" s="19">
        <f t="shared" si="2"/>
        <v>0.25</v>
      </c>
      <c r="BH14" s="21">
        <v>-3.0</v>
      </c>
      <c r="BI14" s="21">
        <v>-3.0</v>
      </c>
      <c r="BJ14" s="19">
        <f t="shared" si="3"/>
        <v>0</v>
      </c>
      <c r="BK14" s="19">
        <f t="shared" si="4"/>
        <v>0.2</v>
      </c>
      <c r="BL14" s="21">
        <v>5.0</v>
      </c>
      <c r="BM14" s="21">
        <v>5.0</v>
      </c>
      <c r="BN14" s="21">
        <v>2.0</v>
      </c>
      <c r="BO14" s="21">
        <v>2.0</v>
      </c>
      <c r="BP14" s="21">
        <v>3.0</v>
      </c>
      <c r="BQ14" s="21">
        <v>1.0</v>
      </c>
      <c r="BR14" s="19">
        <f t="shared" si="5"/>
        <v>0.6666666667</v>
      </c>
      <c r="BS14" s="10">
        <v>7.0</v>
      </c>
      <c r="BT14" s="10">
        <v>6.0</v>
      </c>
      <c r="BU14" s="10">
        <v>1.0</v>
      </c>
      <c r="BV14" s="29">
        <v>7.0</v>
      </c>
      <c r="BW14" s="10">
        <v>7.0</v>
      </c>
      <c r="BX14" s="22">
        <f t="shared" si="6"/>
        <v>16</v>
      </c>
      <c r="BY14" s="21">
        <v>149.0</v>
      </c>
      <c r="BZ14" s="24"/>
      <c r="CA14" s="24"/>
      <c r="CB14" s="25"/>
      <c r="CC14" s="24" t="s">
        <v>91</v>
      </c>
      <c r="CD14" s="15">
        <v>1.0</v>
      </c>
      <c r="CE14" s="26">
        <f t="shared" si="7"/>
        <v>3</v>
      </c>
      <c r="CF14" s="26">
        <f t="shared" si="8"/>
        <v>2.666666667</v>
      </c>
      <c r="CG14" s="26">
        <f t="shared" si="9"/>
        <v>5</v>
      </c>
      <c r="CH14" s="26">
        <f t="shared" si="10"/>
        <v>2</v>
      </c>
      <c r="CI14" s="26">
        <f t="shared" si="11"/>
        <v>1</v>
      </c>
    </row>
    <row r="15">
      <c r="A15" s="18">
        <v>153.0</v>
      </c>
      <c r="B15" s="11" t="s">
        <v>97</v>
      </c>
      <c r="C15" s="10" t="s">
        <v>105</v>
      </c>
      <c r="D15" s="28"/>
      <c r="E15" s="28"/>
      <c r="F15" s="28"/>
      <c r="G15" s="37">
        <v>1.0</v>
      </c>
      <c r="H15" s="10">
        <v>2.0</v>
      </c>
      <c r="I15" s="15" t="s">
        <v>104</v>
      </c>
      <c r="J15" s="17">
        <v>2.0</v>
      </c>
      <c r="K15" s="16" t="s">
        <v>90</v>
      </c>
      <c r="L15" s="16" t="s">
        <v>90</v>
      </c>
      <c r="M15" s="31">
        <v>4.0</v>
      </c>
      <c r="N15" s="31">
        <v>2.0</v>
      </c>
      <c r="O15" s="16" t="s">
        <v>90</v>
      </c>
      <c r="P15" s="16" t="s">
        <v>90</v>
      </c>
      <c r="Q15" s="17">
        <v>2.0</v>
      </c>
      <c r="R15" s="18">
        <v>1.0</v>
      </c>
      <c r="S15" s="16" t="s">
        <v>90</v>
      </c>
      <c r="T15" s="16" t="s">
        <v>90</v>
      </c>
      <c r="U15" s="17">
        <v>2.0</v>
      </c>
      <c r="V15" s="17">
        <v>2.0</v>
      </c>
      <c r="W15" s="16" t="s">
        <v>90</v>
      </c>
      <c r="X15" s="16" t="s">
        <v>90</v>
      </c>
      <c r="Y15" s="18">
        <v>2.0</v>
      </c>
      <c r="Z15" s="17">
        <v>5.0</v>
      </c>
      <c r="AA15" s="16" t="s">
        <v>90</v>
      </c>
      <c r="AB15" s="17">
        <v>3.0</v>
      </c>
      <c r="AC15" s="16" t="s">
        <v>90</v>
      </c>
      <c r="AD15" s="17">
        <v>1.0</v>
      </c>
      <c r="AE15" s="16" t="s">
        <v>90</v>
      </c>
      <c r="AF15" s="16" t="s">
        <v>90</v>
      </c>
      <c r="AG15" s="17">
        <v>5.0</v>
      </c>
      <c r="AH15" s="17">
        <v>2.0</v>
      </c>
      <c r="AI15" s="16" t="s">
        <v>90</v>
      </c>
      <c r="AJ15" s="16" t="s">
        <v>90</v>
      </c>
      <c r="AK15" s="17">
        <v>2.0</v>
      </c>
      <c r="AL15" s="16" t="s">
        <v>90</v>
      </c>
      <c r="AM15" s="17">
        <v>2.0</v>
      </c>
      <c r="AN15" s="17">
        <v>1.0</v>
      </c>
      <c r="AO15" s="16" t="s">
        <v>90</v>
      </c>
      <c r="AP15" s="16" t="s">
        <v>90</v>
      </c>
      <c r="AQ15" s="17">
        <v>1.0</v>
      </c>
      <c r="AR15" s="16" t="s">
        <v>90</v>
      </c>
      <c r="AS15" s="17">
        <v>3.0</v>
      </c>
      <c r="AT15" s="16" t="s">
        <v>90</v>
      </c>
      <c r="AU15" s="17">
        <v>2.0</v>
      </c>
      <c r="AV15" s="17">
        <v>3.0</v>
      </c>
      <c r="AW15" s="16" t="s">
        <v>90</v>
      </c>
      <c r="AX15" s="19">
        <f t="shared" si="1"/>
        <v>2.35</v>
      </c>
      <c r="AY15" s="20">
        <v>-4.0</v>
      </c>
      <c r="AZ15" s="18">
        <v>-3.0</v>
      </c>
      <c r="BA15" s="20">
        <v>-3.0</v>
      </c>
      <c r="BB15" s="20">
        <v>-5.0</v>
      </c>
      <c r="BC15" s="20">
        <v>-5.0</v>
      </c>
      <c r="BD15" s="20">
        <v>-5.0</v>
      </c>
      <c r="BE15" s="20">
        <v>-3.0</v>
      </c>
      <c r="BF15" s="20">
        <v>-5.0</v>
      </c>
      <c r="BG15" s="19">
        <f t="shared" si="2"/>
        <v>1.75</v>
      </c>
      <c r="BH15" s="21">
        <v>-3.0</v>
      </c>
      <c r="BI15" s="21">
        <v>-3.0</v>
      </c>
      <c r="BJ15" s="19">
        <f t="shared" si="3"/>
        <v>0</v>
      </c>
      <c r="BK15" s="19">
        <f t="shared" si="4"/>
        <v>1.4</v>
      </c>
      <c r="BL15" s="21">
        <v>-4.0</v>
      </c>
      <c r="BM15" s="21">
        <v>1.0</v>
      </c>
      <c r="BN15" s="21">
        <v>-4.0</v>
      </c>
      <c r="BO15" s="21">
        <v>2.0</v>
      </c>
      <c r="BP15" s="21">
        <v>0.0</v>
      </c>
      <c r="BQ15" s="21">
        <v>0.0</v>
      </c>
      <c r="BR15" s="19">
        <f t="shared" si="5"/>
        <v>3.666666667</v>
      </c>
      <c r="BS15" s="10">
        <v>6.0</v>
      </c>
      <c r="BT15" s="10">
        <v>2.0</v>
      </c>
      <c r="BU15" s="10">
        <v>1.0</v>
      </c>
      <c r="BV15" s="29">
        <v>6.0</v>
      </c>
      <c r="BW15" s="10">
        <v>5.0</v>
      </c>
      <c r="BX15" s="22">
        <f t="shared" si="6"/>
        <v>16</v>
      </c>
      <c r="BY15" s="34" t="s">
        <v>107</v>
      </c>
      <c r="BZ15" s="24"/>
      <c r="CA15" s="24"/>
      <c r="CB15" s="25"/>
      <c r="CC15" s="24" t="s">
        <v>91</v>
      </c>
      <c r="CD15" s="15">
        <v>6.0</v>
      </c>
      <c r="CE15" s="26">
        <f t="shared" si="7"/>
        <v>-0.8333333333</v>
      </c>
      <c r="CF15" s="26">
        <f t="shared" si="8"/>
        <v>-2.666666667</v>
      </c>
      <c r="CG15" s="26">
        <f t="shared" si="9"/>
        <v>-4</v>
      </c>
      <c r="CH15" s="26">
        <f t="shared" si="10"/>
        <v>-4</v>
      </c>
      <c r="CI15" s="26">
        <f t="shared" si="11"/>
        <v>0</v>
      </c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28"/>
      <c r="CF482" s="28"/>
      <c r="CG482" s="28"/>
      <c r="CH482" s="28"/>
      <c r="CI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28"/>
      <c r="CF483" s="28"/>
      <c r="CG483" s="28"/>
      <c r="CH483" s="28"/>
      <c r="CI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28"/>
      <c r="CF484" s="28"/>
      <c r="CG484" s="28"/>
      <c r="CH484" s="28"/>
      <c r="CI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  <c r="CC485" s="28"/>
      <c r="CD485" s="28"/>
      <c r="CE485" s="28"/>
      <c r="CF485" s="28"/>
      <c r="CG485" s="28"/>
      <c r="CH485" s="28"/>
      <c r="CI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28"/>
      <c r="CF486" s="28"/>
      <c r="CG486" s="28"/>
      <c r="CH486" s="28"/>
      <c r="CI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  <c r="CG487" s="28"/>
      <c r="CH487" s="28"/>
      <c r="CI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  <c r="CC488" s="28"/>
      <c r="CD488" s="28"/>
      <c r="CE488" s="28"/>
      <c r="CF488" s="28"/>
      <c r="CG488" s="28"/>
      <c r="CH488" s="28"/>
      <c r="CI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28"/>
      <c r="CF489" s="28"/>
      <c r="CG489" s="28"/>
      <c r="CH489" s="28"/>
      <c r="CI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28"/>
      <c r="CF490" s="28"/>
      <c r="CG490" s="28"/>
      <c r="CH490" s="28"/>
      <c r="CI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  <c r="CC491" s="28"/>
      <c r="CD491" s="28"/>
      <c r="CE491" s="28"/>
      <c r="CF491" s="28"/>
      <c r="CG491" s="28"/>
      <c r="CH491" s="28"/>
      <c r="CI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28"/>
      <c r="CE492" s="28"/>
      <c r="CF492" s="28"/>
      <c r="CG492" s="28"/>
      <c r="CH492" s="28"/>
      <c r="CI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  <c r="CC493" s="28"/>
      <c r="CD493" s="28"/>
      <c r="CE493" s="28"/>
      <c r="CF493" s="28"/>
      <c r="CG493" s="28"/>
      <c r="CH493" s="28"/>
      <c r="CI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  <c r="CC494" s="28"/>
      <c r="CD494" s="28"/>
      <c r="CE494" s="28"/>
      <c r="CF494" s="28"/>
      <c r="CG494" s="28"/>
      <c r="CH494" s="28"/>
      <c r="CI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  <c r="CC495" s="28"/>
      <c r="CD495" s="28"/>
      <c r="CE495" s="28"/>
      <c r="CF495" s="28"/>
      <c r="CG495" s="28"/>
      <c r="CH495" s="28"/>
      <c r="CI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  <c r="CC496" s="28"/>
      <c r="CD496" s="28"/>
      <c r="CE496" s="28"/>
      <c r="CF496" s="28"/>
      <c r="CG496" s="28"/>
      <c r="CH496" s="28"/>
      <c r="CI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  <c r="CC497" s="28"/>
      <c r="CD497" s="28"/>
      <c r="CE497" s="28"/>
      <c r="CF497" s="28"/>
      <c r="CG497" s="28"/>
      <c r="CH497" s="28"/>
      <c r="CI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28"/>
      <c r="CF498" s="28"/>
      <c r="CG498" s="28"/>
      <c r="CH498" s="28"/>
      <c r="CI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28"/>
      <c r="CF499" s="28"/>
      <c r="CG499" s="28"/>
      <c r="CH499" s="28"/>
      <c r="CI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  <c r="CC500" s="28"/>
      <c r="CD500" s="28"/>
      <c r="CE500" s="28"/>
      <c r="CF500" s="28"/>
      <c r="CG500" s="28"/>
      <c r="CH500" s="28"/>
      <c r="CI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  <c r="CC501" s="28"/>
      <c r="CD501" s="28"/>
      <c r="CE501" s="28"/>
      <c r="CF501" s="28"/>
      <c r="CG501" s="28"/>
      <c r="CH501" s="28"/>
      <c r="CI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28"/>
      <c r="CF502" s="28"/>
      <c r="CG502" s="28"/>
      <c r="CH502" s="28"/>
      <c r="CI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28"/>
      <c r="CF503" s="28"/>
      <c r="CG503" s="28"/>
      <c r="CH503" s="28"/>
      <c r="CI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28"/>
      <c r="CF504" s="28"/>
      <c r="CG504" s="28"/>
      <c r="CH504" s="28"/>
      <c r="CI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  <c r="CC505" s="28"/>
      <c r="CD505" s="28"/>
      <c r="CE505" s="28"/>
      <c r="CF505" s="28"/>
      <c r="CG505" s="28"/>
      <c r="CH505" s="28"/>
      <c r="CI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  <c r="CC506" s="28"/>
      <c r="CD506" s="28"/>
      <c r="CE506" s="28"/>
      <c r="CF506" s="28"/>
      <c r="CG506" s="28"/>
      <c r="CH506" s="28"/>
      <c r="CI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  <c r="CC507" s="28"/>
      <c r="CD507" s="28"/>
      <c r="CE507" s="28"/>
      <c r="CF507" s="28"/>
      <c r="CG507" s="28"/>
      <c r="CH507" s="28"/>
      <c r="CI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  <c r="CC508" s="28"/>
      <c r="CD508" s="28"/>
      <c r="CE508" s="28"/>
      <c r="CF508" s="28"/>
      <c r="CG508" s="28"/>
      <c r="CH508" s="28"/>
      <c r="CI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  <c r="CC509" s="28"/>
      <c r="CD509" s="28"/>
      <c r="CE509" s="28"/>
      <c r="CF509" s="28"/>
      <c r="CG509" s="28"/>
      <c r="CH509" s="28"/>
      <c r="CI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  <c r="CC510" s="28"/>
      <c r="CD510" s="28"/>
      <c r="CE510" s="28"/>
      <c r="CF510" s="28"/>
      <c r="CG510" s="28"/>
      <c r="CH510" s="28"/>
      <c r="CI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  <c r="CC511" s="28"/>
      <c r="CD511" s="28"/>
      <c r="CE511" s="28"/>
      <c r="CF511" s="28"/>
      <c r="CG511" s="28"/>
      <c r="CH511" s="28"/>
      <c r="CI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  <c r="CC512" s="28"/>
      <c r="CD512" s="28"/>
      <c r="CE512" s="28"/>
      <c r="CF512" s="28"/>
      <c r="CG512" s="28"/>
      <c r="CH512" s="28"/>
      <c r="CI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  <c r="CC513" s="28"/>
      <c r="CD513" s="28"/>
      <c r="CE513" s="28"/>
      <c r="CF513" s="28"/>
      <c r="CG513" s="28"/>
      <c r="CH513" s="28"/>
      <c r="CI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  <c r="CC514" s="28"/>
      <c r="CD514" s="28"/>
      <c r="CE514" s="28"/>
      <c r="CF514" s="28"/>
      <c r="CG514" s="28"/>
      <c r="CH514" s="28"/>
      <c r="CI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28"/>
      <c r="CF515" s="28"/>
      <c r="CG515" s="28"/>
      <c r="CH515" s="28"/>
      <c r="CI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  <c r="CC516" s="28"/>
      <c r="CD516" s="28"/>
      <c r="CE516" s="28"/>
      <c r="CF516" s="28"/>
      <c r="CG516" s="28"/>
      <c r="CH516" s="28"/>
      <c r="CI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28"/>
      <c r="CF517" s="28"/>
      <c r="CG517" s="28"/>
      <c r="CH517" s="28"/>
      <c r="CI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  <c r="CC518" s="28"/>
      <c r="CD518" s="28"/>
      <c r="CE518" s="28"/>
      <c r="CF518" s="28"/>
      <c r="CG518" s="28"/>
      <c r="CH518" s="28"/>
      <c r="CI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  <c r="CC519" s="28"/>
      <c r="CD519" s="28"/>
      <c r="CE519" s="28"/>
      <c r="CF519" s="28"/>
      <c r="CG519" s="28"/>
      <c r="CH519" s="28"/>
      <c r="CI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28"/>
      <c r="CF520" s="28"/>
      <c r="CG520" s="28"/>
      <c r="CH520" s="28"/>
      <c r="CI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  <c r="CC521" s="28"/>
      <c r="CD521" s="28"/>
      <c r="CE521" s="28"/>
      <c r="CF521" s="28"/>
      <c r="CG521" s="28"/>
      <c r="CH521" s="28"/>
      <c r="CI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28"/>
      <c r="CF522" s="28"/>
      <c r="CG522" s="28"/>
      <c r="CH522" s="28"/>
      <c r="CI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28"/>
      <c r="CE523" s="28"/>
      <c r="CF523" s="28"/>
      <c r="CG523" s="28"/>
      <c r="CH523" s="28"/>
      <c r="CI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  <c r="CC524" s="28"/>
      <c r="CD524" s="28"/>
      <c r="CE524" s="28"/>
      <c r="CF524" s="28"/>
      <c r="CG524" s="28"/>
      <c r="CH524" s="28"/>
      <c r="CI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  <c r="CC525" s="28"/>
      <c r="CD525" s="28"/>
      <c r="CE525" s="28"/>
      <c r="CF525" s="28"/>
      <c r="CG525" s="28"/>
      <c r="CH525" s="28"/>
      <c r="CI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  <c r="CC526" s="28"/>
      <c r="CD526" s="28"/>
      <c r="CE526" s="28"/>
      <c r="CF526" s="28"/>
      <c r="CG526" s="28"/>
      <c r="CH526" s="28"/>
      <c r="CI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28"/>
      <c r="CF527" s="28"/>
      <c r="CG527" s="28"/>
      <c r="CH527" s="28"/>
      <c r="CI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  <c r="CC528" s="28"/>
      <c r="CD528" s="28"/>
      <c r="CE528" s="28"/>
      <c r="CF528" s="28"/>
      <c r="CG528" s="28"/>
      <c r="CH528" s="28"/>
      <c r="CI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28"/>
      <c r="CF529" s="28"/>
      <c r="CG529" s="28"/>
      <c r="CH529" s="28"/>
      <c r="CI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  <c r="CC530" s="28"/>
      <c r="CD530" s="28"/>
      <c r="CE530" s="28"/>
      <c r="CF530" s="28"/>
      <c r="CG530" s="28"/>
      <c r="CH530" s="28"/>
      <c r="CI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  <c r="CC531" s="28"/>
      <c r="CD531" s="28"/>
      <c r="CE531" s="28"/>
      <c r="CF531" s="28"/>
      <c r="CG531" s="28"/>
      <c r="CH531" s="28"/>
      <c r="CI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28"/>
      <c r="CF532" s="28"/>
      <c r="CG532" s="28"/>
      <c r="CH532" s="28"/>
      <c r="CI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  <c r="CC533" s="28"/>
      <c r="CD533" s="28"/>
      <c r="CE533" s="28"/>
      <c r="CF533" s="28"/>
      <c r="CG533" s="28"/>
      <c r="CH533" s="28"/>
      <c r="CI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  <c r="CC534" s="28"/>
      <c r="CD534" s="28"/>
      <c r="CE534" s="28"/>
      <c r="CF534" s="28"/>
      <c r="CG534" s="28"/>
      <c r="CH534" s="28"/>
      <c r="CI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  <c r="CC535" s="28"/>
      <c r="CD535" s="28"/>
      <c r="CE535" s="28"/>
      <c r="CF535" s="28"/>
      <c r="CG535" s="28"/>
      <c r="CH535" s="28"/>
      <c r="CI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  <c r="CC536" s="28"/>
      <c r="CD536" s="28"/>
      <c r="CE536" s="28"/>
      <c r="CF536" s="28"/>
      <c r="CG536" s="28"/>
      <c r="CH536" s="28"/>
      <c r="CI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28"/>
      <c r="CF537" s="28"/>
      <c r="CG537" s="28"/>
      <c r="CH537" s="28"/>
      <c r="CI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  <c r="CC538" s="28"/>
      <c r="CD538" s="28"/>
      <c r="CE538" s="28"/>
      <c r="CF538" s="28"/>
      <c r="CG538" s="28"/>
      <c r="CH538" s="28"/>
      <c r="CI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  <c r="CC539" s="28"/>
      <c r="CD539" s="28"/>
      <c r="CE539" s="28"/>
      <c r="CF539" s="28"/>
      <c r="CG539" s="28"/>
      <c r="CH539" s="28"/>
      <c r="CI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  <c r="CC540" s="28"/>
      <c r="CD540" s="28"/>
      <c r="CE540" s="28"/>
      <c r="CF540" s="28"/>
      <c r="CG540" s="28"/>
      <c r="CH540" s="28"/>
      <c r="CI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  <c r="CC541" s="28"/>
      <c r="CD541" s="28"/>
      <c r="CE541" s="28"/>
      <c r="CF541" s="28"/>
      <c r="CG541" s="28"/>
      <c r="CH541" s="28"/>
      <c r="CI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  <c r="CC542" s="28"/>
      <c r="CD542" s="28"/>
      <c r="CE542" s="28"/>
      <c r="CF542" s="28"/>
      <c r="CG542" s="28"/>
      <c r="CH542" s="28"/>
      <c r="CI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28"/>
      <c r="CF543" s="28"/>
      <c r="CG543" s="28"/>
      <c r="CH543" s="28"/>
      <c r="CI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28"/>
      <c r="CF544" s="28"/>
      <c r="CG544" s="28"/>
      <c r="CH544" s="28"/>
      <c r="CI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28"/>
      <c r="CF545" s="28"/>
      <c r="CG545" s="28"/>
      <c r="CH545" s="28"/>
      <c r="CI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  <c r="CC546" s="28"/>
      <c r="CD546" s="28"/>
      <c r="CE546" s="28"/>
      <c r="CF546" s="28"/>
      <c r="CG546" s="28"/>
      <c r="CH546" s="28"/>
      <c r="CI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28"/>
      <c r="CF547" s="28"/>
      <c r="CG547" s="28"/>
      <c r="CH547" s="28"/>
      <c r="CI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28"/>
      <c r="CF548" s="28"/>
      <c r="CG548" s="28"/>
      <c r="CH548" s="28"/>
      <c r="CI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  <c r="CG549" s="28"/>
      <c r="CH549" s="28"/>
      <c r="CI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  <c r="CC551" s="28"/>
      <c r="CD551" s="28"/>
      <c r="CE551" s="28"/>
      <c r="CF551" s="28"/>
      <c r="CG551" s="28"/>
      <c r="CH551" s="28"/>
      <c r="CI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28"/>
      <c r="CF553" s="28"/>
      <c r="CG553" s="28"/>
      <c r="CH553" s="28"/>
      <c r="CI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  <c r="CC554" s="28"/>
      <c r="CD554" s="28"/>
      <c r="CE554" s="28"/>
      <c r="CF554" s="28"/>
      <c r="CG554" s="28"/>
      <c r="CH554" s="28"/>
      <c r="CI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28"/>
      <c r="CF557" s="28"/>
      <c r="CG557" s="28"/>
      <c r="CH557" s="28"/>
      <c r="CI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  <c r="CC558" s="28"/>
      <c r="CD558" s="28"/>
      <c r="CE558" s="28"/>
      <c r="CF558" s="28"/>
      <c r="CG558" s="28"/>
      <c r="CH558" s="28"/>
      <c r="CI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28"/>
      <c r="CE559" s="28"/>
      <c r="CF559" s="28"/>
      <c r="CG559" s="28"/>
      <c r="CH559" s="28"/>
      <c r="CI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  <c r="CC560" s="28"/>
      <c r="CD560" s="28"/>
      <c r="CE560" s="28"/>
      <c r="CF560" s="28"/>
      <c r="CG560" s="28"/>
      <c r="CH560" s="28"/>
      <c r="CI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  <c r="CC561" s="28"/>
      <c r="CD561" s="28"/>
      <c r="CE561" s="28"/>
      <c r="CF561" s="28"/>
      <c r="CG561" s="28"/>
      <c r="CH561" s="28"/>
      <c r="CI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  <c r="CC562" s="28"/>
      <c r="CD562" s="28"/>
      <c r="CE562" s="28"/>
      <c r="CF562" s="28"/>
      <c r="CG562" s="28"/>
      <c r="CH562" s="28"/>
      <c r="CI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  <c r="CC563" s="28"/>
      <c r="CD563" s="28"/>
      <c r="CE563" s="28"/>
      <c r="CF563" s="28"/>
      <c r="CG563" s="28"/>
      <c r="CH563" s="28"/>
      <c r="CI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28"/>
      <c r="CF564" s="28"/>
      <c r="CG564" s="28"/>
      <c r="CH564" s="28"/>
      <c r="CI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  <c r="CC565" s="28"/>
      <c r="CD565" s="28"/>
      <c r="CE565" s="28"/>
      <c r="CF565" s="28"/>
      <c r="CG565" s="28"/>
      <c r="CH565" s="28"/>
      <c r="CI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  <c r="CC566" s="28"/>
      <c r="CD566" s="28"/>
      <c r="CE566" s="28"/>
      <c r="CF566" s="28"/>
      <c r="CG566" s="28"/>
      <c r="CH566" s="28"/>
      <c r="CI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  <c r="CC567" s="28"/>
      <c r="CD567" s="28"/>
      <c r="CE567" s="28"/>
      <c r="CF567" s="28"/>
      <c r="CG567" s="28"/>
      <c r="CH567" s="28"/>
      <c r="CI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  <c r="CC568" s="28"/>
      <c r="CD568" s="28"/>
      <c r="CE568" s="28"/>
      <c r="CF568" s="28"/>
      <c r="CG568" s="28"/>
      <c r="CH568" s="28"/>
      <c r="CI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28"/>
      <c r="CF569" s="28"/>
      <c r="CG569" s="28"/>
      <c r="CH569" s="28"/>
      <c r="CI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  <c r="CC570" s="28"/>
      <c r="CD570" s="28"/>
      <c r="CE570" s="28"/>
      <c r="CF570" s="28"/>
      <c r="CG570" s="28"/>
      <c r="CH570" s="28"/>
      <c r="CI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28"/>
      <c r="CE571" s="28"/>
      <c r="CF571" s="28"/>
      <c r="CG571" s="28"/>
      <c r="CH571" s="28"/>
      <c r="CI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  <c r="CC572" s="28"/>
      <c r="CD572" s="28"/>
      <c r="CE572" s="28"/>
      <c r="CF572" s="28"/>
      <c r="CG572" s="28"/>
      <c r="CH572" s="28"/>
      <c r="CI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  <c r="CC573" s="28"/>
      <c r="CD573" s="28"/>
      <c r="CE573" s="28"/>
      <c r="CF573" s="28"/>
      <c r="CG573" s="28"/>
      <c r="CH573" s="28"/>
      <c r="CI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  <c r="CC574" s="28"/>
      <c r="CD574" s="28"/>
      <c r="CE574" s="28"/>
      <c r="CF574" s="28"/>
      <c r="CG574" s="28"/>
      <c r="CH574" s="28"/>
      <c r="CI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  <c r="CC575" s="28"/>
      <c r="CD575" s="28"/>
      <c r="CE575" s="28"/>
      <c r="CF575" s="28"/>
      <c r="CG575" s="28"/>
      <c r="CH575" s="28"/>
      <c r="CI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28"/>
      <c r="CF577" s="28"/>
      <c r="CG577" s="28"/>
      <c r="CH577" s="28"/>
      <c r="CI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  <c r="CC578" s="28"/>
      <c r="CD578" s="28"/>
      <c r="CE578" s="28"/>
      <c r="CF578" s="28"/>
      <c r="CG578" s="28"/>
      <c r="CH578" s="28"/>
      <c r="CI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  <c r="CC579" s="28"/>
      <c r="CD579" s="28"/>
      <c r="CE579" s="28"/>
      <c r="CF579" s="28"/>
      <c r="CG579" s="28"/>
      <c r="CH579" s="28"/>
      <c r="CI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28"/>
      <c r="CF581" s="28"/>
      <c r="CG581" s="28"/>
      <c r="CH581" s="28"/>
      <c r="CI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  <c r="CC582" s="28"/>
      <c r="CD582" s="28"/>
      <c r="CE582" s="28"/>
      <c r="CF582" s="28"/>
      <c r="CG582" s="28"/>
      <c r="CH582" s="28"/>
      <c r="CI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  <c r="CC583" s="28"/>
      <c r="CD583" s="28"/>
      <c r="CE583" s="28"/>
      <c r="CF583" s="28"/>
      <c r="CG583" s="28"/>
      <c r="CH583" s="28"/>
      <c r="CI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28"/>
      <c r="CF584" s="28"/>
      <c r="CG584" s="28"/>
      <c r="CH584" s="28"/>
      <c r="CI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28"/>
      <c r="CF585" s="28"/>
      <c r="CG585" s="28"/>
      <c r="CH585" s="28"/>
      <c r="CI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  <c r="CC586" s="28"/>
      <c r="CD586" s="28"/>
      <c r="CE586" s="28"/>
      <c r="CF586" s="28"/>
      <c r="CG586" s="28"/>
      <c r="CH586" s="28"/>
      <c r="CI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  <c r="CC587" s="28"/>
      <c r="CD587" s="28"/>
      <c r="CE587" s="28"/>
      <c r="CF587" s="28"/>
      <c r="CG587" s="28"/>
      <c r="CH587" s="28"/>
      <c r="CI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  <c r="CC588" s="28"/>
      <c r="CD588" s="28"/>
      <c r="CE588" s="28"/>
      <c r="CF588" s="28"/>
      <c r="CG588" s="28"/>
      <c r="CH588" s="28"/>
      <c r="CI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  <c r="CC589" s="28"/>
      <c r="CD589" s="28"/>
      <c r="CE589" s="28"/>
      <c r="CF589" s="28"/>
      <c r="CG589" s="28"/>
      <c r="CH589" s="28"/>
      <c r="CI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  <c r="CC590" s="28"/>
      <c r="CD590" s="28"/>
      <c r="CE590" s="28"/>
      <c r="CF590" s="28"/>
      <c r="CG590" s="28"/>
      <c r="CH590" s="28"/>
      <c r="CI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  <c r="CC591" s="28"/>
      <c r="CD591" s="28"/>
      <c r="CE591" s="28"/>
      <c r="CF591" s="28"/>
      <c r="CG591" s="28"/>
      <c r="CH591" s="28"/>
      <c r="CI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  <c r="CC592" s="28"/>
      <c r="CD592" s="28"/>
      <c r="CE592" s="28"/>
      <c r="CF592" s="28"/>
      <c r="CG592" s="28"/>
      <c r="CH592" s="28"/>
      <c r="CI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  <c r="CC593" s="28"/>
      <c r="CD593" s="28"/>
      <c r="CE593" s="28"/>
      <c r="CF593" s="28"/>
      <c r="CG593" s="28"/>
      <c r="CH593" s="28"/>
      <c r="CI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  <c r="CC594" s="28"/>
      <c r="CD594" s="28"/>
      <c r="CE594" s="28"/>
      <c r="CF594" s="28"/>
      <c r="CG594" s="28"/>
      <c r="CH594" s="28"/>
      <c r="CI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28"/>
      <c r="CF595" s="28"/>
      <c r="CG595" s="28"/>
      <c r="CH595" s="28"/>
      <c r="CI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28"/>
      <c r="CF596" s="28"/>
      <c r="CG596" s="28"/>
      <c r="CH596" s="28"/>
      <c r="CI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  <c r="CC597" s="28"/>
      <c r="CD597" s="28"/>
      <c r="CE597" s="28"/>
      <c r="CF597" s="28"/>
      <c r="CG597" s="28"/>
      <c r="CH597" s="28"/>
      <c r="CI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28"/>
      <c r="CF598" s="28"/>
      <c r="CG598" s="28"/>
      <c r="CH598" s="28"/>
      <c r="CI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  <c r="CC599" s="28"/>
      <c r="CD599" s="28"/>
      <c r="CE599" s="28"/>
      <c r="CF599" s="28"/>
      <c r="CG599" s="28"/>
      <c r="CH599" s="28"/>
      <c r="CI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  <c r="CC600" s="28"/>
      <c r="CD600" s="28"/>
      <c r="CE600" s="28"/>
      <c r="CF600" s="28"/>
      <c r="CG600" s="28"/>
      <c r="CH600" s="28"/>
      <c r="CI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  <c r="CC601" s="28"/>
      <c r="CD601" s="28"/>
      <c r="CE601" s="28"/>
      <c r="CF601" s="28"/>
      <c r="CG601" s="28"/>
      <c r="CH601" s="28"/>
      <c r="CI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  <c r="CC602" s="28"/>
      <c r="CD602" s="28"/>
      <c r="CE602" s="28"/>
      <c r="CF602" s="28"/>
      <c r="CG602" s="28"/>
      <c r="CH602" s="28"/>
      <c r="CI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  <c r="CC603" s="28"/>
      <c r="CD603" s="28"/>
      <c r="CE603" s="28"/>
      <c r="CF603" s="28"/>
      <c r="CG603" s="28"/>
      <c r="CH603" s="28"/>
      <c r="CI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  <c r="CC604" s="28"/>
      <c r="CD604" s="28"/>
      <c r="CE604" s="28"/>
      <c r="CF604" s="28"/>
      <c r="CG604" s="28"/>
      <c r="CH604" s="28"/>
      <c r="CI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  <c r="CC605" s="28"/>
      <c r="CD605" s="28"/>
      <c r="CE605" s="28"/>
      <c r="CF605" s="28"/>
      <c r="CG605" s="28"/>
      <c r="CH605" s="28"/>
      <c r="CI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28"/>
      <c r="CF606" s="28"/>
      <c r="CG606" s="28"/>
      <c r="CH606" s="28"/>
      <c r="CI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28"/>
      <c r="CF607" s="28"/>
      <c r="CG607" s="28"/>
      <c r="CH607" s="28"/>
      <c r="CI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  <c r="CC608" s="28"/>
      <c r="CD608" s="28"/>
      <c r="CE608" s="28"/>
      <c r="CF608" s="28"/>
      <c r="CG608" s="28"/>
      <c r="CH608" s="28"/>
      <c r="CI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  <c r="CC609" s="28"/>
      <c r="CD609" s="28"/>
      <c r="CE609" s="28"/>
      <c r="CF609" s="28"/>
      <c r="CG609" s="28"/>
      <c r="CH609" s="28"/>
      <c r="CI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  <c r="BY610" s="28"/>
      <c r="BZ610" s="28"/>
      <c r="CA610" s="28"/>
      <c r="CB610" s="28"/>
      <c r="CC610" s="28"/>
      <c r="CD610" s="28"/>
      <c r="CE610" s="28"/>
      <c r="CF610" s="28"/>
      <c r="CG610" s="28"/>
      <c r="CH610" s="28"/>
      <c r="CI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28"/>
      <c r="CE611" s="28"/>
      <c r="CF611" s="28"/>
      <c r="CG611" s="28"/>
      <c r="CH611" s="28"/>
      <c r="CI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  <c r="CC612" s="28"/>
      <c r="CD612" s="28"/>
      <c r="CE612" s="28"/>
      <c r="CF612" s="28"/>
      <c r="CG612" s="28"/>
      <c r="CH612" s="28"/>
      <c r="CI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  <c r="CC613" s="28"/>
      <c r="CD613" s="28"/>
      <c r="CE613" s="28"/>
      <c r="CF613" s="28"/>
      <c r="CG613" s="28"/>
      <c r="CH613" s="28"/>
      <c r="CI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28"/>
      <c r="CF614" s="28"/>
      <c r="CG614" s="28"/>
      <c r="CH614" s="28"/>
      <c r="CI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28"/>
      <c r="CF615" s="28"/>
      <c r="CG615" s="28"/>
      <c r="CH615" s="28"/>
      <c r="CI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  <c r="CC616" s="28"/>
      <c r="CD616" s="28"/>
      <c r="CE616" s="28"/>
      <c r="CF616" s="28"/>
      <c r="CG616" s="28"/>
      <c r="CH616" s="28"/>
      <c r="CI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  <c r="CC617" s="28"/>
      <c r="CD617" s="28"/>
      <c r="CE617" s="28"/>
      <c r="CF617" s="28"/>
      <c r="CG617" s="28"/>
      <c r="CH617" s="28"/>
      <c r="CI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  <c r="CC618" s="28"/>
      <c r="CD618" s="28"/>
      <c r="CE618" s="28"/>
      <c r="CF618" s="28"/>
      <c r="CG618" s="28"/>
      <c r="CH618" s="28"/>
      <c r="CI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  <c r="CC619" s="28"/>
      <c r="CD619" s="28"/>
      <c r="CE619" s="28"/>
      <c r="CF619" s="28"/>
      <c r="CG619" s="28"/>
      <c r="CH619" s="28"/>
      <c r="CI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  <c r="CC620" s="28"/>
      <c r="CD620" s="28"/>
      <c r="CE620" s="28"/>
      <c r="CF620" s="28"/>
      <c r="CG620" s="28"/>
      <c r="CH620" s="28"/>
      <c r="CI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  <c r="CC621" s="28"/>
      <c r="CD621" s="28"/>
      <c r="CE621" s="28"/>
      <c r="CF621" s="28"/>
      <c r="CG621" s="28"/>
      <c r="CH621" s="28"/>
      <c r="CI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  <c r="CC622" s="28"/>
      <c r="CD622" s="28"/>
      <c r="CE622" s="28"/>
      <c r="CF622" s="28"/>
      <c r="CG622" s="28"/>
      <c r="CH622" s="28"/>
      <c r="CI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  <c r="CC623" s="28"/>
      <c r="CD623" s="28"/>
      <c r="CE623" s="28"/>
      <c r="CF623" s="28"/>
      <c r="CG623" s="28"/>
      <c r="CH623" s="28"/>
      <c r="CI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  <c r="CC624" s="28"/>
      <c r="CD624" s="28"/>
      <c r="CE624" s="28"/>
      <c r="CF624" s="28"/>
      <c r="CG624" s="28"/>
      <c r="CH624" s="28"/>
      <c r="CI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28"/>
      <c r="CF625" s="28"/>
      <c r="CG625" s="28"/>
      <c r="CH625" s="28"/>
      <c r="CI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  <c r="CC626" s="28"/>
      <c r="CD626" s="28"/>
      <c r="CE626" s="28"/>
      <c r="CF626" s="28"/>
      <c r="CG626" s="28"/>
      <c r="CH626" s="28"/>
      <c r="CI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  <c r="CC627" s="28"/>
      <c r="CD627" s="28"/>
      <c r="CE627" s="28"/>
      <c r="CF627" s="28"/>
      <c r="CG627" s="28"/>
      <c r="CH627" s="28"/>
      <c r="CI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  <c r="CG628" s="28"/>
      <c r="CH628" s="28"/>
      <c r="CI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  <c r="CC629" s="28"/>
      <c r="CD629" s="28"/>
      <c r="CE629" s="28"/>
      <c r="CF629" s="28"/>
      <c r="CG629" s="28"/>
      <c r="CH629" s="28"/>
      <c r="CI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  <c r="CC630" s="28"/>
      <c r="CD630" s="28"/>
      <c r="CE630" s="28"/>
      <c r="CF630" s="28"/>
      <c r="CG630" s="28"/>
      <c r="CH630" s="28"/>
      <c r="CI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  <c r="CC631" s="28"/>
      <c r="CD631" s="28"/>
      <c r="CE631" s="28"/>
      <c r="CF631" s="28"/>
      <c r="CG631" s="28"/>
      <c r="CH631" s="28"/>
      <c r="CI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  <c r="CC632" s="28"/>
      <c r="CD632" s="28"/>
      <c r="CE632" s="28"/>
      <c r="CF632" s="28"/>
      <c r="CG632" s="28"/>
      <c r="CH632" s="28"/>
      <c r="CI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28"/>
      <c r="CF633" s="28"/>
      <c r="CG633" s="28"/>
      <c r="CH633" s="28"/>
      <c r="CI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28"/>
      <c r="CF634" s="28"/>
      <c r="CG634" s="28"/>
      <c r="CH634" s="28"/>
      <c r="CI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28"/>
      <c r="CF635" s="28"/>
      <c r="CG635" s="28"/>
      <c r="CH635" s="28"/>
      <c r="CI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  <c r="CE636" s="28"/>
      <c r="CF636" s="28"/>
      <c r="CG636" s="28"/>
      <c r="CH636" s="28"/>
      <c r="CI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  <c r="CC637" s="28"/>
      <c r="CD637" s="28"/>
      <c r="CE637" s="28"/>
      <c r="CF637" s="28"/>
      <c r="CG637" s="28"/>
      <c r="CH637" s="28"/>
      <c r="CI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  <c r="CC638" s="28"/>
      <c r="CD638" s="28"/>
      <c r="CE638" s="28"/>
      <c r="CF638" s="28"/>
      <c r="CG638" s="28"/>
      <c r="CH638" s="28"/>
      <c r="CI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28"/>
      <c r="CF639" s="28"/>
      <c r="CG639" s="28"/>
      <c r="CH639" s="28"/>
      <c r="CI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  <c r="CC640" s="28"/>
      <c r="CD640" s="28"/>
      <c r="CE640" s="28"/>
      <c r="CF640" s="28"/>
      <c r="CG640" s="28"/>
      <c r="CH640" s="28"/>
      <c r="CI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  <c r="CC641" s="28"/>
      <c r="CD641" s="28"/>
      <c r="CE641" s="28"/>
      <c r="CF641" s="28"/>
      <c r="CG641" s="28"/>
      <c r="CH641" s="28"/>
      <c r="CI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  <c r="CC642" s="28"/>
      <c r="CD642" s="28"/>
      <c r="CE642" s="28"/>
      <c r="CF642" s="28"/>
      <c r="CG642" s="28"/>
      <c r="CH642" s="28"/>
      <c r="CI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28"/>
      <c r="CF643" s="28"/>
      <c r="CG643" s="28"/>
      <c r="CH643" s="28"/>
      <c r="CI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  <c r="CC644" s="28"/>
      <c r="CD644" s="28"/>
      <c r="CE644" s="28"/>
      <c r="CF644" s="28"/>
      <c r="CG644" s="28"/>
      <c r="CH644" s="28"/>
      <c r="CI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  <c r="CC645" s="28"/>
      <c r="CD645" s="28"/>
      <c r="CE645" s="28"/>
      <c r="CF645" s="28"/>
      <c r="CG645" s="28"/>
      <c r="CH645" s="28"/>
      <c r="CI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  <c r="CG646" s="28"/>
      <c r="CH646" s="28"/>
      <c r="CI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  <c r="CC647" s="28"/>
      <c r="CD647" s="28"/>
      <c r="CE647" s="28"/>
      <c r="CF647" s="28"/>
      <c r="CG647" s="28"/>
      <c r="CH647" s="28"/>
      <c r="CI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  <c r="CC648" s="28"/>
      <c r="CD648" s="28"/>
      <c r="CE648" s="28"/>
      <c r="CF648" s="28"/>
      <c r="CG648" s="28"/>
      <c r="CH648" s="28"/>
      <c r="CI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  <c r="CC649" s="28"/>
      <c r="CD649" s="28"/>
      <c r="CE649" s="28"/>
      <c r="CF649" s="28"/>
      <c r="CG649" s="28"/>
      <c r="CH649" s="28"/>
      <c r="CI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  <c r="CC650" s="28"/>
      <c r="CD650" s="28"/>
      <c r="CE650" s="28"/>
      <c r="CF650" s="28"/>
      <c r="CG650" s="28"/>
      <c r="CH650" s="28"/>
      <c r="CI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  <c r="CC651" s="28"/>
      <c r="CD651" s="28"/>
      <c r="CE651" s="28"/>
      <c r="CF651" s="28"/>
      <c r="CG651" s="28"/>
      <c r="CH651" s="28"/>
      <c r="CI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28"/>
      <c r="CA652" s="28"/>
      <c r="CB652" s="28"/>
      <c r="CC652" s="28"/>
      <c r="CD652" s="28"/>
      <c r="CE652" s="28"/>
      <c r="CF652" s="28"/>
      <c r="CG652" s="28"/>
      <c r="CH652" s="28"/>
      <c r="CI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  <c r="CC653" s="28"/>
      <c r="CD653" s="28"/>
      <c r="CE653" s="28"/>
      <c r="CF653" s="28"/>
      <c r="CG653" s="28"/>
      <c r="CH653" s="28"/>
      <c r="CI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  <c r="CC654" s="28"/>
      <c r="CD654" s="28"/>
      <c r="CE654" s="28"/>
      <c r="CF654" s="28"/>
      <c r="CG654" s="28"/>
      <c r="CH654" s="28"/>
      <c r="CI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  <c r="CC655" s="28"/>
      <c r="CD655" s="28"/>
      <c r="CE655" s="28"/>
      <c r="CF655" s="28"/>
      <c r="CG655" s="28"/>
      <c r="CH655" s="28"/>
      <c r="CI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  <c r="CC656" s="28"/>
      <c r="CD656" s="28"/>
      <c r="CE656" s="28"/>
      <c r="CF656" s="28"/>
      <c r="CG656" s="28"/>
      <c r="CH656" s="28"/>
      <c r="CI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  <c r="CC657" s="28"/>
      <c r="CD657" s="28"/>
      <c r="CE657" s="28"/>
      <c r="CF657" s="28"/>
      <c r="CG657" s="28"/>
      <c r="CH657" s="28"/>
      <c r="CI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  <c r="CC658" s="28"/>
      <c r="CD658" s="28"/>
      <c r="CE658" s="28"/>
      <c r="CF658" s="28"/>
      <c r="CG658" s="28"/>
      <c r="CH658" s="28"/>
      <c r="CI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  <c r="CC659" s="28"/>
      <c r="CD659" s="28"/>
      <c r="CE659" s="28"/>
      <c r="CF659" s="28"/>
      <c r="CG659" s="28"/>
      <c r="CH659" s="28"/>
      <c r="CI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28"/>
      <c r="CF660" s="28"/>
      <c r="CG660" s="28"/>
      <c r="CH660" s="28"/>
      <c r="CI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28"/>
      <c r="CF661" s="28"/>
      <c r="CG661" s="28"/>
      <c r="CH661" s="28"/>
      <c r="CI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  <c r="CC662" s="28"/>
      <c r="CD662" s="28"/>
      <c r="CE662" s="28"/>
      <c r="CF662" s="28"/>
      <c r="CG662" s="28"/>
      <c r="CH662" s="28"/>
      <c r="CI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28"/>
      <c r="CF663" s="28"/>
      <c r="CG663" s="28"/>
      <c r="CH663" s="28"/>
      <c r="CI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28"/>
      <c r="CF664" s="28"/>
      <c r="CG664" s="28"/>
      <c r="CH664" s="28"/>
      <c r="CI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28"/>
      <c r="CF665" s="28"/>
      <c r="CG665" s="28"/>
      <c r="CH665" s="28"/>
      <c r="CI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28"/>
      <c r="CF666" s="28"/>
      <c r="CG666" s="28"/>
      <c r="CH666" s="28"/>
      <c r="CI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  <c r="CE667" s="28"/>
      <c r="CF667" s="28"/>
      <c r="CG667" s="28"/>
      <c r="CH667" s="28"/>
      <c r="CI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  <c r="CC668" s="28"/>
      <c r="CD668" s="28"/>
      <c r="CE668" s="28"/>
      <c r="CF668" s="28"/>
      <c r="CG668" s="28"/>
      <c r="CH668" s="28"/>
      <c r="CI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  <c r="CC669" s="28"/>
      <c r="CD669" s="28"/>
      <c r="CE669" s="28"/>
      <c r="CF669" s="28"/>
      <c r="CG669" s="28"/>
      <c r="CH669" s="28"/>
      <c r="CI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  <c r="CC670" s="28"/>
      <c r="CD670" s="28"/>
      <c r="CE670" s="28"/>
      <c r="CF670" s="28"/>
      <c r="CG670" s="28"/>
      <c r="CH670" s="28"/>
      <c r="CI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28"/>
      <c r="CE671" s="28"/>
      <c r="CF671" s="28"/>
      <c r="CG671" s="28"/>
      <c r="CH671" s="28"/>
      <c r="CI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  <c r="CC672" s="28"/>
      <c r="CD672" s="28"/>
      <c r="CE672" s="28"/>
      <c r="CF672" s="28"/>
      <c r="CG672" s="28"/>
      <c r="CH672" s="28"/>
      <c r="CI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28"/>
      <c r="CF673" s="28"/>
      <c r="CG673" s="28"/>
      <c r="CH673" s="28"/>
      <c r="CI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28"/>
      <c r="CF674" s="28"/>
      <c r="CG674" s="28"/>
      <c r="CH674" s="28"/>
      <c r="CI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28"/>
      <c r="CF675" s="28"/>
      <c r="CG675" s="28"/>
      <c r="CH675" s="28"/>
      <c r="CI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  <c r="CC676" s="28"/>
      <c r="CD676" s="28"/>
      <c r="CE676" s="28"/>
      <c r="CF676" s="28"/>
      <c r="CG676" s="28"/>
      <c r="CH676" s="28"/>
      <c r="CI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  <c r="CC677" s="28"/>
      <c r="CD677" s="28"/>
      <c r="CE677" s="28"/>
      <c r="CF677" s="28"/>
      <c r="CG677" s="28"/>
      <c r="CH677" s="28"/>
      <c r="CI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  <c r="CC678" s="28"/>
      <c r="CD678" s="28"/>
      <c r="CE678" s="28"/>
      <c r="CF678" s="28"/>
      <c r="CG678" s="28"/>
      <c r="CH678" s="28"/>
      <c r="CI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  <c r="CE679" s="28"/>
      <c r="CF679" s="28"/>
      <c r="CG679" s="28"/>
      <c r="CH679" s="28"/>
      <c r="CI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  <c r="CC680" s="28"/>
      <c r="CD680" s="28"/>
      <c r="CE680" s="28"/>
      <c r="CF680" s="28"/>
      <c r="CG680" s="28"/>
      <c r="CH680" s="28"/>
      <c r="CI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  <c r="CC681" s="28"/>
      <c r="CD681" s="28"/>
      <c r="CE681" s="28"/>
      <c r="CF681" s="28"/>
      <c r="CG681" s="28"/>
      <c r="CH681" s="28"/>
      <c r="CI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  <c r="CC682" s="28"/>
      <c r="CD682" s="28"/>
      <c r="CE682" s="28"/>
      <c r="CF682" s="28"/>
      <c r="CG682" s="28"/>
      <c r="CH682" s="28"/>
      <c r="CI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28"/>
      <c r="CE683" s="28"/>
      <c r="CF683" s="28"/>
      <c r="CG683" s="28"/>
      <c r="CH683" s="28"/>
      <c r="CI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  <c r="CC684" s="28"/>
      <c r="CD684" s="28"/>
      <c r="CE684" s="28"/>
      <c r="CF684" s="28"/>
      <c r="CG684" s="28"/>
      <c r="CH684" s="28"/>
      <c r="CI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  <c r="BY685" s="28"/>
      <c r="BZ685" s="28"/>
      <c r="CA685" s="28"/>
      <c r="CB685" s="28"/>
      <c r="CC685" s="28"/>
      <c r="CD685" s="28"/>
      <c r="CE685" s="28"/>
      <c r="CF685" s="28"/>
      <c r="CG685" s="28"/>
      <c r="CH685" s="28"/>
      <c r="CI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  <c r="BY686" s="28"/>
      <c r="BZ686" s="28"/>
      <c r="CA686" s="28"/>
      <c r="CB686" s="28"/>
      <c r="CC686" s="28"/>
      <c r="CD686" s="28"/>
      <c r="CE686" s="28"/>
      <c r="CF686" s="28"/>
      <c r="CG686" s="28"/>
      <c r="CH686" s="28"/>
      <c r="CI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  <c r="BY692" s="28"/>
      <c r="BZ692" s="28"/>
      <c r="CA692" s="28"/>
      <c r="CB692" s="28"/>
      <c r="CC692" s="28"/>
      <c r="CD692" s="28"/>
      <c r="CE692" s="28"/>
      <c r="CF692" s="28"/>
      <c r="CG692" s="28"/>
      <c r="CH692" s="28"/>
      <c r="CI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  <c r="BY693" s="28"/>
      <c r="BZ693" s="28"/>
      <c r="CA693" s="28"/>
      <c r="CB693" s="28"/>
      <c r="CC693" s="28"/>
      <c r="CD693" s="28"/>
      <c r="CE693" s="28"/>
      <c r="CF693" s="28"/>
      <c r="CG693" s="28"/>
      <c r="CH693" s="28"/>
      <c r="CI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  <c r="BY694" s="28"/>
      <c r="BZ694" s="28"/>
      <c r="CA694" s="28"/>
      <c r="CB694" s="28"/>
      <c r="CC694" s="28"/>
      <c r="CD694" s="28"/>
      <c r="CE694" s="28"/>
      <c r="CF694" s="28"/>
      <c r="CG694" s="28"/>
      <c r="CH694" s="28"/>
      <c r="CI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8"/>
      <c r="BW695" s="28"/>
      <c r="BX695" s="28"/>
      <c r="BY695" s="28"/>
      <c r="BZ695" s="28"/>
      <c r="CA695" s="28"/>
      <c r="CB695" s="28"/>
      <c r="CC695" s="28"/>
      <c r="CD695" s="28"/>
      <c r="CE695" s="28"/>
      <c r="CF695" s="28"/>
      <c r="CG695" s="28"/>
      <c r="CH695" s="28"/>
      <c r="CI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  <c r="BY696" s="28"/>
      <c r="BZ696" s="28"/>
      <c r="CA696" s="28"/>
      <c r="CB696" s="28"/>
      <c r="CC696" s="28"/>
      <c r="CD696" s="28"/>
      <c r="CE696" s="28"/>
      <c r="CF696" s="28"/>
      <c r="CG696" s="28"/>
      <c r="CH696" s="28"/>
      <c r="CI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  <c r="CC697" s="28"/>
      <c r="CD697" s="28"/>
      <c r="CE697" s="28"/>
      <c r="CF697" s="28"/>
      <c r="CG697" s="28"/>
      <c r="CH697" s="28"/>
      <c r="CI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28"/>
      <c r="CF698" s="28"/>
      <c r="CG698" s="28"/>
      <c r="CH698" s="28"/>
      <c r="CI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  <c r="CC699" s="28"/>
      <c r="CD699" s="28"/>
      <c r="CE699" s="28"/>
      <c r="CF699" s="28"/>
      <c r="CG699" s="28"/>
      <c r="CH699" s="28"/>
      <c r="CI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  <c r="CC700" s="28"/>
      <c r="CD700" s="28"/>
      <c r="CE700" s="28"/>
      <c r="CF700" s="28"/>
      <c r="CG700" s="28"/>
      <c r="CH700" s="28"/>
      <c r="CI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  <c r="CC701" s="28"/>
      <c r="CD701" s="28"/>
      <c r="CE701" s="28"/>
      <c r="CF701" s="28"/>
      <c r="CG701" s="28"/>
      <c r="CH701" s="28"/>
      <c r="CI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  <c r="CC702" s="28"/>
      <c r="CD702" s="28"/>
      <c r="CE702" s="28"/>
      <c r="CF702" s="28"/>
      <c r="CG702" s="28"/>
      <c r="CH702" s="28"/>
      <c r="CI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  <c r="CC703" s="28"/>
      <c r="CD703" s="28"/>
      <c r="CE703" s="28"/>
      <c r="CF703" s="28"/>
      <c r="CG703" s="28"/>
      <c r="CH703" s="28"/>
      <c r="CI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  <c r="CC704" s="28"/>
      <c r="CD704" s="28"/>
      <c r="CE704" s="28"/>
      <c r="CF704" s="28"/>
      <c r="CG704" s="28"/>
      <c r="CH704" s="28"/>
      <c r="CI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  <c r="CC705" s="28"/>
      <c r="CD705" s="28"/>
      <c r="CE705" s="28"/>
      <c r="CF705" s="28"/>
      <c r="CG705" s="28"/>
      <c r="CH705" s="28"/>
      <c r="CI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28"/>
      <c r="CE706" s="28"/>
      <c r="CF706" s="28"/>
      <c r="CG706" s="28"/>
      <c r="CH706" s="28"/>
      <c r="CI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  <c r="CC707" s="28"/>
      <c r="CD707" s="28"/>
      <c r="CE707" s="28"/>
      <c r="CF707" s="28"/>
      <c r="CG707" s="28"/>
      <c r="CH707" s="28"/>
      <c r="CI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  <c r="CC708" s="28"/>
      <c r="CD708" s="28"/>
      <c r="CE708" s="28"/>
      <c r="CF708" s="28"/>
      <c r="CG708" s="28"/>
      <c r="CH708" s="28"/>
      <c r="CI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  <c r="CC709" s="28"/>
      <c r="CD709" s="28"/>
      <c r="CE709" s="28"/>
      <c r="CF709" s="28"/>
      <c r="CG709" s="28"/>
      <c r="CH709" s="28"/>
      <c r="CI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  <c r="CC710" s="28"/>
      <c r="CD710" s="28"/>
      <c r="CE710" s="28"/>
      <c r="CF710" s="28"/>
      <c r="CG710" s="28"/>
      <c r="CH710" s="28"/>
      <c r="CI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  <c r="CC711" s="28"/>
      <c r="CD711" s="28"/>
      <c r="CE711" s="28"/>
      <c r="CF711" s="28"/>
      <c r="CG711" s="28"/>
      <c r="CH711" s="28"/>
      <c r="CI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  <c r="BY712" s="28"/>
      <c r="BZ712" s="28"/>
      <c r="CA712" s="28"/>
      <c r="CB712" s="28"/>
      <c r="CC712" s="28"/>
      <c r="CD712" s="28"/>
      <c r="CE712" s="28"/>
      <c r="CF712" s="28"/>
      <c r="CG712" s="28"/>
      <c r="CH712" s="28"/>
      <c r="CI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  <c r="BY713" s="28"/>
      <c r="BZ713" s="28"/>
      <c r="CA713" s="28"/>
      <c r="CB713" s="28"/>
      <c r="CC713" s="28"/>
      <c r="CD713" s="28"/>
      <c r="CE713" s="28"/>
      <c r="CF713" s="28"/>
      <c r="CG713" s="28"/>
      <c r="CH713" s="28"/>
      <c r="CI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  <c r="CC714" s="28"/>
      <c r="CD714" s="28"/>
      <c r="CE714" s="28"/>
      <c r="CF714" s="28"/>
      <c r="CG714" s="28"/>
      <c r="CH714" s="28"/>
      <c r="CI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  <c r="CC715" s="28"/>
      <c r="CD715" s="28"/>
      <c r="CE715" s="28"/>
      <c r="CF715" s="28"/>
      <c r="CG715" s="28"/>
      <c r="CH715" s="28"/>
      <c r="CI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  <c r="CC716" s="28"/>
      <c r="CD716" s="28"/>
      <c r="CE716" s="28"/>
      <c r="CF716" s="28"/>
      <c r="CG716" s="28"/>
      <c r="CH716" s="28"/>
      <c r="CI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  <c r="CC717" s="28"/>
      <c r="CD717" s="28"/>
      <c r="CE717" s="28"/>
      <c r="CF717" s="28"/>
      <c r="CG717" s="28"/>
      <c r="CH717" s="28"/>
      <c r="CI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  <c r="CC718" s="28"/>
      <c r="CD718" s="28"/>
      <c r="CE718" s="28"/>
      <c r="CF718" s="28"/>
      <c r="CG718" s="28"/>
      <c r="CH718" s="28"/>
      <c r="CI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  <c r="BY719" s="28"/>
      <c r="BZ719" s="28"/>
      <c r="CA719" s="28"/>
      <c r="CB719" s="28"/>
      <c r="CC719" s="28"/>
      <c r="CD719" s="28"/>
      <c r="CE719" s="28"/>
      <c r="CF719" s="28"/>
      <c r="CG719" s="28"/>
      <c r="CH719" s="28"/>
      <c r="CI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  <c r="BY720" s="28"/>
      <c r="BZ720" s="28"/>
      <c r="CA720" s="28"/>
      <c r="CB720" s="28"/>
      <c r="CC720" s="28"/>
      <c r="CD720" s="28"/>
      <c r="CE720" s="28"/>
      <c r="CF720" s="28"/>
      <c r="CG720" s="28"/>
      <c r="CH720" s="28"/>
      <c r="CI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  <c r="BY721" s="28"/>
      <c r="BZ721" s="28"/>
      <c r="CA721" s="28"/>
      <c r="CB721" s="28"/>
      <c r="CC721" s="28"/>
      <c r="CD721" s="28"/>
      <c r="CE721" s="28"/>
      <c r="CF721" s="28"/>
      <c r="CG721" s="28"/>
      <c r="CH721" s="28"/>
      <c r="CI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  <c r="CC722" s="28"/>
      <c r="CD722" s="28"/>
      <c r="CE722" s="28"/>
      <c r="CF722" s="28"/>
      <c r="CG722" s="28"/>
      <c r="CH722" s="28"/>
      <c r="CI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  <c r="CE723" s="28"/>
      <c r="CF723" s="28"/>
      <c r="CG723" s="28"/>
      <c r="CH723" s="28"/>
      <c r="CI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  <c r="CC724" s="28"/>
      <c r="CD724" s="28"/>
      <c r="CE724" s="28"/>
      <c r="CF724" s="28"/>
      <c r="CG724" s="28"/>
      <c r="CH724" s="28"/>
      <c r="CI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  <c r="BY725" s="28"/>
      <c r="BZ725" s="28"/>
      <c r="CA725" s="28"/>
      <c r="CB725" s="28"/>
      <c r="CC725" s="28"/>
      <c r="CD725" s="28"/>
      <c r="CE725" s="28"/>
      <c r="CF725" s="28"/>
      <c r="CG725" s="28"/>
      <c r="CH725" s="28"/>
      <c r="CI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  <c r="BY726" s="28"/>
      <c r="BZ726" s="28"/>
      <c r="CA726" s="28"/>
      <c r="CB726" s="28"/>
      <c r="CC726" s="28"/>
      <c r="CD726" s="28"/>
      <c r="CE726" s="28"/>
      <c r="CF726" s="28"/>
      <c r="CG726" s="28"/>
      <c r="CH726" s="28"/>
      <c r="CI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  <c r="BY727" s="28"/>
      <c r="BZ727" s="28"/>
      <c r="CA727" s="28"/>
      <c r="CB727" s="28"/>
      <c r="CC727" s="28"/>
      <c r="CD727" s="28"/>
      <c r="CE727" s="28"/>
      <c r="CF727" s="28"/>
      <c r="CG727" s="28"/>
      <c r="CH727" s="28"/>
      <c r="CI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  <c r="BY728" s="28"/>
      <c r="BZ728" s="28"/>
      <c r="CA728" s="28"/>
      <c r="CB728" s="28"/>
      <c r="CC728" s="28"/>
      <c r="CD728" s="28"/>
      <c r="CE728" s="28"/>
      <c r="CF728" s="28"/>
      <c r="CG728" s="28"/>
      <c r="CH728" s="28"/>
      <c r="CI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  <c r="CC739" s="28"/>
      <c r="CD739" s="28"/>
      <c r="CE739" s="28"/>
      <c r="CF739" s="28"/>
      <c r="CG739" s="28"/>
      <c r="CH739" s="28"/>
      <c r="CI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  <c r="BY740" s="28"/>
      <c r="BZ740" s="28"/>
      <c r="CA740" s="28"/>
      <c r="CB740" s="28"/>
      <c r="CC740" s="28"/>
      <c r="CD740" s="28"/>
      <c r="CE740" s="28"/>
      <c r="CF740" s="28"/>
      <c r="CG740" s="28"/>
      <c r="CH740" s="28"/>
      <c r="CI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  <c r="CC741" s="28"/>
      <c r="CD741" s="28"/>
      <c r="CE741" s="28"/>
      <c r="CF741" s="28"/>
      <c r="CG741" s="28"/>
      <c r="CH741" s="28"/>
      <c r="CI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  <c r="BY742" s="28"/>
      <c r="BZ742" s="28"/>
      <c r="CA742" s="28"/>
      <c r="CB742" s="28"/>
      <c r="CC742" s="28"/>
      <c r="CD742" s="28"/>
      <c r="CE742" s="28"/>
      <c r="CF742" s="28"/>
      <c r="CG742" s="28"/>
      <c r="CH742" s="28"/>
      <c r="CI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  <c r="CC743" s="28"/>
      <c r="CD743" s="28"/>
      <c r="CE743" s="28"/>
      <c r="CF743" s="28"/>
      <c r="CG743" s="28"/>
      <c r="CH743" s="28"/>
      <c r="CI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  <c r="CC744" s="28"/>
      <c r="CD744" s="28"/>
      <c r="CE744" s="28"/>
      <c r="CF744" s="28"/>
      <c r="CG744" s="28"/>
      <c r="CH744" s="28"/>
      <c r="CI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  <c r="CC745" s="28"/>
      <c r="CD745" s="28"/>
      <c r="CE745" s="28"/>
      <c r="CF745" s="28"/>
      <c r="CG745" s="28"/>
      <c r="CH745" s="28"/>
      <c r="CI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  <c r="CC746" s="28"/>
      <c r="CD746" s="28"/>
      <c r="CE746" s="28"/>
      <c r="CF746" s="28"/>
      <c r="CG746" s="28"/>
      <c r="CH746" s="28"/>
      <c r="CI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  <c r="CC747" s="28"/>
      <c r="CD747" s="28"/>
      <c r="CE747" s="28"/>
      <c r="CF747" s="28"/>
      <c r="CG747" s="28"/>
      <c r="CH747" s="28"/>
      <c r="CI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  <c r="BY748" s="28"/>
      <c r="BZ748" s="28"/>
      <c r="CA748" s="28"/>
      <c r="CB748" s="28"/>
      <c r="CC748" s="28"/>
      <c r="CD748" s="28"/>
      <c r="CE748" s="28"/>
      <c r="CF748" s="28"/>
      <c r="CG748" s="28"/>
      <c r="CH748" s="28"/>
      <c r="CI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  <c r="CC749" s="28"/>
      <c r="CD749" s="28"/>
      <c r="CE749" s="28"/>
      <c r="CF749" s="28"/>
      <c r="CG749" s="28"/>
      <c r="CH749" s="28"/>
      <c r="CI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  <c r="CC750" s="28"/>
      <c r="CD750" s="28"/>
      <c r="CE750" s="28"/>
      <c r="CF750" s="28"/>
      <c r="CG750" s="28"/>
      <c r="CH750" s="28"/>
      <c r="CI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  <c r="CC751" s="28"/>
      <c r="CD751" s="28"/>
      <c r="CE751" s="28"/>
      <c r="CF751" s="28"/>
      <c r="CG751" s="28"/>
      <c r="CH751" s="28"/>
      <c r="CI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  <c r="BY752" s="28"/>
      <c r="BZ752" s="28"/>
      <c r="CA752" s="28"/>
      <c r="CB752" s="28"/>
      <c r="CC752" s="28"/>
      <c r="CD752" s="28"/>
      <c r="CE752" s="28"/>
      <c r="CF752" s="28"/>
      <c r="CG752" s="28"/>
      <c r="CH752" s="28"/>
      <c r="CI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  <c r="BY753" s="28"/>
      <c r="BZ753" s="28"/>
      <c r="CA753" s="28"/>
      <c r="CB753" s="28"/>
      <c r="CC753" s="28"/>
      <c r="CD753" s="28"/>
      <c r="CE753" s="28"/>
      <c r="CF753" s="28"/>
      <c r="CG753" s="28"/>
      <c r="CH753" s="28"/>
      <c r="CI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  <c r="BY754" s="28"/>
      <c r="BZ754" s="28"/>
      <c r="CA754" s="28"/>
      <c r="CB754" s="28"/>
      <c r="CC754" s="28"/>
      <c r="CD754" s="28"/>
      <c r="CE754" s="28"/>
      <c r="CF754" s="28"/>
      <c r="CG754" s="28"/>
      <c r="CH754" s="28"/>
      <c r="CI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  <c r="CC755" s="28"/>
      <c r="CD755" s="28"/>
      <c r="CE755" s="28"/>
      <c r="CF755" s="28"/>
      <c r="CG755" s="28"/>
      <c r="CH755" s="28"/>
      <c r="CI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  <c r="CC756" s="28"/>
      <c r="CD756" s="28"/>
      <c r="CE756" s="28"/>
      <c r="CF756" s="28"/>
      <c r="CG756" s="28"/>
      <c r="CH756" s="28"/>
      <c r="CI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  <c r="CC757" s="28"/>
      <c r="CD757" s="28"/>
      <c r="CE757" s="28"/>
      <c r="CF757" s="28"/>
      <c r="CG757" s="28"/>
      <c r="CH757" s="28"/>
      <c r="CI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  <c r="CC758" s="28"/>
      <c r="CD758" s="28"/>
      <c r="CE758" s="28"/>
      <c r="CF758" s="28"/>
      <c r="CG758" s="28"/>
      <c r="CH758" s="28"/>
      <c r="CI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  <c r="BY759" s="28"/>
      <c r="BZ759" s="28"/>
      <c r="CA759" s="28"/>
      <c r="CB759" s="28"/>
      <c r="CC759" s="28"/>
      <c r="CD759" s="28"/>
      <c r="CE759" s="28"/>
      <c r="CF759" s="28"/>
      <c r="CG759" s="28"/>
      <c r="CH759" s="28"/>
      <c r="CI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  <c r="CC760" s="28"/>
      <c r="CD760" s="28"/>
      <c r="CE760" s="28"/>
      <c r="CF760" s="28"/>
      <c r="CG760" s="28"/>
      <c r="CH760" s="28"/>
      <c r="CI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  <c r="BY761" s="28"/>
      <c r="BZ761" s="28"/>
      <c r="CA761" s="28"/>
      <c r="CB761" s="28"/>
      <c r="CC761" s="28"/>
      <c r="CD761" s="28"/>
      <c r="CE761" s="28"/>
      <c r="CF761" s="28"/>
      <c r="CG761" s="28"/>
      <c r="CH761" s="28"/>
      <c r="CI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  <c r="CC762" s="28"/>
      <c r="CD762" s="28"/>
      <c r="CE762" s="28"/>
      <c r="CF762" s="28"/>
      <c r="CG762" s="28"/>
      <c r="CH762" s="28"/>
      <c r="CI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  <c r="BY763" s="28"/>
      <c r="BZ763" s="28"/>
      <c r="CA763" s="28"/>
      <c r="CB763" s="28"/>
      <c r="CC763" s="28"/>
      <c r="CD763" s="28"/>
      <c r="CE763" s="28"/>
      <c r="CF763" s="28"/>
      <c r="CG763" s="28"/>
      <c r="CH763" s="28"/>
      <c r="CI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  <c r="BY764" s="28"/>
      <c r="BZ764" s="28"/>
      <c r="CA764" s="28"/>
      <c r="CB764" s="28"/>
      <c r="CC764" s="28"/>
      <c r="CD764" s="28"/>
      <c r="CE764" s="28"/>
      <c r="CF764" s="28"/>
      <c r="CG764" s="28"/>
      <c r="CH764" s="28"/>
      <c r="CI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  <c r="CC765" s="28"/>
      <c r="CD765" s="28"/>
      <c r="CE765" s="28"/>
      <c r="CF765" s="28"/>
      <c r="CG765" s="28"/>
      <c r="CH765" s="28"/>
      <c r="CI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  <c r="BY766" s="28"/>
      <c r="BZ766" s="28"/>
      <c r="CA766" s="28"/>
      <c r="CB766" s="28"/>
      <c r="CC766" s="28"/>
      <c r="CD766" s="28"/>
      <c r="CE766" s="28"/>
      <c r="CF766" s="28"/>
      <c r="CG766" s="28"/>
      <c r="CH766" s="28"/>
      <c r="CI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  <c r="CC767" s="28"/>
      <c r="CD767" s="28"/>
      <c r="CE767" s="28"/>
      <c r="CF767" s="28"/>
      <c r="CG767" s="28"/>
      <c r="CH767" s="28"/>
      <c r="CI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  <c r="BY768" s="28"/>
      <c r="BZ768" s="28"/>
      <c r="CA768" s="28"/>
      <c r="CB768" s="28"/>
      <c r="CC768" s="28"/>
      <c r="CD768" s="28"/>
      <c r="CE768" s="28"/>
      <c r="CF768" s="28"/>
      <c r="CG768" s="28"/>
      <c r="CH768" s="28"/>
      <c r="CI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  <c r="CC769" s="28"/>
      <c r="CD769" s="28"/>
      <c r="CE769" s="28"/>
      <c r="CF769" s="28"/>
      <c r="CG769" s="28"/>
      <c r="CH769" s="28"/>
      <c r="CI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  <c r="BY770" s="28"/>
      <c r="BZ770" s="28"/>
      <c r="CA770" s="28"/>
      <c r="CB770" s="28"/>
      <c r="CC770" s="28"/>
      <c r="CD770" s="28"/>
      <c r="CE770" s="28"/>
      <c r="CF770" s="28"/>
      <c r="CG770" s="28"/>
      <c r="CH770" s="28"/>
      <c r="CI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  <c r="BY771" s="28"/>
      <c r="BZ771" s="28"/>
      <c r="CA771" s="28"/>
      <c r="CB771" s="28"/>
      <c r="CC771" s="28"/>
      <c r="CD771" s="28"/>
      <c r="CE771" s="28"/>
      <c r="CF771" s="28"/>
      <c r="CG771" s="28"/>
      <c r="CH771" s="28"/>
      <c r="CI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  <c r="CC772" s="28"/>
      <c r="CD772" s="28"/>
      <c r="CE772" s="28"/>
      <c r="CF772" s="28"/>
      <c r="CG772" s="28"/>
      <c r="CH772" s="28"/>
      <c r="CI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  <c r="BY773" s="28"/>
      <c r="BZ773" s="28"/>
      <c r="CA773" s="28"/>
      <c r="CB773" s="28"/>
      <c r="CC773" s="28"/>
      <c r="CD773" s="28"/>
      <c r="CE773" s="28"/>
      <c r="CF773" s="28"/>
      <c r="CG773" s="28"/>
      <c r="CH773" s="28"/>
      <c r="CI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  <c r="BY774" s="28"/>
      <c r="BZ774" s="28"/>
      <c r="CA774" s="28"/>
      <c r="CB774" s="28"/>
      <c r="CC774" s="28"/>
      <c r="CD774" s="28"/>
      <c r="CE774" s="28"/>
      <c r="CF774" s="28"/>
      <c r="CG774" s="28"/>
      <c r="CH774" s="28"/>
      <c r="CI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  <c r="BY775" s="28"/>
      <c r="BZ775" s="28"/>
      <c r="CA775" s="28"/>
      <c r="CB775" s="28"/>
      <c r="CC775" s="28"/>
      <c r="CD775" s="28"/>
      <c r="CE775" s="28"/>
      <c r="CF775" s="28"/>
      <c r="CG775" s="28"/>
      <c r="CH775" s="28"/>
      <c r="CI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  <c r="BY776" s="28"/>
      <c r="BZ776" s="28"/>
      <c r="CA776" s="28"/>
      <c r="CB776" s="28"/>
      <c r="CC776" s="28"/>
      <c r="CD776" s="28"/>
      <c r="CE776" s="28"/>
      <c r="CF776" s="28"/>
      <c r="CG776" s="28"/>
      <c r="CH776" s="28"/>
      <c r="CI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  <c r="BY777" s="28"/>
      <c r="BZ777" s="28"/>
      <c r="CA777" s="28"/>
      <c r="CB777" s="28"/>
      <c r="CC777" s="28"/>
      <c r="CD777" s="28"/>
      <c r="CE777" s="28"/>
      <c r="CF777" s="28"/>
      <c r="CG777" s="28"/>
      <c r="CH777" s="28"/>
      <c r="CI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  <c r="BY778" s="28"/>
      <c r="BZ778" s="28"/>
      <c r="CA778" s="28"/>
      <c r="CB778" s="28"/>
      <c r="CC778" s="28"/>
      <c r="CD778" s="28"/>
      <c r="CE778" s="28"/>
      <c r="CF778" s="28"/>
      <c r="CG778" s="28"/>
      <c r="CH778" s="28"/>
      <c r="CI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  <c r="BY779" s="28"/>
      <c r="BZ779" s="28"/>
      <c r="CA779" s="28"/>
      <c r="CB779" s="28"/>
      <c r="CC779" s="28"/>
      <c r="CD779" s="28"/>
      <c r="CE779" s="28"/>
      <c r="CF779" s="28"/>
      <c r="CG779" s="28"/>
      <c r="CH779" s="28"/>
      <c r="CI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  <c r="BY780" s="28"/>
      <c r="BZ780" s="28"/>
      <c r="CA780" s="28"/>
      <c r="CB780" s="28"/>
      <c r="CC780" s="28"/>
      <c r="CD780" s="28"/>
      <c r="CE780" s="28"/>
      <c r="CF780" s="28"/>
      <c r="CG780" s="28"/>
      <c r="CH780" s="28"/>
      <c r="CI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  <c r="BY781" s="28"/>
      <c r="BZ781" s="28"/>
      <c r="CA781" s="28"/>
      <c r="CB781" s="28"/>
      <c r="CC781" s="28"/>
      <c r="CD781" s="28"/>
      <c r="CE781" s="28"/>
      <c r="CF781" s="28"/>
      <c r="CG781" s="28"/>
      <c r="CH781" s="28"/>
      <c r="CI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  <c r="CC788" s="28"/>
      <c r="CD788" s="28"/>
      <c r="CE788" s="28"/>
      <c r="CF788" s="28"/>
      <c r="CG788" s="28"/>
      <c r="CH788" s="28"/>
      <c r="CI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  <c r="BY789" s="28"/>
      <c r="BZ789" s="28"/>
      <c r="CA789" s="28"/>
      <c r="CB789" s="28"/>
      <c r="CC789" s="28"/>
      <c r="CD789" s="28"/>
      <c r="CE789" s="28"/>
      <c r="CF789" s="28"/>
      <c r="CG789" s="28"/>
      <c r="CH789" s="28"/>
      <c r="CI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  <c r="BY790" s="28"/>
      <c r="BZ790" s="28"/>
      <c r="CA790" s="28"/>
      <c r="CB790" s="28"/>
      <c r="CC790" s="28"/>
      <c r="CD790" s="28"/>
      <c r="CE790" s="28"/>
      <c r="CF790" s="28"/>
      <c r="CG790" s="28"/>
      <c r="CH790" s="28"/>
      <c r="CI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  <c r="BY791" s="28"/>
      <c r="BZ791" s="28"/>
      <c r="CA791" s="28"/>
      <c r="CB791" s="28"/>
      <c r="CC791" s="28"/>
      <c r="CD791" s="28"/>
      <c r="CE791" s="28"/>
      <c r="CF791" s="28"/>
      <c r="CG791" s="28"/>
      <c r="CH791" s="28"/>
      <c r="CI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  <c r="BY792" s="28"/>
      <c r="BZ792" s="28"/>
      <c r="CA792" s="28"/>
      <c r="CB792" s="28"/>
      <c r="CC792" s="28"/>
      <c r="CD792" s="28"/>
      <c r="CE792" s="28"/>
      <c r="CF792" s="28"/>
      <c r="CG792" s="28"/>
      <c r="CH792" s="28"/>
      <c r="CI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  <c r="CC793" s="28"/>
      <c r="CD793" s="28"/>
      <c r="CE793" s="28"/>
      <c r="CF793" s="28"/>
      <c r="CG793" s="28"/>
      <c r="CH793" s="28"/>
      <c r="CI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  <c r="BY794" s="28"/>
      <c r="BZ794" s="28"/>
      <c r="CA794" s="28"/>
      <c r="CB794" s="28"/>
      <c r="CC794" s="28"/>
      <c r="CD794" s="28"/>
      <c r="CE794" s="28"/>
      <c r="CF794" s="28"/>
      <c r="CG794" s="28"/>
      <c r="CH794" s="28"/>
      <c r="CI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  <c r="CC795" s="28"/>
      <c r="CD795" s="28"/>
      <c r="CE795" s="28"/>
      <c r="CF795" s="28"/>
      <c r="CG795" s="28"/>
      <c r="CH795" s="28"/>
      <c r="CI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28"/>
      <c r="CF796" s="28"/>
      <c r="CG796" s="28"/>
      <c r="CH796" s="28"/>
      <c r="CI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  <c r="BY797" s="28"/>
      <c r="BZ797" s="28"/>
      <c r="CA797" s="28"/>
      <c r="CB797" s="28"/>
      <c r="CC797" s="28"/>
      <c r="CD797" s="28"/>
      <c r="CE797" s="28"/>
      <c r="CF797" s="28"/>
      <c r="CG797" s="28"/>
      <c r="CH797" s="28"/>
      <c r="CI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  <c r="BY798" s="28"/>
      <c r="BZ798" s="28"/>
      <c r="CA798" s="28"/>
      <c r="CB798" s="28"/>
      <c r="CC798" s="28"/>
      <c r="CD798" s="28"/>
      <c r="CE798" s="28"/>
      <c r="CF798" s="28"/>
      <c r="CG798" s="28"/>
      <c r="CH798" s="28"/>
      <c r="CI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  <c r="BY799" s="28"/>
      <c r="BZ799" s="28"/>
      <c r="CA799" s="28"/>
      <c r="CB799" s="28"/>
      <c r="CC799" s="28"/>
      <c r="CD799" s="28"/>
      <c r="CE799" s="28"/>
      <c r="CF799" s="28"/>
      <c r="CG799" s="28"/>
      <c r="CH799" s="28"/>
      <c r="CI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  <c r="BY800" s="28"/>
      <c r="BZ800" s="28"/>
      <c r="CA800" s="28"/>
      <c r="CB800" s="28"/>
      <c r="CC800" s="28"/>
      <c r="CD800" s="28"/>
      <c r="CE800" s="28"/>
      <c r="CF800" s="28"/>
      <c r="CG800" s="28"/>
      <c r="CH800" s="28"/>
      <c r="CI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  <c r="BY801" s="28"/>
      <c r="BZ801" s="28"/>
      <c r="CA801" s="28"/>
      <c r="CB801" s="28"/>
      <c r="CC801" s="28"/>
      <c r="CD801" s="28"/>
      <c r="CE801" s="28"/>
      <c r="CF801" s="28"/>
      <c r="CG801" s="28"/>
      <c r="CH801" s="28"/>
      <c r="CI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8"/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  <c r="BY816" s="28"/>
      <c r="BZ816" s="28"/>
      <c r="CA816" s="28"/>
      <c r="CB816" s="28"/>
      <c r="CC816" s="28"/>
      <c r="CD816" s="28"/>
      <c r="CE816" s="28"/>
      <c r="CF816" s="28"/>
      <c r="CG816" s="28"/>
      <c r="CH816" s="28"/>
      <c r="CI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  <c r="BY818" s="28"/>
      <c r="BZ818" s="28"/>
      <c r="CA818" s="28"/>
      <c r="CB818" s="28"/>
      <c r="CC818" s="28"/>
      <c r="CD818" s="28"/>
      <c r="CE818" s="28"/>
      <c r="CF818" s="28"/>
      <c r="CG818" s="28"/>
      <c r="CH818" s="28"/>
      <c r="CI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  <c r="CC819" s="28"/>
      <c r="CD819" s="28"/>
      <c r="CE819" s="28"/>
      <c r="CF819" s="28"/>
      <c r="CG819" s="28"/>
      <c r="CH819" s="28"/>
      <c r="CI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  <c r="BY820" s="28"/>
      <c r="BZ820" s="28"/>
      <c r="CA820" s="28"/>
      <c r="CB820" s="28"/>
      <c r="CC820" s="28"/>
      <c r="CD820" s="28"/>
      <c r="CE820" s="28"/>
      <c r="CF820" s="28"/>
      <c r="CG820" s="28"/>
      <c r="CH820" s="28"/>
      <c r="CI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  <c r="BY821" s="28"/>
      <c r="BZ821" s="28"/>
      <c r="CA821" s="28"/>
      <c r="CB821" s="28"/>
      <c r="CC821" s="28"/>
      <c r="CD821" s="28"/>
      <c r="CE821" s="28"/>
      <c r="CF821" s="28"/>
      <c r="CG821" s="28"/>
      <c r="CH821" s="28"/>
      <c r="CI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  <c r="BY822" s="28"/>
      <c r="BZ822" s="28"/>
      <c r="CA822" s="28"/>
      <c r="CB822" s="28"/>
      <c r="CC822" s="28"/>
      <c r="CD822" s="28"/>
      <c r="CE822" s="28"/>
      <c r="CF822" s="28"/>
      <c r="CG822" s="28"/>
      <c r="CH822" s="28"/>
      <c r="CI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  <c r="CC825" s="28"/>
      <c r="CD825" s="28"/>
      <c r="CE825" s="28"/>
      <c r="CF825" s="28"/>
      <c r="CG825" s="28"/>
      <c r="CH825" s="28"/>
      <c r="CI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  <c r="BY826" s="28"/>
      <c r="BZ826" s="28"/>
      <c r="CA826" s="28"/>
      <c r="CB826" s="28"/>
      <c r="CC826" s="28"/>
      <c r="CD826" s="28"/>
      <c r="CE826" s="28"/>
      <c r="CF826" s="28"/>
      <c r="CG826" s="28"/>
      <c r="CH826" s="28"/>
      <c r="CI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  <c r="CC827" s="28"/>
      <c r="CD827" s="28"/>
      <c r="CE827" s="28"/>
      <c r="CF827" s="28"/>
      <c r="CG827" s="28"/>
      <c r="CH827" s="28"/>
      <c r="CI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  <c r="CC828" s="28"/>
      <c r="CD828" s="28"/>
      <c r="CE828" s="28"/>
      <c r="CF828" s="28"/>
      <c r="CG828" s="28"/>
      <c r="CH828" s="28"/>
      <c r="CI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  <c r="BY829" s="28"/>
      <c r="BZ829" s="28"/>
      <c r="CA829" s="28"/>
      <c r="CB829" s="28"/>
      <c r="CC829" s="28"/>
      <c r="CD829" s="28"/>
      <c r="CE829" s="28"/>
      <c r="CF829" s="28"/>
      <c r="CG829" s="28"/>
      <c r="CH829" s="28"/>
      <c r="CI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  <c r="BY830" s="28"/>
      <c r="BZ830" s="28"/>
      <c r="CA830" s="28"/>
      <c r="CB830" s="28"/>
      <c r="CC830" s="28"/>
      <c r="CD830" s="28"/>
      <c r="CE830" s="28"/>
      <c r="CF830" s="28"/>
      <c r="CG830" s="28"/>
      <c r="CH830" s="28"/>
      <c r="CI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  <c r="BY831" s="28"/>
      <c r="BZ831" s="28"/>
      <c r="CA831" s="28"/>
      <c r="CB831" s="28"/>
      <c r="CC831" s="28"/>
      <c r="CD831" s="28"/>
      <c r="CE831" s="28"/>
      <c r="CF831" s="28"/>
      <c r="CG831" s="28"/>
      <c r="CH831" s="28"/>
      <c r="CI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  <c r="BY834" s="28"/>
      <c r="BZ834" s="28"/>
      <c r="CA834" s="28"/>
      <c r="CB834" s="28"/>
      <c r="CC834" s="28"/>
      <c r="CD834" s="28"/>
      <c r="CE834" s="28"/>
      <c r="CF834" s="28"/>
      <c r="CG834" s="28"/>
      <c r="CH834" s="28"/>
      <c r="CI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  <c r="BY836" s="28"/>
      <c r="BZ836" s="28"/>
      <c r="CA836" s="28"/>
      <c r="CB836" s="28"/>
      <c r="CC836" s="28"/>
      <c r="CD836" s="28"/>
      <c r="CE836" s="28"/>
      <c r="CF836" s="28"/>
      <c r="CG836" s="28"/>
      <c r="CH836" s="28"/>
      <c r="CI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  <c r="CC837" s="28"/>
      <c r="CD837" s="28"/>
      <c r="CE837" s="28"/>
      <c r="CF837" s="28"/>
      <c r="CG837" s="28"/>
      <c r="CH837" s="28"/>
      <c r="CI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  <c r="BY838" s="28"/>
      <c r="BZ838" s="28"/>
      <c r="CA838" s="28"/>
      <c r="CB838" s="28"/>
      <c r="CC838" s="28"/>
      <c r="CD838" s="28"/>
      <c r="CE838" s="28"/>
      <c r="CF838" s="28"/>
      <c r="CG838" s="28"/>
      <c r="CH838" s="28"/>
      <c r="CI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  <c r="BY839" s="28"/>
      <c r="BZ839" s="28"/>
      <c r="CA839" s="28"/>
      <c r="CB839" s="28"/>
      <c r="CC839" s="28"/>
      <c r="CD839" s="28"/>
      <c r="CE839" s="28"/>
      <c r="CF839" s="28"/>
      <c r="CG839" s="28"/>
      <c r="CH839" s="28"/>
      <c r="CI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  <c r="BY840" s="28"/>
      <c r="BZ840" s="28"/>
      <c r="CA840" s="28"/>
      <c r="CB840" s="28"/>
      <c r="CC840" s="28"/>
      <c r="CD840" s="28"/>
      <c r="CE840" s="28"/>
      <c r="CF840" s="28"/>
      <c r="CG840" s="28"/>
      <c r="CH840" s="28"/>
      <c r="CI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  <c r="CC841" s="28"/>
      <c r="CD841" s="28"/>
      <c r="CE841" s="28"/>
      <c r="CF841" s="28"/>
      <c r="CG841" s="28"/>
      <c r="CH841" s="28"/>
      <c r="CI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  <c r="CC842" s="28"/>
      <c r="CD842" s="28"/>
      <c r="CE842" s="28"/>
      <c r="CF842" s="28"/>
      <c r="CG842" s="28"/>
      <c r="CH842" s="28"/>
      <c r="CI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  <c r="CC843" s="28"/>
      <c r="CD843" s="28"/>
      <c r="CE843" s="28"/>
      <c r="CF843" s="28"/>
      <c r="CG843" s="28"/>
      <c r="CH843" s="28"/>
      <c r="CI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  <c r="BY845" s="28"/>
      <c r="BZ845" s="28"/>
      <c r="CA845" s="28"/>
      <c r="CB845" s="28"/>
      <c r="CC845" s="28"/>
      <c r="CD845" s="28"/>
      <c r="CE845" s="28"/>
      <c r="CF845" s="28"/>
      <c r="CG845" s="28"/>
      <c r="CH845" s="28"/>
      <c r="CI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  <c r="CC846" s="28"/>
      <c r="CD846" s="28"/>
      <c r="CE846" s="28"/>
      <c r="CF846" s="28"/>
      <c r="CG846" s="28"/>
      <c r="CH846" s="28"/>
      <c r="CI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  <c r="BY847" s="28"/>
      <c r="BZ847" s="28"/>
      <c r="CA847" s="28"/>
      <c r="CB847" s="28"/>
      <c r="CC847" s="28"/>
      <c r="CD847" s="28"/>
      <c r="CE847" s="28"/>
      <c r="CF847" s="28"/>
      <c r="CG847" s="28"/>
      <c r="CH847" s="28"/>
      <c r="CI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  <c r="CC848" s="28"/>
      <c r="CD848" s="28"/>
      <c r="CE848" s="28"/>
      <c r="CF848" s="28"/>
      <c r="CG848" s="28"/>
      <c r="CH848" s="28"/>
      <c r="CI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  <c r="BY849" s="28"/>
      <c r="BZ849" s="28"/>
      <c r="CA849" s="28"/>
      <c r="CB849" s="28"/>
      <c r="CC849" s="28"/>
      <c r="CD849" s="28"/>
      <c r="CE849" s="28"/>
      <c r="CF849" s="28"/>
      <c r="CG849" s="28"/>
      <c r="CH849" s="28"/>
      <c r="CI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  <c r="CC850" s="28"/>
      <c r="CD850" s="28"/>
      <c r="CE850" s="28"/>
      <c r="CF850" s="28"/>
      <c r="CG850" s="28"/>
      <c r="CH850" s="28"/>
      <c r="CI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  <c r="BY851" s="28"/>
      <c r="BZ851" s="28"/>
      <c r="CA851" s="28"/>
      <c r="CB851" s="28"/>
      <c r="CC851" s="28"/>
      <c r="CD851" s="28"/>
      <c r="CE851" s="28"/>
      <c r="CF851" s="28"/>
      <c r="CG851" s="28"/>
      <c r="CH851" s="28"/>
      <c r="CI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  <c r="CC852" s="28"/>
      <c r="CD852" s="28"/>
      <c r="CE852" s="28"/>
      <c r="CF852" s="28"/>
      <c r="CG852" s="28"/>
      <c r="CH852" s="28"/>
      <c r="CI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  <c r="BY853" s="28"/>
      <c r="BZ853" s="28"/>
      <c r="CA853" s="28"/>
      <c r="CB853" s="28"/>
      <c r="CC853" s="28"/>
      <c r="CD853" s="28"/>
      <c r="CE853" s="28"/>
      <c r="CF853" s="28"/>
      <c r="CG853" s="28"/>
      <c r="CH853" s="28"/>
      <c r="CI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  <c r="CC854" s="28"/>
      <c r="CD854" s="28"/>
      <c r="CE854" s="28"/>
      <c r="CF854" s="28"/>
      <c r="CG854" s="28"/>
      <c r="CH854" s="28"/>
      <c r="CI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  <c r="BY855" s="28"/>
      <c r="BZ855" s="28"/>
      <c r="CA855" s="28"/>
      <c r="CB855" s="28"/>
      <c r="CC855" s="28"/>
      <c r="CD855" s="28"/>
      <c r="CE855" s="28"/>
      <c r="CF855" s="28"/>
      <c r="CG855" s="28"/>
      <c r="CH855" s="28"/>
      <c r="CI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  <c r="CC856" s="28"/>
      <c r="CD856" s="28"/>
      <c r="CE856" s="28"/>
      <c r="CF856" s="28"/>
      <c r="CG856" s="28"/>
      <c r="CH856" s="28"/>
      <c r="CI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  <c r="CC858" s="28"/>
      <c r="CD858" s="28"/>
      <c r="CE858" s="28"/>
      <c r="CF858" s="28"/>
      <c r="CG858" s="28"/>
      <c r="CH858" s="28"/>
      <c r="CI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  <c r="BY859" s="28"/>
      <c r="BZ859" s="28"/>
      <c r="CA859" s="28"/>
      <c r="CB859" s="28"/>
      <c r="CC859" s="28"/>
      <c r="CD859" s="28"/>
      <c r="CE859" s="28"/>
      <c r="CF859" s="28"/>
      <c r="CG859" s="28"/>
      <c r="CH859" s="28"/>
      <c r="CI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  <c r="CC860" s="28"/>
      <c r="CD860" s="28"/>
      <c r="CE860" s="28"/>
      <c r="CF860" s="28"/>
      <c r="CG860" s="28"/>
      <c r="CH860" s="28"/>
      <c r="CI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  <c r="BV861" s="28"/>
      <c r="BW861" s="28"/>
      <c r="BX861" s="28"/>
      <c r="BY861" s="28"/>
      <c r="BZ861" s="28"/>
      <c r="CA861" s="28"/>
      <c r="CB861" s="28"/>
      <c r="CC861" s="28"/>
      <c r="CD861" s="28"/>
      <c r="CE861" s="28"/>
      <c r="CF861" s="28"/>
      <c r="CG861" s="28"/>
      <c r="CH861" s="28"/>
      <c r="CI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  <c r="BY862" s="28"/>
      <c r="BZ862" s="28"/>
      <c r="CA862" s="28"/>
      <c r="CB862" s="28"/>
      <c r="CC862" s="28"/>
      <c r="CD862" s="28"/>
      <c r="CE862" s="28"/>
      <c r="CF862" s="28"/>
      <c r="CG862" s="28"/>
      <c r="CH862" s="28"/>
      <c r="CI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</row>
  </sheetData>
  <autoFilter ref="$A$1:$CI$15">
    <sortState ref="A1:CI15">
      <sortCondition ref="G1:G15"/>
      <sortCondition ref="A1:A15"/>
    </sortState>
  </autoFilter>
  <customSheetViews>
    <customSheetView guid="{315F8841-D61B-4FB6-BA3E-4A23D337FCEB}" filter="1" showAutoFilter="1">
      <autoFilter ref="$A$1:$CB$863">
        <filterColumn colId="6">
          <filters blank="1">
            <filter val="1"/>
          </filters>
        </filterColumn>
        <filterColumn colId="7">
          <filters blank="1">
            <filter val="1"/>
          </filters>
        </filterColumn>
        <sortState ref="A1:CB863">
          <sortCondition ref="A1:A863"/>
        </sortState>
      </autoFilter>
    </customSheetView>
  </customSheetViews>
  <drawing r:id="rId2"/>
  <legacyDrawing r:id="rId3"/>
</worksheet>
</file>