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3 complet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<sst xmlns="http://schemas.openxmlformats.org/spreadsheetml/2006/main" count="104" uniqueCount="78">
  <si>
    <t>ID</t>
  </si>
  <si>
    <t>Votó</t>
  </si>
  <si>
    <t>Ideología</t>
  </si>
  <si>
    <t>Id K</t>
  </si>
  <si>
    <t>Id M</t>
  </si>
  <si>
    <t>Pensamiento reflexivo</t>
  </si>
  <si>
    <t>IH</t>
  </si>
  <si>
    <t>Extremismo</t>
  </si>
  <si>
    <t>Deprivación</t>
  </si>
  <si>
    <t># sesion</t>
  </si>
  <si>
    <t>M Venezuela</t>
  </si>
  <si>
    <t>K Venezuela</t>
  </si>
  <si>
    <t>M Clases</t>
  </si>
  <si>
    <t>K Clases</t>
  </si>
  <si>
    <t>M Libertad</t>
  </si>
  <si>
    <t>K Libertad</t>
  </si>
  <si>
    <t>M Vacunas</t>
  </si>
  <si>
    <t>K Vacunas</t>
  </si>
  <si>
    <t>M Sputnik</t>
  </si>
  <si>
    <t>K Sputnik</t>
  </si>
  <si>
    <t>M Vizotti</t>
  </si>
  <si>
    <t>K Vizotti</t>
  </si>
  <si>
    <t>M Nisman</t>
  </si>
  <si>
    <t>K Nisman</t>
  </si>
  <si>
    <t>M Clarin</t>
  </si>
  <si>
    <t>K Clarin</t>
  </si>
  <si>
    <t>M Corrupcion</t>
  </si>
  <si>
    <t>K Corrupcion</t>
  </si>
  <si>
    <t>M Deuda</t>
  </si>
  <si>
    <t>K Deuda</t>
  </si>
  <si>
    <t>M Larreta/Axel</t>
  </si>
  <si>
    <t>K Larreta/Axel</t>
  </si>
  <si>
    <t>M Meritocracia</t>
  </si>
  <si>
    <t>K Meritocracia</t>
  </si>
  <si>
    <t>M Fortunas</t>
  </si>
  <si>
    <t>K Fortunas</t>
  </si>
  <si>
    <t>M Macri</t>
  </si>
  <si>
    <t>K Macri</t>
  </si>
  <si>
    <t>M Peronismo</t>
  </si>
  <si>
    <t>K Peronismo</t>
  </si>
  <si>
    <t>M Sala</t>
  </si>
  <si>
    <t>K Sala</t>
  </si>
  <si>
    <t>M Universidad</t>
  </si>
  <si>
    <t>K Universidad</t>
  </si>
  <si>
    <t>M Planes</t>
  </si>
  <si>
    <t>K Planes</t>
  </si>
  <si>
    <t>M Maldonado</t>
  </si>
  <si>
    <t>K Maldonado</t>
  </si>
  <si>
    <t>M Aerolineas</t>
  </si>
  <si>
    <t>K Aerolineas</t>
  </si>
  <si>
    <t>Coherencia</t>
  </si>
  <si>
    <t>AF</t>
  </si>
  <si>
    <t>CFK</t>
  </si>
  <si>
    <t>Axel</t>
  </si>
  <si>
    <t>Macri</t>
  </si>
  <si>
    <t>Carrio</t>
  </si>
  <si>
    <t>Bullrich</t>
  </si>
  <si>
    <t>FDT</t>
  </si>
  <si>
    <t>JxC</t>
  </si>
  <si>
    <t>macristas</t>
  </si>
  <si>
    <t>kirchneristas</t>
  </si>
  <si>
    <t>PA sexoaf M</t>
  </si>
  <si>
    <t>PA sexoaf K</t>
  </si>
  <si>
    <t>PA amigos M</t>
  </si>
  <si>
    <t>PA amigos K</t>
  </si>
  <si>
    <t>PA colegas M</t>
  </si>
  <si>
    <t>PA colegas K</t>
  </si>
  <si>
    <t>Estoy dispuesta/o a tener una conversación larga sobre este tema con esta persona. - 1</t>
  </si>
  <si>
    <t>Me sentiría nerviosa/o discutiendo este tema con esta persona. - 1</t>
  </si>
  <si>
    <t>Estaría dispuesta/o a participar de un intercambio de opiniones en redes sociales (por ejemplo, comentar un post en Facebook o responder un mensaje en Twitter) sobre este tema con personas que tienen una postura fuertemente opuesta a la mía. - 1</t>
  </si>
  <si>
    <t>Creo que escuchar visiones opuestas a la mía me resulta informativo. - 1</t>
  </si>
  <si>
    <t>Valoro las interacciones con personas que tienen posturas fuertes opuestas a la mía. - 1</t>
  </si>
  <si>
    <t>K</t>
  </si>
  <si>
    <t>centro-derecha</t>
  </si>
  <si>
    <t>centro-izquierda</t>
  </si>
  <si>
    <t>K(N/A)</t>
  </si>
  <si>
    <t>M</t>
  </si>
  <si>
    <t>derecha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</si>
</sst>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3" numFmtId="0" xfId="0" applyAlignment="1" applyFill="1" applyFont="1">
      <alignment horizontal="right" vertical="bottom"/>
    </xf>
    <xf borderId="0" fillId="7" fontId="3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7" fontId="3" numFmtId="1" xfId="0" applyAlignment="1" applyFont="1" applyNumberFormat="1">
      <alignment horizontal="right" vertical="bottom"/>
    </xf>
    <xf borderId="0" fillId="8" fontId="3" numFmtId="1" xfId="0" applyAlignment="1" applyFill="1" applyFont="1" applyNumberFormat="1">
      <alignment horizontal="right" vertical="bottom"/>
    </xf>
    <xf borderId="0" fillId="9" fontId="3" numFmtId="1" xfId="0" applyAlignment="1" applyFill="1" applyFont="1" applyNumberFormat="1">
      <alignment horizontal="right" vertical="bottom"/>
    </xf>
    <xf borderId="0" fillId="10" fontId="3" numFmtId="1" xfId="0" applyAlignment="1" applyFill="1" applyFont="1" applyNumberFormat="1">
      <alignment horizontal="right" vertical="bottom"/>
    </xf>
    <xf borderId="0" fillId="9" fontId="3" numFmtId="0" xfId="0" applyAlignment="1" applyFont="1">
      <alignment horizontal="right" vertical="bottom"/>
    </xf>
    <xf borderId="0" fillId="11" fontId="3" numFmtId="1" xfId="0" applyAlignment="1" applyFill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7" fontId="3" numFmtId="10" xfId="0" applyAlignment="1" applyFont="1" applyNumberFormat="1">
      <alignment horizontal="right" vertical="bottom"/>
    </xf>
    <xf borderId="0" fillId="7" fontId="3" numFmtId="1" xfId="0" applyAlignment="1" applyFont="1" applyNumberFormat="1">
      <alignment vertical="bottom"/>
    </xf>
    <xf borderId="0" fillId="12" fontId="3" numFmtId="1" xfId="0" applyAlignment="1" applyFill="1" applyFont="1" applyNumberFormat="1">
      <alignment horizontal="right" vertical="bottom"/>
    </xf>
    <xf borderId="0" fillId="7" fontId="3" numFmtId="0" xfId="0" applyAlignment="1" applyFont="1">
      <alignment vertical="bottom"/>
    </xf>
    <xf borderId="0" fillId="11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6.14"/>
    <col customWidth="1" min="3" max="3" width="15.71"/>
    <col customWidth="1" min="4" max="4" width="5.29"/>
    <col customWidth="1" min="5" max="5" width="6.0"/>
    <col customWidth="1" min="6" max="6" width="10.29"/>
    <col customWidth="1" min="7" max="7" width="7.86"/>
    <col customWidth="1" min="8" max="8" width="10.29"/>
    <col customWidth="1" min="9" max="75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6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8"/>
      <c r="BV1" s="8"/>
      <c r="BW1" s="9"/>
    </row>
    <row r="2">
      <c r="A2" s="10">
        <v>104.0</v>
      </c>
      <c r="B2" s="11" t="s">
        <v>72</v>
      </c>
      <c r="C2" s="11" t="s">
        <v>73</v>
      </c>
      <c r="D2" s="10">
        <v>8.0</v>
      </c>
      <c r="E2" s="10">
        <v>0.0</v>
      </c>
      <c r="F2" s="12">
        <f t="shared" ref="F2:F3" si="1">5/7</f>
        <v>0.7142857143</v>
      </c>
      <c r="G2" s="13">
        <v>25.167</v>
      </c>
      <c r="H2" s="11"/>
      <c r="I2" s="10">
        <v>0.0</v>
      </c>
      <c r="J2" s="14">
        <v>1.0</v>
      </c>
      <c r="K2" s="15">
        <v>-5.0</v>
      </c>
      <c r="L2" s="16">
        <v>-999.0</v>
      </c>
      <c r="M2" s="16">
        <v>-999.0</v>
      </c>
      <c r="N2" s="15">
        <v>5.0</v>
      </c>
      <c r="O2" s="15">
        <v>-5.0</v>
      </c>
      <c r="P2" s="16">
        <v>-999.0</v>
      </c>
      <c r="Q2" s="16">
        <v>-999.0</v>
      </c>
      <c r="R2" s="15">
        <v>5.0</v>
      </c>
      <c r="S2" s="15">
        <v>-5.0</v>
      </c>
      <c r="T2" s="16">
        <v>-999.0</v>
      </c>
      <c r="U2" s="16">
        <v>-999.0</v>
      </c>
      <c r="V2" s="15">
        <v>3.0</v>
      </c>
      <c r="W2" s="15">
        <v>-3.0</v>
      </c>
      <c r="X2" s="16">
        <v>-999.0</v>
      </c>
      <c r="Y2" s="16">
        <v>-999.0</v>
      </c>
      <c r="Z2" s="15">
        <v>4.0</v>
      </c>
      <c r="AA2" s="17">
        <v>5.0</v>
      </c>
      <c r="AB2" s="16">
        <v>-999.0</v>
      </c>
      <c r="AC2" s="15">
        <v>-5.0</v>
      </c>
      <c r="AD2" s="16">
        <v>-999.0</v>
      </c>
      <c r="AE2" s="15">
        <v>-5.0</v>
      </c>
      <c r="AF2" s="18">
        <v>-999.0</v>
      </c>
      <c r="AG2" s="16">
        <v>-999.0</v>
      </c>
      <c r="AH2" s="15">
        <v>4.0</v>
      </c>
      <c r="AI2" s="15">
        <v>-5.0</v>
      </c>
      <c r="AJ2" s="18">
        <v>-999.0</v>
      </c>
      <c r="AK2" s="16">
        <v>-999.0</v>
      </c>
      <c r="AL2" s="15">
        <v>5.0</v>
      </c>
      <c r="AM2" s="16">
        <v>-999.0</v>
      </c>
      <c r="AN2" s="17">
        <v>-3.0</v>
      </c>
      <c r="AO2" s="15">
        <v>-4.0</v>
      </c>
      <c r="AP2" s="18">
        <v>-999.0</v>
      </c>
      <c r="AQ2" s="16">
        <v>-999.0</v>
      </c>
      <c r="AR2" s="15">
        <v>5.0</v>
      </c>
      <c r="AS2" s="16">
        <v>-999.0</v>
      </c>
      <c r="AT2" s="15">
        <v>4.0</v>
      </c>
      <c r="AU2" s="16">
        <v>-999.0</v>
      </c>
      <c r="AV2" s="15">
        <v>3.0</v>
      </c>
      <c r="AW2" s="15">
        <v>-5.0</v>
      </c>
      <c r="AX2" s="18">
        <v>-999.0</v>
      </c>
      <c r="AY2" s="14">
        <f>18/20</f>
        <v>0.9</v>
      </c>
      <c r="AZ2" s="14">
        <v>-1.0</v>
      </c>
      <c r="BA2" s="14">
        <v>3.0</v>
      </c>
      <c r="BB2" s="14">
        <v>1.0</v>
      </c>
      <c r="BC2" s="14">
        <v>-5.0</v>
      </c>
      <c r="BD2" s="14">
        <v>-5.0</v>
      </c>
      <c r="BE2" s="14">
        <v>-5.0</v>
      </c>
      <c r="BF2" s="14">
        <v>1.0</v>
      </c>
      <c r="BG2" s="14">
        <v>-5.0</v>
      </c>
      <c r="BH2" s="14">
        <v>-5.0</v>
      </c>
      <c r="BI2" s="14">
        <v>2.0</v>
      </c>
      <c r="BJ2" s="14">
        <v>0.0</v>
      </c>
      <c r="BK2" s="14">
        <v>0.0</v>
      </c>
      <c r="BL2" s="14">
        <v>0.0</v>
      </c>
      <c r="BM2" s="14">
        <v>0.0</v>
      </c>
      <c r="BN2" s="14">
        <v>0.0</v>
      </c>
      <c r="BO2" s="14">
        <v>0.0</v>
      </c>
      <c r="BP2" s="14">
        <v>6.0</v>
      </c>
      <c r="BQ2" s="14">
        <v>2.0</v>
      </c>
      <c r="BR2" s="14">
        <v>4.0</v>
      </c>
      <c r="BS2" s="14">
        <v>6.0</v>
      </c>
      <c r="BT2" s="14">
        <v>5.0</v>
      </c>
      <c r="BU2" s="14"/>
      <c r="BV2" s="14"/>
      <c r="BW2" s="19"/>
    </row>
    <row r="3">
      <c r="A3" s="10">
        <v>109.0</v>
      </c>
      <c r="B3" s="11" t="s">
        <v>72</v>
      </c>
      <c r="C3" s="11" t="s">
        <v>74</v>
      </c>
      <c r="D3" s="10">
        <v>8.0</v>
      </c>
      <c r="E3" s="10">
        <v>0.0</v>
      </c>
      <c r="F3" s="12">
        <f t="shared" si="1"/>
        <v>0.7142857143</v>
      </c>
      <c r="G3" s="13">
        <v>28.167</v>
      </c>
      <c r="H3" s="11"/>
      <c r="I3" s="10">
        <v>0.0</v>
      </c>
      <c r="J3" s="14">
        <v>1.0</v>
      </c>
      <c r="K3" s="15">
        <v>-5.0</v>
      </c>
      <c r="L3" s="16">
        <v>-999.0</v>
      </c>
      <c r="M3" s="16">
        <v>-999.0</v>
      </c>
      <c r="N3" s="15">
        <v>5.0</v>
      </c>
      <c r="O3" s="15">
        <v>-5.0</v>
      </c>
      <c r="P3" s="16">
        <v>-999.0</v>
      </c>
      <c r="Q3" s="16">
        <v>-999.0</v>
      </c>
      <c r="R3" s="15">
        <v>4.0</v>
      </c>
      <c r="S3" s="15">
        <v>-4.0</v>
      </c>
      <c r="T3" s="16">
        <v>-999.0</v>
      </c>
      <c r="U3" s="16">
        <v>-999.0</v>
      </c>
      <c r="V3" s="15">
        <v>5.0</v>
      </c>
      <c r="W3" s="15">
        <v>-5.0</v>
      </c>
      <c r="X3" s="16">
        <v>-999.0</v>
      </c>
      <c r="Y3" s="16">
        <v>-999.0</v>
      </c>
      <c r="Z3" s="15">
        <v>5.0</v>
      </c>
      <c r="AA3" s="17">
        <v>3.0</v>
      </c>
      <c r="AB3" s="16">
        <v>-999.0</v>
      </c>
      <c r="AC3" s="15">
        <v>-5.0</v>
      </c>
      <c r="AD3" s="16">
        <v>-999.0</v>
      </c>
      <c r="AE3" s="15">
        <v>-5.0</v>
      </c>
      <c r="AF3" s="18">
        <v>-999.0</v>
      </c>
      <c r="AG3" s="16">
        <v>-999.0</v>
      </c>
      <c r="AH3" s="15">
        <v>5.0</v>
      </c>
      <c r="AI3" s="15">
        <v>-5.0</v>
      </c>
      <c r="AJ3" s="18">
        <v>-999.0</v>
      </c>
      <c r="AK3" s="16">
        <v>-999.0</v>
      </c>
      <c r="AL3" s="15">
        <v>5.0</v>
      </c>
      <c r="AM3" s="16">
        <v>-999.0</v>
      </c>
      <c r="AN3" s="15">
        <v>4.0</v>
      </c>
      <c r="AO3" s="15">
        <v>-4.0</v>
      </c>
      <c r="AP3" s="18">
        <v>-999.0</v>
      </c>
      <c r="AQ3" s="16">
        <v>-999.0</v>
      </c>
      <c r="AR3" s="15">
        <v>5.0</v>
      </c>
      <c r="AS3" s="16">
        <v>-999.0</v>
      </c>
      <c r="AT3" s="15">
        <v>3.0</v>
      </c>
      <c r="AU3" s="16">
        <v>-999.0</v>
      </c>
      <c r="AV3" s="15">
        <v>5.0</v>
      </c>
      <c r="AW3" s="15">
        <v>-5.0</v>
      </c>
      <c r="AX3" s="18">
        <v>-999.0</v>
      </c>
      <c r="AY3" s="14">
        <f>19/20</f>
        <v>0.95</v>
      </c>
      <c r="AZ3" s="14">
        <v>3.0</v>
      </c>
      <c r="BA3" s="14">
        <v>5.0</v>
      </c>
      <c r="BB3" s="14">
        <v>4.0</v>
      </c>
      <c r="BC3" s="14">
        <v>-5.0</v>
      </c>
      <c r="BD3" s="14">
        <v>-5.0</v>
      </c>
      <c r="BE3" s="14">
        <v>-5.0</v>
      </c>
      <c r="BF3" s="14">
        <v>4.0</v>
      </c>
      <c r="BG3" s="14">
        <v>-5.0</v>
      </c>
      <c r="BH3" s="14">
        <v>-5.0</v>
      </c>
      <c r="BI3" s="14">
        <v>3.0</v>
      </c>
      <c r="BJ3" s="14">
        <v>0.0</v>
      </c>
      <c r="BK3" s="14">
        <v>0.0</v>
      </c>
      <c r="BL3" s="14">
        <v>0.0</v>
      </c>
      <c r="BM3" s="14">
        <v>0.0</v>
      </c>
      <c r="BN3" s="14">
        <v>-2.0</v>
      </c>
      <c r="BO3" s="14">
        <v>2.0</v>
      </c>
      <c r="BP3" s="14">
        <v>5.0</v>
      </c>
      <c r="BQ3" s="14">
        <v>1.0</v>
      </c>
      <c r="BR3" s="14">
        <v>7.0</v>
      </c>
      <c r="BS3" s="14">
        <v>7.0</v>
      </c>
      <c r="BT3" s="14">
        <v>7.0</v>
      </c>
      <c r="BU3" s="14"/>
      <c r="BV3" s="14"/>
      <c r="BW3" s="19"/>
    </row>
    <row r="4">
      <c r="A4" s="10">
        <v>107.0</v>
      </c>
      <c r="B4" s="11" t="s">
        <v>72</v>
      </c>
      <c r="C4" s="11" t="s">
        <v>74</v>
      </c>
      <c r="D4" s="10">
        <v>5.0</v>
      </c>
      <c r="E4" s="10">
        <v>0.0</v>
      </c>
      <c r="F4" s="12">
        <f>4/7</f>
        <v>0.5714285714</v>
      </c>
      <c r="G4" s="13">
        <v>20.833</v>
      </c>
      <c r="H4" s="11"/>
      <c r="I4" s="10">
        <v>1.0</v>
      </c>
      <c r="J4" s="14">
        <v>2.0</v>
      </c>
      <c r="K4" s="15">
        <v>-3.0</v>
      </c>
      <c r="L4" s="16">
        <v>-999.0</v>
      </c>
      <c r="M4" s="16">
        <v>-999.0</v>
      </c>
      <c r="N4" s="15">
        <v>5.0</v>
      </c>
      <c r="O4" s="15">
        <v>-5.0</v>
      </c>
      <c r="P4" s="16">
        <v>-999.0</v>
      </c>
      <c r="Q4" s="16">
        <v>-999.0</v>
      </c>
      <c r="R4" s="15">
        <v>3.0</v>
      </c>
      <c r="S4" s="15">
        <v>-5.0</v>
      </c>
      <c r="T4" s="16">
        <v>-999.0</v>
      </c>
      <c r="U4" s="16">
        <v>-999.0</v>
      </c>
      <c r="V4" s="15">
        <v>4.0</v>
      </c>
      <c r="W4" s="15">
        <v>-3.0</v>
      </c>
      <c r="X4" s="16">
        <v>-999.0</v>
      </c>
      <c r="Y4" s="16">
        <v>-999.0</v>
      </c>
      <c r="Z4" s="17">
        <v>-5.0</v>
      </c>
      <c r="AA4" s="17">
        <v>5.0</v>
      </c>
      <c r="AB4" s="16">
        <v>-999.0</v>
      </c>
      <c r="AC4" s="15">
        <v>-5.0</v>
      </c>
      <c r="AD4" s="16">
        <v>-999.0</v>
      </c>
      <c r="AE4" s="15">
        <v>-5.0</v>
      </c>
      <c r="AF4" s="18">
        <v>-999.0</v>
      </c>
      <c r="AG4" s="16">
        <v>-999.0</v>
      </c>
      <c r="AH4" s="15">
        <v>5.0</v>
      </c>
      <c r="AI4" s="15">
        <v>-5.0</v>
      </c>
      <c r="AJ4" s="18">
        <v>-999.0</v>
      </c>
      <c r="AK4" s="16">
        <v>-999.0</v>
      </c>
      <c r="AL4" s="15">
        <v>5.0</v>
      </c>
      <c r="AM4" s="16">
        <v>-999.0</v>
      </c>
      <c r="AN4" s="15">
        <v>4.0</v>
      </c>
      <c r="AO4" s="16">
        <v>0.0</v>
      </c>
      <c r="AP4" s="18">
        <v>-999.0</v>
      </c>
      <c r="AQ4" s="16">
        <v>-999.0</v>
      </c>
      <c r="AR4" s="15">
        <v>5.0</v>
      </c>
      <c r="AS4" s="16">
        <v>-999.0</v>
      </c>
      <c r="AT4" s="15">
        <v>3.0</v>
      </c>
      <c r="AU4" s="16">
        <v>-999.0</v>
      </c>
      <c r="AV4" s="15">
        <v>4.0</v>
      </c>
      <c r="AW4" s="15">
        <v>-5.0</v>
      </c>
      <c r="AX4" s="18">
        <v>-999.0</v>
      </c>
      <c r="AY4" s="14">
        <f>17/20</f>
        <v>0.85</v>
      </c>
      <c r="AZ4" s="14">
        <v>2.0</v>
      </c>
      <c r="BA4" s="14">
        <v>4.0</v>
      </c>
      <c r="BB4" s="14">
        <v>4.0</v>
      </c>
      <c r="BC4" s="14">
        <v>-5.0</v>
      </c>
      <c r="BD4" s="14">
        <v>-4.0</v>
      </c>
      <c r="BE4" s="14">
        <v>-5.0</v>
      </c>
      <c r="BF4" s="14">
        <v>3.0</v>
      </c>
      <c r="BG4" s="14">
        <v>-5.0</v>
      </c>
      <c r="BH4" s="14">
        <v>-5.0</v>
      </c>
      <c r="BI4" s="14">
        <v>4.0</v>
      </c>
      <c r="BJ4" s="14">
        <v>-4.0</v>
      </c>
      <c r="BK4" s="14">
        <v>5.0</v>
      </c>
      <c r="BL4" s="14">
        <v>-3.0</v>
      </c>
      <c r="BM4" s="14">
        <v>5.0</v>
      </c>
      <c r="BN4" s="14">
        <v>-3.0</v>
      </c>
      <c r="BO4" s="14">
        <v>5.0</v>
      </c>
      <c r="BP4" s="14">
        <v>5.0</v>
      </c>
      <c r="BQ4" s="14">
        <v>3.0</v>
      </c>
      <c r="BR4" s="14">
        <v>7.0</v>
      </c>
      <c r="BS4" s="14">
        <v>5.0</v>
      </c>
      <c r="BT4" s="14">
        <v>4.0</v>
      </c>
      <c r="BU4" s="14"/>
      <c r="BV4" s="14"/>
      <c r="BW4" s="19"/>
    </row>
    <row r="5">
      <c r="A5" s="10">
        <v>106.0</v>
      </c>
      <c r="B5" s="11" t="s">
        <v>72</v>
      </c>
      <c r="C5" s="11" t="s">
        <v>74</v>
      </c>
      <c r="D5" s="10">
        <v>8.0</v>
      </c>
      <c r="E5" s="10">
        <v>0.0</v>
      </c>
      <c r="F5" s="12">
        <f t="shared" ref="F5:F6" si="2">3/7</f>
        <v>0.4285714286</v>
      </c>
      <c r="G5" s="13">
        <v>19.333</v>
      </c>
      <c r="H5" s="11"/>
      <c r="I5" s="10">
        <v>0.0</v>
      </c>
      <c r="J5" s="14">
        <v>2.0</v>
      </c>
      <c r="K5" s="15">
        <v>-4.0</v>
      </c>
      <c r="L5" s="16">
        <v>-999.0</v>
      </c>
      <c r="M5" s="16">
        <v>-999.0</v>
      </c>
      <c r="N5" s="15">
        <v>5.0</v>
      </c>
      <c r="O5" s="15">
        <v>-5.0</v>
      </c>
      <c r="P5" s="16">
        <v>-999.0</v>
      </c>
      <c r="Q5" s="16">
        <v>-999.0</v>
      </c>
      <c r="R5" s="15">
        <v>4.0</v>
      </c>
      <c r="S5" s="15">
        <v>-3.0</v>
      </c>
      <c r="T5" s="16">
        <v>-999.0</v>
      </c>
      <c r="U5" s="16">
        <v>-999.0</v>
      </c>
      <c r="V5" s="15">
        <v>5.0</v>
      </c>
      <c r="W5" s="15">
        <v>-4.0</v>
      </c>
      <c r="X5" s="16">
        <v>-999.0</v>
      </c>
      <c r="Y5" s="16">
        <v>-999.0</v>
      </c>
      <c r="Z5" s="15">
        <v>3.0</v>
      </c>
      <c r="AA5" s="17">
        <v>4.0</v>
      </c>
      <c r="AB5" s="16">
        <v>-999.0</v>
      </c>
      <c r="AC5" s="15">
        <v>-5.0</v>
      </c>
      <c r="AD5" s="16">
        <v>-999.0</v>
      </c>
      <c r="AE5" s="15">
        <v>-4.0</v>
      </c>
      <c r="AF5" s="18">
        <v>-999.0</v>
      </c>
      <c r="AG5" s="16">
        <v>-999.0</v>
      </c>
      <c r="AH5" s="15">
        <v>5.0</v>
      </c>
      <c r="AI5" s="15">
        <v>-5.0</v>
      </c>
      <c r="AJ5" s="18">
        <v>-999.0</v>
      </c>
      <c r="AK5" s="16">
        <v>-999.0</v>
      </c>
      <c r="AL5" s="15">
        <v>5.0</v>
      </c>
      <c r="AM5" s="16">
        <v>-999.0</v>
      </c>
      <c r="AN5" s="15">
        <v>2.0</v>
      </c>
      <c r="AO5" s="16">
        <v>0.0</v>
      </c>
      <c r="AP5" s="18">
        <v>-999.0</v>
      </c>
      <c r="AQ5" s="16">
        <v>-999.0</v>
      </c>
      <c r="AR5" s="15">
        <v>5.0</v>
      </c>
      <c r="AS5" s="16">
        <v>-999.0</v>
      </c>
      <c r="AT5" s="15">
        <v>4.0</v>
      </c>
      <c r="AU5" s="16">
        <v>-999.0</v>
      </c>
      <c r="AV5" s="15">
        <v>4.0</v>
      </c>
      <c r="AW5" s="15">
        <v>-3.0</v>
      </c>
      <c r="AX5" s="18">
        <v>-999.0</v>
      </c>
      <c r="AY5" s="14">
        <f t="shared" ref="AY5:AY6" si="3">18/20</f>
        <v>0.9</v>
      </c>
      <c r="AZ5" s="14">
        <v>2.0</v>
      </c>
      <c r="BA5" s="14">
        <v>5.0</v>
      </c>
      <c r="BB5" s="14">
        <v>4.0</v>
      </c>
      <c r="BC5" s="14">
        <v>-5.0</v>
      </c>
      <c r="BD5" s="14">
        <v>-5.0</v>
      </c>
      <c r="BE5" s="14">
        <v>-5.0</v>
      </c>
      <c r="BF5" s="14">
        <v>3.0</v>
      </c>
      <c r="BG5" s="14">
        <v>-5.0</v>
      </c>
      <c r="BH5" s="14">
        <v>3.0</v>
      </c>
      <c r="BI5" s="14">
        <v>5.0</v>
      </c>
      <c r="BJ5" s="14">
        <v>4.0</v>
      </c>
      <c r="BK5" s="14">
        <v>5.0</v>
      </c>
      <c r="BL5" s="14">
        <v>4.0</v>
      </c>
      <c r="BM5" s="14">
        <v>5.0</v>
      </c>
      <c r="BN5" s="14">
        <v>4.0</v>
      </c>
      <c r="BO5" s="14">
        <v>5.0</v>
      </c>
      <c r="BP5" s="14">
        <v>5.0</v>
      </c>
      <c r="BQ5" s="14">
        <v>3.0</v>
      </c>
      <c r="BR5" s="14">
        <v>2.0</v>
      </c>
      <c r="BS5" s="14">
        <v>7.0</v>
      </c>
      <c r="BT5" s="14">
        <v>6.0</v>
      </c>
      <c r="BU5" s="14"/>
      <c r="BV5" s="14"/>
      <c r="BW5" s="19"/>
    </row>
    <row r="6">
      <c r="A6" s="10">
        <v>106.0</v>
      </c>
      <c r="B6" s="11" t="s">
        <v>72</v>
      </c>
      <c r="C6" s="11" t="s">
        <v>74</v>
      </c>
      <c r="D6" s="10">
        <v>8.0</v>
      </c>
      <c r="E6" s="10">
        <v>0.0</v>
      </c>
      <c r="F6" s="12">
        <f t="shared" si="2"/>
        <v>0.4285714286</v>
      </c>
      <c r="G6" s="20">
        <v>19.333</v>
      </c>
      <c r="H6" s="11"/>
      <c r="I6" s="10">
        <v>1.0</v>
      </c>
      <c r="J6" s="14">
        <v>1.0</v>
      </c>
      <c r="K6" s="16">
        <v>-999.0</v>
      </c>
      <c r="L6" s="16">
        <v>0.0</v>
      </c>
      <c r="M6" s="15">
        <v>-4.0</v>
      </c>
      <c r="N6" s="16">
        <v>-999.0</v>
      </c>
      <c r="O6" s="16">
        <v>-999.0</v>
      </c>
      <c r="P6" s="15">
        <v>5.0</v>
      </c>
      <c r="Q6" s="15">
        <v>-4.0</v>
      </c>
      <c r="R6" s="16">
        <v>-999.0</v>
      </c>
      <c r="S6" s="16">
        <v>-999.0</v>
      </c>
      <c r="T6" s="15">
        <v>4.0</v>
      </c>
      <c r="U6" s="15">
        <v>-5.0</v>
      </c>
      <c r="V6" s="16">
        <v>-999.0</v>
      </c>
      <c r="W6" s="16">
        <v>-999.0</v>
      </c>
      <c r="X6" s="15">
        <v>4.0</v>
      </c>
      <c r="Y6" s="15">
        <v>-4.0</v>
      </c>
      <c r="Z6" s="16">
        <v>-999.0</v>
      </c>
      <c r="AA6" s="16">
        <v>-999.0</v>
      </c>
      <c r="AB6" s="17">
        <v>-5.0</v>
      </c>
      <c r="AC6" s="16">
        <v>-999.0</v>
      </c>
      <c r="AD6" s="15">
        <v>5.0</v>
      </c>
      <c r="AE6" s="16">
        <v>-999.0</v>
      </c>
      <c r="AF6" s="15">
        <v>2.0</v>
      </c>
      <c r="AG6" s="15">
        <v>-5.0</v>
      </c>
      <c r="AH6" s="16">
        <v>-999.0</v>
      </c>
      <c r="AI6" s="16">
        <v>-999.0</v>
      </c>
      <c r="AJ6" s="15">
        <v>5.0</v>
      </c>
      <c r="AK6" s="15">
        <v>-4.0</v>
      </c>
      <c r="AL6" s="18">
        <v>-999.0</v>
      </c>
      <c r="AM6" s="15">
        <v>-3.0</v>
      </c>
      <c r="AN6" s="16">
        <v>-999.0</v>
      </c>
      <c r="AO6" s="18">
        <v>-999.0</v>
      </c>
      <c r="AP6" s="15">
        <v>2.0</v>
      </c>
      <c r="AQ6" s="15">
        <v>-5.0</v>
      </c>
      <c r="AR6" s="18">
        <v>-999.0</v>
      </c>
      <c r="AS6" s="15">
        <v>-5.0</v>
      </c>
      <c r="AT6" s="18">
        <v>-999.0</v>
      </c>
      <c r="AU6" s="15">
        <v>-5.0</v>
      </c>
      <c r="AV6" s="16">
        <v>-999.0</v>
      </c>
      <c r="AW6" s="18">
        <v>-999.0</v>
      </c>
      <c r="AX6" s="15">
        <v>3.0</v>
      </c>
      <c r="AY6" s="14">
        <f t="shared" si="3"/>
        <v>0.9</v>
      </c>
      <c r="AZ6" s="14">
        <v>1.0</v>
      </c>
      <c r="BA6" s="14">
        <v>5.0</v>
      </c>
      <c r="BB6" s="14">
        <v>3.0</v>
      </c>
      <c r="BC6" s="14">
        <v>-5.0</v>
      </c>
      <c r="BD6" s="14">
        <v>-5.0</v>
      </c>
      <c r="BE6" s="14">
        <v>-5.0</v>
      </c>
      <c r="BF6" s="14">
        <v>2.0</v>
      </c>
      <c r="BG6" s="14">
        <v>-5.0</v>
      </c>
      <c r="BH6" s="14">
        <v>-5.0</v>
      </c>
      <c r="BI6" s="14">
        <v>4.0</v>
      </c>
      <c r="BJ6" s="14">
        <v>3.0</v>
      </c>
      <c r="BK6" s="14">
        <v>5.0</v>
      </c>
      <c r="BL6" s="14">
        <v>5.0</v>
      </c>
      <c r="BM6" s="14">
        <v>5.0</v>
      </c>
      <c r="BN6" s="14">
        <v>0.0</v>
      </c>
      <c r="BO6" s="14">
        <v>5.0</v>
      </c>
      <c r="BP6" s="14">
        <v>7.0</v>
      </c>
      <c r="BQ6" s="14">
        <v>5.0</v>
      </c>
      <c r="BR6" s="14">
        <v>2.0</v>
      </c>
      <c r="BS6" s="14">
        <v>6.0</v>
      </c>
      <c r="BT6" s="14">
        <v>5.0</v>
      </c>
      <c r="BU6" s="14"/>
      <c r="BV6" s="14"/>
      <c r="BW6" s="19"/>
    </row>
    <row r="7">
      <c r="A7" s="10">
        <v>107.0</v>
      </c>
      <c r="B7" s="11" t="s">
        <v>72</v>
      </c>
      <c r="C7" s="11" t="s">
        <v>74</v>
      </c>
      <c r="D7" s="10">
        <v>5.0</v>
      </c>
      <c r="E7" s="10">
        <v>0.0</v>
      </c>
      <c r="F7" s="21">
        <v>0.5714</v>
      </c>
      <c r="G7" s="10">
        <v>20.833</v>
      </c>
      <c r="H7" s="11"/>
      <c r="I7" s="10">
        <v>0.0</v>
      </c>
      <c r="J7" s="14">
        <v>1.0</v>
      </c>
      <c r="K7" s="16">
        <v>-999.0</v>
      </c>
      <c r="L7" s="16">
        <v>0.0</v>
      </c>
      <c r="M7" s="15">
        <v>-5.0</v>
      </c>
      <c r="N7" s="16">
        <v>-999.0</v>
      </c>
      <c r="O7" s="16">
        <v>-999.0</v>
      </c>
      <c r="P7" s="15">
        <v>3.0</v>
      </c>
      <c r="Q7" s="15">
        <v>-3.0</v>
      </c>
      <c r="R7" s="16">
        <v>-999.0</v>
      </c>
      <c r="S7" s="16">
        <v>-999.0</v>
      </c>
      <c r="T7" s="15">
        <v>5.0</v>
      </c>
      <c r="U7" s="17">
        <v>3.0</v>
      </c>
      <c r="V7" s="16">
        <v>-999.0</v>
      </c>
      <c r="W7" s="16">
        <v>-999.0</v>
      </c>
      <c r="X7" s="16">
        <v>0.0</v>
      </c>
      <c r="Y7" s="15">
        <v>-4.0</v>
      </c>
      <c r="Z7" s="16">
        <v>-999.0</v>
      </c>
      <c r="AA7" s="16">
        <v>-999.0</v>
      </c>
      <c r="AB7" s="17">
        <v>-5.0</v>
      </c>
      <c r="AC7" s="16">
        <v>-999.0</v>
      </c>
      <c r="AD7" s="15">
        <v>5.0</v>
      </c>
      <c r="AE7" s="16">
        <v>-999.0</v>
      </c>
      <c r="AF7" s="15">
        <v>3.0</v>
      </c>
      <c r="AG7" s="15">
        <v>-5.0</v>
      </c>
      <c r="AH7" s="16">
        <v>-999.0</v>
      </c>
      <c r="AI7" s="16">
        <v>-999.0</v>
      </c>
      <c r="AJ7" s="15">
        <v>5.0</v>
      </c>
      <c r="AK7" s="15">
        <v>-5.0</v>
      </c>
      <c r="AL7" s="18">
        <v>-999.0</v>
      </c>
      <c r="AM7" s="15">
        <v>-3.0</v>
      </c>
      <c r="AN7" s="16">
        <v>-999.0</v>
      </c>
      <c r="AO7" s="18">
        <v>-999.0</v>
      </c>
      <c r="AP7" s="15">
        <v>2.0</v>
      </c>
      <c r="AQ7" s="15">
        <v>-5.0</v>
      </c>
      <c r="AR7" s="18">
        <v>-999.0</v>
      </c>
      <c r="AS7" s="15">
        <v>-3.0</v>
      </c>
      <c r="AT7" s="18">
        <v>-999.0</v>
      </c>
      <c r="AU7" s="15">
        <v>-5.0</v>
      </c>
      <c r="AV7" s="16">
        <v>-999.0</v>
      </c>
      <c r="AW7" s="18">
        <v>-999.0</v>
      </c>
      <c r="AX7" s="15">
        <v>5.0</v>
      </c>
      <c r="AY7" s="14">
        <f>16/20</f>
        <v>0.8</v>
      </c>
      <c r="AZ7" s="14">
        <v>2.0</v>
      </c>
      <c r="BA7" s="14">
        <v>4.0</v>
      </c>
      <c r="BB7" s="14">
        <v>3.0</v>
      </c>
      <c r="BC7" s="14">
        <v>-5.0</v>
      </c>
      <c r="BD7" s="14">
        <v>-4.0</v>
      </c>
      <c r="BE7" s="14">
        <v>-5.0</v>
      </c>
      <c r="BF7" s="14">
        <v>4.0</v>
      </c>
      <c r="BG7" s="14">
        <v>-5.0</v>
      </c>
      <c r="BH7" s="14">
        <v>-5.0</v>
      </c>
      <c r="BI7" s="14">
        <v>3.0</v>
      </c>
      <c r="BJ7" s="14">
        <v>-4.0</v>
      </c>
      <c r="BK7" s="14">
        <v>3.0</v>
      </c>
      <c r="BL7" s="14">
        <v>-3.0</v>
      </c>
      <c r="BM7" s="14">
        <v>4.0</v>
      </c>
      <c r="BN7" s="14">
        <v>-4.0</v>
      </c>
      <c r="BO7" s="14">
        <v>5.0</v>
      </c>
      <c r="BP7" s="14">
        <v>7.0</v>
      </c>
      <c r="BQ7" s="14">
        <v>4.0</v>
      </c>
      <c r="BR7" s="14">
        <v>7.0</v>
      </c>
      <c r="BS7" s="14">
        <v>5.0</v>
      </c>
      <c r="BT7" s="14">
        <v>4.0</v>
      </c>
      <c r="BU7" s="14"/>
      <c r="BV7" s="14"/>
      <c r="BW7" s="19"/>
    </row>
    <row r="8">
      <c r="A8" s="10">
        <v>109.0</v>
      </c>
      <c r="B8" s="11" t="s">
        <v>72</v>
      </c>
      <c r="C8" s="11" t="s">
        <v>74</v>
      </c>
      <c r="D8" s="10">
        <v>8.0</v>
      </c>
      <c r="E8" s="10">
        <v>0.0</v>
      </c>
      <c r="F8" s="12">
        <f t="shared" ref="F8:F9" si="4">5/7</f>
        <v>0.7142857143</v>
      </c>
      <c r="G8" s="13">
        <v>28.167</v>
      </c>
      <c r="H8" s="11"/>
      <c r="I8" s="10">
        <v>1.0</v>
      </c>
      <c r="J8" s="14">
        <v>2.0</v>
      </c>
      <c r="K8" s="16">
        <v>-999.0</v>
      </c>
      <c r="L8" s="15">
        <v>4.0</v>
      </c>
      <c r="M8" s="15">
        <v>-5.0</v>
      </c>
      <c r="N8" s="16">
        <v>-999.0</v>
      </c>
      <c r="O8" s="16">
        <v>-999.0</v>
      </c>
      <c r="P8" s="15">
        <v>3.0</v>
      </c>
      <c r="Q8" s="15">
        <v>-4.0</v>
      </c>
      <c r="R8" s="16">
        <v>-999.0</v>
      </c>
      <c r="S8" s="16">
        <v>-999.0</v>
      </c>
      <c r="T8" s="15">
        <v>5.0</v>
      </c>
      <c r="U8" s="15">
        <v>-5.0</v>
      </c>
      <c r="V8" s="16">
        <v>-999.0</v>
      </c>
      <c r="W8" s="16">
        <v>-999.0</v>
      </c>
      <c r="X8" s="15">
        <v>5.0</v>
      </c>
      <c r="Y8" s="15">
        <v>-5.0</v>
      </c>
      <c r="Z8" s="16">
        <v>-999.0</v>
      </c>
      <c r="AA8" s="16">
        <v>-999.0</v>
      </c>
      <c r="AB8" s="15">
        <v>2.0</v>
      </c>
      <c r="AC8" s="16">
        <v>-999.0</v>
      </c>
      <c r="AD8" s="15">
        <v>5.0</v>
      </c>
      <c r="AE8" s="16">
        <v>-999.0</v>
      </c>
      <c r="AF8" s="15">
        <v>4.0</v>
      </c>
      <c r="AG8" s="15">
        <v>-5.0</v>
      </c>
      <c r="AH8" s="16">
        <v>-999.0</v>
      </c>
      <c r="AI8" s="16">
        <v>-999.0</v>
      </c>
      <c r="AJ8" s="15">
        <v>4.0</v>
      </c>
      <c r="AK8" s="15">
        <v>-5.0</v>
      </c>
      <c r="AL8" s="18">
        <v>-999.0</v>
      </c>
      <c r="AM8" s="15">
        <v>-5.0</v>
      </c>
      <c r="AN8" s="16">
        <v>-999.0</v>
      </c>
      <c r="AO8" s="18">
        <v>-999.0</v>
      </c>
      <c r="AP8" s="15">
        <v>4.0</v>
      </c>
      <c r="AQ8" s="17">
        <v>3.0</v>
      </c>
      <c r="AR8" s="18">
        <v>-999.0</v>
      </c>
      <c r="AS8" s="17">
        <v>3.0</v>
      </c>
      <c r="AT8" s="18">
        <v>-999.0</v>
      </c>
      <c r="AU8" s="15">
        <v>-5.0</v>
      </c>
      <c r="AV8" s="16">
        <v>-999.0</v>
      </c>
      <c r="AW8" s="18">
        <v>-999.0</v>
      </c>
      <c r="AX8" s="15">
        <v>4.0</v>
      </c>
      <c r="AY8" s="14">
        <f t="shared" ref="AY8:AY9" si="5">18/20</f>
        <v>0.9</v>
      </c>
      <c r="AZ8" s="14">
        <v>4.0</v>
      </c>
      <c r="BA8" s="14">
        <v>5.0</v>
      </c>
      <c r="BB8" s="14">
        <v>5.0</v>
      </c>
      <c r="BC8" s="14">
        <v>-5.0</v>
      </c>
      <c r="BD8" s="14">
        <v>-5.0</v>
      </c>
      <c r="BE8" s="14">
        <v>-5.0</v>
      </c>
      <c r="BF8" s="14">
        <v>5.0</v>
      </c>
      <c r="BG8" s="14">
        <v>-5.0</v>
      </c>
      <c r="BH8" s="14">
        <v>-5.0</v>
      </c>
      <c r="BI8" s="14">
        <v>4.0</v>
      </c>
      <c r="BJ8" s="14">
        <v>0.0</v>
      </c>
      <c r="BK8" s="14">
        <v>0.0</v>
      </c>
      <c r="BL8" s="14">
        <v>-3.0</v>
      </c>
      <c r="BM8" s="14">
        <v>3.0</v>
      </c>
      <c r="BN8" s="14">
        <v>-3.0</v>
      </c>
      <c r="BO8" s="14">
        <v>3.0</v>
      </c>
      <c r="BP8" s="14">
        <v>6.0</v>
      </c>
      <c r="BQ8" s="14">
        <v>4.0</v>
      </c>
      <c r="BR8" s="14">
        <v>7.0</v>
      </c>
      <c r="BS8" s="14">
        <v>7.0</v>
      </c>
      <c r="BT8" s="14">
        <v>6.0</v>
      </c>
      <c r="BU8" s="14"/>
      <c r="BV8" s="14"/>
      <c r="BW8" s="19"/>
    </row>
    <row r="9">
      <c r="A9" s="10">
        <v>104.0</v>
      </c>
      <c r="B9" s="11" t="s">
        <v>72</v>
      </c>
      <c r="C9" s="11" t="s">
        <v>73</v>
      </c>
      <c r="D9" s="10">
        <v>8.0</v>
      </c>
      <c r="E9" s="10">
        <v>0.0</v>
      </c>
      <c r="F9" s="12">
        <f t="shared" si="4"/>
        <v>0.7142857143</v>
      </c>
      <c r="G9" s="13">
        <v>25.167</v>
      </c>
      <c r="H9" s="11"/>
      <c r="I9" s="10">
        <v>1.0</v>
      </c>
      <c r="J9" s="14">
        <v>2.0</v>
      </c>
      <c r="K9" s="16">
        <v>-999.0</v>
      </c>
      <c r="L9" s="15">
        <v>5.0</v>
      </c>
      <c r="M9" s="15">
        <v>-5.0</v>
      </c>
      <c r="N9" s="16">
        <v>-999.0</v>
      </c>
      <c r="O9" s="16">
        <v>-999.0</v>
      </c>
      <c r="P9" s="15">
        <v>5.0</v>
      </c>
      <c r="Q9" s="15">
        <v>-5.0</v>
      </c>
      <c r="R9" s="16">
        <v>-999.0</v>
      </c>
      <c r="S9" s="16">
        <v>-999.0</v>
      </c>
      <c r="T9" s="15">
        <v>5.0</v>
      </c>
      <c r="U9" s="15">
        <v>-4.0</v>
      </c>
      <c r="V9" s="16">
        <v>-999.0</v>
      </c>
      <c r="W9" s="16">
        <v>-999.0</v>
      </c>
      <c r="X9" s="15">
        <v>4.0</v>
      </c>
      <c r="Y9" s="15">
        <v>-2.0</v>
      </c>
      <c r="Z9" s="16">
        <v>-999.0</v>
      </c>
      <c r="AA9" s="16">
        <v>-999.0</v>
      </c>
      <c r="AB9" s="17">
        <v>-5.0</v>
      </c>
      <c r="AC9" s="16">
        <v>-999.0</v>
      </c>
      <c r="AD9" s="15">
        <v>5.0</v>
      </c>
      <c r="AE9" s="16">
        <v>-999.0</v>
      </c>
      <c r="AF9" s="15">
        <v>2.0</v>
      </c>
      <c r="AG9" s="15">
        <v>-5.0</v>
      </c>
      <c r="AH9" s="16">
        <v>-999.0</v>
      </c>
      <c r="AI9" s="16">
        <v>-999.0</v>
      </c>
      <c r="AJ9" s="15">
        <v>5.0</v>
      </c>
      <c r="AK9" s="15">
        <v>-5.0</v>
      </c>
      <c r="AL9" s="18">
        <v>-999.0</v>
      </c>
      <c r="AM9" s="15">
        <v>-1.0</v>
      </c>
      <c r="AN9" s="16">
        <v>-999.0</v>
      </c>
      <c r="AO9" s="18">
        <v>-999.0</v>
      </c>
      <c r="AP9" s="18">
        <v>0.0</v>
      </c>
      <c r="AQ9" s="15">
        <v>-5.0</v>
      </c>
      <c r="AR9" s="18">
        <v>-999.0</v>
      </c>
      <c r="AS9" s="15">
        <v>-5.0</v>
      </c>
      <c r="AT9" s="18">
        <v>-999.0</v>
      </c>
      <c r="AU9" s="15">
        <v>-5.0</v>
      </c>
      <c r="AV9" s="16">
        <v>-999.0</v>
      </c>
      <c r="AW9" s="18">
        <v>-999.0</v>
      </c>
      <c r="AX9" s="15">
        <v>5.0</v>
      </c>
      <c r="AY9" s="14">
        <f t="shared" si="5"/>
        <v>0.9</v>
      </c>
      <c r="AZ9" s="14">
        <v>-1.0</v>
      </c>
      <c r="BA9" s="14">
        <v>3.0</v>
      </c>
      <c r="BB9" s="14">
        <v>2.0</v>
      </c>
      <c r="BC9" s="14">
        <v>-5.0</v>
      </c>
      <c r="BD9" s="14">
        <v>-5.0</v>
      </c>
      <c r="BE9" s="14">
        <v>-5.0</v>
      </c>
      <c r="BF9" s="14">
        <v>2.0</v>
      </c>
      <c r="BG9" s="14">
        <v>-5.0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6.0</v>
      </c>
      <c r="BQ9" s="14">
        <v>1.0</v>
      </c>
      <c r="BR9" s="14">
        <v>6.0</v>
      </c>
      <c r="BS9" s="14">
        <v>7.0</v>
      </c>
      <c r="BT9" s="14">
        <v>7.0</v>
      </c>
      <c r="BU9" s="22"/>
      <c r="BV9" s="22"/>
      <c r="BW9" s="19"/>
    </row>
    <row r="10">
      <c r="A10" s="10">
        <v>112.0</v>
      </c>
      <c r="B10" s="11" t="s">
        <v>75</v>
      </c>
      <c r="C10" s="11" t="s">
        <v>74</v>
      </c>
      <c r="D10" s="10">
        <v>0.0</v>
      </c>
      <c r="E10" s="10">
        <v>8.0</v>
      </c>
      <c r="F10" s="12">
        <f t="shared" ref="F10:F11" si="6">4/7</f>
        <v>0.5714285714</v>
      </c>
      <c r="G10" s="20">
        <v>32.333</v>
      </c>
      <c r="H10" s="11"/>
      <c r="I10" s="10">
        <v>1.0</v>
      </c>
      <c r="J10" s="10">
        <v>1.0</v>
      </c>
      <c r="K10" s="16">
        <v>0.0</v>
      </c>
      <c r="L10" s="16">
        <v>-999.0</v>
      </c>
      <c r="M10" s="16">
        <v>-999.0</v>
      </c>
      <c r="N10" s="15">
        <v>5.0</v>
      </c>
      <c r="O10" s="15">
        <v>-5.0</v>
      </c>
      <c r="P10" s="16">
        <v>-999.0</v>
      </c>
      <c r="Q10" s="16">
        <v>-999.0</v>
      </c>
      <c r="R10" s="15">
        <v>2.0</v>
      </c>
      <c r="S10" s="15">
        <v>-3.0</v>
      </c>
      <c r="T10" s="16">
        <v>-999.0</v>
      </c>
      <c r="U10" s="16">
        <v>-999.0</v>
      </c>
      <c r="V10" s="15">
        <v>5.0</v>
      </c>
      <c r="W10" s="17">
        <v>1.0</v>
      </c>
      <c r="X10" s="16">
        <v>-999.0</v>
      </c>
      <c r="Y10" s="16">
        <v>-999.0</v>
      </c>
      <c r="Z10" s="16">
        <v>0.0</v>
      </c>
      <c r="AA10" s="17">
        <v>5.0</v>
      </c>
      <c r="AB10" s="16">
        <v>-999.0</v>
      </c>
      <c r="AC10" s="17">
        <v>1.0</v>
      </c>
      <c r="AD10" s="16">
        <v>-999.0</v>
      </c>
      <c r="AE10" s="16">
        <v>0.0</v>
      </c>
      <c r="AF10" s="16">
        <v>-999.0</v>
      </c>
      <c r="AG10" s="18">
        <v>-999.0</v>
      </c>
      <c r="AH10" s="15">
        <v>2.0</v>
      </c>
      <c r="AI10" s="15">
        <v>-3.0</v>
      </c>
      <c r="AJ10" s="18">
        <v>-999.0</v>
      </c>
      <c r="AK10" s="16">
        <v>-999.0</v>
      </c>
      <c r="AL10" s="15">
        <v>3.0</v>
      </c>
      <c r="AM10" s="18">
        <v>-999.0</v>
      </c>
      <c r="AN10" s="17">
        <v>-2.0</v>
      </c>
      <c r="AO10" s="16">
        <v>0.0</v>
      </c>
      <c r="AP10" s="16">
        <v>-999.0</v>
      </c>
      <c r="AQ10" s="18">
        <v>-999.0</v>
      </c>
      <c r="AR10" s="15">
        <v>5.0</v>
      </c>
      <c r="AS10" s="18">
        <v>-999.0</v>
      </c>
      <c r="AT10" s="15">
        <v>5.0</v>
      </c>
      <c r="AU10" s="18">
        <v>-999.0</v>
      </c>
      <c r="AV10" s="17">
        <v>-2.0</v>
      </c>
      <c r="AW10" s="15">
        <v>-2.0</v>
      </c>
      <c r="AX10" s="16">
        <v>-999.0</v>
      </c>
      <c r="AY10" s="14">
        <f t="shared" ref="AY10:AY11" si="7">11/20</f>
        <v>0.55</v>
      </c>
      <c r="AZ10" s="14">
        <v>1.0</v>
      </c>
      <c r="BA10" s="14">
        <v>-2.0</v>
      </c>
      <c r="BB10" s="14">
        <v>1.0</v>
      </c>
      <c r="BC10" s="14">
        <v>-2.0</v>
      </c>
      <c r="BD10" s="14">
        <v>-2.0</v>
      </c>
      <c r="BE10" s="14">
        <v>-2.0</v>
      </c>
      <c r="BF10" s="14">
        <v>-1.0</v>
      </c>
      <c r="BG10" s="14">
        <v>-1.0</v>
      </c>
      <c r="BH10" s="14">
        <v>0.0</v>
      </c>
      <c r="BI10" s="14">
        <v>0.0</v>
      </c>
      <c r="BJ10" s="14">
        <v>5.0</v>
      </c>
      <c r="BK10" s="14">
        <v>5.0</v>
      </c>
      <c r="BL10" s="14">
        <v>5.0</v>
      </c>
      <c r="BM10" s="14">
        <v>5.0</v>
      </c>
      <c r="BN10" s="14">
        <v>5.0</v>
      </c>
      <c r="BO10" s="14">
        <v>5.0</v>
      </c>
      <c r="BP10" s="14">
        <v>7.0</v>
      </c>
      <c r="BQ10" s="14">
        <v>1.0</v>
      </c>
      <c r="BR10" s="14">
        <v>1.0</v>
      </c>
      <c r="BS10" s="14">
        <v>7.0</v>
      </c>
      <c r="BT10" s="14">
        <v>7.0</v>
      </c>
      <c r="BU10" s="14"/>
      <c r="BV10" s="14"/>
      <c r="BW10" s="19"/>
    </row>
    <row r="11">
      <c r="A11" s="10">
        <v>112.0</v>
      </c>
      <c r="B11" s="11" t="s">
        <v>75</v>
      </c>
      <c r="C11" s="11" t="s">
        <v>74</v>
      </c>
      <c r="D11" s="10">
        <v>5.0</v>
      </c>
      <c r="E11" s="10">
        <v>3.0</v>
      </c>
      <c r="F11" s="12">
        <f t="shared" si="6"/>
        <v>0.5714285714</v>
      </c>
      <c r="G11" s="13">
        <v>32.333</v>
      </c>
      <c r="H11" s="11"/>
      <c r="I11" s="10">
        <v>0.0</v>
      </c>
      <c r="J11" s="10">
        <v>2.0</v>
      </c>
      <c r="K11" s="16">
        <v>-999.0</v>
      </c>
      <c r="L11" s="16">
        <v>0.0</v>
      </c>
      <c r="M11" s="15">
        <v>-2.0</v>
      </c>
      <c r="N11" s="16">
        <v>-999.0</v>
      </c>
      <c r="O11" s="16">
        <v>-999.0</v>
      </c>
      <c r="P11" s="15">
        <v>2.0</v>
      </c>
      <c r="Q11" s="15">
        <v>-3.0</v>
      </c>
      <c r="R11" s="16">
        <v>-999.0</v>
      </c>
      <c r="S11" s="16">
        <v>-999.0</v>
      </c>
      <c r="T11" s="15">
        <v>2.0</v>
      </c>
      <c r="U11" s="15">
        <v>-5.0</v>
      </c>
      <c r="V11" s="16">
        <v>-999.0</v>
      </c>
      <c r="W11" s="16">
        <v>-999.0</v>
      </c>
      <c r="X11" s="16">
        <v>0.0</v>
      </c>
      <c r="Y11" s="17">
        <v>2.0</v>
      </c>
      <c r="Z11" s="16">
        <v>-999.0</v>
      </c>
      <c r="AA11" s="16">
        <v>-999.0</v>
      </c>
      <c r="AB11" s="17">
        <v>-2.0</v>
      </c>
      <c r="AC11" s="16">
        <v>-999.0</v>
      </c>
      <c r="AD11" s="18">
        <v>0.0</v>
      </c>
      <c r="AE11" s="16">
        <v>-999.0</v>
      </c>
      <c r="AF11" s="17">
        <v>-2.0</v>
      </c>
      <c r="AG11" s="15">
        <v>-1.0</v>
      </c>
      <c r="AH11" s="16">
        <v>-999.0</v>
      </c>
      <c r="AI11" s="16">
        <v>-999.0</v>
      </c>
      <c r="AJ11" s="15">
        <v>3.0</v>
      </c>
      <c r="AK11" s="15">
        <v>-3.0</v>
      </c>
      <c r="AL11" s="16">
        <v>-999.0</v>
      </c>
      <c r="AM11" s="17">
        <v>1.0</v>
      </c>
      <c r="AN11" s="18">
        <v>-999.0</v>
      </c>
      <c r="AO11" s="16">
        <v>-999.0</v>
      </c>
      <c r="AP11" s="16">
        <v>0.0</v>
      </c>
      <c r="AQ11" s="15">
        <v>-3.0</v>
      </c>
      <c r="AR11" s="16">
        <v>-999.0</v>
      </c>
      <c r="AS11" s="15">
        <v>-2.0</v>
      </c>
      <c r="AT11" s="16">
        <v>-999.0</v>
      </c>
      <c r="AU11" s="16">
        <v>0.0</v>
      </c>
      <c r="AV11" s="18">
        <v>-999.0</v>
      </c>
      <c r="AW11" s="16">
        <v>-999.0</v>
      </c>
      <c r="AX11" s="15">
        <v>3.0</v>
      </c>
      <c r="AY11" s="14">
        <f t="shared" si="7"/>
        <v>0.55</v>
      </c>
      <c r="AZ11" s="14">
        <v>1.0</v>
      </c>
      <c r="BA11" s="14">
        <v>-2.0</v>
      </c>
      <c r="BB11" s="14">
        <v>1.0</v>
      </c>
      <c r="BC11" s="14">
        <v>-2.0</v>
      </c>
      <c r="BD11" s="14">
        <v>-2.0</v>
      </c>
      <c r="BE11" s="14">
        <v>-2.0</v>
      </c>
      <c r="BF11" s="14">
        <v>-2.0</v>
      </c>
      <c r="BG11" s="14">
        <v>-2.0</v>
      </c>
      <c r="BH11" s="14">
        <v>-2.0</v>
      </c>
      <c r="BI11" s="14">
        <v>-2.0</v>
      </c>
      <c r="BJ11" s="14">
        <v>5.0</v>
      </c>
      <c r="BK11" s="14">
        <v>5.0</v>
      </c>
      <c r="BL11" s="14">
        <v>5.0</v>
      </c>
      <c r="BM11" s="14">
        <v>5.0</v>
      </c>
      <c r="BN11" s="14">
        <v>5.0</v>
      </c>
      <c r="BO11" s="14">
        <v>5.0</v>
      </c>
      <c r="BP11" s="14">
        <v>7.0</v>
      </c>
      <c r="BQ11" s="14">
        <v>1.0</v>
      </c>
      <c r="BR11" s="14">
        <v>1.0</v>
      </c>
      <c r="BS11" s="14">
        <v>7.0</v>
      </c>
      <c r="BT11" s="14">
        <v>7.0</v>
      </c>
      <c r="BU11" s="14"/>
      <c r="BV11" s="14"/>
      <c r="BW11" s="19"/>
    </row>
    <row r="12">
      <c r="A12" s="10">
        <v>110.0</v>
      </c>
      <c r="B12" s="11" t="s">
        <v>76</v>
      </c>
      <c r="C12" s="11" t="s">
        <v>77</v>
      </c>
      <c r="D12" s="10">
        <v>0.0</v>
      </c>
      <c r="E12" s="10">
        <v>7.0</v>
      </c>
      <c r="F12" s="12">
        <f>1/7</f>
        <v>0.1428571429</v>
      </c>
      <c r="G12" s="13">
        <v>24.833</v>
      </c>
      <c r="H12" s="11"/>
      <c r="I12" s="10">
        <v>1.0</v>
      </c>
      <c r="J12" s="10">
        <v>1.0</v>
      </c>
      <c r="K12" s="15">
        <v>4.0</v>
      </c>
      <c r="L12" s="16">
        <v>-999.0</v>
      </c>
      <c r="M12" s="16">
        <v>-999.0</v>
      </c>
      <c r="N12" s="15">
        <v>-2.0</v>
      </c>
      <c r="O12" s="15">
        <v>4.0</v>
      </c>
      <c r="P12" s="16">
        <v>-999.0</v>
      </c>
      <c r="Q12" s="16">
        <v>-999.0</v>
      </c>
      <c r="R12" s="15">
        <v>-5.0</v>
      </c>
      <c r="S12" s="15">
        <v>4.0</v>
      </c>
      <c r="T12" s="16">
        <v>-999.0</v>
      </c>
      <c r="U12" s="16">
        <v>-999.0</v>
      </c>
      <c r="V12" s="15">
        <v>-4.0</v>
      </c>
      <c r="W12" s="15">
        <v>5.0</v>
      </c>
      <c r="X12" s="16">
        <v>-999.0</v>
      </c>
      <c r="Y12" s="16">
        <v>-999.0</v>
      </c>
      <c r="Z12" s="17">
        <v>4.0</v>
      </c>
      <c r="AA12" s="15">
        <v>4.0</v>
      </c>
      <c r="AB12" s="16">
        <v>-999.0</v>
      </c>
      <c r="AC12" s="15">
        <v>3.0</v>
      </c>
      <c r="AD12" s="16">
        <v>-999.0</v>
      </c>
      <c r="AE12" s="15">
        <v>5.0</v>
      </c>
      <c r="AF12" s="16">
        <v>-999.0</v>
      </c>
      <c r="AG12" s="18">
        <v>-999.0</v>
      </c>
      <c r="AH12" s="17">
        <v>5.0</v>
      </c>
      <c r="AI12" s="15">
        <v>4.0</v>
      </c>
      <c r="AJ12" s="18">
        <v>-999.0</v>
      </c>
      <c r="AK12" s="16">
        <v>-999.0</v>
      </c>
      <c r="AL12" s="15">
        <v>-3.0</v>
      </c>
      <c r="AM12" s="18">
        <v>-999.0</v>
      </c>
      <c r="AN12" s="15">
        <v>-5.0</v>
      </c>
      <c r="AO12" s="15">
        <v>5.0</v>
      </c>
      <c r="AP12" s="16">
        <v>-999.0</v>
      </c>
      <c r="AQ12" s="18">
        <v>-999.0</v>
      </c>
      <c r="AR12" s="15">
        <v>-2.0</v>
      </c>
      <c r="AS12" s="18">
        <v>-999.0</v>
      </c>
      <c r="AT12" s="15">
        <v>-5.0</v>
      </c>
      <c r="AU12" s="18">
        <v>-999.0</v>
      </c>
      <c r="AV12" s="16">
        <v>0.0</v>
      </c>
      <c r="AW12" s="15">
        <v>5.0</v>
      </c>
      <c r="AX12" s="16">
        <v>-999.0</v>
      </c>
      <c r="AY12" s="14">
        <f>17/20</f>
        <v>0.85</v>
      </c>
      <c r="AZ12" s="14">
        <v>-5.0</v>
      </c>
      <c r="BA12" s="14">
        <v>-5.0</v>
      </c>
      <c r="BB12" s="14">
        <v>-5.0</v>
      </c>
      <c r="BC12" s="14">
        <v>2.0</v>
      </c>
      <c r="BD12" s="14">
        <v>1.0</v>
      </c>
      <c r="BE12" s="14">
        <v>3.0</v>
      </c>
      <c r="BF12" s="14">
        <v>-5.0</v>
      </c>
      <c r="BG12" s="14">
        <v>5.0</v>
      </c>
      <c r="BH12" s="14">
        <v>4.0</v>
      </c>
      <c r="BI12" s="14">
        <v>-5.0</v>
      </c>
      <c r="BJ12" s="14">
        <v>4.0</v>
      </c>
      <c r="BK12" s="14">
        <v>-5.0</v>
      </c>
      <c r="BL12" s="14">
        <v>4.0</v>
      </c>
      <c r="BM12" s="14">
        <v>-5.0</v>
      </c>
      <c r="BN12" s="14">
        <v>4.0</v>
      </c>
      <c r="BO12" s="14">
        <v>-5.0</v>
      </c>
      <c r="BP12" s="14">
        <v>1.0</v>
      </c>
      <c r="BQ12" s="14">
        <v>1.0</v>
      </c>
      <c r="BR12" s="14">
        <v>7.0</v>
      </c>
      <c r="BS12" s="14">
        <v>6.0</v>
      </c>
      <c r="BT12" s="14">
        <v>6.0</v>
      </c>
      <c r="BU12" s="14"/>
      <c r="BV12" s="14"/>
      <c r="BW12" s="19"/>
    </row>
    <row r="13">
      <c r="A13" s="10">
        <v>102.0</v>
      </c>
      <c r="B13" s="11" t="s">
        <v>76</v>
      </c>
      <c r="C13" s="11" t="s">
        <v>73</v>
      </c>
      <c r="D13" s="10">
        <v>0.0</v>
      </c>
      <c r="E13" s="10">
        <v>8.0</v>
      </c>
      <c r="F13" s="12">
        <f>3/7</f>
        <v>0.4285714286</v>
      </c>
      <c r="G13" s="13">
        <v>22.667</v>
      </c>
      <c r="H13" s="11"/>
      <c r="I13" s="10">
        <v>1.0</v>
      </c>
      <c r="J13" s="10">
        <v>1.0</v>
      </c>
      <c r="K13" s="15">
        <v>5.0</v>
      </c>
      <c r="L13" s="16">
        <v>-999.0</v>
      </c>
      <c r="M13" s="16">
        <v>-999.0</v>
      </c>
      <c r="N13" s="15">
        <v>-3.0</v>
      </c>
      <c r="O13" s="15">
        <v>2.0</v>
      </c>
      <c r="P13" s="16">
        <v>-999.0</v>
      </c>
      <c r="Q13" s="16">
        <v>-999.0</v>
      </c>
      <c r="R13" s="15">
        <v>-1.0</v>
      </c>
      <c r="S13" s="15">
        <v>5.0</v>
      </c>
      <c r="T13" s="16">
        <v>-999.0</v>
      </c>
      <c r="U13" s="16">
        <v>-999.0</v>
      </c>
      <c r="V13" s="15">
        <v>-5.0</v>
      </c>
      <c r="W13" s="15">
        <v>5.0</v>
      </c>
      <c r="X13" s="16">
        <v>-999.0</v>
      </c>
      <c r="Y13" s="16">
        <v>-999.0</v>
      </c>
      <c r="Z13" s="15">
        <v>-1.0</v>
      </c>
      <c r="AA13" s="15">
        <v>5.0</v>
      </c>
      <c r="AB13" s="16">
        <v>-999.0</v>
      </c>
      <c r="AC13" s="15">
        <v>2.0</v>
      </c>
      <c r="AD13" s="16">
        <v>-999.0</v>
      </c>
      <c r="AE13" s="15">
        <v>5.0</v>
      </c>
      <c r="AF13" s="16">
        <v>-999.0</v>
      </c>
      <c r="AG13" s="18">
        <v>-999.0</v>
      </c>
      <c r="AH13" s="17">
        <v>2.0</v>
      </c>
      <c r="AI13" s="17">
        <v>-2.0</v>
      </c>
      <c r="AJ13" s="18">
        <v>-999.0</v>
      </c>
      <c r="AK13" s="16">
        <v>-999.0</v>
      </c>
      <c r="AL13" s="15">
        <v>-5.0</v>
      </c>
      <c r="AM13" s="18">
        <v>-999.0</v>
      </c>
      <c r="AN13" s="15">
        <v>-2.0</v>
      </c>
      <c r="AO13" s="15">
        <v>1.0</v>
      </c>
      <c r="AP13" s="16">
        <v>-999.0</v>
      </c>
      <c r="AQ13" s="18">
        <v>-999.0</v>
      </c>
      <c r="AR13" s="17">
        <v>5.0</v>
      </c>
      <c r="AS13" s="18">
        <v>-999.0</v>
      </c>
      <c r="AT13" s="17">
        <v>1.0</v>
      </c>
      <c r="AU13" s="18">
        <v>-999.0</v>
      </c>
      <c r="AV13" s="17">
        <v>1.0</v>
      </c>
      <c r="AW13" s="15">
        <v>5.0</v>
      </c>
      <c r="AX13" s="16">
        <v>-999.0</v>
      </c>
      <c r="AY13" s="14">
        <f t="shared" ref="AY13:AY14" si="8">15/20</f>
        <v>0.75</v>
      </c>
      <c r="AZ13" s="14">
        <v>-1.0</v>
      </c>
      <c r="BA13" s="14">
        <v>-5.0</v>
      </c>
      <c r="BB13" s="14">
        <v>-5.0</v>
      </c>
      <c r="BC13" s="14">
        <v>2.0</v>
      </c>
      <c r="BD13" s="14">
        <v>1.0</v>
      </c>
      <c r="BE13" s="14">
        <v>2.0</v>
      </c>
      <c r="BF13" s="14">
        <v>-5.0</v>
      </c>
      <c r="BG13" s="14">
        <v>5.0</v>
      </c>
      <c r="BH13" s="14">
        <v>4.0</v>
      </c>
      <c r="BI13" s="14">
        <v>-5.0</v>
      </c>
      <c r="BJ13" s="14">
        <v>5.0</v>
      </c>
      <c r="BK13" s="14">
        <v>-5.0</v>
      </c>
      <c r="BL13" s="14">
        <v>3.0</v>
      </c>
      <c r="BM13" s="14">
        <v>-1.0</v>
      </c>
      <c r="BN13" s="14">
        <v>2.0</v>
      </c>
      <c r="BO13" s="14">
        <v>-2.0</v>
      </c>
      <c r="BP13" s="14">
        <v>3.0</v>
      </c>
      <c r="BQ13" s="14">
        <v>6.0</v>
      </c>
      <c r="BR13" s="14">
        <v>1.0</v>
      </c>
      <c r="BS13" s="14">
        <v>6.0</v>
      </c>
      <c r="BT13" s="14">
        <v>6.0</v>
      </c>
      <c r="BU13" s="14"/>
      <c r="BV13" s="14"/>
      <c r="BW13" s="19"/>
    </row>
    <row r="14">
      <c r="A14" s="10">
        <v>103.0</v>
      </c>
      <c r="B14" s="11" t="s">
        <v>76</v>
      </c>
      <c r="C14" s="11" t="s">
        <v>73</v>
      </c>
      <c r="D14" s="10">
        <v>0.0</v>
      </c>
      <c r="E14" s="10">
        <v>8.0</v>
      </c>
      <c r="F14" s="12">
        <f t="shared" ref="F14:F15" si="9">1/7</f>
        <v>0.1428571429</v>
      </c>
      <c r="G14" s="13">
        <v>27.5</v>
      </c>
      <c r="H14" s="11"/>
      <c r="I14" s="10">
        <v>0.0</v>
      </c>
      <c r="J14" s="10">
        <v>2.0</v>
      </c>
      <c r="K14" s="15">
        <v>3.0</v>
      </c>
      <c r="L14" s="16">
        <v>-999.0</v>
      </c>
      <c r="M14" s="16">
        <v>-999.0</v>
      </c>
      <c r="N14" s="15">
        <v>-3.0</v>
      </c>
      <c r="O14" s="15">
        <v>4.0</v>
      </c>
      <c r="P14" s="16">
        <v>-999.0</v>
      </c>
      <c r="Q14" s="16">
        <v>-999.0</v>
      </c>
      <c r="R14" s="15">
        <v>-4.0</v>
      </c>
      <c r="S14" s="17">
        <v>-3.0</v>
      </c>
      <c r="T14" s="16">
        <v>-999.0</v>
      </c>
      <c r="U14" s="16">
        <v>-999.0</v>
      </c>
      <c r="V14" s="15">
        <v>-4.0</v>
      </c>
      <c r="W14" s="15">
        <v>5.0</v>
      </c>
      <c r="X14" s="16">
        <v>-999.0</v>
      </c>
      <c r="Y14" s="16">
        <v>-999.0</v>
      </c>
      <c r="Z14" s="15">
        <v>-5.0</v>
      </c>
      <c r="AA14" s="15">
        <v>5.0</v>
      </c>
      <c r="AB14" s="16">
        <v>-999.0</v>
      </c>
      <c r="AC14" s="15">
        <v>4.0</v>
      </c>
      <c r="AD14" s="16">
        <v>-999.0</v>
      </c>
      <c r="AE14" s="15">
        <v>4.0</v>
      </c>
      <c r="AF14" s="16">
        <v>-999.0</v>
      </c>
      <c r="AG14" s="18">
        <v>-999.0</v>
      </c>
      <c r="AH14" s="17">
        <v>3.0</v>
      </c>
      <c r="AI14" s="15">
        <v>5.0</v>
      </c>
      <c r="AJ14" s="18">
        <v>-999.0</v>
      </c>
      <c r="AK14" s="16">
        <v>-999.0</v>
      </c>
      <c r="AL14" s="15">
        <v>-5.0</v>
      </c>
      <c r="AM14" s="18">
        <v>-999.0</v>
      </c>
      <c r="AN14" s="23">
        <v>5.0</v>
      </c>
      <c r="AO14" s="23">
        <v>-5.0</v>
      </c>
      <c r="AP14" s="16">
        <v>-999.0</v>
      </c>
      <c r="AQ14" s="18">
        <v>-999.0</v>
      </c>
      <c r="AR14" s="17">
        <v>3.0</v>
      </c>
      <c r="AS14" s="18">
        <v>-999.0</v>
      </c>
      <c r="AT14" s="15">
        <v>-5.0</v>
      </c>
      <c r="AU14" s="18">
        <v>-999.0</v>
      </c>
      <c r="AV14" s="15">
        <v>-5.0</v>
      </c>
      <c r="AW14" s="15">
        <v>2.0</v>
      </c>
      <c r="AX14" s="16">
        <v>-999.0</v>
      </c>
      <c r="AY14" s="14">
        <f t="shared" si="8"/>
        <v>0.75</v>
      </c>
      <c r="AZ14" s="14">
        <v>-5.0</v>
      </c>
      <c r="BA14" s="14">
        <v>-5.0</v>
      </c>
      <c r="BB14" s="14">
        <v>-5.0</v>
      </c>
      <c r="BC14" s="14">
        <v>5.0</v>
      </c>
      <c r="BD14" s="14">
        <v>4.0</v>
      </c>
      <c r="BE14" s="14">
        <v>4.0</v>
      </c>
      <c r="BF14" s="14">
        <v>4.0</v>
      </c>
      <c r="BG14" s="14">
        <v>4.0</v>
      </c>
      <c r="BH14" s="14">
        <v>4.0</v>
      </c>
      <c r="BI14" s="14">
        <v>-5.0</v>
      </c>
      <c r="BJ14" s="14">
        <v>4.0</v>
      </c>
      <c r="BK14" s="14">
        <v>-5.0</v>
      </c>
      <c r="BL14" s="14">
        <v>4.0</v>
      </c>
      <c r="BM14" s="14">
        <v>-4.0</v>
      </c>
      <c r="BN14" s="14">
        <v>5.0</v>
      </c>
      <c r="BO14" s="14">
        <v>-5.0</v>
      </c>
      <c r="BP14" s="14">
        <v>3.0</v>
      </c>
      <c r="BQ14" s="14">
        <v>4.0</v>
      </c>
      <c r="BR14" s="14">
        <v>2.0</v>
      </c>
      <c r="BS14" s="14">
        <v>4.0</v>
      </c>
      <c r="BT14" s="14">
        <v>5.0</v>
      </c>
      <c r="BU14" s="14"/>
      <c r="BV14" s="14"/>
      <c r="BW14" s="19"/>
    </row>
    <row r="15">
      <c r="A15" s="10">
        <v>103.0</v>
      </c>
      <c r="B15" s="11" t="s">
        <v>76</v>
      </c>
      <c r="C15" s="11" t="s">
        <v>73</v>
      </c>
      <c r="D15" s="10">
        <v>0.0</v>
      </c>
      <c r="E15" s="10">
        <v>8.0</v>
      </c>
      <c r="F15" s="12">
        <f t="shared" si="9"/>
        <v>0.1428571429</v>
      </c>
      <c r="G15" s="13">
        <v>27.5</v>
      </c>
      <c r="H15" s="11"/>
      <c r="I15" s="10">
        <v>1.0</v>
      </c>
      <c r="J15" s="10">
        <v>1.0</v>
      </c>
      <c r="K15" s="16">
        <v>-999.0</v>
      </c>
      <c r="L15" s="15">
        <v>-5.0</v>
      </c>
      <c r="M15" s="15">
        <v>4.0</v>
      </c>
      <c r="N15" s="16">
        <v>-999.0</v>
      </c>
      <c r="O15" s="16">
        <v>-999.0</v>
      </c>
      <c r="P15" s="15">
        <v>-4.0</v>
      </c>
      <c r="Q15" s="15">
        <v>3.0</v>
      </c>
      <c r="R15" s="16">
        <v>-999.0</v>
      </c>
      <c r="S15" s="16">
        <v>-999.0</v>
      </c>
      <c r="T15" s="17">
        <v>2.0</v>
      </c>
      <c r="U15" s="15">
        <v>4.0</v>
      </c>
      <c r="V15" s="16">
        <v>-999.0</v>
      </c>
      <c r="W15" s="16">
        <v>-999.0</v>
      </c>
      <c r="X15" s="15">
        <v>-5.0</v>
      </c>
      <c r="Y15" s="15">
        <v>4.0</v>
      </c>
      <c r="Z15" s="16">
        <v>-999.0</v>
      </c>
      <c r="AA15" s="16">
        <v>-999.0</v>
      </c>
      <c r="AB15" s="15">
        <v>-5.0</v>
      </c>
      <c r="AC15" s="16">
        <v>-999.0</v>
      </c>
      <c r="AD15" s="17">
        <v>2.0</v>
      </c>
      <c r="AE15" s="16">
        <v>-999.0</v>
      </c>
      <c r="AF15" s="15">
        <v>-5.0</v>
      </c>
      <c r="AG15" s="15">
        <v>2.0</v>
      </c>
      <c r="AH15" s="16">
        <v>-999.0</v>
      </c>
      <c r="AI15" s="16">
        <v>-999.0</v>
      </c>
      <c r="AJ15" s="15">
        <v>-5.0</v>
      </c>
      <c r="AK15" s="15">
        <v>5.0</v>
      </c>
      <c r="AL15" s="16">
        <v>-999.0</v>
      </c>
      <c r="AM15" s="15">
        <v>5.0</v>
      </c>
      <c r="AN15" s="18">
        <v>-999.0</v>
      </c>
      <c r="AO15" s="16">
        <v>-999.0</v>
      </c>
      <c r="AP15" s="15">
        <v>-5.0</v>
      </c>
      <c r="AQ15" s="17">
        <v>-3.0</v>
      </c>
      <c r="AR15" s="16">
        <v>-999.0</v>
      </c>
      <c r="AS15" s="15">
        <v>5.0</v>
      </c>
      <c r="AT15" s="16">
        <v>-999.0</v>
      </c>
      <c r="AU15" s="15">
        <v>3.0</v>
      </c>
      <c r="AV15" s="18">
        <v>-999.0</v>
      </c>
      <c r="AW15" s="16">
        <v>-999.0</v>
      </c>
      <c r="AX15" s="17">
        <v>4.0</v>
      </c>
      <c r="AY15" s="14">
        <f>16/20</f>
        <v>0.8</v>
      </c>
      <c r="AZ15" s="14">
        <v>-5.0</v>
      </c>
      <c r="BA15" s="14">
        <v>-5.0</v>
      </c>
      <c r="BB15" s="14">
        <v>-5.0</v>
      </c>
      <c r="BC15" s="14">
        <v>4.0</v>
      </c>
      <c r="BD15" s="14">
        <v>4.0</v>
      </c>
      <c r="BE15" s="14">
        <v>4.0</v>
      </c>
      <c r="BF15" s="14">
        <v>-5.0</v>
      </c>
      <c r="BG15" s="14">
        <v>3.0</v>
      </c>
      <c r="BH15" s="14">
        <v>3.0</v>
      </c>
      <c r="BI15" s="14">
        <v>-5.0</v>
      </c>
      <c r="BJ15" s="14">
        <v>5.0</v>
      </c>
      <c r="BK15" s="14">
        <v>2.0</v>
      </c>
      <c r="BL15" s="14">
        <v>4.0</v>
      </c>
      <c r="BM15" s="14">
        <v>2.0</v>
      </c>
      <c r="BN15" s="14">
        <v>4.0</v>
      </c>
      <c r="BO15" s="14">
        <v>1.0</v>
      </c>
      <c r="BP15" s="14">
        <v>3.0</v>
      </c>
      <c r="BQ15" s="14">
        <v>2.0</v>
      </c>
      <c r="BR15" s="14">
        <v>2.0</v>
      </c>
      <c r="BS15" s="14">
        <v>5.0</v>
      </c>
      <c r="BT15" s="14">
        <v>5.0</v>
      </c>
      <c r="BU15" s="24"/>
      <c r="BV15" s="24"/>
      <c r="BW15" s="25"/>
    </row>
    <row r="16">
      <c r="A16" s="10">
        <v>102.0</v>
      </c>
      <c r="B16" s="11" t="s">
        <v>76</v>
      </c>
      <c r="C16" s="11" t="s">
        <v>73</v>
      </c>
      <c r="D16" s="10">
        <v>0.0</v>
      </c>
      <c r="E16" s="10">
        <v>8.0</v>
      </c>
      <c r="F16" s="12">
        <f>3/7</f>
        <v>0.4285714286</v>
      </c>
      <c r="G16" s="13">
        <v>22.667</v>
      </c>
      <c r="H16" s="11"/>
      <c r="I16" s="10">
        <v>0.0</v>
      </c>
      <c r="J16" s="10">
        <v>2.0</v>
      </c>
      <c r="K16" s="16">
        <v>-999.0</v>
      </c>
      <c r="L16" s="15">
        <v>-5.0</v>
      </c>
      <c r="M16" s="15">
        <v>4.0</v>
      </c>
      <c r="N16" s="16">
        <v>-999.0</v>
      </c>
      <c r="O16" s="16">
        <v>-999.0</v>
      </c>
      <c r="P16" s="17">
        <v>1.0</v>
      </c>
      <c r="Q16" s="15">
        <v>1.0</v>
      </c>
      <c r="R16" s="16">
        <v>-999.0</v>
      </c>
      <c r="S16" s="16">
        <v>-999.0</v>
      </c>
      <c r="T16" s="15">
        <v>-5.0</v>
      </c>
      <c r="U16" s="15">
        <v>3.0</v>
      </c>
      <c r="V16" s="16">
        <v>-999.0</v>
      </c>
      <c r="W16" s="16">
        <v>-999.0</v>
      </c>
      <c r="X16" s="15">
        <v>-4.0</v>
      </c>
      <c r="Y16" s="17">
        <v>-2.0</v>
      </c>
      <c r="Z16" s="16">
        <v>-999.0</v>
      </c>
      <c r="AA16" s="16">
        <v>-999.0</v>
      </c>
      <c r="AB16" s="15">
        <v>-5.0</v>
      </c>
      <c r="AC16" s="16">
        <v>-999.0</v>
      </c>
      <c r="AD16" s="17">
        <v>1.0</v>
      </c>
      <c r="AE16" s="16">
        <v>-999.0</v>
      </c>
      <c r="AF16" s="15">
        <v>-5.0</v>
      </c>
      <c r="AG16" s="15">
        <v>2.0</v>
      </c>
      <c r="AH16" s="16">
        <v>-999.0</v>
      </c>
      <c r="AI16" s="16">
        <v>-999.0</v>
      </c>
      <c r="AJ16" s="15">
        <v>-2.0</v>
      </c>
      <c r="AK16" s="15">
        <v>3.0</v>
      </c>
      <c r="AL16" s="16">
        <v>-999.0</v>
      </c>
      <c r="AM16" s="15">
        <v>2.0</v>
      </c>
      <c r="AN16" s="18">
        <v>-999.0</v>
      </c>
      <c r="AO16" s="16">
        <v>-999.0</v>
      </c>
      <c r="AP16" s="15">
        <v>-3.0</v>
      </c>
      <c r="AQ16" s="17">
        <v>-5.0</v>
      </c>
      <c r="AR16" s="16">
        <v>-999.0</v>
      </c>
      <c r="AS16" s="17">
        <v>-1.0</v>
      </c>
      <c r="AT16" s="16">
        <v>-999.0</v>
      </c>
      <c r="AU16" s="15">
        <v>1.0</v>
      </c>
      <c r="AV16" s="18">
        <v>-999.0</v>
      </c>
      <c r="AW16" s="16">
        <v>-999.0</v>
      </c>
      <c r="AX16" s="15">
        <v>-5.0</v>
      </c>
      <c r="AY16" s="14">
        <f>15/20</f>
        <v>0.75</v>
      </c>
      <c r="AZ16" s="14">
        <v>-2.0</v>
      </c>
      <c r="BA16" s="14">
        <v>-5.0</v>
      </c>
      <c r="BB16" s="14">
        <v>-5.0</v>
      </c>
      <c r="BC16" s="14">
        <v>4.0</v>
      </c>
      <c r="BD16" s="14">
        <v>3.0</v>
      </c>
      <c r="BE16" s="14">
        <v>3.0</v>
      </c>
      <c r="BF16" s="14">
        <v>-5.0</v>
      </c>
      <c r="BG16" s="14">
        <v>4.0</v>
      </c>
      <c r="BH16" s="14">
        <v>4.0</v>
      </c>
      <c r="BI16" s="14">
        <v>-5.0</v>
      </c>
      <c r="BJ16" s="14">
        <v>5.0</v>
      </c>
      <c r="BK16" s="14">
        <v>-3.0</v>
      </c>
      <c r="BL16" s="14">
        <v>4.0</v>
      </c>
      <c r="BM16" s="14">
        <v>-2.0</v>
      </c>
      <c r="BN16" s="14">
        <v>1.0</v>
      </c>
      <c r="BO16" s="14">
        <v>-1.0</v>
      </c>
      <c r="BP16" s="14">
        <v>1.0</v>
      </c>
      <c r="BQ16" s="14">
        <v>5.0</v>
      </c>
      <c r="BR16" s="14">
        <v>1.0</v>
      </c>
      <c r="BS16" s="14">
        <v>7.0</v>
      </c>
      <c r="BT16" s="14">
        <v>6.0</v>
      </c>
      <c r="BU16" s="24"/>
      <c r="BV16" s="24"/>
      <c r="BW16" s="25"/>
    </row>
    <row r="17">
      <c r="A17" s="10">
        <v>110.0</v>
      </c>
      <c r="B17" s="11" t="s">
        <v>76</v>
      </c>
      <c r="C17" s="11" t="s">
        <v>77</v>
      </c>
      <c r="D17" s="10">
        <v>0.0</v>
      </c>
      <c r="E17" s="10">
        <v>7.0</v>
      </c>
      <c r="F17" s="12">
        <f>1/7</f>
        <v>0.1428571429</v>
      </c>
      <c r="G17" s="13">
        <v>24.833</v>
      </c>
      <c r="H17" s="11"/>
      <c r="I17" s="10">
        <v>0.0</v>
      </c>
      <c r="J17" s="10">
        <v>2.0</v>
      </c>
      <c r="K17" s="16">
        <v>-999.0</v>
      </c>
      <c r="L17" s="15">
        <v>-5.0</v>
      </c>
      <c r="M17" s="15">
        <v>4.0</v>
      </c>
      <c r="N17" s="16">
        <v>-999.0</v>
      </c>
      <c r="O17" s="16">
        <v>-999.0</v>
      </c>
      <c r="P17" s="15">
        <v>-5.0</v>
      </c>
      <c r="Q17" s="15">
        <v>4.0</v>
      </c>
      <c r="R17" s="16">
        <v>-999.0</v>
      </c>
      <c r="S17" s="16">
        <v>-999.0</v>
      </c>
      <c r="T17" s="15">
        <v>-4.0</v>
      </c>
      <c r="U17" s="15">
        <v>4.0</v>
      </c>
      <c r="V17" s="16">
        <v>-999.0</v>
      </c>
      <c r="W17" s="16">
        <v>-999.0</v>
      </c>
      <c r="X17" s="15">
        <v>-5.0</v>
      </c>
      <c r="Y17" s="17">
        <v>-4.0</v>
      </c>
      <c r="Z17" s="16">
        <v>-999.0</v>
      </c>
      <c r="AA17" s="16">
        <v>-999.0</v>
      </c>
      <c r="AB17" s="15">
        <v>-5.0</v>
      </c>
      <c r="AC17" s="16">
        <v>-999.0</v>
      </c>
      <c r="AD17" s="17">
        <v>3.0</v>
      </c>
      <c r="AE17" s="16">
        <v>-999.0</v>
      </c>
      <c r="AF17" s="15">
        <v>-5.0</v>
      </c>
      <c r="AG17" s="16">
        <v>0.0</v>
      </c>
      <c r="AH17" s="16">
        <v>-999.0</v>
      </c>
      <c r="AI17" s="16">
        <v>-999.0</v>
      </c>
      <c r="AJ17" s="15">
        <v>-3.0</v>
      </c>
      <c r="AK17" s="15">
        <v>3.0</v>
      </c>
      <c r="AL17" s="16">
        <v>-999.0</v>
      </c>
      <c r="AM17" s="15">
        <v>5.0</v>
      </c>
      <c r="AN17" s="18">
        <v>-999.0</v>
      </c>
      <c r="AO17" s="16">
        <v>-999.0</v>
      </c>
      <c r="AP17" s="15">
        <v>-5.0</v>
      </c>
      <c r="AQ17" s="15">
        <v>1.0</v>
      </c>
      <c r="AR17" s="16">
        <v>-999.0</v>
      </c>
      <c r="AS17" s="15">
        <v>5.0</v>
      </c>
      <c r="AT17" s="16">
        <v>-999.0</v>
      </c>
      <c r="AU17" s="18">
        <v>0.0</v>
      </c>
      <c r="AV17" s="18">
        <v>-999.0</v>
      </c>
      <c r="AW17" s="16">
        <v>-999.0</v>
      </c>
      <c r="AX17" s="15">
        <v>-4.0</v>
      </c>
      <c r="AY17" s="14">
        <f>16/20</f>
        <v>0.8</v>
      </c>
      <c r="AZ17" s="14">
        <v>-5.0</v>
      </c>
      <c r="BA17" s="14">
        <v>-5.0</v>
      </c>
      <c r="BB17" s="14">
        <v>-5.0</v>
      </c>
      <c r="BC17" s="14">
        <v>3.0</v>
      </c>
      <c r="BD17" s="14">
        <v>2.0</v>
      </c>
      <c r="BE17" s="14">
        <v>4.0</v>
      </c>
      <c r="BF17" s="14">
        <v>-5.0</v>
      </c>
      <c r="BG17" s="14">
        <v>5.0</v>
      </c>
      <c r="BH17" s="14">
        <v>4.0</v>
      </c>
      <c r="BI17" s="14">
        <v>-5.0</v>
      </c>
      <c r="BJ17" s="14">
        <v>4.0</v>
      </c>
      <c r="BK17" s="14">
        <v>-5.0</v>
      </c>
      <c r="BL17" s="14">
        <v>4.0</v>
      </c>
      <c r="BM17" s="14">
        <v>-5.0</v>
      </c>
      <c r="BN17" s="14">
        <v>4.0</v>
      </c>
      <c r="BO17" s="14">
        <v>-5.0</v>
      </c>
      <c r="BP17" s="14">
        <v>6.0</v>
      </c>
      <c r="BQ17" s="14">
        <v>1.0</v>
      </c>
      <c r="BR17" s="14">
        <v>7.0</v>
      </c>
      <c r="BS17" s="14">
        <v>6.0</v>
      </c>
      <c r="BT17" s="14">
        <v>5.0</v>
      </c>
      <c r="BU17" s="24"/>
      <c r="BV17" s="24"/>
      <c r="BW17" s="25"/>
    </row>
  </sheetData>
  <drawing r:id="rId2"/>
  <legacyDrawing r:id="rId3"/>
</worksheet>
</file>