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poldstotal" sheetId="3" r:id="rId6"/>
    <sheet state="visible" name="polkm" sheetId="4" r:id="rId7"/>
    <sheet state="visible" name="polcan" sheetId="5" r:id="rId8"/>
    <sheet state="visible" name="distancia social" sheetId="6" r:id="rId9"/>
    <sheet state="visible" name="extremismo" sheetId="7" r:id="rId10"/>
    <sheet state="visible" name="cronotipo" sheetId="8" r:id="rId11"/>
    <sheet state="visible" name="cronotipo1" sheetId="9" r:id="rId12"/>
  </sheets>
  <definedNames>
    <definedName hidden="1" localSheetId="0" name="_xlnm._FilterDatabase">'Form Responses 1'!$A$1:$BY$989</definedName>
    <definedName hidden="1" localSheetId="7" name="_xlnm._FilterDatabase">cronotipo!$A$1:$L$1</definedName>
  </definedNames>
  <calcPr/>
  <extLst>
    <ext uri="GoogleSheetsCustomDataVersion1">
      <go:sheetsCustomData xmlns:go="http://customooxmlschemas.google.com/" r:id="rId13" roundtripDataSignature="AMtx7mimxWMPD0Jgf8nr1FoWskHv1tq0zQ=="/>
    </ext>
  </extLst>
</workbook>
</file>

<file path=xl/comments1.xml><?xml version="1.0" encoding="utf-8"?>
<comments xmlns:r="http://schemas.openxmlformats.org/officeDocument/2006/relationships" xmlns="http://schemas.openxmlformats.org/spreadsheetml/2006/main">
  <authors>
    <author/>
  </authors>
  <commentList>
    <comment authorId="0" ref="BR1">
      <text>
        <t xml:space="preserve">=IF(OR(B2="Sat",B2="Sun"),BI2/BM2,BI12/BQ2)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
      <text>
        <t xml:space="preserve">======
ID#AAAApI4rfPE
    (2023-02-06 20:00:15)
minutos de sueño. aplica fórmula: https://cybertext.wordpress.com/2017/08/02/excel-convert-hours-and-minutes-to-minutes/#:~:text=Type%20%3DB3*1440%20in%20the,hours%20and%20minutes%20into%20minutes.</t>
      </text>
    </comment>
  </commentList>
  <extLst>
    <ext uri="GoogleSheetsCustomDataVersion1">
      <go:sheetsCustomData xmlns:go="http://customooxmlschemas.google.com/" r:id="rId1" roundtripDataSignature="AMtx7mjYAWXdPZ2JCb2XhgB0WxxNjjYW2g=="/>
    </ext>
  </extLst>
</comments>
</file>

<file path=xl/comments3.xml><?xml version="1.0" encoding="utf-8"?>
<comments xmlns:r="http://schemas.openxmlformats.org/officeDocument/2006/relationships" xmlns="http://schemas.openxmlformats.org/spreadsheetml/2006/main">
  <authors>
    <author/>
  </authors>
  <commentList>
    <comment authorId="0" ref="L1">
      <text>
        <t xml:space="preserve">======
ID#AAAApI4rfPI
    (2023-02-06 20:00:15)
minutos de sueño. aplica fórmula: https://cybertext.wordpress.com/2017/08/02/excel-convert-hours-and-minutes-to-minutes/#:~:text=Type%20%3DB3*1440%20in%20the,hours%20and%20minutes%20into%20minutes.</t>
      </text>
    </comment>
  </commentList>
  <extLst>
    <ext uri="GoogleSheetsCustomDataVersion1">
      <go:sheetsCustomData xmlns:go="http://customooxmlschemas.google.com/" r:id="rId1" roundtripDataSignature="AMtx7mht5uy5WCMEPJiWmHeeGgHR9FRWbA=="/>
    </ext>
  </extLst>
</comments>
</file>

<file path=xl/sharedStrings.xml><?xml version="1.0" encoding="utf-8"?>
<sst xmlns="http://schemas.openxmlformats.org/spreadsheetml/2006/main" count="3043" uniqueCount="422">
  <si>
    <t>Timestamp</t>
  </si>
  <si>
    <t>Day</t>
  </si>
  <si>
    <t>Nombre y Apellido</t>
  </si>
  <si>
    <t>Nacionalidad</t>
  </si>
  <si>
    <t>País de residencia</t>
  </si>
  <si>
    <t>Fecha del día de hoy (día/mes/año)</t>
  </si>
  <si>
    <t>Número de documento</t>
  </si>
  <si>
    <t>Si está de acuerdo en participar de este estudio por favor marque esta casilla:</t>
  </si>
  <si>
    <t>¿Cuán identificada/o se siente con el kirchnerismo?</t>
  </si>
  <si>
    <t>¿Cuán identificada/o se siente con el macrismo?</t>
  </si>
  <si>
    <t xml:space="preserve">¿Cuán identificada/o se siente con el anti-kirchnerismo?
</t>
  </si>
  <si>
    <t>¿Cuán identificada/o se siente con el anti-macrismo?</t>
  </si>
  <si>
    <t>¿A quién votó (o a quién hubiera votado) en las elecciones presidenciales de Argentina del 2019?</t>
  </si>
  <si>
    <t>¿A quién votaría en las próximas elecciones presidenciales de Argentina?</t>
  </si>
  <si>
    <t xml:space="preserve">Si tuviera que definirse como un tipo de persona "matutina (mañanera)" o "vespertina (nocturna)", ¿cómo se definiría? </t>
  </si>
  <si>
    <t xml:space="preserve">¿Estudia? </t>
  </si>
  <si>
    <t xml:space="preserve">¿Trabaja? </t>
  </si>
  <si>
    <t>¿Cuántos días a la semana trabaja?</t>
  </si>
  <si>
    <t>¿En qué rango horario trabaja?  (marcar más de uno si corresponde)</t>
  </si>
  <si>
    <t>En los DÍAS HÁBILES (los días en que trabaja y/o estudia) 
Me acuesto a las.. (por favor indique la hora y los minutos)</t>
  </si>
  <si>
    <t xml:space="preserve">En los DÍAS HÁBILES
Necesito ... minutos para quedarme dormido
(por favor indique la cantidad de minutos) </t>
  </si>
  <si>
    <t>En los DÍAS HÁBILES
Me despierto a las.. (por favor indique la hora y los minutos)</t>
  </si>
  <si>
    <t>En los DÍAS LIBRES (los días en que NO trabaja NI estudia) 
Me acuesto a las.. (por favor indique la hora y los minutos)</t>
  </si>
  <si>
    <r>
      <rPr>
        <rFont val="Arial"/>
        <b/>
        <color theme="1"/>
      </rPr>
      <t xml:space="preserve">En los </t>
    </r>
    <r>
      <rPr>
        <rFont val="Arial"/>
        <b/>
        <i/>
        <color theme="1"/>
      </rPr>
      <t>DÍAS LIBRES</t>
    </r>
    <r>
      <rPr>
        <rFont val="Arial"/>
        <b/>
        <color theme="1"/>
      </rPr>
      <t xml:space="preserve">
Necesito ... minutos para quedarme dormido
(por favor indique la cantidad de minutos) </t>
    </r>
  </si>
  <si>
    <t>En los DÍAS LIBRES
Me despierto a las.. (por favor indique la hora y los minutos)</t>
  </si>
  <si>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</si>
  <si>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</si>
  <si>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</si>
  <si>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</si>
  <si>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</si>
  <si>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</si>
  <si>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</si>
  <si>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</si>
  <si>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</si>
  <si>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</si>
  <si>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</si>
  <si>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</si>
  <si>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</si>
  <si>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</si>
  <si>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</si>
  <si>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</si>
  <si>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</si>
  <si>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</si>
  <si>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</si>
  <si>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</si>
  <si>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</si>
  <si>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</si>
  <si>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</si>
  <si>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</si>
  <si>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</si>
  <si>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</si>
  <si>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</si>
  <si>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</si>
  <si>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</si>
  <si>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</si>
  <si>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</si>
  <si>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</si>
  <si>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sueño formato</t>
  </si>
  <si>
    <t>Hora</t>
  </si>
  <si>
    <t>Minuts</t>
  </si>
  <si>
    <t>Tiempo de sueño</t>
  </si>
  <si>
    <t>Horas de cama días libres</t>
  </si>
  <si>
    <t>Hora (dias libres</t>
  </si>
  <si>
    <t>Mins (dias libres)</t>
  </si>
  <si>
    <t>Tiempo de sueño días libres</t>
  </si>
  <si>
    <t>Horas de cama días hábiles</t>
  </si>
  <si>
    <t>Hora (dias hábiles</t>
  </si>
  <si>
    <t>Mins (dias hábiles)</t>
  </si>
  <si>
    <t>Tiempo de sueño días hábiles</t>
  </si>
  <si>
    <t>Desvío respecto a horario normal</t>
  </si>
  <si>
    <t>Horas de cama</t>
  </si>
  <si>
    <t>extremismo</t>
  </si>
  <si>
    <t>polcan</t>
  </si>
  <si>
    <t>polkm</t>
  </si>
  <si>
    <t>polds</t>
  </si>
  <si>
    <t>poldstotal</t>
  </si>
  <si>
    <t>Hora de respuesta</t>
  </si>
  <si>
    <t>Alessandro Flocco</t>
  </si>
  <si>
    <t>Argentino</t>
  </si>
  <si>
    <t>Argentina</t>
  </si>
  <si>
    <t>Si</t>
  </si>
  <si>
    <t>Frente Despertar</t>
  </si>
  <si>
    <t>La Libertad Avanza</t>
  </si>
  <si>
    <t>Más nocturna que mañanera</t>
  </si>
  <si>
    <t>No</t>
  </si>
  <si>
    <t>Varón</t>
  </si>
  <si>
    <t>Secundario</t>
  </si>
  <si>
    <t>Agustin Schiappapietra</t>
  </si>
  <si>
    <t>Blanco</t>
  </si>
  <si>
    <t>entre las 7 y las 14 (mañana), entre las 14 y las 20 (tarde)</t>
  </si>
  <si>
    <t xml:space="preserve">Argentina </t>
  </si>
  <si>
    <t>NS/NC</t>
  </si>
  <si>
    <t xml:space="preserve">6 días </t>
  </si>
  <si>
    <t>entre las 14 y las 20 (tarde)</t>
  </si>
  <si>
    <t>Mujer</t>
  </si>
  <si>
    <t>Universitario/Terciario</t>
  </si>
  <si>
    <t>Me parece una vergüenza que mientan que es un estudio del sueño cuando realmente lo que buscan es que opinemos políticamente sobre diferentes oposiciones, idiotas!!</t>
  </si>
  <si>
    <t>gimenanoemi@hotmail.com</t>
  </si>
  <si>
    <t>Frente de Todos</t>
  </si>
  <si>
    <t>sonia_nicole26@hotmail.com</t>
  </si>
  <si>
    <t>Abril Sanchez</t>
  </si>
  <si>
    <t>Juntos por el Cambio</t>
  </si>
  <si>
    <t>Maslaton</t>
  </si>
  <si>
    <t>Definitivamente mañanera</t>
  </si>
  <si>
    <t xml:space="preserve">Alejandra Materyn </t>
  </si>
  <si>
    <t xml:space="preserve">34.353.825 </t>
  </si>
  <si>
    <t>Más mañanera que nocturna</t>
  </si>
  <si>
    <t>entre las 7 y las 14 (mañana)</t>
  </si>
  <si>
    <t>argentina</t>
  </si>
  <si>
    <t>no</t>
  </si>
  <si>
    <t>canela.luz@hotmail.com</t>
  </si>
  <si>
    <t>ARGENTINA</t>
  </si>
  <si>
    <t>dalmirogribot@gmail.com</t>
  </si>
  <si>
    <t xml:space="preserve">Constanza Malvina Toledo Saravia </t>
  </si>
  <si>
    <t>37.641.218</t>
  </si>
  <si>
    <t>Frente de Izquierda</t>
  </si>
  <si>
    <t>Cinco</t>
  </si>
  <si>
    <t xml:space="preserve">Estadounidense </t>
  </si>
  <si>
    <t>omontejennifer@gmail.com</t>
  </si>
  <si>
    <t>Jacquita.-@hotmail.com</t>
  </si>
  <si>
    <t>lopezjm05@gmail.com</t>
  </si>
  <si>
    <t>voto en blanco</t>
  </si>
  <si>
    <t>oni.garrido@gmail.com</t>
  </si>
  <si>
    <t xml:space="preserve">Dolores bernal </t>
  </si>
  <si>
    <t xml:space="preserve">Laura Hernández </t>
  </si>
  <si>
    <t>entre las 14 y las 20 (tarde), entre las 20 y las 7 (noche)</t>
  </si>
  <si>
    <t>mrodriguezcarrera99@gmail.com</t>
  </si>
  <si>
    <t>Veronica Paz</t>
  </si>
  <si>
    <t>Avanza libertad</t>
  </si>
  <si>
    <t>Sí</t>
  </si>
  <si>
    <t xml:space="preserve">David Lantcron </t>
  </si>
  <si>
    <t xml:space="preserve">Federico Dimatz </t>
  </si>
  <si>
    <t>Definitivamente nocturna</t>
  </si>
  <si>
    <t>alcides esquivel</t>
  </si>
  <si>
    <t>Cecilia González</t>
  </si>
  <si>
    <t>Mexicana</t>
  </si>
  <si>
    <t>Otro</t>
  </si>
  <si>
    <t xml:space="preserve">Fabián Loiza </t>
  </si>
  <si>
    <t xml:space="preserve">argentina </t>
  </si>
  <si>
    <t>Noah Tomasini</t>
  </si>
  <si>
    <t>No binario</t>
  </si>
  <si>
    <t>Mariana Gelaf</t>
  </si>
  <si>
    <t xml:space="preserve">Fórmula del peronismo </t>
  </si>
  <si>
    <t>Todos</t>
  </si>
  <si>
    <t>Argrntino</t>
  </si>
  <si>
    <t>javierorlando@ymail.com</t>
  </si>
  <si>
    <t>seby_francisquez@hotmail.com.ar</t>
  </si>
  <si>
    <t>martinaonzari@hotmail.com</t>
  </si>
  <si>
    <t>matiasignaciopascual@gmail.com</t>
  </si>
  <si>
    <t>Omar Ascar</t>
  </si>
  <si>
    <t xml:space="preserve">Felipe Azubel </t>
  </si>
  <si>
    <t>Argentine</t>
  </si>
  <si>
    <t xml:space="preserve">Variado </t>
  </si>
  <si>
    <t>joaquinvarvasino@hotmail.com</t>
  </si>
  <si>
    <t xml:space="preserve">Nahuel Fiorillo </t>
  </si>
  <si>
    <t>Ximena Andrea Bejar</t>
  </si>
  <si>
    <t>Argentina.</t>
  </si>
  <si>
    <t>25.230.759</t>
  </si>
  <si>
    <t>Seis.</t>
  </si>
  <si>
    <t xml:space="preserve">Muchas gracias por tenerme en cuenta para participar. </t>
  </si>
  <si>
    <t>Valentina Gil Di Verniero</t>
  </si>
  <si>
    <t>Candelaria Castillo</t>
  </si>
  <si>
    <t xml:space="preserve">Mercedes Pastorini </t>
  </si>
  <si>
    <t>Espert</t>
  </si>
  <si>
    <t>Capaz falto un poco mas de inca pie en otros partidos como libertarios o izquierdistas</t>
  </si>
  <si>
    <t>mauriciostamatti@gmail.com</t>
  </si>
  <si>
    <t>Boris Hage</t>
  </si>
  <si>
    <t xml:space="preserve">Argentino </t>
  </si>
  <si>
    <t>:)</t>
  </si>
  <si>
    <t xml:space="preserve">Adriana Martínez </t>
  </si>
  <si>
    <t xml:space="preserve">Sergio Venier </t>
  </si>
  <si>
    <t xml:space="preserve">Lucía Passero </t>
  </si>
  <si>
    <t>Silvina Eisenach</t>
  </si>
  <si>
    <t>Franco Marianetti</t>
  </si>
  <si>
    <t>No hubo ninguna opcion por el partido de Izquierda que habria cambiado un poco las valoraciones de elecciones este año, las respuestas las di en el contexto de solo dos partidos, sino habria bajado un poco la valoracion al kircherismo</t>
  </si>
  <si>
    <t>diazlangou@gmail.com</t>
  </si>
  <si>
    <t>Muy interesante experimento</t>
  </si>
  <si>
    <t>fmarenco@mail.utdt.edu</t>
  </si>
  <si>
    <t xml:space="preserve">Enrique Roberto Medina </t>
  </si>
  <si>
    <t xml:space="preserve">Cinco </t>
  </si>
  <si>
    <t>Ivana Zacarias</t>
  </si>
  <si>
    <t>entre las 7 y las 14 (mañana), entre las 14 y las 20 (tarde), entre las 20 y las 7 (noche)</t>
  </si>
  <si>
    <t>Noelia Dozo</t>
  </si>
  <si>
    <t xml:space="preserve">Rocío Fernández </t>
  </si>
  <si>
    <t xml:space="preserve">Javier Santiago Falcón </t>
  </si>
  <si>
    <t>Prefiero no decirlo</t>
  </si>
  <si>
    <t>Natalia Jablonka</t>
  </si>
  <si>
    <t>Gracias por haberme dado la posibilidad de participar, espero que los resultados les sean útiles.</t>
  </si>
  <si>
    <t>joaquidie@gmail.com</t>
  </si>
  <si>
    <t xml:space="preserve">Natalia gutierrez </t>
  </si>
  <si>
    <t xml:space="preserve">No me parece q esté  bueno pedir el número de documento </t>
  </si>
  <si>
    <t>Federico Peitti</t>
  </si>
  <si>
    <t>Victoria Iglesias</t>
  </si>
  <si>
    <t>Camila Soledad Luna Maldonado</t>
  </si>
  <si>
    <t>exitos!!</t>
  </si>
  <si>
    <t>Mariana Petek</t>
  </si>
  <si>
    <t>Maria Agostina Elizalde</t>
  </si>
  <si>
    <t>Juana Fernández Pastor</t>
  </si>
  <si>
    <t>Emiliana Baer Savio</t>
  </si>
  <si>
    <t>Andrea Scalezi</t>
  </si>
  <si>
    <t>05</t>
  </si>
  <si>
    <t>Belen Cernadas</t>
  </si>
  <si>
    <t xml:space="preserve">Augusto Mondino </t>
  </si>
  <si>
    <t>Augusto DOnantueno</t>
  </si>
  <si>
    <t>argentino</t>
  </si>
  <si>
    <t>María Belen Cabrera</t>
  </si>
  <si>
    <t>UCR</t>
  </si>
  <si>
    <t>01</t>
  </si>
  <si>
    <t>Marisa Licata</t>
  </si>
  <si>
    <t xml:space="preserve">marcela quintana </t>
  </si>
  <si>
    <t xml:space="preserve">Santiago sartelli </t>
  </si>
  <si>
    <t xml:space="preserve">Soy una persona totalmente apolítica. </t>
  </si>
  <si>
    <t>Matias Loja</t>
  </si>
  <si>
    <t xml:space="preserve">Silvia Fafasuli </t>
  </si>
  <si>
    <t>María Agsutina Villa</t>
  </si>
  <si>
    <t xml:space="preserve">Daniela Olstein </t>
  </si>
  <si>
    <t>Victoria Vaillard</t>
  </si>
  <si>
    <t>12/2/0022</t>
  </si>
  <si>
    <t xml:space="preserve">De  nada opino 1 o 10 porque creo que para todo nos falta información. No me gustaron nunca los extremos. </t>
  </si>
  <si>
    <t>camivillamil@gmail.com</t>
  </si>
  <si>
    <t>jerezm@gmail.com</t>
  </si>
  <si>
    <t>Creo que ya me habia llegado la misma encuesta</t>
  </si>
  <si>
    <t>ionatan@gmail.com</t>
  </si>
  <si>
    <t>Sofiamurature@hotmail.com.ar</t>
  </si>
  <si>
    <t>celiserra@gmail.com</t>
  </si>
  <si>
    <t>tere_mllobet@hotmail.com</t>
  </si>
  <si>
    <t>Solamente para aclarar, no se si sirva (porque, quizás, con las preguntas no quedaba claro), pero intento ser una persona abierta en cuanto a la política.</t>
  </si>
  <si>
    <t>tommyvanthienen@gmail.com</t>
  </si>
  <si>
    <t>Santiago Trindade</t>
  </si>
  <si>
    <t>Thiara Coronel</t>
  </si>
  <si>
    <t>Ana Martínez</t>
  </si>
  <si>
    <t>Catalina Balbiani Pellegrini</t>
  </si>
  <si>
    <t>A Jose Luis Espert</t>
  </si>
  <si>
    <t>---------------------</t>
  </si>
  <si>
    <t>ioelkahan@hotmail.com</t>
  </si>
  <si>
    <t>Leandro Ducret</t>
  </si>
  <si>
    <t>Nuria Couto Somoza</t>
  </si>
  <si>
    <t>Sería bueno distinguir kirchnerismo de cristinismo</t>
  </si>
  <si>
    <t xml:space="preserve">Luciana Vallespir </t>
  </si>
  <si>
    <t>Marco Diani</t>
  </si>
  <si>
    <t>Luciana vita</t>
  </si>
  <si>
    <t>Lunes a sabado</t>
  </si>
  <si>
    <t>martin mena</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</si>
  <si>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</si>
  <si>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</si>
  <si>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Camila Belen Ibarra </t>
  </si>
  <si>
    <t>Emilia Andrade</t>
  </si>
  <si>
    <t>Fabiana Guestrin</t>
  </si>
  <si>
    <t>SILVIA SAEZ</t>
  </si>
  <si>
    <t>Sandra Ramirez</t>
  </si>
  <si>
    <t>Cristina</t>
  </si>
  <si>
    <t>Me parece que el trabajo doméstico y tareas de cuidado no está debidamente contemplado en la encuesta. Soy trabajadora doméstica no remunerada.</t>
  </si>
  <si>
    <t>Pilar de las Heras</t>
  </si>
  <si>
    <t>María Florencia Shukuya</t>
  </si>
  <si>
    <t>07</t>
  </si>
  <si>
    <t>09</t>
  </si>
  <si>
    <t>Como soy jubilado las respuestas del sueño están muy condicionadas por esa situació</t>
  </si>
  <si>
    <t>jlpineiro2013@gmail.com</t>
  </si>
  <si>
    <t>hnlopez@gmail.com</t>
  </si>
  <si>
    <t>Voto impugnado</t>
  </si>
  <si>
    <t>Impugnaría el voto</t>
  </si>
  <si>
    <t>mariano.labrousse@hotmail.com</t>
  </si>
  <si>
    <t>Eduardo Rodriguez</t>
  </si>
  <si>
    <t>Federico Poore</t>
  </si>
  <si>
    <t>terrazaisis@gmail.com</t>
  </si>
  <si>
    <t>Melissa Llabres</t>
  </si>
  <si>
    <t xml:space="preserve">Candelaria Joaquin </t>
  </si>
  <si>
    <t>alvarofcastex@gmail.com</t>
  </si>
  <si>
    <t>nrosasmaruyama@gmail.com</t>
  </si>
  <si>
    <t>jbasso@mail.utdt.edu</t>
  </si>
  <si>
    <t>Agustín Arias</t>
  </si>
  <si>
    <t xml:space="preserve">Lucrecia Fernández </t>
  </si>
  <si>
    <t xml:space="preserve">Marcos Conforti </t>
  </si>
  <si>
    <t>Nina Massetti</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</si>
  <si>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</si>
  <si>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</si>
  <si>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Maria Laura Noguera Roberto</t>
  </si>
  <si>
    <t xml:space="preserve">Ana Benavente </t>
  </si>
  <si>
    <t>Viva Perón</t>
  </si>
  <si>
    <t>catabelardo@gmail.com</t>
  </si>
  <si>
    <t>argenitna</t>
  </si>
  <si>
    <t>valentina.avetta@gmail.com</t>
  </si>
  <si>
    <t xml:space="preserve">Michel Deligny Spinatelli </t>
  </si>
  <si>
    <t>Uruguaya</t>
  </si>
  <si>
    <t>Yanina Frezzotti</t>
  </si>
  <si>
    <t>Me gustaría saber la hipótesis del estudio. Y me pregunto qué estrategias estarán utilizando para lograr una muestra representativa y no quedar con una visión sesgada. O piensan hacerlo solo en un grupo particular de personas?</t>
  </si>
  <si>
    <t>Camila Tobares</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</si>
  <si>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</si>
  <si>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</si>
  <si>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Mariana Zanino </t>
  </si>
  <si>
    <t>Silvana Colombo</t>
  </si>
  <si>
    <t xml:space="preserve">María Natalia Brinatti Vazquez </t>
  </si>
  <si>
    <t>entre las 7 y las 14 (mañana), entre las 20 y las 7 (noche)</t>
  </si>
  <si>
    <t xml:space="preserve">Santiago Harispe </t>
  </si>
  <si>
    <t>Juan Pablo Lagostena</t>
  </si>
  <si>
    <t xml:space="preserve">María Rosa Bergé </t>
  </si>
  <si>
    <t>Agustina Poggiani</t>
  </si>
  <si>
    <t>andres.scharager@gmail.com</t>
  </si>
  <si>
    <t>ro.tundis@gmail.com</t>
  </si>
  <si>
    <t>cortesemelina@gmail.com</t>
  </si>
  <si>
    <t>lucia.larcademail.com</t>
  </si>
  <si>
    <t>capitalismo2018@gmail.com</t>
  </si>
  <si>
    <t>María José Valesio</t>
  </si>
  <si>
    <t>yjr.1589@gmail.com</t>
  </si>
  <si>
    <t>Federico Trotta</t>
  </si>
  <si>
    <t>Sofia Ferrari</t>
  </si>
  <si>
    <t>Victoria Franco</t>
  </si>
  <si>
    <t>Matias Petroccello</t>
  </si>
  <si>
    <t>Maxi Schitter</t>
  </si>
  <si>
    <t xml:space="preserve">Gladys Norma Friol </t>
  </si>
  <si>
    <t xml:space="preserve">Soy jubilada </t>
  </si>
  <si>
    <t xml:space="preserve">Federico de la Llera </t>
  </si>
  <si>
    <t>aiziella@gmail.com</t>
  </si>
  <si>
    <t>Lisandro Ramírez</t>
  </si>
  <si>
    <t>Seis (6)</t>
  </si>
  <si>
    <t>Sofía Victoria Schapira</t>
  </si>
  <si>
    <t>Emanuel Piazzese</t>
  </si>
  <si>
    <t>Sofía Chiesa</t>
  </si>
  <si>
    <t xml:space="preserve">Yesica Signorelli </t>
  </si>
  <si>
    <t>eugenia.j.acosta@gmail.com</t>
  </si>
  <si>
    <t>juliruizm@gmail.com</t>
  </si>
  <si>
    <t>diegobruno824@gmail.com</t>
  </si>
  <si>
    <t>sofii.villanueva@gmail.com</t>
  </si>
  <si>
    <t>Colombiana</t>
  </si>
  <si>
    <t>silvia.a.prieto@gmail.com</t>
  </si>
  <si>
    <t>rosariokhouri@gmail.com</t>
  </si>
  <si>
    <t xml:space="preserve">Zoe Villarreal </t>
  </si>
  <si>
    <t>Luis Gonzalez Lelong</t>
  </si>
  <si>
    <t>Aldana Holzmann Airasca</t>
  </si>
  <si>
    <t>Voto en blanco</t>
  </si>
  <si>
    <t>Sol Berns</t>
  </si>
  <si>
    <t>Juan Ignacio Cadirola</t>
  </si>
  <si>
    <t xml:space="preserve">Martina Liascovich </t>
  </si>
  <si>
    <t xml:space="preserve">Ale Schwartz </t>
  </si>
  <si>
    <t>fabian jara</t>
  </si>
  <si>
    <t>uruguayo</t>
  </si>
  <si>
    <t>entre las 20 y las 7 (noche)</t>
  </si>
  <si>
    <t>gracias Golombek !</t>
  </si>
  <si>
    <t>Fernando Presumido</t>
  </si>
  <si>
    <t>5 días como mínimo</t>
  </si>
  <si>
    <t xml:space="preserve">Estefania Miguel </t>
  </si>
  <si>
    <t>Me cuesta horrores dormir</t>
  </si>
  <si>
    <t xml:space="preserve">Vanesa Costábile </t>
  </si>
  <si>
    <t>Leonardo Perelis</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</si>
  <si>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</si>
  <si>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</si>
  <si>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leandro.riera.m@gmail.com</t>
  </si>
  <si>
    <t>ro0x0x0x@gmail.com</t>
  </si>
  <si>
    <t>Rodrigo Hernandorena</t>
  </si>
  <si>
    <t>Las respuestas contestadas con 5 (cinco) se deben a que siento que no cuento con la información (de calidad) necesaria para tener una opinión al respecto de lo que se pregunta.</t>
  </si>
  <si>
    <t>atalaprovitta@gmail.com</t>
  </si>
  <si>
    <t>Joaquin Presa</t>
  </si>
  <si>
    <t>Argentna</t>
  </si>
  <si>
    <t>Verónica Cabanillas</t>
  </si>
  <si>
    <t>Mónica González</t>
  </si>
  <si>
    <t>marcelofox89@hotmail.com</t>
  </si>
  <si>
    <t>ines.simone@gmail.com</t>
  </si>
  <si>
    <t>De 5 a 7</t>
  </si>
  <si>
    <t>gpighin@ingenieria.uner.edu.ar</t>
  </si>
  <si>
    <t>dangelop35@gmail.com</t>
  </si>
  <si>
    <t xml:space="preserve">Agus.valdez18@gmail.com </t>
  </si>
  <si>
    <t>Leandro Presa</t>
  </si>
  <si>
    <t>Consenso Federal</t>
  </si>
  <si>
    <t>Victoria Diaz Calvo</t>
  </si>
  <si>
    <t>Argenrina</t>
  </si>
  <si>
    <t>micamascia@gmail.com</t>
  </si>
  <si>
    <t>Juan Martín Seery</t>
  </si>
  <si>
    <t>Hoy dormí especialmente mal porque rendí jajaja</t>
  </si>
  <si>
    <t>Gloria rimoli</t>
  </si>
  <si>
    <t>Santiago Grinóvero</t>
  </si>
  <si>
    <t xml:space="preserve"> veronica</t>
  </si>
  <si>
    <t>arentina</t>
  </si>
  <si>
    <t>valieroluis@gmail.com</t>
  </si>
  <si>
    <t>Guillermo Gómez</t>
  </si>
  <si>
    <t>Arg/Esp</t>
  </si>
  <si>
    <t xml:space="preserve">Paraguaya </t>
  </si>
  <si>
    <t>Les felicito a todos los investigadores científicos que hacen estas investigaciones científicas, estoy muy contento y orgulloso de poder ser voluntario respondiendo la encuesta.</t>
  </si>
  <si>
    <t>ivanromerog021@gmail.com</t>
  </si>
  <si>
    <t>Muy interesante investigación! Espero los resultados 😊</t>
  </si>
  <si>
    <t>catalinajapaz123@gmail.com</t>
  </si>
  <si>
    <t>melissa pachas</t>
  </si>
  <si>
    <t xml:space="preserve">Anabela Luisina Méndez </t>
  </si>
  <si>
    <t xml:space="preserve">Un frente conformado por el socialismo </t>
  </si>
  <si>
    <t>Entre 5 y 6</t>
  </si>
  <si>
    <t>Natalio Strada</t>
  </si>
  <si>
    <t>sol lusich</t>
  </si>
  <si>
    <t>minutos</t>
  </si>
  <si>
    <t>K</t>
  </si>
  <si>
    <t>Column 1</t>
  </si>
  <si>
    <t>Column 2</t>
  </si>
  <si>
    <t>M</t>
  </si>
  <si>
    <t>antiK</t>
  </si>
  <si>
    <t>AntiM</t>
  </si>
  <si>
    <t>El nivel de kirchnerismo correlaciona positivamente con la polarización hacia los candidatos. Tego que ver si es porque bancan más a los propios o menos a los ajenos (apuesto que lo primero y que los M no se bancan más a sus propios candidatos)</t>
  </si>
  <si>
    <t>El nivel de macrismo (cuán identificado te sentís) parece correlacionar negativamente con distancia social mientras que kirchnerismo correlaciona positivamente</t>
  </si>
  <si>
    <t>Los macristas le caen peor a los K que los K a los M</t>
  </si>
  <si>
    <t>Similar con la variable de pol KM</t>
  </si>
  <si>
    <t>El nivel de macrismo sin embargo parece estar correlacionado con el extremismo ideológico, no pasa esto con los K</t>
  </si>
  <si>
    <t>cronotipo</t>
  </si>
  <si>
    <t>Def mañanera</t>
  </si>
  <si>
    <t>Def nocturna</t>
  </si>
  <si>
    <t>mas mañ</t>
  </si>
  <si>
    <t>mas nocturna</t>
  </si>
  <si>
    <t>Anova: Single Factor</t>
  </si>
  <si>
    <t>SUMMARY</t>
  </si>
  <si>
    <t>Groups</t>
  </si>
  <si>
    <t>Count</t>
  </si>
  <si>
    <t>Sum</t>
  </si>
  <si>
    <t>Average</t>
  </si>
  <si>
    <t>Variance</t>
  </si>
  <si>
    <t>Más  mañanera que nocturna</t>
  </si>
  <si>
    <t>ANOVA</t>
  </si>
  <si>
    <t>Source of Variation</t>
  </si>
  <si>
    <t>SS</t>
  </si>
  <si>
    <t>df</t>
  </si>
  <si>
    <t>MS</t>
  </si>
  <si>
    <t>F</t>
  </si>
  <si>
    <t>P-value</t>
  </si>
  <si>
    <t>F crit</t>
  </si>
  <si>
    <t>Between Groups</t>
  </si>
  <si>
    <t>Within Groups</t>
  </si>
  <si>
    <t>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</si>
</sst>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quot;: &quot;a/p"/>
    <numFmt numFmtId="165" formatCode="m/d/yyyy h:mm:ss"/>
    <numFmt numFmtId="166" formatCode="h&quot;:&quot;mm&quot;:&quot;ss&quot; &quot;am/pm"/>
  </numFmts>
  <fonts count="12">
    <font>
      <sz val="10.0"/>
      <color rgb="FF000000"/>
      <name val="Arial"/>
      <scheme val="minor"/>
    </font>
    <font>
      <color theme="1"/>
      <name val="Arial"/>
    </font>
    <font>
      <b/>
      <color theme="1"/>
      <name val="Arial"/>
    </font>
    <font>
      <b/>
      <i/>
      <color theme="1"/>
      <name val="Arial"/>
    </font>
    <font>
      <color theme="1"/>
      <name val="Arial"/>
      <scheme val="minor"/>
    </font>
    <font>
      <color rgb="FF000000"/>
      <name val="Arial"/>
    </font>
    <font>
      <sz val="10.0"/>
      <color rgb="FF000000"/>
      <name val="Arial"/>
    </font>
    <font>
      <u/>
      <color rgb="FF1155CC"/>
      <name val="Arial"/>
    </font>
    <font>
      <sz val="10.0"/>
      <color theme="1"/>
      <name val="Arial"/>
    </font>
    <font>
      <b/>
      <sz val="10.0"/>
      <color theme="1"/>
      <name val="Arial"/>
    </font>
    <font>
      <i/>
      <sz val="10.0"/>
      <color rgb="FF000000"/>
      <name val="Arial"/>
    </font>
    <font>
      <b/>
      <sz val="10.0"/>
      <color rgb="FF000000"/>
      <name val="Arial"/>
    </font>
  </fonts>
  <fills count="6">
    <fill>
      <patternFill patternType="none"/>
    </fill>
    <fill>
      <patternFill patternType="lightGray"/>
    </fill>
    <fill>
      <patternFill patternType="solid">
        <fgColor rgb="FF00FF00"/>
        <bgColor rgb="FF00FF00"/>
      </patternFill>
    </fill>
    <fill>
      <patternFill patternType="solid">
        <fgColor rgb="FF00FFFF"/>
        <bgColor rgb="FF00FFFF"/>
      </patternFill>
    </fill>
    <fill>
      <patternFill patternType="solid">
        <fgColor rgb="FFFCE5CD"/>
        <bgColor rgb="FFFCE5CD"/>
      </patternFill>
    </fill>
    <fill>
      <patternFill patternType="solid">
        <fgColor rgb="FFFF0000"/>
        <bgColor rgb="FFFF0000"/>
      </patternFill>
    </fill>
  </fills>
  <borders count="4">
    <border/>
    <border>
      <left/>
      <right/>
      <top/>
      <bottom/>
    </border>
    <border>
      <top style="medium">
        <color rgb="FF000000"/>
      </top>
      <bottom style="thin">
        <color rgb="FF000000"/>
      </bottom>
    </border>
    <border>
      <bottom style="medium">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1" numFmtId="164" xfId="0" applyAlignment="1" applyFont="1" applyNumberFormat="1">
      <alignment horizontal="right" vertical="bottom"/>
    </xf>
    <xf borderId="0" fillId="0" fontId="3" numFmtId="0" xfId="0" applyAlignment="1" applyFont="1">
      <alignment readingOrder="0" vertical="bottom"/>
    </xf>
    <xf borderId="0" fillId="0" fontId="2" numFmtId="0" xfId="0" applyAlignment="1" applyFont="1">
      <alignment readingOrder="0" vertical="bottom"/>
    </xf>
    <xf borderId="0" fillId="0" fontId="1" numFmtId="164" xfId="0" applyAlignment="1" applyFont="1" applyNumberFormat="1">
      <alignment vertical="bottom"/>
    </xf>
    <xf borderId="0" fillId="2" fontId="2" numFmtId="0" xfId="0" applyAlignment="1" applyFill="1" applyFont="1">
      <alignment vertical="bottom"/>
    </xf>
    <xf borderId="0" fillId="0" fontId="1" numFmtId="0" xfId="0" applyAlignment="1" applyFont="1">
      <alignment shrinkToFit="0" vertical="bottom" wrapText="0"/>
    </xf>
    <xf borderId="0" fillId="0" fontId="4" numFmtId="0" xfId="0" applyAlignment="1" applyFont="1">
      <alignment readingOrder="0"/>
    </xf>
    <xf borderId="0" fillId="3" fontId="4" numFmtId="0" xfId="0" applyAlignment="1" applyFill="1" applyFont="1">
      <alignment readingOrder="0"/>
    </xf>
    <xf borderId="0" fillId="3" fontId="2" numFmtId="20" xfId="0" applyAlignment="1" applyFont="1" applyNumberFormat="1">
      <alignment vertical="bottom"/>
    </xf>
    <xf borderId="0" fillId="4" fontId="2" numFmtId="20" xfId="0" applyAlignment="1" applyFill="1" applyFont="1" applyNumberFormat="1">
      <alignment vertical="bottom"/>
    </xf>
    <xf borderId="0" fillId="4" fontId="2" numFmtId="2" xfId="0" applyAlignment="1" applyFont="1" applyNumberFormat="1">
      <alignment vertical="bottom"/>
    </xf>
    <xf borderId="0" fillId="0" fontId="1" numFmtId="165" xfId="0" applyAlignment="1" applyFont="1" applyNumberFormat="1">
      <alignment horizontal="right" vertical="bottom"/>
    </xf>
    <xf borderId="0" fillId="0" fontId="1" numFmtId="0" xfId="0" applyAlignment="1" applyFont="1">
      <alignment horizontal="right" readingOrder="0" vertical="bottom"/>
    </xf>
    <xf borderId="0" fillId="0" fontId="1" numFmtId="1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19" xfId="0" applyAlignment="1" applyFont="1" applyNumberFormat="1">
      <alignment horizontal="right" vertical="bottom"/>
    </xf>
    <xf borderId="0" fillId="0" fontId="4" numFmtId="166" xfId="0" applyFont="1" applyNumberFormat="1"/>
    <xf borderId="0" fillId="0" fontId="5" numFmtId="0" xfId="0" applyAlignment="1" applyFont="1">
      <alignment horizontal="right" readingOrder="0" shrinkToFit="0" vertical="bottom" wrapText="0"/>
    </xf>
    <xf borderId="0" fillId="0" fontId="1" numFmtId="4" xfId="0" applyAlignment="1" applyFont="1" applyNumberFormat="1">
      <alignment vertical="bottom"/>
    </xf>
    <xf borderId="0" fillId="0" fontId="1" numFmtId="2" xfId="0" applyAlignment="1" applyFont="1" applyNumberFormat="1">
      <alignment vertical="bottom"/>
    </xf>
    <xf borderId="0" fillId="0" fontId="5" numFmtId="2" xfId="0" applyAlignment="1" applyFont="1" applyNumberFormat="1">
      <alignment horizontal="right" readingOrder="0" shrinkToFit="0" vertical="bottom" wrapText="0"/>
    </xf>
    <xf borderId="0" fillId="0" fontId="1" numFmtId="2" xfId="0" applyAlignment="1" applyFont="1" applyNumberFormat="1">
      <alignment horizontal="right" vertical="bottom"/>
    </xf>
    <xf borderId="0" fillId="0" fontId="6" numFmtId="1" xfId="0" applyFont="1" applyNumberFormat="1"/>
    <xf borderId="0" fillId="0" fontId="1" numFmtId="0" xfId="0" applyAlignment="1" applyFont="1">
      <alignment horizontal="right" vertical="bottom"/>
    </xf>
    <xf borderId="0" fillId="0" fontId="1" numFmtId="0" xfId="0" applyAlignment="1" applyFont="1">
      <alignment shrinkToFit="0" vertical="bottom" wrapText="0"/>
    </xf>
    <xf borderId="0" fillId="5" fontId="1" numFmtId="165" xfId="0" applyAlignment="1" applyFill="1" applyFont="1" applyNumberFormat="1">
      <alignment horizontal="right" vertical="bottom"/>
    </xf>
    <xf borderId="0" fillId="5" fontId="1" numFmtId="0" xfId="0" applyAlignment="1" applyFont="1">
      <alignment horizontal="right" readingOrder="0" vertical="bottom"/>
    </xf>
    <xf borderId="0" fillId="5" fontId="1" numFmtId="0" xfId="0" applyAlignment="1" applyFont="1">
      <alignment vertical="bottom"/>
    </xf>
    <xf borderId="0" fillId="5" fontId="1" numFmtId="14" xfId="0" applyAlignment="1" applyFont="1" applyNumberFormat="1">
      <alignment horizontal="right" vertical="bottom"/>
    </xf>
    <xf borderId="0" fillId="5" fontId="1" numFmtId="0" xfId="0" applyAlignment="1" applyFont="1">
      <alignment horizontal="right" vertical="bottom"/>
    </xf>
    <xf borderId="0" fillId="5" fontId="1" numFmtId="164" xfId="0" applyAlignment="1" applyFont="1" applyNumberFormat="1">
      <alignment horizontal="right" vertical="bottom"/>
    </xf>
    <xf borderId="0" fillId="5" fontId="1" numFmtId="19" xfId="0" applyAlignment="1" applyFont="1" applyNumberFormat="1">
      <alignment horizontal="right" vertical="bottom"/>
    </xf>
    <xf borderId="0" fillId="5" fontId="1" numFmtId="0" xfId="0" applyAlignment="1" applyFont="1">
      <alignment vertical="bottom"/>
    </xf>
    <xf borderId="0" fillId="5" fontId="4" numFmtId="166" xfId="0" applyFont="1" applyNumberFormat="1"/>
    <xf borderId="0" fillId="5" fontId="5" numFmtId="0" xfId="0" applyAlignment="1" applyFont="1">
      <alignment horizontal="right" readingOrder="0" shrinkToFit="0" vertical="bottom" wrapText="0"/>
    </xf>
    <xf borderId="0" fillId="5" fontId="1" numFmtId="4" xfId="0" applyAlignment="1" applyFont="1" applyNumberFormat="1">
      <alignment vertical="bottom"/>
    </xf>
    <xf borderId="0" fillId="5" fontId="4" numFmtId="0" xfId="0" applyAlignment="1" applyFont="1">
      <alignment readingOrder="0"/>
    </xf>
    <xf borderId="0" fillId="5" fontId="1" numFmtId="2" xfId="0" applyAlignment="1" applyFont="1" applyNumberFormat="1">
      <alignment vertical="bottom"/>
    </xf>
    <xf borderId="0" fillId="5" fontId="1" numFmtId="2" xfId="0" applyAlignment="1" applyFont="1" applyNumberFormat="1">
      <alignment horizontal="right" vertical="bottom"/>
    </xf>
    <xf quotePrefix="1" borderId="0" fillId="0" fontId="1" numFmtId="0" xfId="0" applyAlignment="1" applyFont="1">
      <alignment vertical="bottom"/>
    </xf>
    <xf borderId="0" fillId="0" fontId="7" numFmtId="0" xfId="0" applyAlignment="1" applyFont="1">
      <alignment vertical="bottom"/>
    </xf>
    <xf borderId="0" fillId="0" fontId="1" numFmtId="20" xfId="0" applyAlignment="1" applyFont="1" applyNumberFormat="1">
      <alignment vertical="bottom"/>
    </xf>
    <xf borderId="0" fillId="0" fontId="4" numFmtId="164" xfId="0" applyFont="1" applyNumberFormat="1"/>
    <xf borderId="0" fillId="0" fontId="6" numFmtId="20" xfId="0" applyFont="1" applyNumberFormat="1"/>
    <xf borderId="0" fillId="0" fontId="6" numFmtId="2" xfId="0" applyFont="1" applyNumberFormat="1"/>
    <xf borderId="0" fillId="0" fontId="8" numFmtId="0" xfId="0" applyFont="1"/>
    <xf borderId="1" fillId="4" fontId="9" numFmtId="0" xfId="0" applyBorder="1" applyFont="1"/>
    <xf borderId="1" fillId="4" fontId="9" numFmtId="2" xfId="0" applyBorder="1" applyFont="1" applyNumberFormat="1"/>
    <xf borderId="1" fillId="4" fontId="9" numFmtId="1" xfId="0" applyBorder="1" applyFont="1" applyNumberFormat="1"/>
    <xf borderId="0" fillId="0" fontId="6" numFmtId="19" xfId="0" applyFont="1" applyNumberFormat="1"/>
    <xf borderId="0" fillId="0" fontId="8" numFmtId="1" xfId="0" applyFont="1" applyNumberFormat="1"/>
    <xf borderId="0" fillId="0" fontId="6" numFmtId="0" xfId="0" applyFont="1"/>
    <xf borderId="2" fillId="0" fontId="10" numFmtId="0" xfId="0" applyAlignment="1" applyBorder="1" applyFont="1">
      <alignment horizontal="center"/>
    </xf>
    <xf borderId="0" fillId="0" fontId="4" numFmtId="0" xfId="0" applyFont="1"/>
    <xf borderId="3" fillId="0" fontId="6" numFmtId="0" xfId="0" applyBorder="1" applyFont="1"/>
    <xf borderId="1" fillId="4" fontId="11" numFmtId="2" xfId="0" applyBorder="1" applyFont="1" applyNumberFormat="1"/>
  </cellXfs>
  <cellStyles count="1">
    <cellStyle xfId="0" name="Normal" builtinId="0"/>
  </cellStyles>
  <dxfs count="0"/>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ucia.larcademail.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8.63"/>
    <col customWidth="1" min="3" max="56" width="18.88"/>
    <col customWidth="1" min="57" max="58" width="24.63"/>
    <col customWidth="1" min="59" max="70" width="9.38"/>
    <col customWidth="1" min="71" max="71" width="24.63"/>
    <col customWidth="1" min="72" max="72" width="16.88"/>
    <col customWidth="1" min="73" max="73" width="10.63"/>
    <col customWidth="1" min="74" max="76" width="18.88"/>
    <col customWidth="1" min="77" max="77" width="11.75"/>
  </cols>
  <sheetData>
    <row r="1" ht="15.75" customHeight="1">
      <c r="A1" s="1" t="s">
        <v>0</v>
      </c>
      <c r="B1" s="2" t="s">
        <v>1</v>
      </c>
      <c r="C1" s="1" t="s">
        <v>2</v>
      </c>
      <c r="D1" s="1" t="s">
        <v>3</v>
      </c>
      <c r="E1" s="1" t="s">
        <v>4</v>
      </c>
      <c r="F1" s="1" t="s">
        <v>5</v>
      </c>
      <c r="G1" s="1" t="s">
        <v>6</v>
      </c>
      <c r="H1" s="3" t="s">
        <v>7</v>
      </c>
      <c r="I1" s="1" t="s">
        <v>8</v>
      </c>
      <c r="J1" s="1" t="s">
        <v>9</v>
      </c>
      <c r="K1" s="1" t="s">
        <v>10</v>
      </c>
      <c r="L1" s="1" t="s">
        <v>11</v>
      </c>
      <c r="M1" s="1" t="s">
        <v>12</v>
      </c>
      <c r="N1" s="1" t="s">
        <v>13</v>
      </c>
      <c r="O1" s="1" t="s">
        <v>14</v>
      </c>
      <c r="P1" s="1" t="s">
        <v>15</v>
      </c>
      <c r="Q1" s="1" t="s">
        <v>16</v>
      </c>
      <c r="R1" s="1" t="s">
        <v>17</v>
      </c>
      <c r="S1" s="1" t="s">
        <v>18</v>
      </c>
      <c r="T1" s="4" t="s">
        <v>19</v>
      </c>
      <c r="U1" s="5" t="s">
        <v>20</v>
      </c>
      <c r="V1" s="4" t="s">
        <v>21</v>
      </c>
      <c r="W1" s="4" t="s">
        <v>22</v>
      </c>
      <c r="X1" s="6" t="s">
        <v>23</v>
      </c>
      <c r="Y1" s="4" t="s">
        <v>24</v>
      </c>
      <c r="Z1" s="7" t="s">
        <v>25</v>
      </c>
      <c r="AA1" s="1" t="s">
        <v>26</v>
      </c>
      <c r="AB1" s="8"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9" t="s">
        <v>51</v>
      </c>
      <c r="BA1" s="1" t="s">
        <v>52</v>
      </c>
      <c r="BB1" s="1" t="s">
        <v>53</v>
      </c>
      <c r="BC1" s="7" t="s">
        <v>54</v>
      </c>
      <c r="BD1" s="1" t="s">
        <v>55</v>
      </c>
      <c r="BE1" s="7" t="s">
        <v>56</v>
      </c>
      <c r="BF1" s="7" t="s">
        <v>57</v>
      </c>
      <c r="BG1" s="7" t="s">
        <v>58</v>
      </c>
      <c r="BH1" s="7" t="s">
        <v>59</v>
      </c>
      <c r="BI1" s="8" t="s">
        <v>60</v>
      </c>
      <c r="BJ1" s="6" t="s">
        <v>61</v>
      </c>
      <c r="BK1" s="6" t="s">
        <v>62</v>
      </c>
      <c r="BL1" s="10" t="s">
        <v>63</v>
      </c>
      <c r="BM1" s="11" t="s">
        <v>64</v>
      </c>
      <c r="BN1" s="6" t="s">
        <v>65</v>
      </c>
      <c r="BO1" s="6" t="s">
        <v>66</v>
      </c>
      <c r="BP1" s="10" t="s">
        <v>67</v>
      </c>
      <c r="BQ1" s="11" t="s">
        <v>68</v>
      </c>
      <c r="BR1" s="12" t="s">
        <v>69</v>
      </c>
      <c r="BS1" s="13" t="s">
        <v>70</v>
      </c>
      <c r="BT1" s="14" t="s">
        <v>71</v>
      </c>
      <c r="BU1" s="14" t="s">
        <v>72</v>
      </c>
      <c r="BV1" s="14" t="s">
        <v>73</v>
      </c>
      <c r="BW1" s="14" t="s">
        <v>74</v>
      </c>
      <c r="BX1" s="14" t="s">
        <v>75</v>
      </c>
      <c r="BY1" s="11" t="s">
        <v>76</v>
      </c>
    </row>
    <row r="2" ht="15.75" customHeight="1">
      <c r="A2" s="15">
        <v>44894.77891945602</v>
      </c>
      <c r="B2" s="16" t="str">
        <f t="shared" ref="B2:B207" si="1">TEXT(A2,"ddd")</f>
        <v>Tue</v>
      </c>
      <c r="C2" s="1" t="s">
        <v>77</v>
      </c>
      <c r="D2" s="1" t="s">
        <v>78</v>
      </c>
      <c r="E2" s="1" t="s">
        <v>79</v>
      </c>
      <c r="F2" s="17">
        <v>44894.0</v>
      </c>
      <c r="G2" s="18">
        <v>4.55682E7</v>
      </c>
      <c r="H2" s="1" t="s">
        <v>80</v>
      </c>
      <c r="I2" s="18">
        <v>0.0</v>
      </c>
      <c r="J2" s="18">
        <v>2.0</v>
      </c>
      <c r="K2" s="18">
        <v>10.0</v>
      </c>
      <c r="L2" s="18">
        <v>6.0</v>
      </c>
      <c r="M2" s="1" t="s">
        <v>81</v>
      </c>
      <c r="N2" s="1" t="s">
        <v>82</v>
      </c>
      <c r="O2" s="1" t="s">
        <v>83</v>
      </c>
      <c r="P2" s="1" t="s">
        <v>80</v>
      </c>
      <c r="Q2" s="1" t="s">
        <v>84</v>
      </c>
      <c r="R2" s="19"/>
      <c r="S2" s="19"/>
      <c r="T2" s="4">
        <v>0.9791666666642413</v>
      </c>
      <c r="U2" s="18">
        <v>20.0</v>
      </c>
      <c r="V2" s="4">
        <v>0.2569444444452529</v>
      </c>
      <c r="W2" s="4">
        <v>0.9791666666642413</v>
      </c>
      <c r="X2" s="18">
        <v>20.0</v>
      </c>
      <c r="Y2" s="4">
        <v>0.41666666666424135</v>
      </c>
      <c r="Z2" s="4">
        <v>0.8541666666642413</v>
      </c>
      <c r="AA2" s="20">
        <v>0.42708333333575865</v>
      </c>
      <c r="AB2" s="18">
        <v>10.0</v>
      </c>
      <c r="AC2" s="1" t="s">
        <v>84</v>
      </c>
      <c r="AD2" s="18">
        <v>5.0</v>
      </c>
      <c r="AE2" s="18">
        <v>5.0</v>
      </c>
      <c r="AF2" s="18">
        <v>1.0</v>
      </c>
      <c r="AG2" s="18">
        <v>8.0</v>
      </c>
      <c r="AH2" s="18">
        <v>0.0</v>
      </c>
      <c r="AI2" s="18">
        <v>6.0</v>
      </c>
      <c r="AJ2" s="18">
        <v>0.0</v>
      </c>
      <c r="AK2" s="18">
        <v>10.0</v>
      </c>
      <c r="AL2" s="18">
        <v>2.0</v>
      </c>
      <c r="AM2" s="18">
        <v>7.0</v>
      </c>
      <c r="AN2" s="18">
        <v>0.0</v>
      </c>
      <c r="AO2" s="18">
        <v>2.0</v>
      </c>
      <c r="AP2" s="18">
        <v>0.0</v>
      </c>
      <c r="AQ2" s="18">
        <v>1.0</v>
      </c>
      <c r="AR2" s="18">
        <v>0.0</v>
      </c>
      <c r="AS2" s="18">
        <v>1.0</v>
      </c>
      <c r="AT2" s="18">
        <v>2.0</v>
      </c>
      <c r="AU2" s="18">
        <v>7.0</v>
      </c>
      <c r="AV2" s="18">
        <v>0.0</v>
      </c>
      <c r="AW2" s="18">
        <v>4.0</v>
      </c>
      <c r="AX2" s="18">
        <v>18.0</v>
      </c>
      <c r="AY2" s="1" t="s">
        <v>85</v>
      </c>
      <c r="AZ2" s="1" t="s">
        <v>86</v>
      </c>
      <c r="BA2" s="19"/>
      <c r="BB2" s="19"/>
      <c r="BC2" s="4">
        <v>0.39583333333575865</v>
      </c>
      <c r="BD2" s="1"/>
      <c r="BE2" s="4">
        <f t="shared" ref="BE2:BE207" si="2">BC2-Z2</f>
        <v>-0.4583333333</v>
      </c>
      <c r="BF2" s="21">
        <v>-0.4583333333284827</v>
      </c>
      <c r="BG2" s="22">
        <v>13.0</v>
      </c>
      <c r="BH2" s="22">
        <v>0.0</v>
      </c>
      <c r="BI2" s="23">
        <f t="shared" ref="BI2:BI207" si="3">BG2+BH2/60</f>
        <v>13</v>
      </c>
      <c r="BJ2" s="21">
        <f t="shared" ref="BJ2:BJ207" si="4">Y2-W2</f>
        <v>-0.5625</v>
      </c>
      <c r="BK2" s="10">
        <v>10.0</v>
      </c>
      <c r="BL2" s="10">
        <v>30.0</v>
      </c>
      <c r="BM2" s="24">
        <f t="shared" ref="BM2:BM207" si="5">(BK2+BL2/60)-X2/60</f>
        <v>10.16666667</v>
      </c>
      <c r="BN2" s="21">
        <f t="shared" ref="BN2:BN207" si="6">V2-T2</f>
        <v>-0.7222222222</v>
      </c>
      <c r="BO2" s="25">
        <v>6.0</v>
      </c>
      <c r="BP2" s="25">
        <v>40.0</v>
      </c>
      <c r="BQ2" s="24">
        <f t="shared" ref="BQ2:BQ207" si="7">(BO2+BP2/60)-U2/60</f>
        <v>6.333333333</v>
      </c>
      <c r="BR2" s="25">
        <v>2.05371248</v>
      </c>
      <c r="BS2" s="20">
        <f t="shared" ref="BS2:BS207" si="8">AA2-Z2</f>
        <v>-0.4270833333</v>
      </c>
      <c r="BT2" s="26">
        <f t="shared" ref="BT2:BT207" si="9">AVERAGE(AD2:AM2)</f>
        <v>4.4</v>
      </c>
      <c r="BU2" s="26">
        <f t="shared" ref="BU2:BU207" si="10">ABS(((AN2+AP2)-(AO2+AQ2))/2)</f>
        <v>1.5</v>
      </c>
      <c r="BV2" s="26">
        <f t="shared" ref="BV2:BV207" si="11">ABS(AS2-AR2)</f>
        <v>1</v>
      </c>
      <c r="BW2" s="26">
        <f t="shared" ref="BW2:BW207" si="12">ABS(((AT2+AV2)-(AU2+AW2))/2)</f>
        <v>4.5</v>
      </c>
      <c r="BX2" s="26">
        <f t="shared" ref="BX2:BX207" si="13">(BW2+BV2)/2</f>
        <v>2.75</v>
      </c>
      <c r="BY2" s="27">
        <f t="shared" ref="BY2:BY207" si="14">HOUR(A2)</f>
        <v>18</v>
      </c>
    </row>
    <row r="3" ht="15.75" customHeight="1">
      <c r="A3" s="15">
        <v>44891.51510965278</v>
      </c>
      <c r="B3" s="16" t="str">
        <f t="shared" si="1"/>
        <v>Sat</v>
      </c>
      <c r="C3" s="1" t="s">
        <v>87</v>
      </c>
      <c r="D3" s="1" t="s">
        <v>78</v>
      </c>
      <c r="E3" s="1" t="s">
        <v>79</v>
      </c>
      <c r="F3" s="17">
        <v>33839.0</v>
      </c>
      <c r="G3" s="18">
        <v>3.7035761E7</v>
      </c>
      <c r="H3" s="1" t="s">
        <v>80</v>
      </c>
      <c r="I3" s="18">
        <v>3.0</v>
      </c>
      <c r="J3" s="18">
        <v>2.0</v>
      </c>
      <c r="K3" s="18">
        <v>5.0</v>
      </c>
      <c r="L3" s="18">
        <v>5.0</v>
      </c>
      <c r="M3" s="1" t="s">
        <v>88</v>
      </c>
      <c r="N3" s="1" t="s">
        <v>88</v>
      </c>
      <c r="O3" s="1" t="s">
        <v>83</v>
      </c>
      <c r="P3" s="1" t="s">
        <v>84</v>
      </c>
      <c r="Q3" s="1" t="s">
        <v>80</v>
      </c>
      <c r="R3" s="28">
        <v>5.0</v>
      </c>
      <c r="S3" s="19" t="s">
        <v>89</v>
      </c>
      <c r="T3" s="4">
        <v>0.47916666666424135</v>
      </c>
      <c r="U3" s="18">
        <v>8.0</v>
      </c>
      <c r="V3" s="4">
        <v>0.3125</v>
      </c>
      <c r="W3" s="4">
        <v>0.0625</v>
      </c>
      <c r="X3" s="18">
        <v>8.0</v>
      </c>
      <c r="Y3" s="4">
        <v>0.4375</v>
      </c>
      <c r="Z3" s="4">
        <v>0.45833333333575865</v>
      </c>
      <c r="AA3" s="20">
        <v>0.44791666666424135</v>
      </c>
      <c r="AB3" s="18">
        <v>8.0</v>
      </c>
      <c r="AC3" s="1" t="s">
        <v>84</v>
      </c>
      <c r="AD3" s="18">
        <v>8.0</v>
      </c>
      <c r="AE3" s="18">
        <v>3.0</v>
      </c>
      <c r="AF3" s="18">
        <v>4.0</v>
      </c>
      <c r="AG3" s="18">
        <v>5.0</v>
      </c>
      <c r="AH3" s="18">
        <v>5.0</v>
      </c>
      <c r="AI3" s="18">
        <v>3.0</v>
      </c>
      <c r="AJ3" s="18">
        <v>10.0</v>
      </c>
      <c r="AK3" s="18">
        <v>7.0</v>
      </c>
      <c r="AL3" s="18">
        <v>5.0</v>
      </c>
      <c r="AM3" s="18">
        <v>8.0</v>
      </c>
      <c r="AN3" s="18">
        <v>1.0</v>
      </c>
      <c r="AO3" s="18">
        <v>2.0</v>
      </c>
      <c r="AP3" s="18">
        <v>0.0</v>
      </c>
      <c r="AQ3" s="18">
        <v>3.0</v>
      </c>
      <c r="AR3" s="18">
        <v>5.0</v>
      </c>
      <c r="AS3" s="18">
        <v>5.0</v>
      </c>
      <c r="AT3" s="18">
        <v>5.0</v>
      </c>
      <c r="AU3" s="18">
        <v>5.0</v>
      </c>
      <c r="AV3" s="18">
        <v>8.0</v>
      </c>
      <c r="AW3" s="18">
        <v>8.0</v>
      </c>
      <c r="AX3" s="18">
        <v>30.0</v>
      </c>
      <c r="AY3" s="1" t="s">
        <v>85</v>
      </c>
      <c r="AZ3" s="1" t="s">
        <v>86</v>
      </c>
      <c r="BA3" s="19"/>
      <c r="BB3" s="19"/>
      <c r="BC3" s="4">
        <v>0.4375</v>
      </c>
      <c r="BD3" s="1"/>
      <c r="BE3" s="4">
        <f t="shared" si="2"/>
        <v>-0.02083333334</v>
      </c>
      <c r="BF3" s="21">
        <v>-0.020833333335758653</v>
      </c>
      <c r="BG3" s="22">
        <v>11.0</v>
      </c>
      <c r="BH3" s="22">
        <v>30.0</v>
      </c>
      <c r="BI3" s="23">
        <f t="shared" si="3"/>
        <v>11.5</v>
      </c>
      <c r="BJ3" s="21">
        <f t="shared" si="4"/>
        <v>0.375</v>
      </c>
      <c r="BK3" s="10">
        <v>9.0</v>
      </c>
      <c r="BL3" s="10">
        <v>0.0</v>
      </c>
      <c r="BM3" s="24">
        <f t="shared" si="5"/>
        <v>8.866666667</v>
      </c>
      <c r="BN3" s="21">
        <f t="shared" si="6"/>
        <v>-0.1666666667</v>
      </c>
      <c r="BO3" s="25">
        <v>8.0</v>
      </c>
      <c r="BP3" s="25">
        <v>0.0</v>
      </c>
      <c r="BQ3" s="24">
        <f t="shared" si="7"/>
        <v>7.866666667</v>
      </c>
      <c r="BR3" s="25">
        <v>1.29650507</v>
      </c>
      <c r="BS3" s="20">
        <f t="shared" si="8"/>
        <v>-0.01041666667</v>
      </c>
      <c r="BT3" s="26">
        <f t="shared" si="9"/>
        <v>5.8</v>
      </c>
      <c r="BU3" s="26">
        <f t="shared" si="10"/>
        <v>2</v>
      </c>
      <c r="BV3" s="26">
        <f t="shared" si="11"/>
        <v>0</v>
      </c>
      <c r="BW3" s="26">
        <f t="shared" si="12"/>
        <v>0</v>
      </c>
      <c r="BX3" s="26">
        <f t="shared" si="13"/>
        <v>0</v>
      </c>
      <c r="BY3" s="27">
        <f t="shared" si="14"/>
        <v>12</v>
      </c>
    </row>
    <row r="4" ht="15.75" customHeight="1">
      <c r="A4" s="15">
        <v>44939.75126175926</v>
      </c>
      <c r="B4" s="16" t="str">
        <f t="shared" si="1"/>
        <v>Fri</v>
      </c>
      <c r="C4" s="19"/>
      <c r="D4" s="19" t="s">
        <v>90</v>
      </c>
      <c r="E4" s="19"/>
      <c r="F4" s="19"/>
      <c r="G4" s="19"/>
      <c r="H4" s="19" t="s">
        <v>80</v>
      </c>
      <c r="I4" s="28">
        <v>3.0</v>
      </c>
      <c r="J4" s="28">
        <v>2.0</v>
      </c>
      <c r="K4" s="28">
        <v>3.0</v>
      </c>
      <c r="L4" s="28">
        <v>3.0</v>
      </c>
      <c r="M4" s="19" t="s">
        <v>91</v>
      </c>
      <c r="N4" s="19" t="s">
        <v>91</v>
      </c>
      <c r="O4" s="19" t="s">
        <v>83</v>
      </c>
      <c r="P4" s="19" t="s">
        <v>80</v>
      </c>
      <c r="Q4" s="19" t="s">
        <v>80</v>
      </c>
      <c r="R4" s="19" t="s">
        <v>92</v>
      </c>
      <c r="S4" s="19" t="s">
        <v>93</v>
      </c>
      <c r="T4" s="4">
        <v>0.9583333333357587</v>
      </c>
      <c r="U4" s="28">
        <v>35.0</v>
      </c>
      <c r="V4" s="4">
        <v>0.4375</v>
      </c>
      <c r="W4" s="4">
        <v>0.9583333333357587</v>
      </c>
      <c r="X4" s="28">
        <v>35.0</v>
      </c>
      <c r="Y4" s="4">
        <v>0.41666666666424135</v>
      </c>
      <c r="Z4" s="4">
        <v>0.9583333333357587</v>
      </c>
      <c r="AA4" s="20">
        <v>0.4375</v>
      </c>
      <c r="AB4" s="28">
        <v>5.0</v>
      </c>
      <c r="AC4" s="19" t="s">
        <v>84</v>
      </c>
      <c r="AD4" s="28">
        <v>3.0</v>
      </c>
      <c r="AE4" s="28">
        <v>3.0</v>
      </c>
      <c r="AF4" s="28">
        <v>5.0</v>
      </c>
      <c r="AG4" s="28">
        <v>3.0</v>
      </c>
      <c r="AH4" s="28">
        <v>3.0</v>
      </c>
      <c r="AI4" s="28">
        <v>5.0</v>
      </c>
      <c r="AJ4" s="28">
        <v>6.0</v>
      </c>
      <c r="AK4" s="28">
        <v>5.0</v>
      </c>
      <c r="AL4" s="28">
        <v>2.0</v>
      </c>
      <c r="AM4" s="28">
        <v>3.0</v>
      </c>
      <c r="AN4" s="28">
        <v>4.0</v>
      </c>
      <c r="AO4" s="28">
        <v>3.0</v>
      </c>
      <c r="AP4" s="28">
        <v>4.0</v>
      </c>
      <c r="AQ4" s="28">
        <v>6.0</v>
      </c>
      <c r="AR4" s="28">
        <v>4.0</v>
      </c>
      <c r="AS4" s="28">
        <v>3.0</v>
      </c>
      <c r="AT4" s="28">
        <v>4.0</v>
      </c>
      <c r="AU4" s="28">
        <v>3.0</v>
      </c>
      <c r="AV4" s="28">
        <v>3.0</v>
      </c>
      <c r="AW4" s="28">
        <v>3.0</v>
      </c>
      <c r="AX4" s="28">
        <v>27.0</v>
      </c>
      <c r="AY4" s="19" t="s">
        <v>94</v>
      </c>
      <c r="AZ4" s="19" t="s">
        <v>95</v>
      </c>
      <c r="BA4" s="19"/>
      <c r="BB4" s="19" t="s">
        <v>96</v>
      </c>
      <c r="BC4" s="4">
        <v>0.41666666666424135</v>
      </c>
      <c r="BD4" s="29" t="s">
        <v>97</v>
      </c>
      <c r="BE4" s="4">
        <f t="shared" si="2"/>
        <v>-0.5416666667</v>
      </c>
      <c r="BF4" s="21">
        <v>-0.5416666666715173</v>
      </c>
      <c r="BG4" s="22">
        <v>11.0</v>
      </c>
      <c r="BH4" s="22">
        <v>0.0</v>
      </c>
      <c r="BI4" s="23">
        <f t="shared" si="3"/>
        <v>11</v>
      </c>
      <c r="BJ4" s="21">
        <f t="shared" si="4"/>
        <v>-0.5416666667</v>
      </c>
      <c r="BK4" s="10">
        <v>11.0</v>
      </c>
      <c r="BL4" s="10">
        <v>0.0</v>
      </c>
      <c r="BM4" s="24">
        <f t="shared" si="5"/>
        <v>10.41666667</v>
      </c>
      <c r="BN4" s="21">
        <f t="shared" si="6"/>
        <v>-0.5208333333</v>
      </c>
      <c r="BO4" s="25">
        <v>11.0</v>
      </c>
      <c r="BP4" s="25">
        <v>30.0</v>
      </c>
      <c r="BQ4" s="24">
        <f t="shared" si="7"/>
        <v>10.91666667</v>
      </c>
      <c r="BR4" s="25">
        <v>1.00732601</v>
      </c>
      <c r="BS4" s="20">
        <f t="shared" si="8"/>
        <v>-0.5208333333</v>
      </c>
      <c r="BT4" s="26">
        <f t="shared" si="9"/>
        <v>3.8</v>
      </c>
      <c r="BU4" s="26">
        <f t="shared" si="10"/>
        <v>0.5</v>
      </c>
      <c r="BV4" s="26">
        <f t="shared" si="11"/>
        <v>1</v>
      </c>
      <c r="BW4" s="26">
        <f t="shared" si="12"/>
        <v>0.5</v>
      </c>
      <c r="BX4" s="26">
        <f t="shared" si="13"/>
        <v>0.75</v>
      </c>
      <c r="BY4" s="27">
        <f t="shared" si="14"/>
        <v>18</v>
      </c>
    </row>
    <row r="5" ht="15.75" customHeight="1">
      <c r="A5" s="15">
        <v>44900.781223495374</v>
      </c>
      <c r="B5" s="16" t="str">
        <f t="shared" si="1"/>
        <v>Mon</v>
      </c>
      <c r="C5" s="19"/>
      <c r="D5" s="1" t="s">
        <v>79</v>
      </c>
      <c r="E5" s="19"/>
      <c r="F5" s="19"/>
      <c r="G5" s="19"/>
      <c r="H5" s="1" t="s">
        <v>80</v>
      </c>
      <c r="I5" s="18">
        <v>9.0</v>
      </c>
      <c r="J5" s="18">
        <v>0.0</v>
      </c>
      <c r="K5" s="18">
        <v>0.0</v>
      </c>
      <c r="L5" s="18">
        <v>10.0</v>
      </c>
      <c r="M5" s="1" t="s">
        <v>98</v>
      </c>
      <c r="N5" s="1" t="s">
        <v>98</v>
      </c>
      <c r="O5" s="1" t="s">
        <v>83</v>
      </c>
      <c r="P5" s="1" t="s">
        <v>80</v>
      </c>
      <c r="Q5" s="1" t="s">
        <v>80</v>
      </c>
      <c r="R5" s="18">
        <v>5.0</v>
      </c>
      <c r="S5" s="1" t="s">
        <v>93</v>
      </c>
      <c r="T5" s="4">
        <v>0.9993055555532919</v>
      </c>
      <c r="U5" s="18">
        <v>15.0</v>
      </c>
      <c r="V5" s="4">
        <v>0.4375</v>
      </c>
      <c r="W5" s="4">
        <v>0.04166666666424135</v>
      </c>
      <c r="X5" s="18">
        <v>20.0</v>
      </c>
      <c r="Y5" s="4">
        <v>0.4375</v>
      </c>
      <c r="Z5" s="4">
        <v>0.020833333335758653</v>
      </c>
      <c r="AA5" s="20">
        <v>0.45833333333575865</v>
      </c>
      <c r="AB5" s="18">
        <v>8.0</v>
      </c>
      <c r="AC5" s="1" t="s">
        <v>84</v>
      </c>
      <c r="AD5" s="18">
        <v>9.0</v>
      </c>
      <c r="AE5" s="18">
        <v>0.0</v>
      </c>
      <c r="AF5" s="18">
        <v>9.0</v>
      </c>
      <c r="AG5" s="18">
        <v>0.0</v>
      </c>
      <c r="AH5" s="18">
        <v>5.0</v>
      </c>
      <c r="AI5" s="18">
        <v>1.0</v>
      </c>
      <c r="AJ5" s="18">
        <v>4.0</v>
      </c>
      <c r="AK5" s="18">
        <v>5.0</v>
      </c>
      <c r="AL5" s="18">
        <v>5.0</v>
      </c>
      <c r="AM5" s="18">
        <v>0.0</v>
      </c>
      <c r="AN5" s="18">
        <v>8.0</v>
      </c>
      <c r="AO5" s="18">
        <v>0.0</v>
      </c>
      <c r="AP5" s="18">
        <v>8.0</v>
      </c>
      <c r="AQ5" s="18">
        <v>1.0</v>
      </c>
      <c r="AR5" s="18">
        <v>7.0</v>
      </c>
      <c r="AS5" s="18">
        <v>0.0</v>
      </c>
      <c r="AT5" s="18">
        <v>9.0</v>
      </c>
      <c r="AU5" s="18">
        <v>0.0</v>
      </c>
      <c r="AV5" s="18">
        <v>10.0</v>
      </c>
      <c r="AW5" s="18">
        <v>0.0</v>
      </c>
      <c r="AX5" s="18">
        <v>22.0</v>
      </c>
      <c r="AY5" s="1" t="s">
        <v>94</v>
      </c>
      <c r="AZ5" s="1" t="s">
        <v>86</v>
      </c>
      <c r="BA5" s="19"/>
      <c r="BB5" s="19"/>
      <c r="BC5" s="4">
        <v>0.45833333333575865</v>
      </c>
      <c r="BD5" s="1" t="s">
        <v>99</v>
      </c>
      <c r="BE5" s="4">
        <f t="shared" si="2"/>
        <v>0.4375</v>
      </c>
      <c r="BF5" s="21">
        <v>0.4375</v>
      </c>
      <c r="BG5" s="22">
        <v>10.0</v>
      </c>
      <c r="BH5" s="22">
        <v>30.0</v>
      </c>
      <c r="BI5" s="23">
        <f t="shared" si="3"/>
        <v>10.5</v>
      </c>
      <c r="BJ5" s="21">
        <f t="shared" si="4"/>
        <v>0.3958333333</v>
      </c>
      <c r="BK5" s="10">
        <v>9.0</v>
      </c>
      <c r="BL5" s="10">
        <v>30.0</v>
      </c>
      <c r="BM5" s="24">
        <f t="shared" si="5"/>
        <v>9.166666667</v>
      </c>
      <c r="BN5" s="21">
        <f t="shared" si="6"/>
        <v>-0.5618055556</v>
      </c>
      <c r="BO5" s="25">
        <v>10.0</v>
      </c>
      <c r="BP5" s="25">
        <v>31.0</v>
      </c>
      <c r="BQ5" s="24">
        <f t="shared" si="7"/>
        <v>10.26666667</v>
      </c>
      <c r="BR5" s="25">
        <v>1.02239533</v>
      </c>
      <c r="BS5" s="20">
        <f t="shared" si="8"/>
        <v>0.4375</v>
      </c>
      <c r="BT5" s="26">
        <f t="shared" si="9"/>
        <v>3.8</v>
      </c>
      <c r="BU5" s="26">
        <f t="shared" si="10"/>
        <v>7.5</v>
      </c>
      <c r="BV5" s="26">
        <f t="shared" si="11"/>
        <v>7</v>
      </c>
      <c r="BW5" s="26">
        <f t="shared" si="12"/>
        <v>9.5</v>
      </c>
      <c r="BX5" s="26">
        <f t="shared" si="13"/>
        <v>8.25</v>
      </c>
      <c r="BY5" s="27">
        <f t="shared" si="14"/>
        <v>18</v>
      </c>
    </row>
    <row r="6" ht="15.75" customHeight="1">
      <c r="A6" s="15">
        <v>44895.52995415509</v>
      </c>
      <c r="B6" s="16" t="str">
        <f t="shared" si="1"/>
        <v>Wed</v>
      </c>
      <c r="C6" s="1" t="s">
        <v>100</v>
      </c>
      <c r="D6" s="1" t="s">
        <v>79</v>
      </c>
      <c r="E6" s="1" t="s">
        <v>79</v>
      </c>
      <c r="F6" s="17">
        <v>44895.0</v>
      </c>
      <c r="G6" s="18">
        <v>4.5570581E7</v>
      </c>
      <c r="H6" s="1" t="s">
        <v>80</v>
      </c>
      <c r="I6" s="18">
        <v>3.0</v>
      </c>
      <c r="J6" s="18">
        <v>2.0</v>
      </c>
      <c r="K6" s="18">
        <v>5.0</v>
      </c>
      <c r="L6" s="18">
        <v>5.0</v>
      </c>
      <c r="M6" s="1" t="s">
        <v>101</v>
      </c>
      <c r="N6" s="1" t="s">
        <v>102</v>
      </c>
      <c r="O6" s="1" t="s">
        <v>103</v>
      </c>
      <c r="P6" s="1" t="s">
        <v>80</v>
      </c>
      <c r="Q6" s="1" t="s">
        <v>84</v>
      </c>
      <c r="R6" s="1"/>
      <c r="S6" s="1"/>
      <c r="T6" s="4">
        <v>0.0</v>
      </c>
      <c r="U6" s="18">
        <v>30.0</v>
      </c>
      <c r="V6" s="4">
        <v>0.33333333333575865</v>
      </c>
      <c r="W6" s="4">
        <v>0.04166666666424135</v>
      </c>
      <c r="X6" s="18">
        <v>60.0</v>
      </c>
      <c r="Y6" s="4">
        <v>0.41666666666424135</v>
      </c>
      <c r="Z6" s="4">
        <v>0.0</v>
      </c>
      <c r="AA6" s="20">
        <v>0.45833333333575865</v>
      </c>
      <c r="AB6" s="18">
        <v>8.0</v>
      </c>
      <c r="AC6" s="1" t="s">
        <v>84</v>
      </c>
      <c r="AD6" s="18">
        <v>8.0</v>
      </c>
      <c r="AE6" s="18">
        <v>6.0</v>
      </c>
      <c r="AF6" s="18">
        <v>4.0</v>
      </c>
      <c r="AG6" s="18">
        <v>2.0</v>
      </c>
      <c r="AH6" s="18">
        <v>4.0</v>
      </c>
      <c r="AI6" s="18">
        <v>0.0</v>
      </c>
      <c r="AJ6" s="18">
        <v>3.0</v>
      </c>
      <c r="AK6" s="18">
        <v>10.0</v>
      </c>
      <c r="AL6" s="18">
        <v>6.0</v>
      </c>
      <c r="AM6" s="18">
        <v>6.0</v>
      </c>
      <c r="AN6" s="18">
        <v>6.0</v>
      </c>
      <c r="AO6" s="18">
        <v>3.0</v>
      </c>
      <c r="AP6" s="18">
        <v>1.0</v>
      </c>
      <c r="AQ6" s="18">
        <v>0.0</v>
      </c>
      <c r="AR6" s="18">
        <v>3.0</v>
      </c>
      <c r="AS6" s="18">
        <v>3.0</v>
      </c>
      <c r="AT6" s="18">
        <v>5.0</v>
      </c>
      <c r="AU6" s="18">
        <v>7.0</v>
      </c>
      <c r="AV6" s="18">
        <v>1.0</v>
      </c>
      <c r="AW6" s="18">
        <v>4.0</v>
      </c>
      <c r="AX6" s="18">
        <v>18.0</v>
      </c>
      <c r="AY6" s="1" t="s">
        <v>94</v>
      </c>
      <c r="AZ6" s="1" t="s">
        <v>86</v>
      </c>
      <c r="BA6" s="19"/>
      <c r="BB6" s="19"/>
      <c r="BC6" s="4">
        <v>0.41666666666424135</v>
      </c>
      <c r="BD6" s="1"/>
      <c r="BE6" s="4">
        <f t="shared" si="2"/>
        <v>0.4166666667</v>
      </c>
      <c r="BF6" s="21">
        <v>0.41666666666424135</v>
      </c>
      <c r="BG6" s="22">
        <v>10.0</v>
      </c>
      <c r="BH6" s="22">
        <v>0.0</v>
      </c>
      <c r="BI6" s="23">
        <f t="shared" si="3"/>
        <v>10</v>
      </c>
      <c r="BJ6" s="21">
        <f t="shared" si="4"/>
        <v>0.375</v>
      </c>
      <c r="BK6" s="10">
        <v>9.0</v>
      </c>
      <c r="BL6" s="10">
        <v>0.0</v>
      </c>
      <c r="BM6" s="24">
        <f t="shared" si="5"/>
        <v>8</v>
      </c>
      <c r="BN6" s="21">
        <f t="shared" si="6"/>
        <v>0.3333333333</v>
      </c>
      <c r="BO6" s="25">
        <v>8.0</v>
      </c>
      <c r="BP6" s="25">
        <v>0.0</v>
      </c>
      <c r="BQ6" s="24">
        <f t="shared" si="7"/>
        <v>7.5</v>
      </c>
      <c r="BR6" s="25">
        <v>1.33333333</v>
      </c>
      <c r="BS6" s="20">
        <f t="shared" si="8"/>
        <v>0.4583333333</v>
      </c>
      <c r="BT6" s="26">
        <f t="shared" si="9"/>
        <v>4.9</v>
      </c>
      <c r="BU6" s="26">
        <f t="shared" si="10"/>
        <v>2</v>
      </c>
      <c r="BV6" s="26">
        <f t="shared" si="11"/>
        <v>0</v>
      </c>
      <c r="BW6" s="26">
        <f t="shared" si="12"/>
        <v>2.5</v>
      </c>
      <c r="BX6" s="26">
        <f t="shared" si="13"/>
        <v>1.25</v>
      </c>
      <c r="BY6" s="27">
        <f t="shared" si="14"/>
        <v>12</v>
      </c>
    </row>
    <row r="7" ht="15.75" customHeight="1">
      <c r="A7" s="15">
        <v>44897.06023462963</v>
      </c>
      <c r="B7" s="16" t="str">
        <f t="shared" si="1"/>
        <v>Fri</v>
      </c>
      <c r="C7" s="1" t="s">
        <v>104</v>
      </c>
      <c r="D7" s="1" t="s">
        <v>90</v>
      </c>
      <c r="E7" s="1" t="s">
        <v>90</v>
      </c>
      <c r="F7" s="17">
        <v>32532.0</v>
      </c>
      <c r="G7" s="1" t="s">
        <v>105</v>
      </c>
      <c r="H7" s="1" t="s">
        <v>80</v>
      </c>
      <c r="I7" s="18">
        <v>0.0</v>
      </c>
      <c r="J7" s="18">
        <v>0.0</v>
      </c>
      <c r="K7" s="18">
        <v>5.0</v>
      </c>
      <c r="L7" s="18">
        <v>5.0</v>
      </c>
      <c r="M7" s="1" t="s">
        <v>91</v>
      </c>
      <c r="N7" s="1" t="s">
        <v>91</v>
      </c>
      <c r="O7" s="1" t="s">
        <v>106</v>
      </c>
      <c r="P7" s="1" t="s">
        <v>84</v>
      </c>
      <c r="Q7" s="1" t="s">
        <v>80</v>
      </c>
      <c r="R7" s="28">
        <v>5.0</v>
      </c>
      <c r="S7" s="19" t="s">
        <v>107</v>
      </c>
      <c r="T7" s="4">
        <v>0.9375</v>
      </c>
      <c r="U7" s="18">
        <v>60.0</v>
      </c>
      <c r="V7" s="4">
        <v>0.39583333333575865</v>
      </c>
      <c r="W7" s="4">
        <v>0.0</v>
      </c>
      <c r="X7" s="18">
        <v>60.0</v>
      </c>
      <c r="Y7" s="4">
        <v>0.45833333333575865</v>
      </c>
      <c r="Z7" s="4">
        <v>0.9791666666642413</v>
      </c>
      <c r="AA7" s="20">
        <v>0.3993055555547471</v>
      </c>
      <c r="AB7" s="18">
        <v>6.0</v>
      </c>
      <c r="AC7" s="1" t="s">
        <v>84</v>
      </c>
      <c r="AD7" s="18">
        <v>4.0</v>
      </c>
      <c r="AE7" s="18">
        <v>10.0</v>
      </c>
      <c r="AF7" s="18">
        <v>4.0</v>
      </c>
      <c r="AG7" s="18">
        <v>5.0</v>
      </c>
      <c r="AH7" s="18">
        <v>3.0</v>
      </c>
      <c r="AI7" s="18">
        <v>7.0</v>
      </c>
      <c r="AJ7" s="18">
        <v>0.0</v>
      </c>
      <c r="AK7" s="18">
        <v>10.0</v>
      </c>
      <c r="AL7" s="18">
        <v>0.0</v>
      </c>
      <c r="AM7" s="18">
        <v>5.0</v>
      </c>
      <c r="AN7" s="18">
        <v>0.0</v>
      </c>
      <c r="AO7" s="18">
        <v>1.0</v>
      </c>
      <c r="AP7" s="18">
        <v>0.0</v>
      </c>
      <c r="AQ7" s="18">
        <v>0.0</v>
      </c>
      <c r="AR7" s="18">
        <v>0.0</v>
      </c>
      <c r="AS7" s="18">
        <v>1.0</v>
      </c>
      <c r="AT7" s="18">
        <v>0.0</v>
      </c>
      <c r="AU7" s="18">
        <v>1.0</v>
      </c>
      <c r="AV7" s="18">
        <v>1.0</v>
      </c>
      <c r="AW7" s="18">
        <v>1.0</v>
      </c>
      <c r="AX7" s="18">
        <v>33.0</v>
      </c>
      <c r="AY7" s="1" t="s">
        <v>94</v>
      </c>
      <c r="AZ7" s="1" t="s">
        <v>86</v>
      </c>
      <c r="BA7" s="19"/>
      <c r="BB7" s="19"/>
      <c r="BC7" s="4">
        <v>0.39583333333575865</v>
      </c>
      <c r="BD7" s="1"/>
      <c r="BE7" s="4">
        <f t="shared" si="2"/>
        <v>-0.5833333333</v>
      </c>
      <c r="BF7" s="21">
        <v>-0.5833333333284827</v>
      </c>
      <c r="BG7" s="22">
        <v>10.0</v>
      </c>
      <c r="BH7" s="22">
        <v>0.0</v>
      </c>
      <c r="BI7" s="23">
        <f t="shared" si="3"/>
        <v>10</v>
      </c>
      <c r="BJ7" s="21">
        <f t="shared" si="4"/>
        <v>0.4583333333</v>
      </c>
      <c r="BK7" s="10">
        <v>11.0</v>
      </c>
      <c r="BL7" s="10">
        <v>0.0</v>
      </c>
      <c r="BM7" s="24">
        <f t="shared" si="5"/>
        <v>10</v>
      </c>
      <c r="BN7" s="21">
        <f t="shared" si="6"/>
        <v>-0.5416666667</v>
      </c>
      <c r="BO7" s="25">
        <v>11.0</v>
      </c>
      <c r="BP7" s="25">
        <v>0.0</v>
      </c>
      <c r="BQ7" s="24">
        <f t="shared" si="7"/>
        <v>10</v>
      </c>
      <c r="BR7" s="25">
        <v>1.0</v>
      </c>
      <c r="BS7" s="20">
        <f t="shared" si="8"/>
        <v>-0.5798611111</v>
      </c>
      <c r="BT7" s="26">
        <f t="shared" si="9"/>
        <v>4.8</v>
      </c>
      <c r="BU7" s="26">
        <f t="shared" si="10"/>
        <v>0.5</v>
      </c>
      <c r="BV7" s="26">
        <f t="shared" si="11"/>
        <v>1</v>
      </c>
      <c r="BW7" s="26">
        <f t="shared" si="12"/>
        <v>0.5</v>
      </c>
      <c r="BX7" s="26">
        <f t="shared" si="13"/>
        <v>0.75</v>
      </c>
      <c r="BY7" s="27">
        <f t="shared" si="14"/>
        <v>1</v>
      </c>
    </row>
    <row r="8" ht="15.75" customHeight="1">
      <c r="A8" s="15">
        <v>44947.82293296296</v>
      </c>
      <c r="B8" s="16" t="str">
        <f t="shared" si="1"/>
        <v>Sat</v>
      </c>
      <c r="C8" s="19"/>
      <c r="D8" s="19" t="s">
        <v>108</v>
      </c>
      <c r="E8" s="19"/>
      <c r="F8" s="19"/>
      <c r="G8" s="19"/>
      <c r="H8" s="19" t="s">
        <v>80</v>
      </c>
      <c r="I8" s="28">
        <v>4.0</v>
      </c>
      <c r="J8" s="28">
        <v>0.0</v>
      </c>
      <c r="K8" s="28">
        <v>0.0</v>
      </c>
      <c r="L8" s="28">
        <v>10.0</v>
      </c>
      <c r="M8" s="19" t="s">
        <v>98</v>
      </c>
      <c r="N8" s="19" t="s">
        <v>91</v>
      </c>
      <c r="O8" s="19" t="s">
        <v>103</v>
      </c>
      <c r="P8" s="19" t="s">
        <v>80</v>
      </c>
      <c r="Q8" s="19" t="s">
        <v>80</v>
      </c>
      <c r="R8" s="28">
        <v>6.0</v>
      </c>
      <c r="S8" s="19" t="s">
        <v>93</v>
      </c>
      <c r="T8" s="4">
        <v>0.9583333333357587</v>
      </c>
      <c r="U8" s="28">
        <v>60.0</v>
      </c>
      <c r="V8" s="4">
        <v>0.375</v>
      </c>
      <c r="W8" s="4">
        <v>0.9583333333357587</v>
      </c>
      <c r="X8" s="28">
        <v>60.0</v>
      </c>
      <c r="Y8" s="4">
        <v>0.375</v>
      </c>
      <c r="Z8" s="4">
        <v>0.0</v>
      </c>
      <c r="AA8" s="20">
        <v>0.4375</v>
      </c>
      <c r="AB8" s="28">
        <v>7.0</v>
      </c>
      <c r="AC8" s="19" t="s">
        <v>84</v>
      </c>
      <c r="AD8" s="28">
        <v>10.0</v>
      </c>
      <c r="AE8" s="28">
        <v>0.0</v>
      </c>
      <c r="AF8" s="28">
        <v>5.0</v>
      </c>
      <c r="AG8" s="28">
        <v>5.0</v>
      </c>
      <c r="AH8" s="28">
        <v>5.0</v>
      </c>
      <c r="AI8" s="28">
        <v>3.0</v>
      </c>
      <c r="AJ8" s="28">
        <v>5.0</v>
      </c>
      <c r="AK8" s="28">
        <v>5.0</v>
      </c>
      <c r="AL8" s="28">
        <v>7.0</v>
      </c>
      <c r="AM8" s="28">
        <v>0.0</v>
      </c>
      <c r="AN8" s="28">
        <v>4.0</v>
      </c>
      <c r="AO8" s="28">
        <v>0.0</v>
      </c>
      <c r="AP8" s="28">
        <v>2.0</v>
      </c>
      <c r="AQ8" s="28">
        <v>0.0</v>
      </c>
      <c r="AR8" s="28">
        <v>0.0</v>
      </c>
      <c r="AS8" s="28">
        <v>0.0</v>
      </c>
      <c r="AT8" s="28">
        <v>5.0</v>
      </c>
      <c r="AU8" s="28">
        <v>0.0</v>
      </c>
      <c r="AV8" s="28">
        <v>5.0</v>
      </c>
      <c r="AW8" s="28">
        <v>0.0</v>
      </c>
      <c r="AX8" s="28">
        <v>26.0</v>
      </c>
      <c r="AY8" s="19" t="s">
        <v>94</v>
      </c>
      <c r="AZ8" s="19" t="s">
        <v>86</v>
      </c>
      <c r="BA8" s="19"/>
      <c r="BB8" s="19" t="s">
        <v>109</v>
      </c>
      <c r="BC8" s="4">
        <v>0.41666666666424135</v>
      </c>
      <c r="BD8" s="19" t="s">
        <v>110</v>
      </c>
      <c r="BE8" s="4">
        <f t="shared" si="2"/>
        <v>0.4166666667</v>
      </c>
      <c r="BF8" s="21">
        <v>0.41666666666424135</v>
      </c>
      <c r="BG8" s="22">
        <v>10.0</v>
      </c>
      <c r="BH8" s="22">
        <v>0.0</v>
      </c>
      <c r="BI8" s="23">
        <f t="shared" si="3"/>
        <v>10</v>
      </c>
      <c r="BJ8" s="21">
        <f t="shared" si="4"/>
        <v>-0.5833333333</v>
      </c>
      <c r="BK8" s="10">
        <v>10.0</v>
      </c>
      <c r="BL8" s="10">
        <v>0.0</v>
      </c>
      <c r="BM8" s="24">
        <f t="shared" si="5"/>
        <v>9</v>
      </c>
      <c r="BN8" s="21">
        <f t="shared" si="6"/>
        <v>-0.5833333333</v>
      </c>
      <c r="BO8" s="25">
        <v>10.0</v>
      </c>
      <c r="BP8" s="25">
        <v>0.0</v>
      </c>
      <c r="BQ8" s="24">
        <f t="shared" si="7"/>
        <v>9</v>
      </c>
      <c r="BR8" s="25">
        <v>1.11111111</v>
      </c>
      <c r="BS8" s="20">
        <f t="shared" si="8"/>
        <v>0.4375</v>
      </c>
      <c r="BT8" s="26">
        <f t="shared" si="9"/>
        <v>4.5</v>
      </c>
      <c r="BU8" s="26">
        <f t="shared" si="10"/>
        <v>3</v>
      </c>
      <c r="BV8" s="26">
        <f t="shared" si="11"/>
        <v>0</v>
      </c>
      <c r="BW8" s="26">
        <f t="shared" si="12"/>
        <v>5</v>
      </c>
      <c r="BX8" s="26">
        <f t="shared" si="13"/>
        <v>2.5</v>
      </c>
      <c r="BY8" s="27">
        <f t="shared" si="14"/>
        <v>19</v>
      </c>
    </row>
    <row r="9" ht="15.75" customHeight="1">
      <c r="A9" s="15">
        <v>44944.54321724537</v>
      </c>
      <c r="B9" s="16" t="str">
        <f t="shared" si="1"/>
        <v>Wed</v>
      </c>
      <c r="C9" s="19"/>
      <c r="D9" s="19" t="s">
        <v>111</v>
      </c>
      <c r="E9" s="19"/>
      <c r="F9" s="19"/>
      <c r="G9" s="19"/>
      <c r="H9" s="19" t="s">
        <v>80</v>
      </c>
      <c r="I9" s="28">
        <v>3.0</v>
      </c>
      <c r="J9" s="28">
        <v>3.0</v>
      </c>
      <c r="K9" s="28">
        <v>0.0</v>
      </c>
      <c r="L9" s="28">
        <v>1.0</v>
      </c>
      <c r="M9" s="19" t="s">
        <v>98</v>
      </c>
      <c r="N9" s="19" t="s">
        <v>101</v>
      </c>
      <c r="O9" s="19" t="s">
        <v>106</v>
      </c>
      <c r="P9" s="19" t="s">
        <v>80</v>
      </c>
      <c r="Q9" s="19" t="s">
        <v>80</v>
      </c>
      <c r="R9" s="28">
        <v>6.0</v>
      </c>
      <c r="S9" s="19" t="s">
        <v>93</v>
      </c>
      <c r="T9" s="4">
        <v>0.9583333333357587</v>
      </c>
      <c r="U9" s="28">
        <v>15.0</v>
      </c>
      <c r="V9" s="4">
        <v>0.33333333333575865</v>
      </c>
      <c r="W9" s="4">
        <v>0.0</v>
      </c>
      <c r="X9" s="28">
        <v>20.0</v>
      </c>
      <c r="Y9" s="4">
        <v>0.375</v>
      </c>
      <c r="Z9" s="4">
        <v>0.9583333333357587</v>
      </c>
      <c r="AA9" s="20">
        <v>0.375</v>
      </c>
      <c r="AB9" s="28">
        <v>10.0</v>
      </c>
      <c r="AC9" s="19" t="s">
        <v>84</v>
      </c>
      <c r="AD9" s="28">
        <v>5.0</v>
      </c>
      <c r="AE9" s="28">
        <v>8.0</v>
      </c>
      <c r="AF9" s="28">
        <v>10.0</v>
      </c>
      <c r="AG9" s="28">
        <v>3.0</v>
      </c>
      <c r="AH9" s="28">
        <v>7.0</v>
      </c>
      <c r="AI9" s="28">
        <v>0.0</v>
      </c>
      <c r="AJ9" s="28">
        <v>8.0</v>
      </c>
      <c r="AK9" s="28">
        <v>5.0</v>
      </c>
      <c r="AL9" s="28">
        <v>9.0</v>
      </c>
      <c r="AM9" s="28">
        <v>2.0</v>
      </c>
      <c r="AN9" s="28">
        <v>2.0</v>
      </c>
      <c r="AO9" s="28">
        <v>2.0</v>
      </c>
      <c r="AP9" s="28">
        <v>3.0</v>
      </c>
      <c r="AQ9" s="28">
        <v>4.0</v>
      </c>
      <c r="AR9" s="28">
        <v>2.0</v>
      </c>
      <c r="AS9" s="28">
        <v>2.0</v>
      </c>
      <c r="AT9" s="28">
        <v>2.0</v>
      </c>
      <c r="AU9" s="28">
        <v>2.0</v>
      </c>
      <c r="AV9" s="28">
        <v>8.0</v>
      </c>
      <c r="AW9" s="28">
        <v>5.0</v>
      </c>
      <c r="AX9" s="28">
        <v>30.0</v>
      </c>
      <c r="AY9" s="19" t="s">
        <v>85</v>
      </c>
      <c r="AZ9" s="19" t="s">
        <v>95</v>
      </c>
      <c r="BA9" s="19"/>
      <c r="BB9" s="19"/>
      <c r="BC9" s="4">
        <v>0.3680555555547471</v>
      </c>
      <c r="BD9" s="29" t="s">
        <v>112</v>
      </c>
      <c r="BE9" s="4">
        <f t="shared" si="2"/>
        <v>-0.5902777778</v>
      </c>
      <c r="BF9" s="21">
        <v>-0.5902777777810115</v>
      </c>
      <c r="BG9" s="22">
        <v>9.0</v>
      </c>
      <c r="BH9" s="22">
        <v>50.0</v>
      </c>
      <c r="BI9" s="23">
        <f t="shared" si="3"/>
        <v>9.833333333</v>
      </c>
      <c r="BJ9" s="21">
        <f t="shared" si="4"/>
        <v>0.375</v>
      </c>
      <c r="BK9" s="10">
        <v>9.0</v>
      </c>
      <c r="BL9" s="10">
        <v>0.0</v>
      </c>
      <c r="BM9" s="24">
        <f t="shared" si="5"/>
        <v>8.666666667</v>
      </c>
      <c r="BN9" s="21">
        <f t="shared" si="6"/>
        <v>-0.625</v>
      </c>
      <c r="BO9" s="25">
        <v>9.0</v>
      </c>
      <c r="BP9" s="25">
        <v>0.0</v>
      </c>
      <c r="BQ9" s="24">
        <f t="shared" si="7"/>
        <v>8.75</v>
      </c>
      <c r="BR9" s="25">
        <v>1.12342857</v>
      </c>
      <c r="BS9" s="20">
        <f t="shared" si="8"/>
        <v>-0.5833333333</v>
      </c>
      <c r="BT9" s="26">
        <f t="shared" si="9"/>
        <v>5.7</v>
      </c>
      <c r="BU9" s="26">
        <f t="shared" si="10"/>
        <v>0.5</v>
      </c>
      <c r="BV9" s="26">
        <f t="shared" si="11"/>
        <v>0</v>
      </c>
      <c r="BW9" s="26">
        <f t="shared" si="12"/>
        <v>1.5</v>
      </c>
      <c r="BX9" s="26">
        <f t="shared" si="13"/>
        <v>0.75</v>
      </c>
      <c r="BY9" s="27">
        <f t="shared" si="14"/>
        <v>13</v>
      </c>
    </row>
    <row r="10" ht="15.75" customHeight="1">
      <c r="A10" s="15">
        <v>44896.757349884254</v>
      </c>
      <c r="B10" s="16" t="str">
        <f t="shared" si="1"/>
        <v>Thu</v>
      </c>
      <c r="C10" s="1" t="s">
        <v>113</v>
      </c>
      <c r="D10" s="1" t="s">
        <v>90</v>
      </c>
      <c r="E10" s="1" t="s">
        <v>90</v>
      </c>
      <c r="F10" s="17">
        <v>44896.0</v>
      </c>
      <c r="G10" s="1" t="s">
        <v>114</v>
      </c>
      <c r="H10" s="1" t="s">
        <v>80</v>
      </c>
      <c r="I10" s="18">
        <v>3.0</v>
      </c>
      <c r="J10" s="18">
        <v>3.0</v>
      </c>
      <c r="K10" s="18">
        <v>0.0</v>
      </c>
      <c r="L10" s="18">
        <v>0.0</v>
      </c>
      <c r="M10" s="1" t="s">
        <v>91</v>
      </c>
      <c r="N10" s="1" t="s">
        <v>115</v>
      </c>
      <c r="O10" s="1" t="s">
        <v>83</v>
      </c>
      <c r="P10" s="1" t="s">
        <v>84</v>
      </c>
      <c r="Q10" s="1" t="s">
        <v>80</v>
      </c>
      <c r="R10" s="1" t="s">
        <v>116</v>
      </c>
      <c r="S10" s="1" t="s">
        <v>93</v>
      </c>
      <c r="T10" s="4">
        <v>0.04166666666424135</v>
      </c>
      <c r="U10" s="18">
        <v>80.0</v>
      </c>
      <c r="V10" s="4">
        <v>0.41666666666424135</v>
      </c>
      <c r="W10" s="4">
        <v>0.125</v>
      </c>
      <c r="X10" s="18">
        <v>5.0</v>
      </c>
      <c r="Y10" s="4">
        <v>0.45833333333575865</v>
      </c>
      <c r="Z10" s="4">
        <v>0.0625</v>
      </c>
      <c r="AA10" s="20">
        <v>0.47916666666424135</v>
      </c>
      <c r="AB10" s="18">
        <v>4.0</v>
      </c>
      <c r="AC10" s="1" t="s">
        <v>84</v>
      </c>
      <c r="AD10" s="18">
        <v>5.0</v>
      </c>
      <c r="AE10" s="18">
        <v>6.0</v>
      </c>
      <c r="AF10" s="18">
        <v>6.0</v>
      </c>
      <c r="AG10" s="18">
        <v>5.0</v>
      </c>
      <c r="AH10" s="18">
        <v>7.0</v>
      </c>
      <c r="AI10" s="18">
        <v>0.0</v>
      </c>
      <c r="AJ10" s="18">
        <v>6.0</v>
      </c>
      <c r="AK10" s="18">
        <v>10.0</v>
      </c>
      <c r="AL10" s="18">
        <v>7.0</v>
      </c>
      <c r="AM10" s="18">
        <v>10.0</v>
      </c>
      <c r="AN10" s="18">
        <v>0.0</v>
      </c>
      <c r="AO10" s="18">
        <v>5.0</v>
      </c>
      <c r="AP10" s="18">
        <v>5.0</v>
      </c>
      <c r="AQ10" s="18">
        <v>5.0</v>
      </c>
      <c r="AR10" s="18">
        <v>5.0</v>
      </c>
      <c r="AS10" s="18">
        <v>5.0</v>
      </c>
      <c r="AT10" s="18">
        <v>7.0</v>
      </c>
      <c r="AU10" s="18">
        <v>7.0</v>
      </c>
      <c r="AV10" s="18">
        <v>6.0</v>
      </c>
      <c r="AW10" s="18">
        <v>6.0</v>
      </c>
      <c r="AX10" s="18">
        <v>28.0</v>
      </c>
      <c r="AY10" s="1" t="s">
        <v>94</v>
      </c>
      <c r="AZ10" s="1" t="s">
        <v>95</v>
      </c>
      <c r="BA10" s="19"/>
      <c r="BB10" s="19"/>
      <c r="BC10" s="4">
        <v>0.45833333333575865</v>
      </c>
      <c r="BD10" s="1"/>
      <c r="BE10" s="4">
        <f t="shared" si="2"/>
        <v>0.3958333333</v>
      </c>
      <c r="BF10" s="21">
        <v>0.39583333333575865</v>
      </c>
      <c r="BG10" s="22">
        <v>9.0</v>
      </c>
      <c r="BH10" s="22">
        <v>30.0</v>
      </c>
      <c r="BI10" s="23">
        <f t="shared" si="3"/>
        <v>9.5</v>
      </c>
      <c r="BJ10" s="21">
        <f t="shared" si="4"/>
        <v>0.3333333333</v>
      </c>
      <c r="BK10" s="10">
        <v>8.0</v>
      </c>
      <c r="BL10" s="10">
        <v>0.0</v>
      </c>
      <c r="BM10" s="24">
        <f t="shared" si="5"/>
        <v>7.916666667</v>
      </c>
      <c r="BN10" s="21">
        <f t="shared" si="6"/>
        <v>0.375</v>
      </c>
      <c r="BO10" s="25">
        <v>9.0</v>
      </c>
      <c r="BP10" s="25">
        <v>0.0</v>
      </c>
      <c r="BQ10" s="24">
        <f t="shared" si="7"/>
        <v>7.666666667</v>
      </c>
      <c r="BR10" s="25">
        <v>1.23859192</v>
      </c>
      <c r="BS10" s="20">
        <f t="shared" si="8"/>
        <v>0.4166666667</v>
      </c>
      <c r="BT10" s="26">
        <f t="shared" si="9"/>
        <v>6.2</v>
      </c>
      <c r="BU10" s="26">
        <f t="shared" si="10"/>
        <v>2.5</v>
      </c>
      <c r="BV10" s="26">
        <f t="shared" si="11"/>
        <v>0</v>
      </c>
      <c r="BW10" s="26">
        <f t="shared" si="12"/>
        <v>0</v>
      </c>
      <c r="BX10" s="26">
        <f t="shared" si="13"/>
        <v>0</v>
      </c>
      <c r="BY10" s="27">
        <f t="shared" si="14"/>
        <v>18</v>
      </c>
    </row>
    <row r="11" ht="15.75" customHeight="1">
      <c r="A11" s="15">
        <v>44901.48777465278</v>
      </c>
      <c r="B11" s="16" t="str">
        <f t="shared" si="1"/>
        <v>Tue</v>
      </c>
      <c r="C11" s="19"/>
      <c r="D11" s="1" t="s">
        <v>117</v>
      </c>
      <c r="E11" s="19"/>
      <c r="F11" s="19"/>
      <c r="G11" s="19"/>
      <c r="H11" s="1" t="s">
        <v>80</v>
      </c>
      <c r="I11" s="18">
        <v>3.0</v>
      </c>
      <c r="J11" s="18">
        <v>5.0</v>
      </c>
      <c r="K11" s="18">
        <v>3.0</v>
      </c>
      <c r="L11" s="18">
        <v>2.0</v>
      </c>
      <c r="M11" s="1" t="s">
        <v>101</v>
      </c>
      <c r="N11" s="1" t="s">
        <v>101</v>
      </c>
      <c r="O11" s="1" t="s">
        <v>103</v>
      </c>
      <c r="P11" s="1" t="s">
        <v>80</v>
      </c>
      <c r="Q11" s="1" t="s">
        <v>80</v>
      </c>
      <c r="R11" s="18">
        <v>4.0</v>
      </c>
      <c r="S11" s="1" t="s">
        <v>93</v>
      </c>
      <c r="T11" s="4">
        <v>0.9583333333357587</v>
      </c>
      <c r="U11" s="18">
        <v>0.0</v>
      </c>
      <c r="V11" s="4">
        <v>0.29166666666424135</v>
      </c>
      <c r="W11" s="4">
        <v>0.9583333333357587</v>
      </c>
      <c r="X11" s="18">
        <v>1.0</v>
      </c>
      <c r="Y11" s="4">
        <v>0.375</v>
      </c>
      <c r="Z11" s="4">
        <v>0.9791666666642413</v>
      </c>
      <c r="AA11" s="20">
        <v>0.39583333333575865</v>
      </c>
      <c r="AB11" s="18">
        <v>9.0</v>
      </c>
      <c r="AC11" s="1" t="s">
        <v>84</v>
      </c>
      <c r="AD11" s="18">
        <v>7.0</v>
      </c>
      <c r="AE11" s="18">
        <v>8.0</v>
      </c>
      <c r="AF11" s="18">
        <v>5.0</v>
      </c>
      <c r="AG11" s="18">
        <v>9.0</v>
      </c>
      <c r="AH11" s="18">
        <v>5.0</v>
      </c>
      <c r="AI11" s="18">
        <v>7.0</v>
      </c>
      <c r="AJ11" s="18">
        <v>7.0</v>
      </c>
      <c r="AK11" s="18">
        <v>5.0</v>
      </c>
      <c r="AL11" s="18">
        <v>4.0</v>
      </c>
      <c r="AM11" s="18">
        <v>3.0</v>
      </c>
      <c r="AN11" s="18">
        <v>3.0</v>
      </c>
      <c r="AO11" s="18">
        <v>6.0</v>
      </c>
      <c r="AP11" s="18">
        <v>1.0</v>
      </c>
      <c r="AQ11" s="18">
        <v>7.0</v>
      </c>
      <c r="AR11" s="18">
        <v>4.0</v>
      </c>
      <c r="AS11" s="18">
        <v>7.0</v>
      </c>
      <c r="AT11" s="18">
        <v>3.0</v>
      </c>
      <c r="AU11" s="18">
        <v>7.0</v>
      </c>
      <c r="AV11" s="18">
        <v>3.0</v>
      </c>
      <c r="AW11" s="18">
        <v>7.0</v>
      </c>
      <c r="AX11" s="18">
        <v>21.0</v>
      </c>
      <c r="AY11" s="1" t="s">
        <v>94</v>
      </c>
      <c r="AZ11" s="1" t="s">
        <v>86</v>
      </c>
      <c r="BA11" s="19"/>
      <c r="BB11" s="19"/>
      <c r="BC11" s="4">
        <v>0.375</v>
      </c>
      <c r="BD11" s="1" t="s">
        <v>118</v>
      </c>
      <c r="BE11" s="4">
        <f t="shared" si="2"/>
        <v>-0.6041666667</v>
      </c>
      <c r="BF11" s="21">
        <v>-0.6041666666642413</v>
      </c>
      <c r="BG11" s="22">
        <v>9.0</v>
      </c>
      <c r="BH11" s="22">
        <v>30.0</v>
      </c>
      <c r="BI11" s="23">
        <f t="shared" si="3"/>
        <v>9.5</v>
      </c>
      <c r="BJ11" s="21">
        <f t="shared" si="4"/>
        <v>-0.5833333333</v>
      </c>
      <c r="BK11" s="10">
        <v>10.0</v>
      </c>
      <c r="BL11" s="10">
        <v>0.0</v>
      </c>
      <c r="BM11" s="24">
        <f t="shared" si="5"/>
        <v>9.983333333</v>
      </c>
      <c r="BN11" s="21">
        <f t="shared" si="6"/>
        <v>-0.6666666667</v>
      </c>
      <c r="BO11" s="25">
        <v>8.0</v>
      </c>
      <c r="BP11" s="25">
        <v>0.0</v>
      </c>
      <c r="BQ11" s="24">
        <f t="shared" si="7"/>
        <v>8</v>
      </c>
      <c r="BR11" s="25">
        <v>1.1875</v>
      </c>
      <c r="BS11" s="20">
        <f t="shared" si="8"/>
        <v>-0.5833333333</v>
      </c>
      <c r="BT11" s="26">
        <f t="shared" si="9"/>
        <v>6</v>
      </c>
      <c r="BU11" s="26">
        <f t="shared" si="10"/>
        <v>4.5</v>
      </c>
      <c r="BV11" s="26">
        <f t="shared" si="11"/>
        <v>3</v>
      </c>
      <c r="BW11" s="26">
        <f t="shared" si="12"/>
        <v>4</v>
      </c>
      <c r="BX11" s="26">
        <f t="shared" si="13"/>
        <v>3.5</v>
      </c>
      <c r="BY11" s="27">
        <f t="shared" si="14"/>
        <v>11</v>
      </c>
    </row>
    <row r="12" ht="15.75" customHeight="1">
      <c r="A12" s="15">
        <v>44918.59618144676</v>
      </c>
      <c r="B12" s="16" t="str">
        <f t="shared" si="1"/>
        <v>Fri</v>
      </c>
      <c r="C12" s="19"/>
      <c r="D12" s="19" t="s">
        <v>79</v>
      </c>
      <c r="E12" s="19"/>
      <c r="F12" s="19"/>
      <c r="G12" s="19"/>
      <c r="H12" s="19" t="s">
        <v>80</v>
      </c>
      <c r="I12" s="28">
        <v>5.0</v>
      </c>
      <c r="J12" s="28">
        <v>0.0</v>
      </c>
      <c r="K12" s="28">
        <v>2.0</v>
      </c>
      <c r="L12" s="28">
        <v>10.0</v>
      </c>
      <c r="M12" s="19" t="s">
        <v>98</v>
      </c>
      <c r="N12" s="19" t="s">
        <v>91</v>
      </c>
      <c r="O12" s="19" t="s">
        <v>83</v>
      </c>
      <c r="P12" s="19" t="s">
        <v>80</v>
      </c>
      <c r="Q12" s="19" t="s">
        <v>84</v>
      </c>
      <c r="R12" s="19"/>
      <c r="S12" s="19"/>
      <c r="T12" s="4">
        <v>0.08333333333575865</v>
      </c>
      <c r="U12" s="28">
        <v>15.0</v>
      </c>
      <c r="V12" s="4">
        <v>0.4375</v>
      </c>
      <c r="W12" s="4">
        <v>0.125</v>
      </c>
      <c r="X12" s="28">
        <v>30.0</v>
      </c>
      <c r="Y12" s="4">
        <v>0.5</v>
      </c>
      <c r="Z12" s="4">
        <v>0.0625</v>
      </c>
      <c r="AA12" s="20">
        <v>0.5416666666642413</v>
      </c>
      <c r="AB12" s="28">
        <v>8.0</v>
      </c>
      <c r="AC12" s="19" t="s">
        <v>84</v>
      </c>
      <c r="AD12" s="28">
        <v>8.0</v>
      </c>
      <c r="AE12" s="28">
        <v>5.0</v>
      </c>
      <c r="AF12" s="28">
        <v>9.0</v>
      </c>
      <c r="AG12" s="28">
        <v>3.0</v>
      </c>
      <c r="AH12" s="28">
        <v>7.0</v>
      </c>
      <c r="AI12" s="28">
        <v>4.0</v>
      </c>
      <c r="AJ12" s="28">
        <v>9.0</v>
      </c>
      <c r="AK12" s="28">
        <v>5.0</v>
      </c>
      <c r="AL12" s="28">
        <v>3.0</v>
      </c>
      <c r="AM12" s="28">
        <v>0.0</v>
      </c>
      <c r="AN12" s="28">
        <v>5.0</v>
      </c>
      <c r="AO12" s="28">
        <v>0.0</v>
      </c>
      <c r="AP12" s="28">
        <v>4.0</v>
      </c>
      <c r="AQ12" s="28">
        <v>0.0</v>
      </c>
      <c r="AR12" s="28">
        <v>5.0</v>
      </c>
      <c r="AS12" s="28">
        <v>0.0</v>
      </c>
      <c r="AT12" s="28">
        <v>7.0</v>
      </c>
      <c r="AU12" s="28">
        <v>1.0</v>
      </c>
      <c r="AV12" s="28">
        <v>9.0</v>
      </c>
      <c r="AW12" s="28">
        <v>3.0</v>
      </c>
      <c r="AX12" s="28">
        <v>28.0</v>
      </c>
      <c r="AY12" s="19" t="s">
        <v>94</v>
      </c>
      <c r="AZ12" s="19" t="s">
        <v>86</v>
      </c>
      <c r="BA12" s="19"/>
      <c r="BB12" s="19"/>
      <c r="BC12" s="4">
        <v>0.45833333333575865</v>
      </c>
      <c r="BD12" s="19" t="s">
        <v>119</v>
      </c>
      <c r="BE12" s="4">
        <f t="shared" si="2"/>
        <v>0.3958333333</v>
      </c>
      <c r="BF12" s="21">
        <v>0.39583333333575865</v>
      </c>
      <c r="BG12" s="22">
        <v>9.0</v>
      </c>
      <c r="BH12" s="22">
        <v>30.0</v>
      </c>
      <c r="BI12" s="23">
        <f t="shared" si="3"/>
        <v>9.5</v>
      </c>
      <c r="BJ12" s="21">
        <f t="shared" si="4"/>
        <v>0.375</v>
      </c>
      <c r="BK12" s="10">
        <v>9.0</v>
      </c>
      <c r="BL12" s="10">
        <v>0.0</v>
      </c>
      <c r="BM12" s="24">
        <f t="shared" si="5"/>
        <v>8.5</v>
      </c>
      <c r="BN12" s="21">
        <f t="shared" si="6"/>
        <v>0.3541666667</v>
      </c>
      <c r="BO12" s="25">
        <v>8.0</v>
      </c>
      <c r="BP12" s="25">
        <v>30.0</v>
      </c>
      <c r="BQ12" s="24">
        <f t="shared" si="7"/>
        <v>8.25</v>
      </c>
      <c r="BR12" s="25">
        <v>1.15151515</v>
      </c>
      <c r="BS12" s="20">
        <f t="shared" si="8"/>
        <v>0.4791666667</v>
      </c>
      <c r="BT12" s="26">
        <f t="shared" si="9"/>
        <v>5.3</v>
      </c>
      <c r="BU12" s="26">
        <f t="shared" si="10"/>
        <v>4.5</v>
      </c>
      <c r="BV12" s="26">
        <f t="shared" si="11"/>
        <v>5</v>
      </c>
      <c r="BW12" s="26">
        <f t="shared" si="12"/>
        <v>6</v>
      </c>
      <c r="BX12" s="26">
        <f t="shared" si="13"/>
        <v>5.5</v>
      </c>
      <c r="BY12" s="27">
        <f t="shared" si="14"/>
        <v>14</v>
      </c>
    </row>
    <row r="13" ht="15.75" customHeight="1">
      <c r="A13" s="15">
        <v>44946.50733399305</v>
      </c>
      <c r="B13" s="16" t="str">
        <f t="shared" si="1"/>
        <v>Fri</v>
      </c>
      <c r="C13" s="19"/>
      <c r="D13" s="19" t="s">
        <v>79</v>
      </c>
      <c r="E13" s="19"/>
      <c r="F13" s="19"/>
      <c r="G13" s="19"/>
      <c r="H13" s="19" t="s">
        <v>80</v>
      </c>
      <c r="I13" s="28">
        <v>2.0</v>
      </c>
      <c r="J13" s="28">
        <v>0.0</v>
      </c>
      <c r="K13" s="28">
        <v>2.0</v>
      </c>
      <c r="L13" s="28">
        <v>3.0</v>
      </c>
      <c r="M13" s="19" t="s">
        <v>91</v>
      </c>
      <c r="N13" s="19" t="s">
        <v>91</v>
      </c>
      <c r="O13" s="19" t="s">
        <v>83</v>
      </c>
      <c r="P13" s="19" t="s">
        <v>80</v>
      </c>
      <c r="Q13" s="19" t="s">
        <v>80</v>
      </c>
      <c r="R13" s="28">
        <v>6.0</v>
      </c>
      <c r="S13" s="19" t="s">
        <v>93</v>
      </c>
      <c r="T13" s="4">
        <v>0.0</v>
      </c>
      <c r="U13" s="28">
        <v>30.0</v>
      </c>
      <c r="V13" s="4">
        <v>0.33333333333575865</v>
      </c>
      <c r="W13" s="4">
        <v>0.04166666666424135</v>
      </c>
      <c r="X13" s="28">
        <v>30.0</v>
      </c>
      <c r="Y13" s="4">
        <v>0.45833333333575865</v>
      </c>
      <c r="Z13" s="4">
        <v>0.020833333335758653</v>
      </c>
      <c r="AA13" s="20">
        <v>0.4444444444452529</v>
      </c>
      <c r="AB13" s="28">
        <v>9.0</v>
      </c>
      <c r="AC13" s="19" t="s">
        <v>84</v>
      </c>
      <c r="AD13" s="28">
        <v>8.0</v>
      </c>
      <c r="AE13" s="28">
        <v>3.0</v>
      </c>
      <c r="AF13" s="28">
        <v>1.0</v>
      </c>
      <c r="AG13" s="28">
        <v>2.0</v>
      </c>
      <c r="AH13" s="28">
        <v>2.0</v>
      </c>
      <c r="AI13" s="28">
        <v>2.0</v>
      </c>
      <c r="AJ13" s="28">
        <v>7.0</v>
      </c>
      <c r="AK13" s="28">
        <v>5.0</v>
      </c>
      <c r="AL13" s="28">
        <v>6.0</v>
      </c>
      <c r="AM13" s="28">
        <v>5.0</v>
      </c>
      <c r="AN13" s="28">
        <v>2.0</v>
      </c>
      <c r="AO13" s="28">
        <v>0.0</v>
      </c>
      <c r="AP13" s="28">
        <v>2.0</v>
      </c>
      <c r="AQ13" s="28">
        <v>2.0</v>
      </c>
      <c r="AR13" s="28">
        <v>2.0</v>
      </c>
      <c r="AS13" s="28">
        <v>1.0</v>
      </c>
      <c r="AT13" s="28">
        <v>1.0</v>
      </c>
      <c r="AU13" s="28">
        <v>1.0</v>
      </c>
      <c r="AV13" s="28">
        <v>6.0</v>
      </c>
      <c r="AW13" s="28">
        <v>6.0</v>
      </c>
      <c r="AX13" s="28">
        <v>28.0</v>
      </c>
      <c r="AY13" s="19" t="s">
        <v>85</v>
      </c>
      <c r="AZ13" s="19" t="s">
        <v>86</v>
      </c>
      <c r="BA13" s="19"/>
      <c r="BB13" s="19"/>
      <c r="BC13" s="4">
        <v>0.41666666666424135</v>
      </c>
      <c r="BD13" s="19" t="s">
        <v>120</v>
      </c>
      <c r="BE13" s="4">
        <f t="shared" si="2"/>
        <v>0.3958333333</v>
      </c>
      <c r="BF13" s="21">
        <v>0.3958333333284827</v>
      </c>
      <c r="BG13" s="22">
        <v>9.0</v>
      </c>
      <c r="BH13" s="22">
        <v>30.0</v>
      </c>
      <c r="BI13" s="23">
        <f t="shared" si="3"/>
        <v>9.5</v>
      </c>
      <c r="BJ13" s="21">
        <f t="shared" si="4"/>
        <v>0.4166666667</v>
      </c>
      <c r="BK13" s="10">
        <v>10.0</v>
      </c>
      <c r="BL13" s="10">
        <v>0.0</v>
      </c>
      <c r="BM13" s="24">
        <f t="shared" si="5"/>
        <v>9.5</v>
      </c>
      <c r="BN13" s="21">
        <f t="shared" si="6"/>
        <v>0.3333333333</v>
      </c>
      <c r="BO13" s="25">
        <v>8.0</v>
      </c>
      <c r="BP13" s="25">
        <v>0.0</v>
      </c>
      <c r="BQ13" s="24">
        <f t="shared" si="7"/>
        <v>7.5</v>
      </c>
      <c r="BR13" s="25">
        <v>1.26666667</v>
      </c>
      <c r="BS13" s="20">
        <f t="shared" si="8"/>
        <v>0.4236111111</v>
      </c>
      <c r="BT13" s="26">
        <f t="shared" si="9"/>
        <v>4.1</v>
      </c>
      <c r="BU13" s="26">
        <f t="shared" si="10"/>
        <v>1</v>
      </c>
      <c r="BV13" s="26">
        <f t="shared" si="11"/>
        <v>1</v>
      </c>
      <c r="BW13" s="26">
        <f t="shared" si="12"/>
        <v>0</v>
      </c>
      <c r="BX13" s="26">
        <f t="shared" si="13"/>
        <v>0.5</v>
      </c>
      <c r="BY13" s="27">
        <f t="shared" si="14"/>
        <v>12</v>
      </c>
    </row>
    <row r="14" ht="15.75" customHeight="1">
      <c r="A14" s="15">
        <v>44952.654326284726</v>
      </c>
      <c r="B14" s="16" t="str">
        <f t="shared" si="1"/>
        <v>Thu</v>
      </c>
      <c r="C14" s="19"/>
      <c r="D14" s="19" t="s">
        <v>108</v>
      </c>
      <c r="E14" s="19"/>
      <c r="F14" s="19"/>
      <c r="G14" s="19"/>
      <c r="H14" s="19" t="s">
        <v>80</v>
      </c>
      <c r="I14" s="28">
        <v>5.0</v>
      </c>
      <c r="J14" s="28">
        <v>0.0</v>
      </c>
      <c r="K14" s="28">
        <v>0.0</v>
      </c>
      <c r="L14" s="28">
        <v>10.0</v>
      </c>
      <c r="M14" s="19" t="s">
        <v>98</v>
      </c>
      <c r="N14" s="19" t="s">
        <v>121</v>
      </c>
      <c r="O14" s="19" t="s">
        <v>106</v>
      </c>
      <c r="P14" s="19" t="s">
        <v>80</v>
      </c>
      <c r="Q14" s="19" t="s">
        <v>84</v>
      </c>
      <c r="R14" s="19"/>
      <c r="S14" s="19"/>
      <c r="T14" s="4">
        <v>0.9166666666642413</v>
      </c>
      <c r="U14" s="28">
        <v>30.0</v>
      </c>
      <c r="V14" s="4">
        <v>0.25</v>
      </c>
      <c r="W14" s="4">
        <v>0.9791666666642413</v>
      </c>
      <c r="X14" s="28">
        <v>15.0</v>
      </c>
      <c r="Y14" s="4">
        <v>0.41666666666424135</v>
      </c>
      <c r="Z14" s="4">
        <v>0.9791666666642413</v>
      </c>
      <c r="AA14" s="20">
        <v>0.39583333333575865</v>
      </c>
      <c r="AB14" s="28">
        <v>8.0</v>
      </c>
      <c r="AC14" s="19" t="s">
        <v>84</v>
      </c>
      <c r="AD14" s="28">
        <v>5.0</v>
      </c>
      <c r="AE14" s="28">
        <v>0.0</v>
      </c>
      <c r="AF14" s="28">
        <v>8.0</v>
      </c>
      <c r="AG14" s="28">
        <v>0.0</v>
      </c>
      <c r="AH14" s="28">
        <v>5.0</v>
      </c>
      <c r="AI14" s="28">
        <v>8.0</v>
      </c>
      <c r="AJ14" s="28">
        <v>10.0</v>
      </c>
      <c r="AK14" s="28">
        <v>5.0</v>
      </c>
      <c r="AL14" s="28">
        <v>5.0</v>
      </c>
      <c r="AM14" s="28">
        <v>2.0</v>
      </c>
      <c r="AN14" s="28">
        <v>3.0</v>
      </c>
      <c r="AO14" s="28">
        <v>0.0</v>
      </c>
      <c r="AP14" s="28">
        <v>0.0</v>
      </c>
      <c r="AQ14" s="28">
        <v>7.0</v>
      </c>
      <c r="AR14" s="28">
        <v>7.0</v>
      </c>
      <c r="AS14" s="28">
        <v>0.0</v>
      </c>
      <c r="AT14" s="28">
        <v>8.0</v>
      </c>
      <c r="AU14" s="28">
        <v>8.0</v>
      </c>
      <c r="AV14" s="28">
        <v>7.0</v>
      </c>
      <c r="AW14" s="28">
        <v>6.0</v>
      </c>
      <c r="AX14" s="28">
        <v>19.0</v>
      </c>
      <c r="AY14" s="19" t="s">
        <v>94</v>
      </c>
      <c r="AZ14" s="19" t="s">
        <v>86</v>
      </c>
      <c r="BA14" s="19"/>
      <c r="BB14" s="19"/>
      <c r="BC14" s="4">
        <v>0.375</v>
      </c>
      <c r="BD14" s="19" t="s">
        <v>122</v>
      </c>
      <c r="BE14" s="4">
        <f t="shared" si="2"/>
        <v>-0.6041666667</v>
      </c>
      <c r="BF14" s="21">
        <v>-0.6041666666642413</v>
      </c>
      <c r="BG14" s="22">
        <v>9.0</v>
      </c>
      <c r="BH14" s="22">
        <v>30.0</v>
      </c>
      <c r="BI14" s="23">
        <f t="shared" si="3"/>
        <v>9.5</v>
      </c>
      <c r="BJ14" s="21">
        <f t="shared" si="4"/>
        <v>-0.5625</v>
      </c>
      <c r="BK14" s="10">
        <v>10.0</v>
      </c>
      <c r="BL14" s="10">
        <v>30.0</v>
      </c>
      <c r="BM14" s="24">
        <f t="shared" si="5"/>
        <v>10.25</v>
      </c>
      <c r="BN14" s="21">
        <f t="shared" si="6"/>
        <v>-0.6666666667</v>
      </c>
      <c r="BO14" s="25">
        <v>8.0</v>
      </c>
      <c r="BP14" s="25">
        <v>0.0</v>
      </c>
      <c r="BQ14" s="24">
        <f t="shared" si="7"/>
        <v>7.5</v>
      </c>
      <c r="BR14" s="25">
        <v>1.26666667</v>
      </c>
      <c r="BS14" s="20">
        <f t="shared" si="8"/>
        <v>-0.5833333333</v>
      </c>
      <c r="BT14" s="26">
        <f t="shared" si="9"/>
        <v>4.8</v>
      </c>
      <c r="BU14" s="26">
        <f t="shared" si="10"/>
        <v>2</v>
      </c>
      <c r="BV14" s="26">
        <f t="shared" si="11"/>
        <v>7</v>
      </c>
      <c r="BW14" s="26">
        <f t="shared" si="12"/>
        <v>0.5</v>
      </c>
      <c r="BX14" s="26">
        <f t="shared" si="13"/>
        <v>3.75</v>
      </c>
      <c r="BY14" s="27">
        <f t="shared" si="14"/>
        <v>15</v>
      </c>
    </row>
    <row r="15" ht="15.75" customHeight="1">
      <c r="A15" s="15">
        <v>44896.6450486574</v>
      </c>
      <c r="B15" s="16" t="str">
        <f t="shared" si="1"/>
        <v>Thu</v>
      </c>
      <c r="C15" s="1" t="s">
        <v>123</v>
      </c>
      <c r="D15" s="1" t="s">
        <v>90</v>
      </c>
      <c r="E15" s="1" t="s">
        <v>90</v>
      </c>
      <c r="F15" s="17">
        <v>32869.0</v>
      </c>
      <c r="G15" s="18">
        <v>3.4835936E7</v>
      </c>
      <c r="H15" s="1" t="s">
        <v>80</v>
      </c>
      <c r="I15" s="18">
        <v>7.0</v>
      </c>
      <c r="J15" s="18">
        <v>0.0</v>
      </c>
      <c r="K15" s="18">
        <v>0.0</v>
      </c>
      <c r="L15" s="18">
        <v>7.0</v>
      </c>
      <c r="M15" s="1" t="s">
        <v>98</v>
      </c>
      <c r="N15" s="1" t="s">
        <v>98</v>
      </c>
      <c r="O15" s="1" t="s">
        <v>83</v>
      </c>
      <c r="P15" s="1" t="s">
        <v>80</v>
      </c>
      <c r="Q15" s="1" t="s">
        <v>80</v>
      </c>
      <c r="R15" s="18">
        <v>4.0</v>
      </c>
      <c r="S15" s="1" t="s">
        <v>107</v>
      </c>
      <c r="T15" s="4">
        <v>0.9791666666642413</v>
      </c>
      <c r="U15" s="18">
        <v>30.0</v>
      </c>
      <c r="V15" s="4">
        <v>0.28125</v>
      </c>
      <c r="W15" s="4">
        <v>0.04166666666424135</v>
      </c>
      <c r="X15" s="18">
        <v>30.0</v>
      </c>
      <c r="Y15" s="4">
        <v>0.41666666666424135</v>
      </c>
      <c r="Z15" s="4">
        <v>0.010416666664241347</v>
      </c>
      <c r="AA15" s="20">
        <v>0.40972222221898846</v>
      </c>
      <c r="AB15" s="18">
        <v>8.0</v>
      </c>
      <c r="AC15" s="1" t="s">
        <v>84</v>
      </c>
      <c r="AD15" s="18">
        <v>10.0</v>
      </c>
      <c r="AE15" s="18">
        <v>2.0</v>
      </c>
      <c r="AF15" s="18">
        <v>8.0</v>
      </c>
      <c r="AG15" s="18">
        <v>0.0</v>
      </c>
      <c r="AH15" s="18">
        <v>7.0</v>
      </c>
      <c r="AI15" s="18">
        <v>1.0</v>
      </c>
      <c r="AJ15" s="18">
        <v>8.0</v>
      </c>
      <c r="AK15" s="18">
        <v>1.0</v>
      </c>
      <c r="AL15" s="18">
        <v>9.0</v>
      </c>
      <c r="AM15" s="18">
        <v>0.0</v>
      </c>
      <c r="AN15" s="18">
        <v>8.0</v>
      </c>
      <c r="AO15" s="18">
        <v>0.0</v>
      </c>
      <c r="AP15" s="18">
        <v>5.0</v>
      </c>
      <c r="AQ15" s="18">
        <v>2.0</v>
      </c>
      <c r="AR15" s="18">
        <v>7.0</v>
      </c>
      <c r="AS15" s="18">
        <v>0.0</v>
      </c>
      <c r="AT15" s="18">
        <v>8.0</v>
      </c>
      <c r="AU15" s="18">
        <v>7.0</v>
      </c>
      <c r="AV15" s="18">
        <v>7.0</v>
      </c>
      <c r="AW15" s="18">
        <v>6.0</v>
      </c>
      <c r="AX15" s="18">
        <v>32.0</v>
      </c>
      <c r="AY15" s="1" t="s">
        <v>94</v>
      </c>
      <c r="AZ15" s="1" t="s">
        <v>95</v>
      </c>
      <c r="BA15" s="19"/>
      <c r="BB15" s="19"/>
      <c r="BC15" s="4">
        <v>0.39583333333575865</v>
      </c>
      <c r="BD15" s="1"/>
      <c r="BE15" s="4">
        <f t="shared" si="2"/>
        <v>0.3854166667</v>
      </c>
      <c r="BF15" s="21">
        <v>0.3854166666715173</v>
      </c>
      <c r="BG15" s="22">
        <v>9.0</v>
      </c>
      <c r="BH15" s="22">
        <v>15.0</v>
      </c>
      <c r="BI15" s="23">
        <f t="shared" si="3"/>
        <v>9.25</v>
      </c>
      <c r="BJ15" s="21">
        <f t="shared" si="4"/>
        <v>0.375</v>
      </c>
      <c r="BK15" s="10">
        <v>9.0</v>
      </c>
      <c r="BL15" s="10">
        <v>0.0</v>
      </c>
      <c r="BM15" s="24">
        <f t="shared" si="5"/>
        <v>8.5</v>
      </c>
      <c r="BN15" s="21">
        <f t="shared" si="6"/>
        <v>-0.6979166667</v>
      </c>
      <c r="BO15" s="25">
        <v>7.0</v>
      </c>
      <c r="BP15" s="25">
        <v>15.0</v>
      </c>
      <c r="BQ15" s="24">
        <f t="shared" si="7"/>
        <v>6.75</v>
      </c>
      <c r="BR15" s="25">
        <v>1.37037037</v>
      </c>
      <c r="BS15" s="20">
        <f t="shared" si="8"/>
        <v>0.3993055556</v>
      </c>
      <c r="BT15" s="26">
        <f t="shared" si="9"/>
        <v>4.6</v>
      </c>
      <c r="BU15" s="26">
        <f t="shared" si="10"/>
        <v>5.5</v>
      </c>
      <c r="BV15" s="26">
        <f t="shared" si="11"/>
        <v>7</v>
      </c>
      <c r="BW15" s="26">
        <f t="shared" si="12"/>
        <v>1</v>
      </c>
      <c r="BX15" s="26">
        <f t="shared" si="13"/>
        <v>4</v>
      </c>
      <c r="BY15" s="27">
        <f t="shared" si="14"/>
        <v>15</v>
      </c>
    </row>
    <row r="16" ht="15.75" customHeight="1">
      <c r="A16" s="15">
        <v>44896.62331585649</v>
      </c>
      <c r="B16" s="16" t="str">
        <f t="shared" si="1"/>
        <v>Thu</v>
      </c>
      <c r="C16" s="1" t="s">
        <v>124</v>
      </c>
      <c r="D16" s="1" t="s">
        <v>79</v>
      </c>
      <c r="E16" s="1" t="s">
        <v>79</v>
      </c>
      <c r="F16" s="17">
        <v>44896.0</v>
      </c>
      <c r="G16" s="18">
        <v>2.0539341E7</v>
      </c>
      <c r="H16" s="1" t="s">
        <v>80</v>
      </c>
      <c r="I16" s="18">
        <v>10.0</v>
      </c>
      <c r="J16" s="18">
        <v>0.0</v>
      </c>
      <c r="K16" s="18">
        <v>0.0</v>
      </c>
      <c r="L16" s="18">
        <v>10.0</v>
      </c>
      <c r="M16" s="1" t="s">
        <v>98</v>
      </c>
      <c r="N16" s="1" t="s">
        <v>98</v>
      </c>
      <c r="O16" s="1" t="s">
        <v>103</v>
      </c>
      <c r="P16" s="1" t="s">
        <v>84</v>
      </c>
      <c r="Q16" s="1" t="s">
        <v>80</v>
      </c>
      <c r="R16" s="18">
        <v>5.0</v>
      </c>
      <c r="S16" s="1" t="s">
        <v>93</v>
      </c>
      <c r="T16" s="4">
        <v>0.9583333333357587</v>
      </c>
      <c r="U16" s="18">
        <v>5.0</v>
      </c>
      <c r="V16" s="4">
        <v>0.33333333333575865</v>
      </c>
      <c r="W16" s="4">
        <v>0.0</v>
      </c>
      <c r="X16" s="18">
        <v>5.0</v>
      </c>
      <c r="Y16" s="4">
        <v>0.33333333333575865</v>
      </c>
      <c r="Z16" s="4">
        <v>0.9583333333357587</v>
      </c>
      <c r="AA16" s="20">
        <v>0.34027777778101154</v>
      </c>
      <c r="AB16" s="18">
        <v>8.0</v>
      </c>
      <c r="AC16" s="1" t="s">
        <v>84</v>
      </c>
      <c r="AD16" s="18">
        <v>10.0</v>
      </c>
      <c r="AE16" s="18">
        <v>6.0</v>
      </c>
      <c r="AF16" s="18">
        <v>10.0</v>
      </c>
      <c r="AG16" s="18">
        <v>0.0</v>
      </c>
      <c r="AH16" s="18">
        <v>10.0</v>
      </c>
      <c r="AI16" s="18">
        <v>0.0</v>
      </c>
      <c r="AJ16" s="18">
        <v>10.0</v>
      </c>
      <c r="AK16" s="18">
        <v>5.0</v>
      </c>
      <c r="AL16" s="18">
        <v>10.0</v>
      </c>
      <c r="AM16" s="18">
        <v>0.0</v>
      </c>
      <c r="AN16" s="18">
        <v>10.0</v>
      </c>
      <c r="AO16" s="18">
        <v>0.0</v>
      </c>
      <c r="AP16" s="18">
        <v>5.0</v>
      </c>
      <c r="AQ16" s="18">
        <v>0.0</v>
      </c>
      <c r="AR16" s="18">
        <v>10.0</v>
      </c>
      <c r="AS16" s="18">
        <v>0.0</v>
      </c>
      <c r="AT16" s="18">
        <v>10.0</v>
      </c>
      <c r="AU16" s="18">
        <v>3.0</v>
      </c>
      <c r="AV16" s="18">
        <v>10.0</v>
      </c>
      <c r="AW16" s="18">
        <v>6.0</v>
      </c>
      <c r="AX16" s="18">
        <v>53.0</v>
      </c>
      <c r="AY16" s="1" t="s">
        <v>94</v>
      </c>
      <c r="AZ16" s="1" t="s">
        <v>95</v>
      </c>
      <c r="BA16" s="19"/>
      <c r="BB16" s="19"/>
      <c r="BC16" s="4">
        <v>0.34027777778101154</v>
      </c>
      <c r="BD16" s="1"/>
      <c r="BE16" s="4">
        <f t="shared" si="2"/>
        <v>-0.6180555556</v>
      </c>
      <c r="BF16" s="21">
        <v>-0.6180555555547471</v>
      </c>
      <c r="BG16" s="22">
        <v>9.0</v>
      </c>
      <c r="BH16" s="22">
        <v>10.0</v>
      </c>
      <c r="BI16" s="23">
        <f t="shared" si="3"/>
        <v>9.166666667</v>
      </c>
      <c r="BJ16" s="21">
        <f t="shared" si="4"/>
        <v>0.3333333333</v>
      </c>
      <c r="BK16" s="10">
        <v>8.0</v>
      </c>
      <c r="BL16" s="10">
        <v>0.0</v>
      </c>
      <c r="BM16" s="24">
        <f t="shared" si="5"/>
        <v>7.916666667</v>
      </c>
      <c r="BN16" s="21">
        <f t="shared" si="6"/>
        <v>-0.625</v>
      </c>
      <c r="BO16" s="25">
        <v>9.0</v>
      </c>
      <c r="BP16" s="25">
        <v>0.0</v>
      </c>
      <c r="BQ16" s="24">
        <f t="shared" si="7"/>
        <v>8.916666667</v>
      </c>
      <c r="BR16" s="25">
        <v>1.02802691</v>
      </c>
      <c r="BS16" s="20">
        <f t="shared" si="8"/>
        <v>-0.6180555556</v>
      </c>
      <c r="BT16" s="26">
        <f t="shared" si="9"/>
        <v>6.1</v>
      </c>
      <c r="BU16" s="26">
        <f t="shared" si="10"/>
        <v>7.5</v>
      </c>
      <c r="BV16" s="26">
        <f t="shared" si="11"/>
        <v>10</v>
      </c>
      <c r="BW16" s="26">
        <f t="shared" si="12"/>
        <v>5.5</v>
      </c>
      <c r="BX16" s="26">
        <f t="shared" si="13"/>
        <v>7.75</v>
      </c>
      <c r="BY16" s="27">
        <f t="shared" si="14"/>
        <v>14</v>
      </c>
    </row>
    <row r="17" ht="15.75" customHeight="1">
      <c r="A17" s="15">
        <v>44900.576622430555</v>
      </c>
      <c r="B17" s="16" t="str">
        <f t="shared" si="1"/>
        <v>Mon</v>
      </c>
      <c r="C17" s="19"/>
      <c r="D17" s="1" t="s">
        <v>79</v>
      </c>
      <c r="E17" s="19"/>
      <c r="F17" s="19"/>
      <c r="G17" s="19"/>
      <c r="H17" s="1" t="s">
        <v>80</v>
      </c>
      <c r="I17" s="18">
        <v>0.0</v>
      </c>
      <c r="J17" s="18">
        <v>0.0</v>
      </c>
      <c r="K17" s="18">
        <v>10.0</v>
      </c>
      <c r="L17" s="18">
        <v>8.0</v>
      </c>
      <c r="M17" s="1" t="s">
        <v>101</v>
      </c>
      <c r="N17" s="1" t="s">
        <v>82</v>
      </c>
      <c r="O17" s="1" t="s">
        <v>106</v>
      </c>
      <c r="P17" s="1" t="s">
        <v>80</v>
      </c>
      <c r="Q17" s="1" t="s">
        <v>80</v>
      </c>
      <c r="R17" s="18">
        <v>3.0</v>
      </c>
      <c r="S17" s="1" t="s">
        <v>125</v>
      </c>
      <c r="T17" s="4">
        <v>0.96875</v>
      </c>
      <c r="U17" s="18">
        <v>10.0</v>
      </c>
      <c r="V17" s="4">
        <v>0.33333333333575865</v>
      </c>
      <c r="W17" s="4">
        <v>0.96875</v>
      </c>
      <c r="X17" s="18">
        <v>10.0</v>
      </c>
      <c r="Y17" s="4">
        <v>0.35416666666424135</v>
      </c>
      <c r="Z17" s="4">
        <v>0.9722222222189885</v>
      </c>
      <c r="AA17" s="20">
        <v>0.3680555555547471</v>
      </c>
      <c r="AB17" s="18">
        <v>8.0</v>
      </c>
      <c r="AC17" s="1" t="s">
        <v>84</v>
      </c>
      <c r="AD17" s="18">
        <v>1.0</v>
      </c>
      <c r="AE17" s="18">
        <v>9.0</v>
      </c>
      <c r="AF17" s="18">
        <v>0.0</v>
      </c>
      <c r="AG17" s="18">
        <v>10.0</v>
      </c>
      <c r="AH17" s="18">
        <v>0.0</v>
      </c>
      <c r="AI17" s="18">
        <v>6.0</v>
      </c>
      <c r="AJ17" s="18">
        <v>0.0</v>
      </c>
      <c r="AK17" s="18">
        <v>10.0</v>
      </c>
      <c r="AL17" s="18">
        <v>0.0</v>
      </c>
      <c r="AM17" s="18">
        <v>10.0</v>
      </c>
      <c r="AN17" s="18">
        <v>0.0</v>
      </c>
      <c r="AO17" s="18">
        <v>2.0</v>
      </c>
      <c r="AP17" s="18">
        <v>0.0</v>
      </c>
      <c r="AQ17" s="18">
        <v>0.0</v>
      </c>
      <c r="AR17" s="18">
        <v>0.0</v>
      </c>
      <c r="AS17" s="18">
        <v>0.0</v>
      </c>
      <c r="AT17" s="18">
        <v>0.0</v>
      </c>
      <c r="AU17" s="18">
        <v>4.0</v>
      </c>
      <c r="AV17" s="18">
        <v>3.0</v>
      </c>
      <c r="AW17" s="18">
        <v>10.0</v>
      </c>
      <c r="AX17" s="18">
        <v>23.0</v>
      </c>
      <c r="AY17" s="1" t="s">
        <v>85</v>
      </c>
      <c r="AZ17" s="1" t="s">
        <v>86</v>
      </c>
      <c r="BA17" s="19"/>
      <c r="BB17" s="19"/>
      <c r="BC17" s="4">
        <v>0.35416666666424135</v>
      </c>
      <c r="BD17" s="1" t="s">
        <v>126</v>
      </c>
      <c r="BE17" s="4">
        <f t="shared" si="2"/>
        <v>-0.6180555556</v>
      </c>
      <c r="BF17" s="21">
        <v>-0.6180555555547471</v>
      </c>
      <c r="BG17" s="22">
        <v>9.0</v>
      </c>
      <c r="BH17" s="22">
        <v>10.0</v>
      </c>
      <c r="BI17" s="23">
        <f t="shared" si="3"/>
        <v>9.166666667</v>
      </c>
      <c r="BJ17" s="21">
        <f t="shared" si="4"/>
        <v>-0.6145833333</v>
      </c>
      <c r="BK17" s="10">
        <v>9.0</v>
      </c>
      <c r="BL17" s="10">
        <v>15.0</v>
      </c>
      <c r="BM17" s="24">
        <f t="shared" si="5"/>
        <v>9.083333333</v>
      </c>
      <c r="BN17" s="21">
        <f t="shared" si="6"/>
        <v>-0.6354166667</v>
      </c>
      <c r="BO17" s="25">
        <v>8.0</v>
      </c>
      <c r="BP17" s="25">
        <v>45.0</v>
      </c>
      <c r="BQ17" s="24">
        <f t="shared" si="7"/>
        <v>8.583333333</v>
      </c>
      <c r="BR17" s="25">
        <v>1.06876457</v>
      </c>
      <c r="BS17" s="20">
        <f t="shared" si="8"/>
        <v>-0.6041666667</v>
      </c>
      <c r="BT17" s="26">
        <f t="shared" si="9"/>
        <v>4.6</v>
      </c>
      <c r="BU17" s="26">
        <f t="shared" si="10"/>
        <v>1</v>
      </c>
      <c r="BV17" s="26">
        <f t="shared" si="11"/>
        <v>0</v>
      </c>
      <c r="BW17" s="26">
        <f t="shared" si="12"/>
        <v>5.5</v>
      </c>
      <c r="BX17" s="26">
        <f t="shared" si="13"/>
        <v>2.75</v>
      </c>
      <c r="BY17" s="27">
        <f t="shared" si="14"/>
        <v>13</v>
      </c>
    </row>
    <row r="18" ht="15.75" customHeight="1">
      <c r="A18" s="15">
        <v>44895.34315552084</v>
      </c>
      <c r="B18" s="16" t="str">
        <f t="shared" si="1"/>
        <v>Wed</v>
      </c>
      <c r="C18" s="1" t="s">
        <v>127</v>
      </c>
      <c r="D18" s="1" t="s">
        <v>90</v>
      </c>
      <c r="E18" s="1" t="s">
        <v>90</v>
      </c>
      <c r="F18" s="17">
        <v>26465.0</v>
      </c>
      <c r="G18" s="18">
        <v>2.2642218E7</v>
      </c>
      <c r="H18" s="1" t="s">
        <v>80</v>
      </c>
      <c r="I18" s="18">
        <v>0.0</v>
      </c>
      <c r="J18" s="18">
        <v>7.0</v>
      </c>
      <c r="K18" s="18">
        <v>10.0</v>
      </c>
      <c r="L18" s="18">
        <v>0.0</v>
      </c>
      <c r="M18" s="1" t="s">
        <v>128</v>
      </c>
      <c r="N18" s="1" t="s">
        <v>82</v>
      </c>
      <c r="O18" s="1" t="s">
        <v>103</v>
      </c>
      <c r="P18" s="1" t="s">
        <v>84</v>
      </c>
      <c r="Q18" s="1" t="s">
        <v>84</v>
      </c>
      <c r="R18" s="1"/>
      <c r="S18" s="1"/>
      <c r="T18" s="4">
        <v>0.9166666666642413</v>
      </c>
      <c r="U18" s="18">
        <v>15.0</v>
      </c>
      <c r="V18" s="4">
        <v>0.3055555555547471</v>
      </c>
      <c r="W18" s="4">
        <v>0.9166666666642413</v>
      </c>
      <c r="X18" s="18">
        <v>15.0</v>
      </c>
      <c r="Y18" s="4">
        <v>0.3125</v>
      </c>
      <c r="Z18" s="4">
        <v>0.9375</v>
      </c>
      <c r="AA18" s="20">
        <v>0.3125</v>
      </c>
      <c r="AB18" s="18">
        <v>8.0</v>
      </c>
      <c r="AC18" s="1" t="s">
        <v>129</v>
      </c>
      <c r="AD18" s="18">
        <v>7.0</v>
      </c>
      <c r="AE18" s="18">
        <v>10.0</v>
      </c>
      <c r="AF18" s="18">
        <v>0.0</v>
      </c>
      <c r="AG18" s="18">
        <v>10.0</v>
      </c>
      <c r="AH18" s="18">
        <v>0.0</v>
      </c>
      <c r="AI18" s="18">
        <v>10.0</v>
      </c>
      <c r="AJ18" s="18">
        <v>5.0</v>
      </c>
      <c r="AK18" s="18">
        <v>10.0</v>
      </c>
      <c r="AL18" s="18">
        <v>0.0</v>
      </c>
      <c r="AM18" s="18">
        <v>10.0</v>
      </c>
      <c r="AN18" s="18">
        <v>0.0</v>
      </c>
      <c r="AO18" s="18">
        <v>8.0</v>
      </c>
      <c r="AP18" s="18">
        <v>0.0</v>
      </c>
      <c r="AQ18" s="18">
        <v>4.0</v>
      </c>
      <c r="AR18" s="18">
        <v>0.0</v>
      </c>
      <c r="AS18" s="18">
        <v>6.0</v>
      </c>
      <c r="AT18" s="18">
        <v>0.0</v>
      </c>
      <c r="AU18" s="18">
        <v>7.0</v>
      </c>
      <c r="AV18" s="18">
        <v>0.0</v>
      </c>
      <c r="AW18" s="18">
        <v>7.0</v>
      </c>
      <c r="AX18" s="18">
        <v>50.0</v>
      </c>
      <c r="AY18" s="19" t="s">
        <v>94</v>
      </c>
      <c r="AZ18" s="19" t="s">
        <v>95</v>
      </c>
      <c r="BA18" s="19"/>
      <c r="BB18" s="19"/>
      <c r="BC18" s="4">
        <v>0.3125</v>
      </c>
      <c r="BD18" s="1"/>
      <c r="BE18" s="4">
        <f t="shared" si="2"/>
        <v>-0.625</v>
      </c>
      <c r="BF18" s="21">
        <v>-0.625</v>
      </c>
      <c r="BG18" s="22">
        <v>9.0</v>
      </c>
      <c r="BH18" s="22">
        <v>0.0</v>
      </c>
      <c r="BI18" s="23">
        <f t="shared" si="3"/>
        <v>9</v>
      </c>
      <c r="BJ18" s="21">
        <f t="shared" si="4"/>
        <v>-0.6041666667</v>
      </c>
      <c r="BK18" s="10">
        <v>9.0</v>
      </c>
      <c r="BL18" s="10">
        <v>30.0</v>
      </c>
      <c r="BM18" s="24">
        <f t="shared" si="5"/>
        <v>9.25</v>
      </c>
      <c r="BN18" s="21">
        <f t="shared" si="6"/>
        <v>-0.6111111111</v>
      </c>
      <c r="BO18" s="25">
        <v>9.0</v>
      </c>
      <c r="BP18" s="25">
        <v>20.0</v>
      </c>
      <c r="BQ18" s="24">
        <f t="shared" si="7"/>
        <v>9.083333333</v>
      </c>
      <c r="BR18" s="25">
        <v>0.99118943</v>
      </c>
      <c r="BS18" s="20">
        <f t="shared" si="8"/>
        <v>-0.625</v>
      </c>
      <c r="BT18" s="26">
        <f t="shared" si="9"/>
        <v>6.2</v>
      </c>
      <c r="BU18" s="26">
        <f t="shared" si="10"/>
        <v>6</v>
      </c>
      <c r="BV18" s="26">
        <f t="shared" si="11"/>
        <v>6</v>
      </c>
      <c r="BW18" s="26">
        <f t="shared" si="12"/>
        <v>7</v>
      </c>
      <c r="BX18" s="26">
        <f t="shared" si="13"/>
        <v>6.5</v>
      </c>
      <c r="BY18" s="27">
        <f t="shared" si="14"/>
        <v>8</v>
      </c>
    </row>
    <row r="19" ht="15.75" customHeight="1">
      <c r="A19" s="15">
        <v>44896.618689016206</v>
      </c>
      <c r="B19" s="16" t="str">
        <f t="shared" si="1"/>
        <v>Thu</v>
      </c>
      <c r="C19" s="1" t="s">
        <v>130</v>
      </c>
      <c r="D19" s="1" t="s">
        <v>90</v>
      </c>
      <c r="E19" s="1" t="s">
        <v>90</v>
      </c>
      <c r="F19" s="17">
        <v>44896.0</v>
      </c>
      <c r="G19" s="18">
        <v>4.0842752E7</v>
      </c>
      <c r="H19" s="1" t="s">
        <v>80</v>
      </c>
      <c r="I19" s="18">
        <v>8.0</v>
      </c>
      <c r="J19" s="18">
        <v>0.0</v>
      </c>
      <c r="K19" s="18">
        <v>1.0</v>
      </c>
      <c r="L19" s="18">
        <v>10.0</v>
      </c>
      <c r="M19" s="1" t="s">
        <v>98</v>
      </c>
      <c r="N19" s="1" t="s">
        <v>98</v>
      </c>
      <c r="O19" s="1" t="s">
        <v>83</v>
      </c>
      <c r="P19" s="1" t="s">
        <v>80</v>
      </c>
      <c r="Q19" s="1" t="s">
        <v>84</v>
      </c>
      <c r="R19" s="1"/>
      <c r="S19" s="1"/>
      <c r="T19" s="4">
        <v>0.0625</v>
      </c>
      <c r="U19" s="18">
        <v>20.0</v>
      </c>
      <c r="V19" s="4">
        <v>0.4375</v>
      </c>
      <c r="W19" s="4">
        <v>0.1875</v>
      </c>
      <c r="X19" s="18">
        <v>1.0</v>
      </c>
      <c r="Y19" s="4">
        <v>0.5208333333357587</v>
      </c>
      <c r="Z19" s="4">
        <v>0.0625</v>
      </c>
      <c r="AA19" s="20">
        <v>0.44791666666424135</v>
      </c>
      <c r="AB19" s="18">
        <v>7.0</v>
      </c>
      <c r="AC19" s="1" t="s">
        <v>84</v>
      </c>
      <c r="AD19" s="18">
        <v>9.0</v>
      </c>
      <c r="AE19" s="18">
        <v>3.0</v>
      </c>
      <c r="AF19" s="18">
        <v>8.0</v>
      </c>
      <c r="AG19" s="18">
        <v>2.0</v>
      </c>
      <c r="AH19" s="18">
        <v>7.0</v>
      </c>
      <c r="AI19" s="18">
        <v>2.0</v>
      </c>
      <c r="AJ19" s="18">
        <v>9.0</v>
      </c>
      <c r="AK19" s="18">
        <v>4.0</v>
      </c>
      <c r="AL19" s="18">
        <v>10.0</v>
      </c>
      <c r="AM19" s="18">
        <v>0.0</v>
      </c>
      <c r="AN19" s="18">
        <v>8.0</v>
      </c>
      <c r="AO19" s="18">
        <v>1.0</v>
      </c>
      <c r="AP19" s="18">
        <v>2.0</v>
      </c>
      <c r="AQ19" s="18">
        <v>1.0</v>
      </c>
      <c r="AR19" s="18">
        <v>7.0</v>
      </c>
      <c r="AS19" s="18">
        <v>1.0</v>
      </c>
      <c r="AT19" s="18">
        <v>10.0</v>
      </c>
      <c r="AU19" s="18">
        <v>1.0</v>
      </c>
      <c r="AV19" s="18">
        <v>10.0</v>
      </c>
      <c r="AW19" s="18">
        <v>10.0</v>
      </c>
      <c r="AX19" s="18">
        <v>25.0</v>
      </c>
      <c r="AY19" s="1" t="s">
        <v>85</v>
      </c>
      <c r="AZ19" s="1" t="s">
        <v>86</v>
      </c>
      <c r="BA19" s="19"/>
      <c r="BB19" s="19"/>
      <c r="BC19" s="4">
        <v>0.4375</v>
      </c>
      <c r="BD19" s="1"/>
      <c r="BE19" s="4">
        <f t="shared" si="2"/>
        <v>0.375</v>
      </c>
      <c r="BF19" s="21">
        <v>0.375</v>
      </c>
      <c r="BG19" s="22">
        <v>9.0</v>
      </c>
      <c r="BH19" s="22">
        <v>0.0</v>
      </c>
      <c r="BI19" s="23">
        <f t="shared" si="3"/>
        <v>9</v>
      </c>
      <c r="BJ19" s="21">
        <f t="shared" si="4"/>
        <v>0.3333333333</v>
      </c>
      <c r="BK19" s="10">
        <v>8.0</v>
      </c>
      <c r="BL19" s="10">
        <v>0.0</v>
      </c>
      <c r="BM19" s="24">
        <f t="shared" si="5"/>
        <v>7.983333333</v>
      </c>
      <c r="BN19" s="21">
        <f t="shared" si="6"/>
        <v>0.375</v>
      </c>
      <c r="BO19" s="25">
        <v>9.0</v>
      </c>
      <c r="BP19" s="25">
        <v>0.0</v>
      </c>
      <c r="BQ19" s="24">
        <f t="shared" si="7"/>
        <v>8.666666667</v>
      </c>
      <c r="BR19" s="25">
        <v>1.03806228</v>
      </c>
      <c r="BS19" s="20">
        <f t="shared" si="8"/>
        <v>0.3854166667</v>
      </c>
      <c r="BT19" s="26">
        <f t="shared" si="9"/>
        <v>5.4</v>
      </c>
      <c r="BU19" s="26">
        <f t="shared" si="10"/>
        <v>4</v>
      </c>
      <c r="BV19" s="26">
        <f t="shared" si="11"/>
        <v>6</v>
      </c>
      <c r="BW19" s="26">
        <f t="shared" si="12"/>
        <v>4.5</v>
      </c>
      <c r="BX19" s="26">
        <f t="shared" si="13"/>
        <v>5.25</v>
      </c>
      <c r="BY19" s="27">
        <f t="shared" si="14"/>
        <v>14</v>
      </c>
    </row>
    <row r="20" ht="15.75" customHeight="1">
      <c r="A20" s="15">
        <v>44896.6204921412</v>
      </c>
      <c r="B20" s="16" t="str">
        <f t="shared" si="1"/>
        <v>Thu</v>
      </c>
      <c r="C20" s="1" t="s">
        <v>131</v>
      </c>
      <c r="D20" s="1" t="s">
        <v>78</v>
      </c>
      <c r="E20" s="1" t="s">
        <v>90</v>
      </c>
      <c r="F20" s="17">
        <v>44896.0</v>
      </c>
      <c r="G20" s="18">
        <v>4.2091195E7</v>
      </c>
      <c r="H20" s="1" t="s">
        <v>80</v>
      </c>
      <c r="I20" s="18">
        <v>7.0</v>
      </c>
      <c r="J20" s="18">
        <v>0.0</v>
      </c>
      <c r="K20" s="18">
        <v>2.0</v>
      </c>
      <c r="L20" s="18">
        <v>8.0</v>
      </c>
      <c r="M20" s="1" t="s">
        <v>98</v>
      </c>
      <c r="N20" s="1" t="s">
        <v>91</v>
      </c>
      <c r="O20" s="1" t="s">
        <v>132</v>
      </c>
      <c r="P20" s="1" t="s">
        <v>80</v>
      </c>
      <c r="Q20" s="1" t="s">
        <v>84</v>
      </c>
      <c r="R20" s="1"/>
      <c r="S20" s="1"/>
      <c r="T20" s="4">
        <v>0.08333333333575865</v>
      </c>
      <c r="U20" s="18">
        <v>30.0</v>
      </c>
      <c r="V20" s="4">
        <v>0.5</v>
      </c>
      <c r="W20" s="4">
        <v>0.16666666666424135</v>
      </c>
      <c r="X20" s="18">
        <v>10.0</v>
      </c>
      <c r="Y20" s="4">
        <v>0.125</v>
      </c>
      <c r="Z20" s="4">
        <v>0.16666666666424135</v>
      </c>
      <c r="AA20" s="20">
        <v>0.08333333333575865</v>
      </c>
      <c r="AB20" s="18">
        <v>7.0</v>
      </c>
      <c r="AC20" s="1" t="s">
        <v>84</v>
      </c>
      <c r="AD20" s="18">
        <v>8.0</v>
      </c>
      <c r="AE20" s="18">
        <v>0.0</v>
      </c>
      <c r="AF20" s="18">
        <v>10.0</v>
      </c>
      <c r="AG20" s="18">
        <v>1.0</v>
      </c>
      <c r="AH20" s="18">
        <v>7.0</v>
      </c>
      <c r="AI20" s="18">
        <v>0.0</v>
      </c>
      <c r="AJ20" s="18">
        <v>10.0</v>
      </c>
      <c r="AK20" s="18">
        <v>0.0</v>
      </c>
      <c r="AL20" s="18">
        <v>9.0</v>
      </c>
      <c r="AM20" s="18">
        <v>0.0</v>
      </c>
      <c r="AN20" s="18">
        <v>6.0</v>
      </c>
      <c r="AO20" s="18">
        <v>3.0</v>
      </c>
      <c r="AP20" s="18">
        <v>6.0</v>
      </c>
      <c r="AQ20" s="18">
        <v>2.0</v>
      </c>
      <c r="AR20" s="18">
        <v>5.0</v>
      </c>
      <c r="AS20" s="18">
        <v>0.0</v>
      </c>
      <c r="AT20" s="18">
        <v>8.0</v>
      </c>
      <c r="AU20" s="18">
        <v>6.0</v>
      </c>
      <c r="AV20" s="18">
        <v>8.0</v>
      </c>
      <c r="AW20" s="18">
        <v>6.0</v>
      </c>
      <c r="AX20" s="18">
        <v>22.0</v>
      </c>
      <c r="AY20" s="1" t="s">
        <v>85</v>
      </c>
      <c r="AZ20" s="1" t="s">
        <v>86</v>
      </c>
      <c r="BA20" s="19"/>
      <c r="BB20" s="1"/>
      <c r="BC20" s="4">
        <v>0.04166666666424135</v>
      </c>
      <c r="BD20" s="1"/>
      <c r="BE20" s="4">
        <f t="shared" si="2"/>
        <v>-0.125</v>
      </c>
      <c r="BF20" s="21">
        <v>-0.125</v>
      </c>
      <c r="BG20" s="22">
        <v>9.0</v>
      </c>
      <c r="BH20" s="22">
        <v>0.0</v>
      </c>
      <c r="BI20" s="23">
        <f t="shared" si="3"/>
        <v>9</v>
      </c>
      <c r="BJ20" s="21">
        <f t="shared" si="4"/>
        <v>-0.04166666666</v>
      </c>
      <c r="BK20" s="10">
        <v>11.0</v>
      </c>
      <c r="BL20" s="10">
        <v>0.0</v>
      </c>
      <c r="BM20" s="24">
        <f t="shared" si="5"/>
        <v>10.83333333</v>
      </c>
      <c r="BN20" s="21">
        <f t="shared" si="6"/>
        <v>0.4166666667</v>
      </c>
      <c r="BO20" s="25">
        <v>10.0</v>
      </c>
      <c r="BP20" s="25">
        <v>0.0</v>
      </c>
      <c r="BQ20" s="24">
        <f t="shared" si="7"/>
        <v>9.5</v>
      </c>
      <c r="BR20" s="25">
        <v>0.94736842</v>
      </c>
      <c r="BS20" s="20">
        <f t="shared" si="8"/>
        <v>-0.08333333333</v>
      </c>
      <c r="BT20" s="26">
        <f t="shared" si="9"/>
        <v>4.5</v>
      </c>
      <c r="BU20" s="26">
        <f t="shared" si="10"/>
        <v>3.5</v>
      </c>
      <c r="BV20" s="26">
        <f t="shared" si="11"/>
        <v>5</v>
      </c>
      <c r="BW20" s="26">
        <f t="shared" si="12"/>
        <v>2</v>
      </c>
      <c r="BX20" s="26">
        <f t="shared" si="13"/>
        <v>3.5</v>
      </c>
      <c r="BY20" s="27">
        <f t="shared" si="14"/>
        <v>14</v>
      </c>
    </row>
    <row r="21" ht="15.75" customHeight="1">
      <c r="A21" s="15">
        <v>44896.62313733796</v>
      </c>
      <c r="B21" s="16" t="str">
        <f t="shared" si="1"/>
        <v>Thu</v>
      </c>
      <c r="C21" s="1" t="s">
        <v>133</v>
      </c>
      <c r="D21" s="1" t="s">
        <v>108</v>
      </c>
      <c r="E21" s="1" t="s">
        <v>108</v>
      </c>
      <c r="F21" s="17">
        <v>35082.0</v>
      </c>
      <c r="G21" s="18">
        <v>3.9313717E7</v>
      </c>
      <c r="H21" s="1" t="s">
        <v>80</v>
      </c>
      <c r="I21" s="18">
        <v>9.0</v>
      </c>
      <c r="J21" s="18">
        <v>0.0</v>
      </c>
      <c r="K21" s="18">
        <v>0.0</v>
      </c>
      <c r="L21" s="18">
        <v>0.0</v>
      </c>
      <c r="M21" s="1" t="s">
        <v>98</v>
      </c>
      <c r="N21" s="1" t="s">
        <v>98</v>
      </c>
      <c r="O21" s="1" t="s">
        <v>106</v>
      </c>
      <c r="P21" s="1" t="s">
        <v>80</v>
      </c>
      <c r="Q21" s="1" t="s">
        <v>84</v>
      </c>
      <c r="R21" s="1"/>
      <c r="S21" s="1"/>
      <c r="T21" s="4">
        <v>0.9583333333357587</v>
      </c>
      <c r="U21" s="18">
        <v>30.0</v>
      </c>
      <c r="V21" s="4">
        <v>0.29166666666424135</v>
      </c>
      <c r="W21" s="4">
        <v>0.9583333333357587</v>
      </c>
      <c r="X21" s="18">
        <v>30.0</v>
      </c>
      <c r="Y21" s="4">
        <v>0.29166666666424135</v>
      </c>
      <c r="Z21" s="4">
        <v>0.7916666666642413</v>
      </c>
      <c r="AA21" s="20">
        <v>0.20833333333575865</v>
      </c>
      <c r="AB21" s="18">
        <v>10.0</v>
      </c>
      <c r="AC21" s="1" t="s">
        <v>84</v>
      </c>
      <c r="AD21" s="18">
        <v>10.0</v>
      </c>
      <c r="AE21" s="18">
        <v>2.0</v>
      </c>
      <c r="AF21" s="18">
        <v>10.0</v>
      </c>
      <c r="AG21" s="18">
        <v>3.0</v>
      </c>
      <c r="AH21" s="18">
        <v>10.0</v>
      </c>
      <c r="AI21" s="18">
        <v>0.0</v>
      </c>
      <c r="AJ21" s="18">
        <v>10.0</v>
      </c>
      <c r="AK21" s="18">
        <v>0.0</v>
      </c>
      <c r="AL21" s="18">
        <v>10.0</v>
      </c>
      <c r="AM21" s="18">
        <v>0.0</v>
      </c>
      <c r="AN21" s="18">
        <v>10.0</v>
      </c>
      <c r="AO21" s="18">
        <v>0.0</v>
      </c>
      <c r="AP21" s="18">
        <v>8.0</v>
      </c>
      <c r="AQ21" s="18">
        <v>3.0</v>
      </c>
      <c r="AR21" s="18">
        <v>5.0</v>
      </c>
      <c r="AS21" s="18">
        <v>3.0</v>
      </c>
      <c r="AT21" s="18">
        <v>10.0</v>
      </c>
      <c r="AU21" s="18">
        <v>10.0</v>
      </c>
      <c r="AV21" s="18">
        <v>7.0</v>
      </c>
      <c r="AW21" s="18">
        <v>7.0</v>
      </c>
      <c r="AX21" s="18">
        <v>26.0</v>
      </c>
      <c r="AY21" s="1" t="s">
        <v>85</v>
      </c>
      <c r="AZ21" s="1" t="s">
        <v>95</v>
      </c>
      <c r="BA21" s="19"/>
      <c r="BB21" s="19"/>
      <c r="BC21" s="4">
        <v>0.16666666666424135</v>
      </c>
      <c r="BD21" s="1"/>
      <c r="BE21" s="4">
        <f t="shared" si="2"/>
        <v>-0.625</v>
      </c>
      <c r="BF21" s="21">
        <v>-0.625</v>
      </c>
      <c r="BG21" s="22">
        <v>9.0</v>
      </c>
      <c r="BH21" s="22">
        <v>0.0</v>
      </c>
      <c r="BI21" s="23">
        <f t="shared" si="3"/>
        <v>9</v>
      </c>
      <c r="BJ21" s="21">
        <f t="shared" si="4"/>
        <v>-0.6666666667</v>
      </c>
      <c r="BK21" s="10">
        <v>8.0</v>
      </c>
      <c r="BL21" s="10">
        <v>0.0</v>
      </c>
      <c r="BM21" s="24">
        <f t="shared" si="5"/>
        <v>7.5</v>
      </c>
      <c r="BN21" s="21">
        <f t="shared" si="6"/>
        <v>-0.6666666667</v>
      </c>
      <c r="BO21" s="25">
        <v>8.0</v>
      </c>
      <c r="BP21" s="25">
        <v>0.0</v>
      </c>
      <c r="BQ21" s="24">
        <f t="shared" si="7"/>
        <v>7.5</v>
      </c>
      <c r="BR21" s="25">
        <v>1.2</v>
      </c>
      <c r="BS21" s="20">
        <f t="shared" si="8"/>
        <v>-0.5833333333</v>
      </c>
      <c r="BT21" s="26">
        <f t="shared" si="9"/>
        <v>5.5</v>
      </c>
      <c r="BU21" s="26">
        <f t="shared" si="10"/>
        <v>7.5</v>
      </c>
      <c r="BV21" s="26">
        <f t="shared" si="11"/>
        <v>2</v>
      </c>
      <c r="BW21" s="26">
        <f t="shared" si="12"/>
        <v>0</v>
      </c>
      <c r="BX21" s="26">
        <f t="shared" si="13"/>
        <v>1</v>
      </c>
      <c r="BY21" s="27">
        <f t="shared" si="14"/>
        <v>14</v>
      </c>
    </row>
    <row r="22" ht="15.75" customHeight="1">
      <c r="A22" s="15">
        <v>44896.62456957176</v>
      </c>
      <c r="B22" s="16" t="str">
        <f t="shared" si="1"/>
        <v>Thu</v>
      </c>
      <c r="C22" s="1" t="s">
        <v>134</v>
      </c>
      <c r="D22" s="1" t="s">
        <v>135</v>
      </c>
      <c r="E22" s="1" t="s">
        <v>79</v>
      </c>
      <c r="F22" s="17">
        <v>44896.0</v>
      </c>
      <c r="G22" s="18">
        <v>9.3948006E7</v>
      </c>
      <c r="H22" s="1" t="s">
        <v>80</v>
      </c>
      <c r="I22" s="18">
        <v>4.0</v>
      </c>
      <c r="J22" s="18">
        <v>0.0</v>
      </c>
      <c r="K22" s="18">
        <v>0.0</v>
      </c>
      <c r="L22" s="18">
        <v>1.0</v>
      </c>
      <c r="M22" s="1" t="s">
        <v>98</v>
      </c>
      <c r="N22" s="1" t="s">
        <v>91</v>
      </c>
      <c r="O22" s="1" t="s">
        <v>83</v>
      </c>
      <c r="P22" s="1" t="s">
        <v>84</v>
      </c>
      <c r="Q22" s="1" t="s">
        <v>80</v>
      </c>
      <c r="R22" s="18">
        <v>5.0</v>
      </c>
      <c r="S22" s="1" t="s">
        <v>89</v>
      </c>
      <c r="T22" s="4">
        <v>0.4375</v>
      </c>
      <c r="U22" s="18">
        <v>30.0</v>
      </c>
      <c r="V22" s="4">
        <v>0.33333333333575865</v>
      </c>
      <c r="W22" s="4">
        <v>0.0</v>
      </c>
      <c r="X22" s="18">
        <v>30.0</v>
      </c>
      <c r="Y22" s="4">
        <v>0.45833333333575865</v>
      </c>
      <c r="Z22" s="4">
        <v>0.45833333333575865</v>
      </c>
      <c r="AA22" s="20">
        <v>0.34027777778101154</v>
      </c>
      <c r="AB22" s="18">
        <v>8.0</v>
      </c>
      <c r="AC22" s="1" t="s">
        <v>84</v>
      </c>
      <c r="AD22" s="18">
        <v>10.0</v>
      </c>
      <c r="AE22" s="18">
        <v>0.0</v>
      </c>
      <c r="AF22" s="18">
        <v>7.0</v>
      </c>
      <c r="AG22" s="18">
        <v>0.0</v>
      </c>
      <c r="AH22" s="18">
        <v>7.0</v>
      </c>
      <c r="AI22" s="18">
        <v>0.0</v>
      </c>
      <c r="AJ22" s="18">
        <v>5.0</v>
      </c>
      <c r="AK22" s="18">
        <v>0.0</v>
      </c>
      <c r="AL22" s="18">
        <v>10.0</v>
      </c>
      <c r="AM22" s="18">
        <v>0.0</v>
      </c>
      <c r="AN22" s="18">
        <v>5.0</v>
      </c>
      <c r="AO22" s="18">
        <v>5.0</v>
      </c>
      <c r="AP22" s="18">
        <v>1.0</v>
      </c>
      <c r="AQ22" s="18">
        <v>2.0</v>
      </c>
      <c r="AR22" s="18">
        <v>5.0</v>
      </c>
      <c r="AS22" s="18">
        <v>5.0</v>
      </c>
      <c r="AT22" s="18">
        <v>5.0</v>
      </c>
      <c r="AU22" s="18">
        <v>1.0</v>
      </c>
      <c r="AV22" s="18">
        <v>10.0</v>
      </c>
      <c r="AW22" s="18">
        <v>7.0</v>
      </c>
      <c r="AX22" s="18">
        <v>51.0</v>
      </c>
      <c r="AY22" s="1" t="s">
        <v>94</v>
      </c>
      <c r="AZ22" s="1" t="s">
        <v>136</v>
      </c>
      <c r="BA22" s="19"/>
      <c r="BB22" s="1"/>
      <c r="BC22" s="4">
        <v>0.33333333333575865</v>
      </c>
      <c r="BD22" s="1"/>
      <c r="BE22" s="4">
        <f t="shared" si="2"/>
        <v>-0.125</v>
      </c>
      <c r="BF22" s="21">
        <v>-0.125</v>
      </c>
      <c r="BG22" s="22">
        <v>9.0</v>
      </c>
      <c r="BH22" s="22">
        <v>0.0</v>
      </c>
      <c r="BI22" s="23">
        <f t="shared" si="3"/>
        <v>9</v>
      </c>
      <c r="BJ22" s="21">
        <f t="shared" si="4"/>
        <v>0.4583333333</v>
      </c>
      <c r="BK22" s="10">
        <v>11.0</v>
      </c>
      <c r="BL22" s="10">
        <v>0.0</v>
      </c>
      <c r="BM22" s="24">
        <f t="shared" si="5"/>
        <v>10.5</v>
      </c>
      <c r="BN22" s="21">
        <f t="shared" si="6"/>
        <v>-0.1041666667</v>
      </c>
      <c r="BO22" s="25">
        <v>9.0</v>
      </c>
      <c r="BP22" s="25">
        <v>30.0</v>
      </c>
      <c r="BQ22" s="24">
        <f t="shared" si="7"/>
        <v>9</v>
      </c>
      <c r="BR22" s="25">
        <v>1.0</v>
      </c>
      <c r="BS22" s="20">
        <f t="shared" si="8"/>
        <v>-0.1180555556</v>
      </c>
      <c r="BT22" s="26">
        <f t="shared" si="9"/>
        <v>3.9</v>
      </c>
      <c r="BU22" s="26">
        <f t="shared" si="10"/>
        <v>0.5</v>
      </c>
      <c r="BV22" s="26">
        <f t="shared" si="11"/>
        <v>0</v>
      </c>
      <c r="BW22" s="26">
        <f t="shared" si="12"/>
        <v>3.5</v>
      </c>
      <c r="BX22" s="26">
        <f t="shared" si="13"/>
        <v>1.75</v>
      </c>
      <c r="BY22" s="27">
        <f t="shared" si="14"/>
        <v>14</v>
      </c>
    </row>
    <row r="23" ht="15.75" customHeight="1">
      <c r="A23" s="15">
        <v>44896.62999446759</v>
      </c>
      <c r="B23" s="16" t="str">
        <f t="shared" si="1"/>
        <v>Thu</v>
      </c>
      <c r="C23" s="1" t="s">
        <v>137</v>
      </c>
      <c r="D23" s="1" t="s">
        <v>138</v>
      </c>
      <c r="E23" s="1" t="s">
        <v>90</v>
      </c>
      <c r="F23" s="17">
        <v>44896.0</v>
      </c>
      <c r="G23" s="18">
        <v>2.1739137E7</v>
      </c>
      <c r="H23" s="1" t="s">
        <v>80</v>
      </c>
      <c r="I23" s="18">
        <v>7.0</v>
      </c>
      <c r="J23" s="18">
        <v>0.0</v>
      </c>
      <c r="K23" s="18">
        <v>0.0</v>
      </c>
      <c r="L23" s="18">
        <v>6.0</v>
      </c>
      <c r="M23" s="1" t="s">
        <v>98</v>
      </c>
      <c r="N23" s="1" t="s">
        <v>91</v>
      </c>
      <c r="O23" s="1" t="s">
        <v>106</v>
      </c>
      <c r="P23" s="1" t="s">
        <v>84</v>
      </c>
      <c r="Q23" s="1" t="s">
        <v>80</v>
      </c>
      <c r="R23" s="18">
        <v>6.0</v>
      </c>
      <c r="S23" s="1" t="s">
        <v>107</v>
      </c>
      <c r="T23" s="4">
        <v>0.9166666666642413</v>
      </c>
      <c r="U23" s="18">
        <v>16.0</v>
      </c>
      <c r="V23" s="4">
        <v>0.29166666666424135</v>
      </c>
      <c r="W23" s="4">
        <v>0.9583333333357587</v>
      </c>
      <c r="X23" s="18">
        <v>15.0</v>
      </c>
      <c r="Y23" s="4">
        <v>0.375</v>
      </c>
      <c r="Z23" s="4">
        <v>0.9375</v>
      </c>
      <c r="AA23" s="20">
        <v>0.3194444444452529</v>
      </c>
      <c r="AB23" s="18">
        <v>6.0</v>
      </c>
      <c r="AC23" s="1" t="s">
        <v>84</v>
      </c>
      <c r="AD23" s="18">
        <v>8.0</v>
      </c>
      <c r="AE23" s="18">
        <v>0.0</v>
      </c>
      <c r="AF23" s="18">
        <v>7.0</v>
      </c>
      <c r="AG23" s="18">
        <v>6.0</v>
      </c>
      <c r="AH23" s="18">
        <v>6.0</v>
      </c>
      <c r="AI23" s="18">
        <v>0.0</v>
      </c>
      <c r="AJ23" s="18">
        <v>10.0</v>
      </c>
      <c r="AK23" s="18">
        <v>0.0</v>
      </c>
      <c r="AL23" s="18">
        <v>10.0</v>
      </c>
      <c r="AM23" s="18">
        <v>0.0</v>
      </c>
      <c r="AN23" s="18">
        <v>6.0</v>
      </c>
      <c r="AO23" s="18">
        <v>0.0</v>
      </c>
      <c r="AP23" s="18">
        <v>3.0</v>
      </c>
      <c r="AQ23" s="18">
        <v>3.0</v>
      </c>
      <c r="AR23" s="18">
        <v>7.0</v>
      </c>
      <c r="AS23" s="18">
        <v>4.0</v>
      </c>
      <c r="AT23" s="18">
        <v>10.0</v>
      </c>
      <c r="AU23" s="18">
        <v>3.0</v>
      </c>
      <c r="AV23" s="18">
        <v>8.0</v>
      </c>
      <c r="AW23" s="18">
        <v>4.0</v>
      </c>
      <c r="AX23" s="18">
        <v>52.0</v>
      </c>
      <c r="AY23" s="1" t="s">
        <v>85</v>
      </c>
      <c r="AZ23" s="1" t="s">
        <v>95</v>
      </c>
      <c r="BA23" s="19"/>
      <c r="BB23" s="19"/>
      <c r="BC23" s="4">
        <v>0.3125</v>
      </c>
      <c r="BD23" s="1"/>
      <c r="BE23" s="4">
        <f t="shared" si="2"/>
        <v>-0.625</v>
      </c>
      <c r="BF23" s="21">
        <v>-0.625</v>
      </c>
      <c r="BG23" s="22">
        <v>9.0</v>
      </c>
      <c r="BH23" s="22">
        <v>0.0</v>
      </c>
      <c r="BI23" s="23">
        <f t="shared" si="3"/>
        <v>9</v>
      </c>
      <c r="BJ23" s="21">
        <f t="shared" si="4"/>
        <v>-0.5833333333</v>
      </c>
      <c r="BK23" s="10">
        <v>10.0</v>
      </c>
      <c r="BL23" s="10">
        <v>0.0</v>
      </c>
      <c r="BM23" s="24">
        <f t="shared" si="5"/>
        <v>9.75</v>
      </c>
      <c r="BN23" s="21">
        <f t="shared" si="6"/>
        <v>-0.625</v>
      </c>
      <c r="BO23" s="25">
        <v>9.0</v>
      </c>
      <c r="BP23" s="25">
        <v>0.0</v>
      </c>
      <c r="BQ23" s="24">
        <f t="shared" si="7"/>
        <v>8.733333333</v>
      </c>
      <c r="BR23" s="25">
        <v>1.03092784</v>
      </c>
      <c r="BS23" s="20">
        <f t="shared" si="8"/>
        <v>-0.6180555556</v>
      </c>
      <c r="BT23" s="26">
        <f t="shared" si="9"/>
        <v>4.7</v>
      </c>
      <c r="BU23" s="26">
        <f t="shared" si="10"/>
        <v>3</v>
      </c>
      <c r="BV23" s="26">
        <f t="shared" si="11"/>
        <v>3</v>
      </c>
      <c r="BW23" s="26">
        <f t="shared" si="12"/>
        <v>5.5</v>
      </c>
      <c r="BX23" s="26">
        <f t="shared" si="13"/>
        <v>4.25</v>
      </c>
      <c r="BY23" s="27">
        <f t="shared" si="14"/>
        <v>15</v>
      </c>
    </row>
    <row r="24" ht="15.75" customHeight="1">
      <c r="A24" s="15">
        <v>44896.641020428244</v>
      </c>
      <c r="B24" s="16" t="str">
        <f t="shared" si="1"/>
        <v>Thu</v>
      </c>
      <c r="C24" s="1" t="s">
        <v>139</v>
      </c>
      <c r="D24" s="1" t="s">
        <v>79</v>
      </c>
      <c r="E24" s="1" t="s">
        <v>79</v>
      </c>
      <c r="F24" s="17">
        <v>44896.0</v>
      </c>
      <c r="G24" s="18">
        <v>4.1050137E7</v>
      </c>
      <c r="H24" s="1" t="s">
        <v>80</v>
      </c>
      <c r="I24" s="18">
        <v>2.0</v>
      </c>
      <c r="J24" s="18">
        <v>0.0</v>
      </c>
      <c r="K24" s="18">
        <v>0.0</v>
      </c>
      <c r="L24" s="18">
        <v>7.0</v>
      </c>
      <c r="M24" s="1" t="s">
        <v>115</v>
      </c>
      <c r="N24" s="1" t="s">
        <v>115</v>
      </c>
      <c r="O24" s="1" t="s">
        <v>83</v>
      </c>
      <c r="P24" s="1" t="s">
        <v>80</v>
      </c>
      <c r="Q24" s="1" t="s">
        <v>84</v>
      </c>
      <c r="R24" s="1"/>
      <c r="S24" s="1"/>
      <c r="T24" s="4">
        <v>0.04166666666424135</v>
      </c>
      <c r="U24" s="18">
        <v>30.0</v>
      </c>
      <c r="V24" s="4">
        <v>0.375</v>
      </c>
      <c r="W24" s="4">
        <v>0.125</v>
      </c>
      <c r="X24" s="18">
        <v>10.0</v>
      </c>
      <c r="Y24" s="4">
        <v>0.47916666666424135</v>
      </c>
      <c r="Z24" s="4">
        <v>0.04166666666424135</v>
      </c>
      <c r="AA24" s="20">
        <v>0.4375</v>
      </c>
      <c r="AB24" s="18">
        <v>8.0</v>
      </c>
      <c r="AC24" s="1" t="s">
        <v>84</v>
      </c>
      <c r="AD24" s="18">
        <v>8.0</v>
      </c>
      <c r="AE24" s="18">
        <v>2.0</v>
      </c>
      <c r="AF24" s="18">
        <v>5.0</v>
      </c>
      <c r="AG24" s="18">
        <v>0.0</v>
      </c>
      <c r="AH24" s="18">
        <v>7.0</v>
      </c>
      <c r="AI24" s="18">
        <v>0.0</v>
      </c>
      <c r="AJ24" s="18">
        <v>10.0</v>
      </c>
      <c r="AK24" s="18">
        <v>0.0</v>
      </c>
      <c r="AL24" s="18">
        <v>10.0</v>
      </c>
      <c r="AM24" s="18">
        <v>0.0</v>
      </c>
      <c r="AN24" s="18">
        <v>2.0</v>
      </c>
      <c r="AO24" s="18">
        <v>0.0</v>
      </c>
      <c r="AP24" s="18">
        <v>2.0</v>
      </c>
      <c r="AQ24" s="18">
        <v>0.0</v>
      </c>
      <c r="AR24" s="18">
        <v>2.0</v>
      </c>
      <c r="AS24" s="18">
        <v>0.0</v>
      </c>
      <c r="AT24" s="18">
        <v>6.0</v>
      </c>
      <c r="AU24" s="18">
        <v>0.0</v>
      </c>
      <c r="AV24" s="18">
        <v>8.0</v>
      </c>
      <c r="AW24" s="18">
        <v>0.0</v>
      </c>
      <c r="AX24" s="18">
        <v>24.0</v>
      </c>
      <c r="AY24" s="1" t="s">
        <v>140</v>
      </c>
      <c r="AZ24" s="1" t="s">
        <v>86</v>
      </c>
      <c r="BA24" s="19"/>
      <c r="BB24" s="19"/>
      <c r="BC24" s="4">
        <v>0.41666666666424135</v>
      </c>
      <c r="BD24" s="1"/>
      <c r="BE24" s="4">
        <f t="shared" si="2"/>
        <v>0.375</v>
      </c>
      <c r="BF24" s="21">
        <v>0.375</v>
      </c>
      <c r="BG24" s="22">
        <v>9.0</v>
      </c>
      <c r="BH24" s="22">
        <v>0.0</v>
      </c>
      <c r="BI24" s="23">
        <f t="shared" si="3"/>
        <v>9</v>
      </c>
      <c r="BJ24" s="21">
        <f t="shared" si="4"/>
        <v>0.3541666667</v>
      </c>
      <c r="BK24" s="10">
        <v>8.0</v>
      </c>
      <c r="BL24" s="10">
        <v>30.0</v>
      </c>
      <c r="BM24" s="24">
        <f t="shared" si="5"/>
        <v>8.333333333</v>
      </c>
      <c r="BN24" s="21">
        <f t="shared" si="6"/>
        <v>0.3333333333</v>
      </c>
      <c r="BO24" s="25">
        <v>8.0</v>
      </c>
      <c r="BP24" s="25">
        <v>0.0</v>
      </c>
      <c r="BQ24" s="24">
        <f t="shared" si="7"/>
        <v>7.5</v>
      </c>
      <c r="BR24" s="25">
        <v>1.2</v>
      </c>
      <c r="BS24" s="20">
        <f t="shared" si="8"/>
        <v>0.3958333333</v>
      </c>
      <c r="BT24" s="26">
        <f t="shared" si="9"/>
        <v>4.2</v>
      </c>
      <c r="BU24" s="26">
        <f t="shared" si="10"/>
        <v>2</v>
      </c>
      <c r="BV24" s="26">
        <f t="shared" si="11"/>
        <v>2</v>
      </c>
      <c r="BW24" s="26">
        <f t="shared" si="12"/>
        <v>7</v>
      </c>
      <c r="BX24" s="26">
        <f t="shared" si="13"/>
        <v>4.5</v>
      </c>
      <c r="BY24" s="27">
        <f t="shared" si="14"/>
        <v>15</v>
      </c>
    </row>
    <row r="25" ht="15.75" customHeight="1">
      <c r="A25" s="15">
        <v>44897.38756234954</v>
      </c>
      <c r="B25" s="16" t="str">
        <f t="shared" si="1"/>
        <v>Fri</v>
      </c>
      <c r="C25" s="1" t="s">
        <v>141</v>
      </c>
      <c r="D25" s="1" t="s">
        <v>90</v>
      </c>
      <c r="E25" s="1" t="s">
        <v>90</v>
      </c>
      <c r="F25" s="17">
        <v>44897.0</v>
      </c>
      <c r="G25" s="18">
        <v>2.2337823E7</v>
      </c>
      <c r="H25" s="1" t="s">
        <v>80</v>
      </c>
      <c r="I25" s="18">
        <v>7.0</v>
      </c>
      <c r="J25" s="18">
        <v>0.0</v>
      </c>
      <c r="K25" s="18">
        <v>0.0</v>
      </c>
      <c r="L25" s="18">
        <v>10.0</v>
      </c>
      <c r="M25" s="1" t="s">
        <v>98</v>
      </c>
      <c r="N25" s="1" t="s">
        <v>142</v>
      </c>
      <c r="O25" s="1" t="s">
        <v>106</v>
      </c>
      <c r="P25" s="1" t="s">
        <v>84</v>
      </c>
      <c r="Q25" s="1" t="s">
        <v>80</v>
      </c>
      <c r="R25" s="1" t="s">
        <v>143</v>
      </c>
      <c r="S25" s="1" t="s">
        <v>89</v>
      </c>
      <c r="T25" s="4">
        <v>0.0</v>
      </c>
      <c r="U25" s="18">
        <v>5.0</v>
      </c>
      <c r="V25" s="4">
        <v>0.375</v>
      </c>
      <c r="W25" s="4">
        <v>0.0</v>
      </c>
      <c r="X25" s="18">
        <v>5.0</v>
      </c>
      <c r="Y25" s="4">
        <v>0.45833333333575865</v>
      </c>
      <c r="Z25" s="4">
        <v>0.0</v>
      </c>
      <c r="AA25" s="20">
        <v>0.38541666666424135</v>
      </c>
      <c r="AB25" s="18">
        <v>7.0</v>
      </c>
      <c r="AC25" s="1" t="s">
        <v>129</v>
      </c>
      <c r="AD25" s="18">
        <v>10.0</v>
      </c>
      <c r="AE25" s="18">
        <v>0.0</v>
      </c>
      <c r="AF25" s="18">
        <v>10.0</v>
      </c>
      <c r="AG25" s="18">
        <v>0.0</v>
      </c>
      <c r="AH25" s="18">
        <v>10.0</v>
      </c>
      <c r="AI25" s="18">
        <v>0.0</v>
      </c>
      <c r="AJ25" s="18">
        <v>8.0</v>
      </c>
      <c r="AK25" s="18">
        <v>0.0</v>
      </c>
      <c r="AL25" s="18">
        <v>10.0</v>
      </c>
      <c r="AM25" s="18">
        <v>0.0</v>
      </c>
      <c r="AN25" s="18">
        <v>7.0</v>
      </c>
      <c r="AO25" s="18">
        <v>0.0</v>
      </c>
      <c r="AP25" s="18">
        <v>5.0</v>
      </c>
      <c r="AQ25" s="18">
        <v>0.0</v>
      </c>
      <c r="AR25" s="18">
        <v>6.0</v>
      </c>
      <c r="AS25" s="18">
        <v>0.0</v>
      </c>
      <c r="AT25" s="18">
        <v>10.0</v>
      </c>
      <c r="AU25" s="18">
        <v>0.0</v>
      </c>
      <c r="AV25" s="18">
        <v>10.0</v>
      </c>
      <c r="AW25" s="18">
        <v>2.0</v>
      </c>
      <c r="AX25" s="18">
        <v>51.0</v>
      </c>
      <c r="AY25" s="1" t="s">
        <v>94</v>
      </c>
      <c r="AZ25" s="1" t="s">
        <v>95</v>
      </c>
      <c r="BA25" s="19"/>
      <c r="BB25" s="19"/>
      <c r="BC25" s="4">
        <v>0.375</v>
      </c>
      <c r="BD25" s="1"/>
      <c r="BE25" s="4">
        <f t="shared" si="2"/>
        <v>0.375</v>
      </c>
      <c r="BF25" s="21">
        <v>0.375</v>
      </c>
      <c r="BG25" s="22">
        <v>9.0</v>
      </c>
      <c r="BH25" s="22">
        <v>0.0</v>
      </c>
      <c r="BI25" s="23">
        <f t="shared" si="3"/>
        <v>9</v>
      </c>
      <c r="BJ25" s="21">
        <f t="shared" si="4"/>
        <v>0.4583333333</v>
      </c>
      <c r="BK25" s="10">
        <v>11.0</v>
      </c>
      <c r="BL25" s="10">
        <v>0.0</v>
      </c>
      <c r="BM25" s="24">
        <f t="shared" si="5"/>
        <v>10.91666667</v>
      </c>
      <c r="BN25" s="21">
        <f t="shared" si="6"/>
        <v>0.375</v>
      </c>
      <c r="BO25" s="25">
        <v>9.0</v>
      </c>
      <c r="BP25" s="25">
        <v>0.0</v>
      </c>
      <c r="BQ25" s="24">
        <f t="shared" si="7"/>
        <v>8.916666667</v>
      </c>
      <c r="BR25" s="25">
        <v>1.00896861</v>
      </c>
      <c r="BS25" s="20">
        <f t="shared" si="8"/>
        <v>0.3854166667</v>
      </c>
      <c r="BT25" s="26">
        <f t="shared" si="9"/>
        <v>4.8</v>
      </c>
      <c r="BU25" s="26">
        <f t="shared" si="10"/>
        <v>6</v>
      </c>
      <c r="BV25" s="26">
        <f t="shared" si="11"/>
        <v>6</v>
      </c>
      <c r="BW25" s="26">
        <f t="shared" si="12"/>
        <v>9</v>
      </c>
      <c r="BX25" s="26">
        <f t="shared" si="13"/>
        <v>7.5</v>
      </c>
      <c r="BY25" s="27">
        <f t="shared" si="14"/>
        <v>9</v>
      </c>
    </row>
    <row r="26" ht="15.75" customHeight="1">
      <c r="A26" s="15">
        <v>44898.01792993056</v>
      </c>
      <c r="B26" s="16" t="str">
        <f t="shared" si="1"/>
        <v>Sat</v>
      </c>
      <c r="C26" s="19"/>
      <c r="D26" s="1" t="s">
        <v>144</v>
      </c>
      <c r="E26" s="19"/>
      <c r="F26" s="19"/>
      <c r="G26" s="19"/>
      <c r="H26" s="1" t="s">
        <v>80</v>
      </c>
      <c r="I26" s="18">
        <v>3.0</v>
      </c>
      <c r="J26" s="18">
        <v>2.0</v>
      </c>
      <c r="K26" s="18">
        <v>2.0</v>
      </c>
      <c r="L26" s="18">
        <v>3.0</v>
      </c>
      <c r="M26" s="1" t="s">
        <v>98</v>
      </c>
      <c r="N26" s="1" t="s">
        <v>91</v>
      </c>
      <c r="O26" s="1" t="s">
        <v>83</v>
      </c>
      <c r="P26" s="1" t="s">
        <v>80</v>
      </c>
      <c r="Q26" s="1" t="s">
        <v>80</v>
      </c>
      <c r="R26" s="18">
        <v>6.0</v>
      </c>
      <c r="S26" s="1" t="s">
        <v>89</v>
      </c>
      <c r="T26" s="4">
        <v>0.04166666666424135</v>
      </c>
      <c r="U26" s="18">
        <v>60.0</v>
      </c>
      <c r="V26" s="4">
        <v>0.35416666666424135</v>
      </c>
      <c r="W26" s="4">
        <v>0.0</v>
      </c>
      <c r="X26" s="18">
        <v>40.0</v>
      </c>
      <c r="Y26" s="4">
        <v>0.39583333333575865</v>
      </c>
      <c r="Z26" s="4">
        <v>0.9791666666642413</v>
      </c>
      <c r="AA26" s="20">
        <v>0.375</v>
      </c>
      <c r="AB26" s="18">
        <v>6.0</v>
      </c>
      <c r="AC26" s="1" t="s">
        <v>84</v>
      </c>
      <c r="AD26" s="18">
        <v>5.0</v>
      </c>
      <c r="AE26" s="18">
        <v>5.0</v>
      </c>
      <c r="AF26" s="18">
        <v>6.0</v>
      </c>
      <c r="AG26" s="18">
        <v>0.0</v>
      </c>
      <c r="AH26" s="18">
        <v>2.0</v>
      </c>
      <c r="AI26" s="18">
        <v>1.0</v>
      </c>
      <c r="AJ26" s="18">
        <v>8.0</v>
      </c>
      <c r="AK26" s="18">
        <v>5.0</v>
      </c>
      <c r="AL26" s="18">
        <v>5.0</v>
      </c>
      <c r="AM26" s="18">
        <v>4.0</v>
      </c>
      <c r="AN26" s="18">
        <v>3.0</v>
      </c>
      <c r="AO26" s="18">
        <v>1.0</v>
      </c>
      <c r="AP26" s="18">
        <v>2.0</v>
      </c>
      <c r="AQ26" s="18">
        <v>2.0</v>
      </c>
      <c r="AR26" s="18">
        <v>3.0</v>
      </c>
      <c r="AS26" s="18">
        <v>1.0</v>
      </c>
      <c r="AT26" s="18">
        <v>3.0</v>
      </c>
      <c r="AU26" s="18">
        <v>1.0</v>
      </c>
      <c r="AV26" s="18">
        <v>3.0</v>
      </c>
      <c r="AW26" s="18">
        <v>1.0</v>
      </c>
      <c r="AX26" s="18">
        <v>33.0</v>
      </c>
      <c r="AY26" s="1" t="s">
        <v>85</v>
      </c>
      <c r="AZ26" s="1" t="s">
        <v>95</v>
      </c>
      <c r="BA26" s="19"/>
      <c r="BB26" s="19"/>
      <c r="BC26" s="4">
        <v>0.35416666666424135</v>
      </c>
      <c r="BD26" s="1" t="s">
        <v>145</v>
      </c>
      <c r="BE26" s="4">
        <f t="shared" si="2"/>
        <v>-0.625</v>
      </c>
      <c r="BF26" s="21">
        <v>-0.625</v>
      </c>
      <c r="BG26" s="22">
        <v>9.0</v>
      </c>
      <c r="BH26" s="22">
        <v>0.0</v>
      </c>
      <c r="BI26" s="23">
        <f t="shared" si="3"/>
        <v>9</v>
      </c>
      <c r="BJ26" s="21">
        <f t="shared" si="4"/>
        <v>0.3958333333</v>
      </c>
      <c r="BK26" s="10">
        <v>9.0</v>
      </c>
      <c r="BL26" s="10">
        <v>30.0</v>
      </c>
      <c r="BM26" s="24">
        <f t="shared" si="5"/>
        <v>8.833333333</v>
      </c>
      <c r="BN26" s="21">
        <f t="shared" si="6"/>
        <v>0.3125</v>
      </c>
      <c r="BO26" s="25">
        <v>7.0</v>
      </c>
      <c r="BP26" s="25">
        <v>30.0</v>
      </c>
      <c r="BQ26" s="24">
        <f t="shared" si="7"/>
        <v>6.5</v>
      </c>
      <c r="BR26" s="25">
        <v>1.01925255</v>
      </c>
      <c r="BS26" s="20">
        <f t="shared" si="8"/>
        <v>-0.6041666667</v>
      </c>
      <c r="BT26" s="26">
        <f t="shared" si="9"/>
        <v>4.1</v>
      </c>
      <c r="BU26" s="26">
        <f t="shared" si="10"/>
        <v>1</v>
      </c>
      <c r="BV26" s="26">
        <f t="shared" si="11"/>
        <v>2</v>
      </c>
      <c r="BW26" s="26">
        <f t="shared" si="12"/>
        <v>2</v>
      </c>
      <c r="BX26" s="26">
        <f t="shared" si="13"/>
        <v>2</v>
      </c>
      <c r="BY26" s="27">
        <f t="shared" si="14"/>
        <v>0</v>
      </c>
    </row>
    <row r="27" ht="15.75" customHeight="1">
      <c r="A27" s="15">
        <v>44916.66708991898</v>
      </c>
      <c r="B27" s="16" t="str">
        <f t="shared" si="1"/>
        <v>Wed</v>
      </c>
      <c r="C27" s="19"/>
      <c r="D27" s="19" t="s">
        <v>138</v>
      </c>
      <c r="E27" s="19"/>
      <c r="F27" s="19"/>
      <c r="G27" s="19"/>
      <c r="H27" s="19" t="s">
        <v>80</v>
      </c>
      <c r="I27" s="28">
        <v>0.0</v>
      </c>
      <c r="J27" s="28">
        <v>3.0</v>
      </c>
      <c r="K27" s="28">
        <v>6.0</v>
      </c>
      <c r="L27" s="28">
        <v>3.0</v>
      </c>
      <c r="M27" s="19" t="s">
        <v>101</v>
      </c>
      <c r="N27" s="19" t="s">
        <v>91</v>
      </c>
      <c r="O27" s="19" t="s">
        <v>132</v>
      </c>
      <c r="P27" s="19" t="s">
        <v>80</v>
      </c>
      <c r="Q27" s="19" t="s">
        <v>84</v>
      </c>
      <c r="R27" s="19"/>
      <c r="S27" s="19"/>
      <c r="T27" s="4">
        <v>0.125</v>
      </c>
      <c r="U27" s="28">
        <v>30.0</v>
      </c>
      <c r="V27" s="4">
        <v>0.41666666666424135</v>
      </c>
      <c r="W27" s="4">
        <v>0.16666666666424135</v>
      </c>
      <c r="X27" s="28">
        <v>50.0</v>
      </c>
      <c r="Y27" s="4">
        <v>0.5</v>
      </c>
      <c r="Z27" s="4">
        <v>0.125</v>
      </c>
      <c r="AA27" s="20">
        <v>0.5208333333357587</v>
      </c>
      <c r="AB27" s="28">
        <v>5.0</v>
      </c>
      <c r="AC27" s="19" t="s">
        <v>84</v>
      </c>
      <c r="AD27" s="28">
        <v>6.0</v>
      </c>
      <c r="AE27" s="28">
        <v>6.0</v>
      </c>
      <c r="AF27" s="28">
        <v>5.0</v>
      </c>
      <c r="AG27" s="28">
        <v>5.0</v>
      </c>
      <c r="AH27" s="28">
        <v>1.0</v>
      </c>
      <c r="AI27" s="28">
        <v>5.0</v>
      </c>
      <c r="AJ27" s="28">
        <v>1.0</v>
      </c>
      <c r="AK27" s="28">
        <v>9.0</v>
      </c>
      <c r="AL27" s="28">
        <v>4.0</v>
      </c>
      <c r="AM27" s="28">
        <v>5.0</v>
      </c>
      <c r="AN27" s="28">
        <v>0.0</v>
      </c>
      <c r="AO27" s="28">
        <v>3.0</v>
      </c>
      <c r="AP27" s="28">
        <v>0.0</v>
      </c>
      <c r="AQ27" s="28">
        <v>5.0</v>
      </c>
      <c r="AR27" s="28">
        <v>2.0</v>
      </c>
      <c r="AS27" s="28">
        <v>3.0</v>
      </c>
      <c r="AT27" s="28">
        <v>5.0</v>
      </c>
      <c r="AU27" s="28">
        <v>5.0</v>
      </c>
      <c r="AV27" s="28">
        <v>5.0</v>
      </c>
      <c r="AW27" s="28">
        <v>5.0</v>
      </c>
      <c r="AX27" s="28">
        <v>18.0</v>
      </c>
      <c r="AY27" s="19" t="s">
        <v>94</v>
      </c>
      <c r="AZ27" s="19" t="s">
        <v>86</v>
      </c>
      <c r="BA27" s="19"/>
      <c r="BB27" s="19"/>
      <c r="BC27" s="4">
        <v>0.5</v>
      </c>
      <c r="BD27" s="19"/>
      <c r="BE27" s="4">
        <f t="shared" si="2"/>
        <v>0.375</v>
      </c>
      <c r="BF27" s="21">
        <v>0.375</v>
      </c>
      <c r="BG27" s="22">
        <v>9.0</v>
      </c>
      <c r="BH27" s="22">
        <v>0.0</v>
      </c>
      <c r="BI27" s="23">
        <f t="shared" si="3"/>
        <v>9</v>
      </c>
      <c r="BJ27" s="21">
        <f t="shared" si="4"/>
        <v>0.3333333333</v>
      </c>
      <c r="BK27" s="10">
        <v>8.0</v>
      </c>
      <c r="BL27" s="10">
        <v>0.0</v>
      </c>
      <c r="BM27" s="24">
        <f t="shared" si="5"/>
        <v>7.166666667</v>
      </c>
      <c r="BN27" s="21">
        <f t="shared" si="6"/>
        <v>0.2916666667</v>
      </c>
      <c r="BO27" s="25">
        <v>7.0</v>
      </c>
      <c r="BP27" s="25">
        <v>0.0</v>
      </c>
      <c r="BQ27" s="24">
        <f t="shared" si="7"/>
        <v>6.5</v>
      </c>
      <c r="BR27" s="25">
        <v>1.38461538</v>
      </c>
      <c r="BS27" s="20">
        <f t="shared" si="8"/>
        <v>0.3958333333</v>
      </c>
      <c r="BT27" s="26">
        <f t="shared" si="9"/>
        <v>4.7</v>
      </c>
      <c r="BU27" s="26">
        <f t="shared" si="10"/>
        <v>4</v>
      </c>
      <c r="BV27" s="26">
        <f t="shared" si="11"/>
        <v>1</v>
      </c>
      <c r="BW27" s="26">
        <f t="shared" si="12"/>
        <v>0</v>
      </c>
      <c r="BX27" s="26">
        <f t="shared" si="13"/>
        <v>0.5</v>
      </c>
      <c r="BY27" s="27">
        <f t="shared" si="14"/>
        <v>16</v>
      </c>
    </row>
    <row r="28" ht="15.75" customHeight="1">
      <c r="A28" s="15">
        <v>44939.737096296296</v>
      </c>
      <c r="B28" s="16" t="str">
        <f t="shared" si="1"/>
        <v>Fri</v>
      </c>
      <c r="C28" s="19"/>
      <c r="D28" s="19" t="s">
        <v>90</v>
      </c>
      <c r="E28" s="19"/>
      <c r="F28" s="19"/>
      <c r="G28" s="19"/>
      <c r="H28" s="19" t="s">
        <v>80</v>
      </c>
      <c r="I28" s="28">
        <v>5.0</v>
      </c>
      <c r="J28" s="28">
        <v>2.0</v>
      </c>
      <c r="K28" s="28">
        <v>1.0</v>
      </c>
      <c r="L28" s="28">
        <v>7.0</v>
      </c>
      <c r="M28" s="19" t="s">
        <v>98</v>
      </c>
      <c r="N28" s="19" t="s">
        <v>98</v>
      </c>
      <c r="O28" s="19" t="s">
        <v>106</v>
      </c>
      <c r="P28" s="19" t="s">
        <v>80</v>
      </c>
      <c r="Q28" s="19" t="s">
        <v>84</v>
      </c>
      <c r="R28" s="19"/>
      <c r="S28" s="19"/>
      <c r="T28" s="4">
        <v>0.0</v>
      </c>
      <c r="U28" s="28">
        <v>3.0</v>
      </c>
      <c r="V28" s="4">
        <v>0.29166666666424135</v>
      </c>
      <c r="W28" s="4">
        <v>0.055555555554747116</v>
      </c>
      <c r="X28" s="28">
        <v>5.0</v>
      </c>
      <c r="Y28" s="4">
        <v>0.4305555555547471</v>
      </c>
      <c r="Z28" s="4">
        <v>0.055555555554747116</v>
      </c>
      <c r="AA28" s="20">
        <v>0.4312500000014552</v>
      </c>
      <c r="AB28" s="28">
        <v>8.0</v>
      </c>
      <c r="AC28" s="19" t="s">
        <v>84</v>
      </c>
      <c r="AD28" s="28">
        <v>7.0</v>
      </c>
      <c r="AE28" s="28">
        <v>4.0</v>
      </c>
      <c r="AF28" s="28">
        <v>9.0</v>
      </c>
      <c r="AG28" s="28">
        <v>3.0</v>
      </c>
      <c r="AH28" s="28">
        <v>5.0</v>
      </c>
      <c r="AI28" s="28">
        <v>3.0</v>
      </c>
      <c r="AJ28" s="28">
        <v>9.0</v>
      </c>
      <c r="AK28" s="28">
        <v>5.0</v>
      </c>
      <c r="AL28" s="28">
        <v>5.0</v>
      </c>
      <c r="AM28" s="28">
        <v>2.0</v>
      </c>
      <c r="AN28" s="28">
        <v>5.0</v>
      </c>
      <c r="AO28" s="28">
        <v>2.0</v>
      </c>
      <c r="AP28" s="28">
        <v>6.0</v>
      </c>
      <c r="AQ28" s="28">
        <v>4.0</v>
      </c>
      <c r="AR28" s="28">
        <v>3.0</v>
      </c>
      <c r="AS28" s="28">
        <v>2.0</v>
      </c>
      <c r="AT28" s="28">
        <v>6.0</v>
      </c>
      <c r="AU28" s="28">
        <v>5.0</v>
      </c>
      <c r="AV28" s="28">
        <v>8.0</v>
      </c>
      <c r="AW28" s="28">
        <v>6.0</v>
      </c>
      <c r="AX28" s="28">
        <v>20.0</v>
      </c>
      <c r="AY28" s="19" t="s">
        <v>85</v>
      </c>
      <c r="AZ28" s="19" t="s">
        <v>86</v>
      </c>
      <c r="BA28" s="19"/>
      <c r="BB28" s="19"/>
      <c r="BC28" s="4">
        <v>0.4305555555547471</v>
      </c>
      <c r="BD28" s="29" t="s">
        <v>146</v>
      </c>
      <c r="BE28" s="4">
        <f t="shared" si="2"/>
        <v>0.375</v>
      </c>
      <c r="BF28" s="21">
        <v>0.375</v>
      </c>
      <c r="BG28" s="22">
        <v>9.0</v>
      </c>
      <c r="BH28" s="22">
        <v>0.0</v>
      </c>
      <c r="BI28" s="23">
        <f t="shared" si="3"/>
        <v>9</v>
      </c>
      <c r="BJ28" s="21">
        <f t="shared" si="4"/>
        <v>0.375</v>
      </c>
      <c r="BK28" s="10">
        <v>9.0</v>
      </c>
      <c r="BL28" s="10">
        <v>0.0</v>
      </c>
      <c r="BM28" s="24">
        <f t="shared" si="5"/>
        <v>8.916666667</v>
      </c>
      <c r="BN28" s="21">
        <f t="shared" si="6"/>
        <v>0.2916666667</v>
      </c>
      <c r="BO28" s="25">
        <v>7.0</v>
      </c>
      <c r="BP28" s="25">
        <v>0.0</v>
      </c>
      <c r="BQ28" s="24">
        <f t="shared" si="7"/>
        <v>6.95</v>
      </c>
      <c r="BR28" s="25">
        <v>1.29496403</v>
      </c>
      <c r="BS28" s="20">
        <f t="shared" si="8"/>
        <v>0.3756944444</v>
      </c>
      <c r="BT28" s="26">
        <f t="shared" si="9"/>
        <v>5.2</v>
      </c>
      <c r="BU28" s="26">
        <f t="shared" si="10"/>
        <v>2.5</v>
      </c>
      <c r="BV28" s="26">
        <f t="shared" si="11"/>
        <v>1</v>
      </c>
      <c r="BW28" s="26">
        <f t="shared" si="12"/>
        <v>1.5</v>
      </c>
      <c r="BX28" s="26">
        <f t="shared" si="13"/>
        <v>1.25</v>
      </c>
      <c r="BY28" s="27">
        <f t="shared" si="14"/>
        <v>17</v>
      </c>
    </row>
    <row r="29" ht="15.75" customHeight="1">
      <c r="A29" s="15">
        <v>44947.107376597225</v>
      </c>
      <c r="B29" s="16" t="str">
        <f t="shared" si="1"/>
        <v>Sat</v>
      </c>
      <c r="C29" s="19"/>
      <c r="D29" s="19" t="s">
        <v>79</v>
      </c>
      <c r="E29" s="19"/>
      <c r="F29" s="19"/>
      <c r="G29" s="19"/>
      <c r="H29" s="19" t="s">
        <v>80</v>
      </c>
      <c r="I29" s="28">
        <v>0.0</v>
      </c>
      <c r="J29" s="28">
        <v>6.0</v>
      </c>
      <c r="K29" s="28">
        <v>6.0</v>
      </c>
      <c r="L29" s="28">
        <v>0.0</v>
      </c>
      <c r="M29" s="19" t="s">
        <v>101</v>
      </c>
      <c r="N29" s="19" t="s">
        <v>101</v>
      </c>
      <c r="O29" s="19" t="s">
        <v>106</v>
      </c>
      <c r="P29" s="19" t="s">
        <v>80</v>
      </c>
      <c r="Q29" s="19" t="s">
        <v>84</v>
      </c>
      <c r="R29" s="19"/>
      <c r="S29" s="19"/>
      <c r="T29" s="4">
        <v>0.9583333333357587</v>
      </c>
      <c r="U29" s="28">
        <v>15.0</v>
      </c>
      <c r="V29" s="4">
        <v>0.375</v>
      </c>
      <c r="W29" s="4">
        <v>0.04166666666424135</v>
      </c>
      <c r="X29" s="28">
        <v>15.0</v>
      </c>
      <c r="Y29" s="4">
        <v>0.45833333333575865</v>
      </c>
      <c r="Z29" s="4">
        <v>0.14583333333575865</v>
      </c>
      <c r="AA29" s="20">
        <v>0.5208333333357587</v>
      </c>
      <c r="AB29" s="28">
        <v>10.0</v>
      </c>
      <c r="AC29" s="19" t="s">
        <v>84</v>
      </c>
      <c r="AD29" s="28">
        <v>9.0</v>
      </c>
      <c r="AE29" s="28">
        <v>5.0</v>
      </c>
      <c r="AF29" s="28">
        <v>4.0</v>
      </c>
      <c r="AG29" s="28">
        <v>5.0</v>
      </c>
      <c r="AH29" s="28">
        <v>4.0</v>
      </c>
      <c r="AI29" s="28">
        <v>4.0</v>
      </c>
      <c r="AJ29" s="28">
        <v>6.0</v>
      </c>
      <c r="AK29" s="28">
        <v>5.0</v>
      </c>
      <c r="AL29" s="28">
        <v>0.0</v>
      </c>
      <c r="AM29" s="28">
        <v>5.0</v>
      </c>
      <c r="AN29" s="28">
        <v>0.0</v>
      </c>
      <c r="AO29" s="28">
        <v>7.0</v>
      </c>
      <c r="AP29" s="28">
        <v>2.0</v>
      </c>
      <c r="AQ29" s="28">
        <v>9.0</v>
      </c>
      <c r="AR29" s="28">
        <v>0.0</v>
      </c>
      <c r="AS29" s="28">
        <v>7.0</v>
      </c>
      <c r="AT29" s="28">
        <v>5.0</v>
      </c>
      <c r="AU29" s="28">
        <v>10.0</v>
      </c>
      <c r="AV29" s="28">
        <v>8.0</v>
      </c>
      <c r="AW29" s="28">
        <v>9.0</v>
      </c>
      <c r="AX29" s="28">
        <v>24.0</v>
      </c>
      <c r="AY29" s="19" t="s">
        <v>94</v>
      </c>
      <c r="AZ29" s="19" t="s">
        <v>86</v>
      </c>
      <c r="BA29" s="19"/>
      <c r="BB29" s="19"/>
      <c r="BC29" s="4">
        <v>0.5208333333357587</v>
      </c>
      <c r="BD29" s="29" t="s">
        <v>147</v>
      </c>
      <c r="BE29" s="4">
        <f t="shared" si="2"/>
        <v>0.375</v>
      </c>
      <c r="BF29" s="21">
        <v>0.375</v>
      </c>
      <c r="BG29" s="22">
        <v>9.0</v>
      </c>
      <c r="BH29" s="22">
        <v>0.0</v>
      </c>
      <c r="BI29" s="23">
        <f t="shared" si="3"/>
        <v>9</v>
      </c>
      <c r="BJ29" s="21">
        <f t="shared" si="4"/>
        <v>0.4166666667</v>
      </c>
      <c r="BK29" s="10">
        <v>10.0</v>
      </c>
      <c r="BL29" s="10">
        <v>0.0</v>
      </c>
      <c r="BM29" s="24">
        <f t="shared" si="5"/>
        <v>9.75</v>
      </c>
      <c r="BN29" s="21">
        <f t="shared" si="6"/>
        <v>-0.5833333333</v>
      </c>
      <c r="BO29" s="25">
        <v>10.0</v>
      </c>
      <c r="BP29" s="25">
        <v>0.0</v>
      </c>
      <c r="BQ29" s="24">
        <f t="shared" si="7"/>
        <v>9.75</v>
      </c>
      <c r="BR29" s="25">
        <v>0.92307692</v>
      </c>
      <c r="BS29" s="20">
        <f t="shared" si="8"/>
        <v>0.375</v>
      </c>
      <c r="BT29" s="26">
        <f t="shared" si="9"/>
        <v>4.7</v>
      </c>
      <c r="BU29" s="26">
        <f t="shared" si="10"/>
        <v>7</v>
      </c>
      <c r="BV29" s="26">
        <f t="shared" si="11"/>
        <v>7</v>
      </c>
      <c r="BW29" s="26">
        <f t="shared" si="12"/>
        <v>3</v>
      </c>
      <c r="BX29" s="26">
        <f t="shared" si="13"/>
        <v>5</v>
      </c>
      <c r="BY29" s="27">
        <f t="shared" si="14"/>
        <v>2</v>
      </c>
    </row>
    <row r="30" ht="15.75" customHeight="1">
      <c r="A30" s="15">
        <v>44939.76396077547</v>
      </c>
      <c r="B30" s="16" t="str">
        <f t="shared" si="1"/>
        <v>Fri</v>
      </c>
      <c r="C30" s="19"/>
      <c r="D30" s="19" t="s">
        <v>79</v>
      </c>
      <c r="E30" s="19"/>
      <c r="F30" s="19"/>
      <c r="G30" s="19"/>
      <c r="H30" s="19" t="s">
        <v>80</v>
      </c>
      <c r="I30" s="28">
        <v>2.0</v>
      </c>
      <c r="J30" s="28">
        <v>4.0</v>
      </c>
      <c r="K30" s="28">
        <v>5.0</v>
      </c>
      <c r="L30" s="28">
        <v>5.0</v>
      </c>
      <c r="M30" s="19" t="s">
        <v>101</v>
      </c>
      <c r="N30" s="19" t="s">
        <v>82</v>
      </c>
      <c r="O30" s="19" t="s">
        <v>106</v>
      </c>
      <c r="P30" s="19" t="s">
        <v>80</v>
      </c>
      <c r="Q30" s="19" t="s">
        <v>84</v>
      </c>
      <c r="R30" s="19"/>
      <c r="S30" s="19"/>
      <c r="T30" s="4">
        <v>0.0</v>
      </c>
      <c r="U30" s="28">
        <v>15.0</v>
      </c>
      <c r="V30" s="4">
        <v>0.3055555555547471</v>
      </c>
      <c r="W30" s="4">
        <v>0.0625</v>
      </c>
      <c r="X30" s="28">
        <v>5.0</v>
      </c>
      <c r="Y30" s="4">
        <v>0.45833333333575865</v>
      </c>
      <c r="Z30" s="4">
        <v>0.08333333333575865</v>
      </c>
      <c r="AA30" s="20">
        <v>0.47222222221898846</v>
      </c>
      <c r="AB30" s="28">
        <v>6.0</v>
      </c>
      <c r="AC30" s="19" t="s">
        <v>84</v>
      </c>
      <c r="AD30" s="28">
        <v>8.0</v>
      </c>
      <c r="AE30" s="28">
        <v>4.0</v>
      </c>
      <c r="AF30" s="28">
        <v>0.0</v>
      </c>
      <c r="AG30" s="28">
        <v>9.0</v>
      </c>
      <c r="AH30" s="28">
        <v>6.0</v>
      </c>
      <c r="AI30" s="28">
        <v>0.0</v>
      </c>
      <c r="AJ30" s="28">
        <v>2.0</v>
      </c>
      <c r="AK30" s="28">
        <v>5.0</v>
      </c>
      <c r="AL30" s="28">
        <v>2.0</v>
      </c>
      <c r="AM30" s="28">
        <v>8.0</v>
      </c>
      <c r="AN30" s="28">
        <v>3.0</v>
      </c>
      <c r="AO30" s="28">
        <v>6.0</v>
      </c>
      <c r="AP30" s="28">
        <v>2.0</v>
      </c>
      <c r="AQ30" s="28">
        <v>2.0</v>
      </c>
      <c r="AR30" s="28">
        <v>3.0</v>
      </c>
      <c r="AS30" s="28">
        <v>4.0</v>
      </c>
      <c r="AT30" s="28">
        <v>8.0</v>
      </c>
      <c r="AU30" s="28">
        <v>8.0</v>
      </c>
      <c r="AV30" s="28">
        <v>10.0</v>
      </c>
      <c r="AW30" s="28">
        <v>10.0</v>
      </c>
      <c r="AX30" s="28">
        <v>21.0</v>
      </c>
      <c r="AY30" s="19" t="s">
        <v>85</v>
      </c>
      <c r="AZ30" s="19" t="s">
        <v>86</v>
      </c>
      <c r="BA30" s="19"/>
      <c r="BB30" s="19"/>
      <c r="BC30" s="4">
        <v>0.45486111110949423</v>
      </c>
      <c r="BD30" s="29" t="s">
        <v>148</v>
      </c>
      <c r="BE30" s="4">
        <f t="shared" si="2"/>
        <v>0.3715277778</v>
      </c>
      <c r="BF30" s="21">
        <v>0.3715277777737356</v>
      </c>
      <c r="BG30" s="22">
        <v>8.0</v>
      </c>
      <c r="BH30" s="22">
        <v>55.0</v>
      </c>
      <c r="BI30" s="23">
        <f t="shared" si="3"/>
        <v>8.916666667</v>
      </c>
      <c r="BJ30" s="21">
        <f t="shared" si="4"/>
        <v>0.3958333333</v>
      </c>
      <c r="BK30" s="10">
        <v>9.0</v>
      </c>
      <c r="BL30" s="10">
        <v>30.0</v>
      </c>
      <c r="BM30" s="24">
        <f t="shared" si="5"/>
        <v>9.416666667</v>
      </c>
      <c r="BN30" s="21">
        <f t="shared" si="6"/>
        <v>0.3055555556</v>
      </c>
      <c r="BO30" s="25">
        <v>7.0</v>
      </c>
      <c r="BP30" s="25">
        <v>20.0</v>
      </c>
      <c r="BQ30" s="24">
        <f t="shared" si="7"/>
        <v>7.083333333</v>
      </c>
      <c r="BR30" s="25">
        <v>1.25988701</v>
      </c>
      <c r="BS30" s="20">
        <f t="shared" si="8"/>
        <v>0.3888888889</v>
      </c>
      <c r="BT30" s="26">
        <f t="shared" si="9"/>
        <v>4.4</v>
      </c>
      <c r="BU30" s="26">
        <f t="shared" si="10"/>
        <v>1.5</v>
      </c>
      <c r="BV30" s="26">
        <f t="shared" si="11"/>
        <v>1</v>
      </c>
      <c r="BW30" s="26">
        <f t="shared" si="12"/>
        <v>0</v>
      </c>
      <c r="BX30" s="26">
        <f t="shared" si="13"/>
        <v>0.5</v>
      </c>
      <c r="BY30" s="27">
        <f t="shared" si="14"/>
        <v>18</v>
      </c>
    </row>
    <row r="31" ht="15.75" customHeight="1">
      <c r="A31" s="30">
        <v>44893.86424008102</v>
      </c>
      <c r="B31" s="31" t="str">
        <f t="shared" si="1"/>
        <v>Mon</v>
      </c>
      <c r="C31" s="32" t="s">
        <v>149</v>
      </c>
      <c r="D31" s="32" t="s">
        <v>78</v>
      </c>
      <c r="E31" s="32" t="s">
        <v>79</v>
      </c>
      <c r="F31" s="33">
        <v>30441.0</v>
      </c>
      <c r="G31" s="34">
        <v>3.0278161E7</v>
      </c>
      <c r="H31" s="32" t="s">
        <v>80</v>
      </c>
      <c r="I31" s="34">
        <v>4.0</v>
      </c>
      <c r="J31" s="34">
        <v>1.0</v>
      </c>
      <c r="K31" s="34">
        <v>0.0</v>
      </c>
      <c r="L31" s="34">
        <v>0.0</v>
      </c>
      <c r="M31" s="32" t="s">
        <v>115</v>
      </c>
      <c r="N31" s="32" t="s">
        <v>115</v>
      </c>
      <c r="O31" s="32" t="s">
        <v>83</v>
      </c>
      <c r="P31" s="32" t="s">
        <v>80</v>
      </c>
      <c r="Q31" s="32" t="s">
        <v>80</v>
      </c>
      <c r="R31" s="34">
        <v>6.0</v>
      </c>
      <c r="S31" s="32" t="s">
        <v>89</v>
      </c>
      <c r="T31" s="35">
        <v>0.020833333335758653</v>
      </c>
      <c r="U31" s="34">
        <v>5.0</v>
      </c>
      <c r="V31" s="35">
        <v>0.39583333333575865</v>
      </c>
      <c r="W31" s="35">
        <v>0.020833333335758653</v>
      </c>
      <c r="X31" s="34">
        <v>5.0</v>
      </c>
      <c r="Y31" s="35">
        <v>0.020833333335758653</v>
      </c>
      <c r="Z31" s="35">
        <v>0.010416666664241347</v>
      </c>
      <c r="AA31" s="36">
        <v>0.38541666666424135</v>
      </c>
      <c r="AB31" s="34">
        <v>7.0</v>
      </c>
      <c r="AC31" s="32" t="s">
        <v>84</v>
      </c>
      <c r="AD31" s="34">
        <v>10.0</v>
      </c>
      <c r="AE31" s="34">
        <v>0.0</v>
      </c>
      <c r="AF31" s="34">
        <v>10.0</v>
      </c>
      <c r="AG31" s="34">
        <v>0.0</v>
      </c>
      <c r="AH31" s="34">
        <v>9.0</v>
      </c>
      <c r="AI31" s="34">
        <v>2.0</v>
      </c>
      <c r="AJ31" s="34">
        <v>10.0</v>
      </c>
      <c r="AK31" s="34">
        <v>5.0</v>
      </c>
      <c r="AL31" s="34">
        <v>5.0</v>
      </c>
      <c r="AM31" s="34">
        <v>0.0</v>
      </c>
      <c r="AN31" s="34">
        <v>6.0</v>
      </c>
      <c r="AO31" s="34">
        <v>3.0</v>
      </c>
      <c r="AP31" s="34">
        <v>5.0</v>
      </c>
      <c r="AQ31" s="34">
        <v>5.0</v>
      </c>
      <c r="AR31" s="34">
        <v>3.0</v>
      </c>
      <c r="AS31" s="34">
        <v>3.0</v>
      </c>
      <c r="AT31" s="34">
        <v>10.0</v>
      </c>
      <c r="AU31" s="34">
        <v>10.0</v>
      </c>
      <c r="AV31" s="34">
        <v>10.0</v>
      </c>
      <c r="AW31" s="34">
        <v>10.0</v>
      </c>
      <c r="AX31" s="34">
        <v>39.0</v>
      </c>
      <c r="AY31" s="32" t="s">
        <v>85</v>
      </c>
      <c r="AZ31" s="32" t="s">
        <v>95</v>
      </c>
      <c r="BA31" s="37"/>
      <c r="BB31" s="37"/>
      <c r="BC31" s="35">
        <v>0.37847222221898846</v>
      </c>
      <c r="BD31" s="32"/>
      <c r="BE31" s="35">
        <f t="shared" si="2"/>
        <v>0.3680555556</v>
      </c>
      <c r="BF31" s="38">
        <v>0.3680555555547471</v>
      </c>
      <c r="BG31" s="39">
        <v>8.0</v>
      </c>
      <c r="BH31" s="39">
        <v>50.0</v>
      </c>
      <c r="BI31" s="40">
        <f t="shared" si="3"/>
        <v>8.833333333</v>
      </c>
      <c r="BJ31" s="38">
        <f t="shared" si="4"/>
        <v>0</v>
      </c>
      <c r="BK31" s="41">
        <v>0.0</v>
      </c>
      <c r="BL31" s="41">
        <v>0.0</v>
      </c>
      <c r="BM31" s="42">
        <f t="shared" si="5"/>
        <v>-0.08333333333</v>
      </c>
      <c r="BN31" s="21">
        <f t="shared" si="6"/>
        <v>0.375</v>
      </c>
      <c r="BO31" s="25">
        <v>9.0</v>
      </c>
      <c r="BP31" s="25">
        <v>0.0</v>
      </c>
      <c r="BQ31" s="24">
        <f t="shared" si="7"/>
        <v>8.916666667</v>
      </c>
      <c r="BR31" s="25">
        <v>0.98991031</v>
      </c>
      <c r="BS31" s="36">
        <f t="shared" si="8"/>
        <v>0.375</v>
      </c>
      <c r="BT31" s="43">
        <f t="shared" si="9"/>
        <v>5.1</v>
      </c>
      <c r="BU31" s="43">
        <f t="shared" si="10"/>
        <v>1.5</v>
      </c>
      <c r="BV31" s="43">
        <f t="shared" si="11"/>
        <v>0</v>
      </c>
      <c r="BW31" s="43">
        <f t="shared" si="12"/>
        <v>0</v>
      </c>
      <c r="BX31" s="43">
        <f t="shared" si="13"/>
        <v>0</v>
      </c>
      <c r="BY31" s="27">
        <f t="shared" si="14"/>
        <v>20</v>
      </c>
    </row>
    <row r="32" ht="15.75" customHeight="1">
      <c r="A32" s="15">
        <v>44896.62125496528</v>
      </c>
      <c r="B32" s="16" t="str">
        <f t="shared" si="1"/>
        <v>Thu</v>
      </c>
      <c r="C32" s="1" t="s">
        <v>150</v>
      </c>
      <c r="D32" s="1" t="s">
        <v>151</v>
      </c>
      <c r="E32" s="1" t="s">
        <v>90</v>
      </c>
      <c r="F32" s="17">
        <v>44896.0</v>
      </c>
      <c r="G32" s="18">
        <v>3.7096891E7</v>
      </c>
      <c r="H32" s="1" t="s">
        <v>80</v>
      </c>
      <c r="I32" s="18">
        <v>5.0</v>
      </c>
      <c r="J32" s="18">
        <v>0.0</v>
      </c>
      <c r="K32" s="18">
        <v>0.0</v>
      </c>
      <c r="L32" s="18">
        <v>7.0</v>
      </c>
      <c r="M32" s="1" t="s">
        <v>115</v>
      </c>
      <c r="N32" s="1" t="s">
        <v>98</v>
      </c>
      <c r="O32" s="1" t="s">
        <v>83</v>
      </c>
      <c r="P32" s="1" t="s">
        <v>80</v>
      </c>
      <c r="Q32" s="1" t="s">
        <v>80</v>
      </c>
      <c r="R32" s="1" t="s">
        <v>152</v>
      </c>
      <c r="S32" s="1" t="s">
        <v>125</v>
      </c>
      <c r="T32" s="4">
        <v>0.08333333333575865</v>
      </c>
      <c r="U32" s="18">
        <v>30.0</v>
      </c>
      <c r="V32" s="4">
        <v>0.45833333333575865</v>
      </c>
      <c r="W32" s="4">
        <v>0.45833333333575865</v>
      </c>
      <c r="X32" s="18">
        <v>30.0</v>
      </c>
      <c r="Y32" s="4">
        <v>0.5833333333357587</v>
      </c>
      <c r="Z32" s="4">
        <v>0.08333333333575865</v>
      </c>
      <c r="AA32" s="20">
        <v>0.45833333333575865</v>
      </c>
      <c r="AB32" s="18">
        <v>8.0</v>
      </c>
      <c r="AC32" s="1" t="s">
        <v>84</v>
      </c>
      <c r="AD32" s="18">
        <v>9.0</v>
      </c>
      <c r="AE32" s="18">
        <v>0.0</v>
      </c>
      <c r="AF32" s="18">
        <v>8.0</v>
      </c>
      <c r="AG32" s="18">
        <v>0.0</v>
      </c>
      <c r="AH32" s="18">
        <v>6.0</v>
      </c>
      <c r="AI32" s="18">
        <v>0.0</v>
      </c>
      <c r="AJ32" s="18">
        <v>9.0</v>
      </c>
      <c r="AK32" s="18">
        <v>0.0</v>
      </c>
      <c r="AL32" s="18">
        <v>8.0</v>
      </c>
      <c r="AM32" s="18">
        <v>0.0</v>
      </c>
      <c r="AN32" s="18">
        <v>8.0</v>
      </c>
      <c r="AO32" s="18">
        <v>0.0</v>
      </c>
      <c r="AP32" s="18">
        <v>6.0</v>
      </c>
      <c r="AQ32" s="18">
        <v>0.0</v>
      </c>
      <c r="AR32" s="18">
        <v>5.0</v>
      </c>
      <c r="AS32" s="18">
        <v>0.0</v>
      </c>
      <c r="AT32" s="18">
        <v>8.0</v>
      </c>
      <c r="AU32" s="18">
        <v>1.0</v>
      </c>
      <c r="AV32" s="18">
        <v>6.0</v>
      </c>
      <c r="AW32" s="18">
        <v>1.0</v>
      </c>
      <c r="AX32" s="18">
        <v>30.0</v>
      </c>
      <c r="AY32" s="1" t="s">
        <v>140</v>
      </c>
      <c r="AZ32" s="1" t="s">
        <v>86</v>
      </c>
      <c r="BA32" s="19"/>
      <c r="BB32" s="19"/>
      <c r="BC32" s="4">
        <v>0.45138888889050577</v>
      </c>
      <c r="BD32" s="1"/>
      <c r="BE32" s="4">
        <f t="shared" si="2"/>
        <v>0.3680555556</v>
      </c>
      <c r="BF32" s="21">
        <v>0.3680555555547471</v>
      </c>
      <c r="BG32" s="22">
        <v>8.0</v>
      </c>
      <c r="BH32" s="22">
        <v>50.0</v>
      </c>
      <c r="BI32" s="23">
        <f t="shared" si="3"/>
        <v>8.833333333</v>
      </c>
      <c r="BJ32" s="21">
        <f t="shared" si="4"/>
        <v>0.125</v>
      </c>
      <c r="BK32" s="10">
        <v>3.0</v>
      </c>
      <c r="BL32" s="10">
        <v>0.0</v>
      </c>
      <c r="BM32" s="24">
        <f t="shared" si="5"/>
        <v>2.5</v>
      </c>
      <c r="BN32" s="21">
        <f t="shared" si="6"/>
        <v>0.375</v>
      </c>
      <c r="BO32" s="25">
        <v>9.0</v>
      </c>
      <c r="BP32" s="25">
        <v>0.0</v>
      </c>
      <c r="BQ32" s="24">
        <f t="shared" si="7"/>
        <v>8.5</v>
      </c>
      <c r="BR32" s="25">
        <v>1.03882353</v>
      </c>
      <c r="BS32" s="20">
        <f t="shared" si="8"/>
        <v>0.375</v>
      </c>
      <c r="BT32" s="26">
        <f t="shared" si="9"/>
        <v>4</v>
      </c>
      <c r="BU32" s="26">
        <f t="shared" si="10"/>
        <v>7</v>
      </c>
      <c r="BV32" s="26">
        <f t="shared" si="11"/>
        <v>5</v>
      </c>
      <c r="BW32" s="26">
        <f t="shared" si="12"/>
        <v>6</v>
      </c>
      <c r="BX32" s="26">
        <f t="shared" si="13"/>
        <v>5.5</v>
      </c>
      <c r="BY32" s="27">
        <f t="shared" si="14"/>
        <v>14</v>
      </c>
    </row>
    <row r="33" ht="15.75" customHeight="1">
      <c r="A33" s="15">
        <v>44902.504388333335</v>
      </c>
      <c r="B33" s="16" t="str">
        <f t="shared" si="1"/>
        <v>Wed</v>
      </c>
      <c r="C33" s="19"/>
      <c r="D33" s="1" t="s">
        <v>79</v>
      </c>
      <c r="E33" s="19"/>
      <c r="F33" s="19"/>
      <c r="G33" s="19"/>
      <c r="H33" s="1" t="s">
        <v>80</v>
      </c>
      <c r="I33" s="18">
        <v>6.0</v>
      </c>
      <c r="J33" s="18">
        <v>1.0</v>
      </c>
      <c r="K33" s="18">
        <v>0.0</v>
      </c>
      <c r="L33" s="18">
        <v>0.0</v>
      </c>
      <c r="M33" s="1" t="s">
        <v>98</v>
      </c>
      <c r="N33" s="1" t="s">
        <v>98</v>
      </c>
      <c r="O33" s="1" t="s">
        <v>106</v>
      </c>
      <c r="P33" s="1" t="s">
        <v>80</v>
      </c>
      <c r="Q33" s="1" t="s">
        <v>84</v>
      </c>
      <c r="R33" s="1"/>
      <c r="S33" s="1"/>
      <c r="T33" s="4">
        <v>0.9583333333357587</v>
      </c>
      <c r="U33" s="18">
        <v>30.0</v>
      </c>
      <c r="V33" s="4">
        <v>0.33333333333575865</v>
      </c>
      <c r="W33" s="4">
        <v>0.9583333333357587</v>
      </c>
      <c r="X33" s="18">
        <v>60.0</v>
      </c>
      <c r="Y33" s="4">
        <v>0.35416666666424135</v>
      </c>
      <c r="Z33" s="4">
        <v>0.9583333333357587</v>
      </c>
      <c r="AA33" s="20">
        <v>0.35416666666424135</v>
      </c>
      <c r="AB33" s="18">
        <v>8.0</v>
      </c>
      <c r="AC33" s="1" t="s">
        <v>84</v>
      </c>
      <c r="AD33" s="18">
        <v>10.0</v>
      </c>
      <c r="AE33" s="18">
        <v>0.0</v>
      </c>
      <c r="AF33" s="18">
        <v>8.0</v>
      </c>
      <c r="AG33" s="18">
        <v>8.0</v>
      </c>
      <c r="AH33" s="18">
        <v>10.0</v>
      </c>
      <c r="AI33" s="18">
        <v>5.0</v>
      </c>
      <c r="AJ33" s="18">
        <v>5.0</v>
      </c>
      <c r="AK33" s="18">
        <v>2.0</v>
      </c>
      <c r="AL33" s="18">
        <v>10.0</v>
      </c>
      <c r="AM33" s="18">
        <v>4.0</v>
      </c>
      <c r="AN33" s="18">
        <v>6.0</v>
      </c>
      <c r="AO33" s="18">
        <v>0.0</v>
      </c>
      <c r="AP33" s="18">
        <v>6.0</v>
      </c>
      <c r="AQ33" s="18">
        <v>6.0</v>
      </c>
      <c r="AR33" s="18">
        <v>4.0</v>
      </c>
      <c r="AS33" s="18">
        <v>2.0</v>
      </c>
      <c r="AT33" s="18">
        <v>10.0</v>
      </c>
      <c r="AU33" s="18">
        <v>10.0</v>
      </c>
      <c r="AV33" s="18">
        <v>10.0</v>
      </c>
      <c r="AW33" s="18">
        <v>10.0</v>
      </c>
      <c r="AX33" s="18">
        <v>26.0</v>
      </c>
      <c r="AY33" s="1" t="s">
        <v>85</v>
      </c>
      <c r="AZ33" s="1" t="s">
        <v>95</v>
      </c>
      <c r="BA33" s="19"/>
      <c r="BB33" s="19"/>
      <c r="BC33" s="4">
        <v>0.32638888889050577</v>
      </c>
      <c r="BD33" s="19" t="s">
        <v>153</v>
      </c>
      <c r="BE33" s="4">
        <f t="shared" si="2"/>
        <v>-0.6319444444</v>
      </c>
      <c r="BF33" s="21">
        <v>-0.6319444444452529</v>
      </c>
      <c r="BG33" s="22">
        <v>8.0</v>
      </c>
      <c r="BH33" s="22">
        <v>50.0</v>
      </c>
      <c r="BI33" s="23">
        <f t="shared" si="3"/>
        <v>8.833333333</v>
      </c>
      <c r="BJ33" s="21">
        <f t="shared" si="4"/>
        <v>-0.6041666667</v>
      </c>
      <c r="BK33" s="10">
        <v>9.0</v>
      </c>
      <c r="BL33" s="10">
        <v>30.0</v>
      </c>
      <c r="BM33" s="24">
        <f t="shared" si="5"/>
        <v>8.5</v>
      </c>
      <c r="BN33" s="21">
        <f t="shared" si="6"/>
        <v>-0.625</v>
      </c>
      <c r="BO33" s="25">
        <v>9.0</v>
      </c>
      <c r="BP33" s="25">
        <v>0.0</v>
      </c>
      <c r="BQ33" s="24">
        <f t="shared" si="7"/>
        <v>8.5</v>
      </c>
      <c r="BR33" s="25">
        <v>1.03882353</v>
      </c>
      <c r="BS33" s="20">
        <f t="shared" si="8"/>
        <v>-0.6041666667</v>
      </c>
      <c r="BT33" s="26">
        <f t="shared" si="9"/>
        <v>6.2</v>
      </c>
      <c r="BU33" s="26">
        <f t="shared" si="10"/>
        <v>3</v>
      </c>
      <c r="BV33" s="26">
        <f t="shared" si="11"/>
        <v>2</v>
      </c>
      <c r="BW33" s="26">
        <f t="shared" si="12"/>
        <v>0</v>
      </c>
      <c r="BX33" s="26">
        <f t="shared" si="13"/>
        <v>1</v>
      </c>
      <c r="BY33" s="27">
        <f t="shared" si="14"/>
        <v>12</v>
      </c>
    </row>
    <row r="34" ht="15.75" customHeight="1">
      <c r="A34" s="15">
        <v>44894.90141701388</v>
      </c>
      <c r="B34" s="16" t="str">
        <f t="shared" si="1"/>
        <v>Tue</v>
      </c>
      <c r="C34" s="1" t="s">
        <v>154</v>
      </c>
      <c r="D34" s="1" t="s">
        <v>79</v>
      </c>
      <c r="E34" s="1" t="s">
        <v>79</v>
      </c>
      <c r="F34" s="17">
        <v>44894.0</v>
      </c>
      <c r="G34" s="18">
        <v>4.5313693E7</v>
      </c>
      <c r="H34" s="1" t="s">
        <v>80</v>
      </c>
      <c r="I34" s="18">
        <v>0.0</v>
      </c>
      <c r="J34" s="18">
        <v>0.0</v>
      </c>
      <c r="K34" s="18">
        <v>5.0</v>
      </c>
      <c r="L34" s="18">
        <v>5.0</v>
      </c>
      <c r="M34" s="1" t="s">
        <v>101</v>
      </c>
      <c r="N34" s="1" t="s">
        <v>91</v>
      </c>
      <c r="O34" s="1" t="s">
        <v>132</v>
      </c>
      <c r="P34" s="1" t="s">
        <v>80</v>
      </c>
      <c r="Q34" s="1" t="s">
        <v>84</v>
      </c>
      <c r="R34" s="19"/>
      <c r="S34" s="19"/>
      <c r="T34" s="4">
        <v>0.9791666666642413</v>
      </c>
      <c r="U34" s="18">
        <v>10.0</v>
      </c>
      <c r="V34" s="4">
        <v>0.1875</v>
      </c>
      <c r="W34" s="4">
        <v>0.04166666666424135</v>
      </c>
      <c r="X34" s="18">
        <v>10.0</v>
      </c>
      <c r="Y34" s="4">
        <v>0.375</v>
      </c>
      <c r="Z34" s="4">
        <v>0.06736111111240461</v>
      </c>
      <c r="AA34" s="20">
        <v>0.4375</v>
      </c>
      <c r="AB34" s="18">
        <v>8.0</v>
      </c>
      <c r="AC34" s="1" t="s">
        <v>84</v>
      </c>
      <c r="AD34" s="18">
        <v>5.0</v>
      </c>
      <c r="AE34" s="18">
        <v>5.0</v>
      </c>
      <c r="AF34" s="18">
        <v>2.0</v>
      </c>
      <c r="AG34" s="18">
        <v>9.0</v>
      </c>
      <c r="AH34" s="18">
        <v>1.0</v>
      </c>
      <c r="AI34" s="18">
        <v>8.0</v>
      </c>
      <c r="AJ34" s="18">
        <v>2.0</v>
      </c>
      <c r="AK34" s="18">
        <v>10.0</v>
      </c>
      <c r="AL34" s="18">
        <v>1.0</v>
      </c>
      <c r="AM34" s="18">
        <v>5.0</v>
      </c>
      <c r="AN34" s="18">
        <v>2.0</v>
      </c>
      <c r="AO34" s="18">
        <v>3.0</v>
      </c>
      <c r="AP34" s="18">
        <v>0.0</v>
      </c>
      <c r="AQ34" s="18">
        <v>5.0</v>
      </c>
      <c r="AR34" s="18">
        <v>1.0</v>
      </c>
      <c r="AS34" s="18">
        <v>1.0</v>
      </c>
      <c r="AT34" s="18">
        <v>6.0</v>
      </c>
      <c r="AU34" s="18">
        <v>6.0</v>
      </c>
      <c r="AV34" s="18">
        <v>0.0</v>
      </c>
      <c r="AW34" s="18">
        <v>7.0</v>
      </c>
      <c r="AX34" s="18">
        <v>19.0</v>
      </c>
      <c r="AY34" s="1" t="s">
        <v>85</v>
      </c>
      <c r="AZ34" s="1" t="s">
        <v>86</v>
      </c>
      <c r="BA34" s="19"/>
      <c r="BB34" s="19"/>
      <c r="BC34" s="4">
        <v>0.4326388888875954</v>
      </c>
      <c r="BD34" s="1"/>
      <c r="BE34" s="4">
        <f t="shared" si="2"/>
        <v>0.3652777778</v>
      </c>
      <c r="BF34" s="21">
        <v>0.36527777777519077</v>
      </c>
      <c r="BG34" s="22">
        <v>8.0</v>
      </c>
      <c r="BH34" s="22">
        <v>46.0</v>
      </c>
      <c r="BI34" s="23">
        <f t="shared" si="3"/>
        <v>8.766666667</v>
      </c>
      <c r="BJ34" s="21">
        <f t="shared" si="4"/>
        <v>0.3333333333</v>
      </c>
      <c r="BK34" s="10">
        <v>8.0</v>
      </c>
      <c r="BL34" s="10">
        <v>0.0</v>
      </c>
      <c r="BM34" s="24">
        <f t="shared" si="5"/>
        <v>7.833333333</v>
      </c>
      <c r="BN34" s="21">
        <f t="shared" si="6"/>
        <v>-0.7916666667</v>
      </c>
      <c r="BO34" s="25">
        <v>5.0</v>
      </c>
      <c r="BP34" s="25">
        <v>0.0</v>
      </c>
      <c r="BQ34" s="24">
        <f t="shared" si="7"/>
        <v>4.833333333</v>
      </c>
      <c r="BR34" s="25">
        <v>1.81573499</v>
      </c>
      <c r="BS34" s="20">
        <f t="shared" si="8"/>
        <v>0.3701388889</v>
      </c>
      <c r="BT34" s="26">
        <f t="shared" si="9"/>
        <v>4.8</v>
      </c>
      <c r="BU34" s="26">
        <f t="shared" si="10"/>
        <v>3</v>
      </c>
      <c r="BV34" s="26">
        <f t="shared" si="11"/>
        <v>0</v>
      </c>
      <c r="BW34" s="26">
        <f t="shared" si="12"/>
        <v>3.5</v>
      </c>
      <c r="BX34" s="26">
        <f t="shared" si="13"/>
        <v>1.75</v>
      </c>
      <c r="BY34" s="27">
        <f t="shared" si="14"/>
        <v>21</v>
      </c>
    </row>
    <row r="35" ht="15.75" customHeight="1">
      <c r="A35" s="15">
        <v>44890.492154629625</v>
      </c>
      <c r="B35" s="16" t="str">
        <f t="shared" si="1"/>
        <v>Fri</v>
      </c>
      <c r="C35" s="1" t="s">
        <v>155</v>
      </c>
      <c r="D35" s="1" t="s">
        <v>156</v>
      </c>
      <c r="E35" s="1" t="s">
        <v>156</v>
      </c>
      <c r="F35" s="17">
        <v>44890.0</v>
      </c>
      <c r="G35" s="1" t="s">
        <v>157</v>
      </c>
      <c r="H35" s="1" t="s">
        <v>80</v>
      </c>
      <c r="I35" s="18">
        <v>0.0</v>
      </c>
      <c r="J35" s="18">
        <v>0.0</v>
      </c>
      <c r="K35" s="18">
        <v>0.0</v>
      </c>
      <c r="L35" s="18">
        <v>0.0</v>
      </c>
      <c r="M35" s="1" t="s">
        <v>115</v>
      </c>
      <c r="N35" s="1" t="s">
        <v>115</v>
      </c>
      <c r="O35" s="1" t="s">
        <v>106</v>
      </c>
      <c r="P35" s="1" t="s">
        <v>80</v>
      </c>
      <c r="Q35" s="1" t="s">
        <v>80</v>
      </c>
      <c r="R35" s="1" t="s">
        <v>158</v>
      </c>
      <c r="S35" s="1" t="s">
        <v>89</v>
      </c>
      <c r="T35" s="4">
        <v>0.0</v>
      </c>
      <c r="U35" s="18">
        <v>20.0</v>
      </c>
      <c r="V35" s="4">
        <v>0.375</v>
      </c>
      <c r="W35" s="4">
        <v>0.0625</v>
      </c>
      <c r="X35" s="18">
        <v>20.0</v>
      </c>
      <c r="Y35" s="4">
        <v>0.375</v>
      </c>
      <c r="Z35" s="4">
        <v>0.010416666664241347</v>
      </c>
      <c r="AA35" s="20">
        <v>0.375</v>
      </c>
      <c r="AB35" s="18">
        <v>9.0</v>
      </c>
      <c r="AC35" s="1" t="s">
        <v>84</v>
      </c>
      <c r="AD35" s="18">
        <v>9.0</v>
      </c>
      <c r="AE35" s="18">
        <v>0.0</v>
      </c>
      <c r="AF35" s="18">
        <v>4.0</v>
      </c>
      <c r="AG35" s="18">
        <v>0.0</v>
      </c>
      <c r="AH35" s="18">
        <v>0.0</v>
      </c>
      <c r="AI35" s="18">
        <v>0.0</v>
      </c>
      <c r="AJ35" s="18">
        <v>7.0</v>
      </c>
      <c r="AK35" s="18">
        <v>9.0</v>
      </c>
      <c r="AL35" s="18">
        <v>3.0</v>
      </c>
      <c r="AM35" s="18">
        <v>0.0</v>
      </c>
      <c r="AN35" s="18">
        <v>0.0</v>
      </c>
      <c r="AO35" s="18">
        <v>0.0</v>
      </c>
      <c r="AP35" s="18">
        <v>0.0</v>
      </c>
      <c r="AQ35" s="18">
        <v>1.0</v>
      </c>
      <c r="AR35" s="18">
        <v>5.0</v>
      </c>
      <c r="AS35" s="18">
        <v>5.0</v>
      </c>
      <c r="AT35" s="18">
        <v>10.0</v>
      </c>
      <c r="AU35" s="18">
        <v>10.0</v>
      </c>
      <c r="AV35" s="18">
        <v>10.0</v>
      </c>
      <c r="AW35" s="18">
        <v>10.0</v>
      </c>
      <c r="AX35" s="18">
        <v>46.0</v>
      </c>
      <c r="AY35" s="1" t="s">
        <v>94</v>
      </c>
      <c r="AZ35" s="1" t="s">
        <v>95</v>
      </c>
      <c r="BA35" s="19"/>
      <c r="BB35" s="19" t="s">
        <v>159</v>
      </c>
      <c r="BC35" s="4">
        <v>0.375</v>
      </c>
      <c r="BD35" s="1"/>
      <c r="BE35" s="4">
        <f t="shared" si="2"/>
        <v>0.3645833333</v>
      </c>
      <c r="BF35" s="21">
        <v>0.36458333333575865</v>
      </c>
      <c r="BG35" s="22">
        <v>8.0</v>
      </c>
      <c r="BH35" s="22">
        <v>45.0</v>
      </c>
      <c r="BI35" s="23">
        <f t="shared" si="3"/>
        <v>8.75</v>
      </c>
      <c r="BJ35" s="21">
        <f t="shared" si="4"/>
        <v>0.3125</v>
      </c>
      <c r="BK35" s="10">
        <v>7.0</v>
      </c>
      <c r="BL35" s="10">
        <v>30.0</v>
      </c>
      <c r="BM35" s="24">
        <f t="shared" si="5"/>
        <v>7.166666667</v>
      </c>
      <c r="BN35" s="21">
        <f t="shared" si="6"/>
        <v>0.375</v>
      </c>
      <c r="BO35" s="25">
        <v>9.0</v>
      </c>
      <c r="BP35" s="25">
        <v>0.0</v>
      </c>
      <c r="BQ35" s="24">
        <f t="shared" si="7"/>
        <v>8.666666667</v>
      </c>
      <c r="BR35" s="25">
        <v>1.00922722</v>
      </c>
      <c r="BS35" s="20">
        <f t="shared" si="8"/>
        <v>0.3645833333</v>
      </c>
      <c r="BT35" s="26">
        <f t="shared" si="9"/>
        <v>3.2</v>
      </c>
      <c r="BU35" s="26">
        <f t="shared" si="10"/>
        <v>0.5</v>
      </c>
      <c r="BV35" s="26">
        <f t="shared" si="11"/>
        <v>0</v>
      </c>
      <c r="BW35" s="26">
        <f t="shared" si="12"/>
        <v>0</v>
      </c>
      <c r="BX35" s="26">
        <f t="shared" si="13"/>
        <v>0</v>
      </c>
      <c r="BY35" s="27">
        <f t="shared" si="14"/>
        <v>11</v>
      </c>
    </row>
    <row r="36" ht="15.75" customHeight="1">
      <c r="A36" s="15">
        <v>44894.414454756945</v>
      </c>
      <c r="B36" s="16" t="str">
        <f t="shared" si="1"/>
        <v>Tue</v>
      </c>
      <c r="C36" s="1" t="s">
        <v>160</v>
      </c>
      <c r="D36" s="1" t="s">
        <v>79</v>
      </c>
      <c r="E36" s="1" t="s">
        <v>79</v>
      </c>
      <c r="F36" s="17">
        <v>44894.0</v>
      </c>
      <c r="G36" s="18">
        <v>4.3725007E7</v>
      </c>
      <c r="H36" s="1" t="s">
        <v>80</v>
      </c>
      <c r="I36" s="18">
        <v>0.0</v>
      </c>
      <c r="J36" s="18">
        <v>2.0</v>
      </c>
      <c r="K36" s="18">
        <v>9.0</v>
      </c>
      <c r="L36" s="18">
        <v>2.0</v>
      </c>
      <c r="M36" s="1" t="s">
        <v>101</v>
      </c>
      <c r="N36" s="1" t="s">
        <v>101</v>
      </c>
      <c r="O36" s="1" t="s">
        <v>106</v>
      </c>
      <c r="P36" s="1" t="s">
        <v>80</v>
      </c>
      <c r="Q36" s="1" t="s">
        <v>84</v>
      </c>
      <c r="R36" s="1"/>
      <c r="S36" s="1"/>
      <c r="T36" s="4">
        <v>0.9791666666642413</v>
      </c>
      <c r="U36" s="18">
        <v>15.0</v>
      </c>
      <c r="V36" s="4">
        <v>0.33333333333575865</v>
      </c>
      <c r="W36" s="4">
        <v>0.04166666666424135</v>
      </c>
      <c r="X36" s="18">
        <v>15.0</v>
      </c>
      <c r="Y36" s="4">
        <v>0.41666666666424135</v>
      </c>
      <c r="Z36" s="4">
        <v>0.9791666666642413</v>
      </c>
      <c r="AA36" s="20">
        <v>0.3444444444467081</v>
      </c>
      <c r="AB36" s="18">
        <v>8.0</v>
      </c>
      <c r="AC36" s="1" t="s">
        <v>84</v>
      </c>
      <c r="AD36" s="18">
        <v>9.0</v>
      </c>
      <c r="AE36" s="18">
        <v>4.0</v>
      </c>
      <c r="AF36" s="18">
        <v>2.0</v>
      </c>
      <c r="AG36" s="18">
        <v>5.0</v>
      </c>
      <c r="AH36" s="18">
        <v>3.0</v>
      </c>
      <c r="AI36" s="18">
        <v>4.0</v>
      </c>
      <c r="AJ36" s="18">
        <v>6.0</v>
      </c>
      <c r="AK36" s="18">
        <v>10.0</v>
      </c>
      <c r="AL36" s="18">
        <v>2.0</v>
      </c>
      <c r="AM36" s="18">
        <v>4.0</v>
      </c>
      <c r="AN36" s="18">
        <v>0.0</v>
      </c>
      <c r="AO36" s="18">
        <v>4.0</v>
      </c>
      <c r="AP36" s="18">
        <v>0.0</v>
      </c>
      <c r="AQ36" s="18">
        <v>3.0</v>
      </c>
      <c r="AR36" s="18">
        <v>0.0</v>
      </c>
      <c r="AS36" s="18">
        <v>5.0</v>
      </c>
      <c r="AT36" s="18">
        <v>3.0</v>
      </c>
      <c r="AU36" s="18">
        <v>7.0</v>
      </c>
      <c r="AV36" s="18">
        <v>4.0</v>
      </c>
      <c r="AW36" s="18">
        <v>4.0</v>
      </c>
      <c r="AX36" s="18">
        <v>21.0</v>
      </c>
      <c r="AY36" s="1" t="s">
        <v>94</v>
      </c>
      <c r="AZ36" s="1" t="s">
        <v>86</v>
      </c>
      <c r="BA36" s="19"/>
      <c r="BB36" s="19"/>
      <c r="BC36" s="4">
        <v>0.34375</v>
      </c>
      <c r="BD36" s="1"/>
      <c r="BE36" s="4">
        <f t="shared" si="2"/>
        <v>-0.6354166667</v>
      </c>
      <c r="BF36" s="21">
        <v>-0.6354166666642413</v>
      </c>
      <c r="BG36" s="22">
        <v>8.0</v>
      </c>
      <c r="BH36" s="22">
        <v>45.0</v>
      </c>
      <c r="BI36" s="23">
        <f t="shared" si="3"/>
        <v>8.75</v>
      </c>
      <c r="BJ36" s="21">
        <f t="shared" si="4"/>
        <v>0.375</v>
      </c>
      <c r="BK36" s="10">
        <v>9.0</v>
      </c>
      <c r="BL36" s="10">
        <v>0.0</v>
      </c>
      <c r="BM36" s="24">
        <f t="shared" si="5"/>
        <v>8.75</v>
      </c>
      <c r="BN36" s="21">
        <f t="shared" si="6"/>
        <v>-0.6458333333</v>
      </c>
      <c r="BO36" s="25">
        <v>8.0</v>
      </c>
      <c r="BP36" s="25">
        <v>30.0</v>
      </c>
      <c r="BQ36" s="24">
        <f t="shared" si="7"/>
        <v>8.25</v>
      </c>
      <c r="BR36" s="25">
        <v>1.06060606</v>
      </c>
      <c r="BS36" s="20">
        <f t="shared" si="8"/>
        <v>-0.6347222222</v>
      </c>
      <c r="BT36" s="26">
        <f t="shared" si="9"/>
        <v>4.9</v>
      </c>
      <c r="BU36" s="26">
        <f t="shared" si="10"/>
        <v>3.5</v>
      </c>
      <c r="BV36" s="26">
        <f t="shared" si="11"/>
        <v>5</v>
      </c>
      <c r="BW36" s="26">
        <f t="shared" si="12"/>
        <v>2</v>
      </c>
      <c r="BX36" s="26">
        <f t="shared" si="13"/>
        <v>3.5</v>
      </c>
      <c r="BY36" s="27">
        <f t="shared" si="14"/>
        <v>9</v>
      </c>
    </row>
    <row r="37" ht="15.75" customHeight="1">
      <c r="A37" s="15">
        <v>44894.78417967593</v>
      </c>
      <c r="B37" s="16" t="str">
        <f t="shared" si="1"/>
        <v>Tue</v>
      </c>
      <c r="C37" s="1" t="s">
        <v>161</v>
      </c>
      <c r="D37" s="1" t="s">
        <v>79</v>
      </c>
      <c r="E37" s="1" t="s">
        <v>79</v>
      </c>
      <c r="F37" s="17">
        <v>44894.0</v>
      </c>
      <c r="G37" s="18">
        <v>2.9268004E7</v>
      </c>
      <c r="H37" s="1" t="s">
        <v>80</v>
      </c>
      <c r="I37" s="18">
        <v>10.0</v>
      </c>
      <c r="J37" s="18">
        <v>0.0</v>
      </c>
      <c r="K37" s="18">
        <v>0.0</v>
      </c>
      <c r="L37" s="18">
        <v>0.0</v>
      </c>
      <c r="M37" s="1" t="s">
        <v>98</v>
      </c>
      <c r="N37" s="1" t="s">
        <v>98</v>
      </c>
      <c r="O37" s="1" t="s">
        <v>106</v>
      </c>
      <c r="P37" s="1" t="s">
        <v>80</v>
      </c>
      <c r="Q37" s="1" t="s">
        <v>80</v>
      </c>
      <c r="R37" s="18">
        <v>5.0</v>
      </c>
      <c r="S37" s="1" t="s">
        <v>107</v>
      </c>
      <c r="T37" s="4">
        <v>0.9305555555547471</v>
      </c>
      <c r="U37" s="18">
        <v>15.0</v>
      </c>
      <c r="V37" s="4">
        <v>0.29166666666424135</v>
      </c>
      <c r="W37" s="4">
        <v>0.0</v>
      </c>
      <c r="X37" s="18">
        <v>15.0</v>
      </c>
      <c r="Y37" s="4">
        <v>0.33333333333575865</v>
      </c>
      <c r="Z37" s="4">
        <v>0.9375</v>
      </c>
      <c r="AA37" s="20">
        <v>0.29861111110949423</v>
      </c>
      <c r="AB37" s="18">
        <v>9.0</v>
      </c>
      <c r="AC37" s="1" t="s">
        <v>84</v>
      </c>
      <c r="AD37" s="18">
        <v>9.0</v>
      </c>
      <c r="AE37" s="18">
        <v>0.0</v>
      </c>
      <c r="AF37" s="18">
        <v>8.0</v>
      </c>
      <c r="AG37" s="18">
        <v>0.0</v>
      </c>
      <c r="AH37" s="18">
        <v>10.0</v>
      </c>
      <c r="AI37" s="18">
        <v>0.0</v>
      </c>
      <c r="AJ37" s="18">
        <v>5.0</v>
      </c>
      <c r="AK37" s="18">
        <v>0.0</v>
      </c>
      <c r="AL37" s="18">
        <v>10.0</v>
      </c>
      <c r="AM37" s="18">
        <v>0.0</v>
      </c>
      <c r="AN37" s="18">
        <v>10.0</v>
      </c>
      <c r="AO37" s="18">
        <v>2.0</v>
      </c>
      <c r="AP37" s="18">
        <v>5.0</v>
      </c>
      <c r="AQ37" s="18">
        <v>4.0</v>
      </c>
      <c r="AR37" s="18">
        <v>9.0</v>
      </c>
      <c r="AS37" s="18">
        <v>2.0</v>
      </c>
      <c r="AT37" s="18">
        <v>10.0</v>
      </c>
      <c r="AU37" s="18">
        <v>6.0</v>
      </c>
      <c r="AV37" s="18">
        <v>10.0</v>
      </c>
      <c r="AW37" s="18">
        <v>6.0</v>
      </c>
      <c r="AX37" s="18">
        <v>40.0</v>
      </c>
      <c r="AY37" s="1" t="s">
        <v>94</v>
      </c>
      <c r="AZ37" s="1" t="s">
        <v>136</v>
      </c>
      <c r="BA37" s="19"/>
      <c r="BB37" s="19"/>
      <c r="BC37" s="4">
        <v>0.29861111110949423</v>
      </c>
      <c r="BD37" s="1"/>
      <c r="BE37" s="4">
        <f t="shared" si="2"/>
        <v>-0.6388888889</v>
      </c>
      <c r="BF37" s="21">
        <v>-0.6388888888905058</v>
      </c>
      <c r="BG37" s="22">
        <v>8.0</v>
      </c>
      <c r="BH37" s="22">
        <v>40.0</v>
      </c>
      <c r="BI37" s="23">
        <f t="shared" si="3"/>
        <v>8.666666667</v>
      </c>
      <c r="BJ37" s="21">
        <f t="shared" si="4"/>
        <v>0.3333333333</v>
      </c>
      <c r="BK37" s="10">
        <v>8.0</v>
      </c>
      <c r="BL37" s="10">
        <v>0.0</v>
      </c>
      <c r="BM37" s="24">
        <f t="shared" si="5"/>
        <v>7.75</v>
      </c>
      <c r="BN37" s="21">
        <f t="shared" si="6"/>
        <v>-0.6388888889</v>
      </c>
      <c r="BO37" s="25">
        <v>8.0</v>
      </c>
      <c r="BP37" s="25">
        <v>40.0</v>
      </c>
      <c r="BQ37" s="24">
        <f t="shared" si="7"/>
        <v>8.416666667</v>
      </c>
      <c r="BR37" s="25">
        <v>1.02969121</v>
      </c>
      <c r="BS37" s="20">
        <f t="shared" si="8"/>
        <v>-0.6388888889</v>
      </c>
      <c r="BT37" s="26">
        <f t="shared" si="9"/>
        <v>4.2</v>
      </c>
      <c r="BU37" s="26">
        <f t="shared" si="10"/>
        <v>4.5</v>
      </c>
      <c r="BV37" s="26">
        <f t="shared" si="11"/>
        <v>7</v>
      </c>
      <c r="BW37" s="26">
        <f t="shared" si="12"/>
        <v>4</v>
      </c>
      <c r="BX37" s="26">
        <f t="shared" si="13"/>
        <v>5.5</v>
      </c>
      <c r="BY37" s="27">
        <f t="shared" si="14"/>
        <v>18</v>
      </c>
    </row>
    <row r="38" ht="15.75" customHeight="1">
      <c r="A38" s="15">
        <v>44897.41052228009</v>
      </c>
      <c r="B38" s="16" t="str">
        <f t="shared" si="1"/>
        <v>Fri</v>
      </c>
      <c r="C38" s="1" t="s">
        <v>162</v>
      </c>
      <c r="D38" s="1" t="s">
        <v>79</v>
      </c>
      <c r="E38" s="1" t="s">
        <v>79</v>
      </c>
      <c r="F38" s="17">
        <v>44897.0</v>
      </c>
      <c r="G38" s="18">
        <v>3.8611209E7</v>
      </c>
      <c r="H38" s="1" t="s">
        <v>80</v>
      </c>
      <c r="I38" s="18">
        <v>9.0</v>
      </c>
      <c r="J38" s="18">
        <v>0.0</v>
      </c>
      <c r="K38" s="18">
        <v>0.0</v>
      </c>
      <c r="L38" s="18">
        <v>9.0</v>
      </c>
      <c r="M38" s="1" t="s">
        <v>98</v>
      </c>
      <c r="N38" s="1" t="s">
        <v>98</v>
      </c>
      <c r="O38" s="1" t="s">
        <v>132</v>
      </c>
      <c r="P38" s="1" t="s">
        <v>80</v>
      </c>
      <c r="Q38" s="1" t="s">
        <v>80</v>
      </c>
      <c r="R38" s="28">
        <v>5.0</v>
      </c>
      <c r="S38" s="19" t="s">
        <v>93</v>
      </c>
      <c r="T38" s="4">
        <v>0.9791666666642413</v>
      </c>
      <c r="U38" s="18">
        <v>120.0</v>
      </c>
      <c r="V38" s="4">
        <v>0.35416666666424135</v>
      </c>
      <c r="W38" s="4">
        <v>0.08333333333575865</v>
      </c>
      <c r="X38" s="18">
        <v>30.0</v>
      </c>
      <c r="Y38" s="4">
        <v>0.4375</v>
      </c>
      <c r="Z38" s="4">
        <v>0.9930555555547471</v>
      </c>
      <c r="AA38" s="20">
        <v>0.38888888889050577</v>
      </c>
      <c r="AB38" s="18">
        <v>10.0</v>
      </c>
      <c r="AC38" s="1" t="s">
        <v>84</v>
      </c>
      <c r="AD38" s="18">
        <v>10.0</v>
      </c>
      <c r="AE38" s="18">
        <v>0.0</v>
      </c>
      <c r="AF38" s="18">
        <v>8.0</v>
      </c>
      <c r="AG38" s="18">
        <v>0.0</v>
      </c>
      <c r="AH38" s="18">
        <v>8.0</v>
      </c>
      <c r="AI38" s="18">
        <v>0.0</v>
      </c>
      <c r="AJ38" s="18">
        <v>10.0</v>
      </c>
      <c r="AK38" s="18">
        <v>0.0</v>
      </c>
      <c r="AL38" s="18">
        <v>7.0</v>
      </c>
      <c r="AM38" s="18">
        <v>0.0</v>
      </c>
      <c r="AN38" s="18">
        <v>7.0</v>
      </c>
      <c r="AO38" s="18">
        <v>0.0</v>
      </c>
      <c r="AP38" s="18">
        <v>8.0</v>
      </c>
      <c r="AQ38" s="18">
        <v>0.0</v>
      </c>
      <c r="AR38" s="18">
        <v>9.0</v>
      </c>
      <c r="AS38" s="18">
        <v>0.0</v>
      </c>
      <c r="AT38" s="18">
        <v>10.0</v>
      </c>
      <c r="AU38" s="18">
        <v>0.0</v>
      </c>
      <c r="AV38" s="18">
        <v>10.0</v>
      </c>
      <c r="AW38" s="18">
        <v>2.0</v>
      </c>
      <c r="AX38" s="18">
        <v>27.0</v>
      </c>
      <c r="AY38" s="1" t="s">
        <v>94</v>
      </c>
      <c r="AZ38" s="1" t="s">
        <v>95</v>
      </c>
      <c r="BA38" s="19"/>
      <c r="BB38" s="1"/>
      <c r="BC38" s="4">
        <v>0.35416666666424135</v>
      </c>
      <c r="BD38" s="1"/>
      <c r="BE38" s="4">
        <f t="shared" si="2"/>
        <v>-0.6388888889</v>
      </c>
      <c r="BF38" s="21">
        <v>-0.6388888888905058</v>
      </c>
      <c r="BG38" s="22">
        <v>8.0</v>
      </c>
      <c r="BH38" s="22">
        <v>40.0</v>
      </c>
      <c r="BI38" s="23">
        <f t="shared" si="3"/>
        <v>8.666666667</v>
      </c>
      <c r="BJ38" s="21">
        <f t="shared" si="4"/>
        <v>0.3541666667</v>
      </c>
      <c r="BK38" s="10">
        <v>8.0</v>
      </c>
      <c r="BL38" s="10">
        <v>30.0</v>
      </c>
      <c r="BM38" s="24">
        <f t="shared" si="5"/>
        <v>8</v>
      </c>
      <c r="BN38" s="21">
        <f t="shared" si="6"/>
        <v>-0.625</v>
      </c>
      <c r="BO38" s="25">
        <v>9.0</v>
      </c>
      <c r="BP38" s="25">
        <v>0.0</v>
      </c>
      <c r="BQ38" s="24">
        <f t="shared" si="7"/>
        <v>7</v>
      </c>
      <c r="BR38" s="25">
        <v>1.23857143</v>
      </c>
      <c r="BS38" s="20">
        <f t="shared" si="8"/>
        <v>-0.6041666667</v>
      </c>
      <c r="BT38" s="26">
        <f t="shared" si="9"/>
        <v>4.3</v>
      </c>
      <c r="BU38" s="26">
        <f t="shared" si="10"/>
        <v>7.5</v>
      </c>
      <c r="BV38" s="26">
        <f t="shared" si="11"/>
        <v>9</v>
      </c>
      <c r="BW38" s="26">
        <f t="shared" si="12"/>
        <v>9</v>
      </c>
      <c r="BX38" s="26">
        <f t="shared" si="13"/>
        <v>9</v>
      </c>
      <c r="BY38" s="27">
        <f t="shared" si="14"/>
        <v>9</v>
      </c>
    </row>
    <row r="39" ht="15.75" customHeight="1">
      <c r="A39" s="15">
        <v>44940.76095601852</v>
      </c>
      <c r="B39" s="16" t="str">
        <f t="shared" si="1"/>
        <v>Sat</v>
      </c>
      <c r="C39" s="19"/>
      <c r="D39" s="19" t="s">
        <v>79</v>
      </c>
      <c r="E39" s="19"/>
      <c r="F39" s="19"/>
      <c r="G39" s="19"/>
      <c r="H39" s="19" t="s">
        <v>80</v>
      </c>
      <c r="I39" s="28">
        <v>0.0</v>
      </c>
      <c r="J39" s="28">
        <v>4.0</v>
      </c>
      <c r="K39" s="28">
        <v>8.0</v>
      </c>
      <c r="L39" s="28">
        <v>6.0</v>
      </c>
      <c r="M39" s="19" t="s">
        <v>163</v>
      </c>
      <c r="N39" s="19" t="s">
        <v>82</v>
      </c>
      <c r="O39" s="19" t="s">
        <v>132</v>
      </c>
      <c r="P39" s="19" t="s">
        <v>80</v>
      </c>
      <c r="Q39" s="19" t="s">
        <v>84</v>
      </c>
      <c r="R39" s="19"/>
      <c r="S39" s="19"/>
      <c r="T39" s="4">
        <v>0.125</v>
      </c>
      <c r="U39" s="28">
        <v>5.0</v>
      </c>
      <c r="V39" s="4">
        <v>0.375</v>
      </c>
      <c r="W39" s="4">
        <v>0.1875</v>
      </c>
      <c r="X39" s="28">
        <v>5.0</v>
      </c>
      <c r="Y39" s="4">
        <v>0.5416666666642413</v>
      </c>
      <c r="Z39" s="4">
        <v>0.1875</v>
      </c>
      <c r="AA39" s="20">
        <v>0.5555555555547471</v>
      </c>
      <c r="AB39" s="28">
        <v>7.0</v>
      </c>
      <c r="AC39" s="19" t="s">
        <v>84</v>
      </c>
      <c r="AD39" s="28">
        <v>4.0</v>
      </c>
      <c r="AE39" s="28">
        <v>6.0</v>
      </c>
      <c r="AF39" s="28">
        <v>0.0</v>
      </c>
      <c r="AG39" s="28">
        <v>8.0</v>
      </c>
      <c r="AH39" s="28">
        <v>0.0</v>
      </c>
      <c r="AI39" s="28">
        <v>10.0</v>
      </c>
      <c r="AJ39" s="28">
        <v>7.0</v>
      </c>
      <c r="AK39" s="28">
        <v>10.0</v>
      </c>
      <c r="AL39" s="28">
        <v>2.0</v>
      </c>
      <c r="AM39" s="28">
        <v>5.0</v>
      </c>
      <c r="AN39" s="28">
        <v>0.0</v>
      </c>
      <c r="AO39" s="28">
        <v>4.0</v>
      </c>
      <c r="AP39" s="28">
        <v>0.0</v>
      </c>
      <c r="AQ39" s="28">
        <v>4.0</v>
      </c>
      <c r="AR39" s="28">
        <v>0.0</v>
      </c>
      <c r="AS39" s="28">
        <v>6.0</v>
      </c>
      <c r="AT39" s="28">
        <v>4.0</v>
      </c>
      <c r="AU39" s="28">
        <v>6.0</v>
      </c>
      <c r="AV39" s="28">
        <v>4.0</v>
      </c>
      <c r="AW39" s="28">
        <v>6.0</v>
      </c>
      <c r="AX39" s="28">
        <v>20.0</v>
      </c>
      <c r="AY39" s="19" t="s">
        <v>85</v>
      </c>
      <c r="AZ39" s="19" t="s">
        <v>86</v>
      </c>
      <c r="BA39" s="19"/>
      <c r="BB39" s="19" t="s">
        <v>164</v>
      </c>
      <c r="BC39" s="4">
        <v>0.5486111111094942</v>
      </c>
      <c r="BD39" s="29" t="s">
        <v>165</v>
      </c>
      <c r="BE39" s="4">
        <f t="shared" si="2"/>
        <v>0.3611111111</v>
      </c>
      <c r="BF39" s="21">
        <v>0.36111111110949423</v>
      </c>
      <c r="BG39" s="22">
        <v>8.0</v>
      </c>
      <c r="BH39" s="22">
        <v>40.0</v>
      </c>
      <c r="BI39" s="23">
        <f t="shared" si="3"/>
        <v>8.666666667</v>
      </c>
      <c r="BJ39" s="21">
        <f t="shared" si="4"/>
        <v>0.3541666667</v>
      </c>
      <c r="BK39" s="10">
        <v>8.0</v>
      </c>
      <c r="BL39" s="10">
        <v>30.0</v>
      </c>
      <c r="BM39" s="24">
        <f t="shared" si="5"/>
        <v>8.416666667</v>
      </c>
      <c r="BN39" s="21">
        <f t="shared" si="6"/>
        <v>0.25</v>
      </c>
      <c r="BO39" s="25">
        <v>6.0</v>
      </c>
      <c r="BP39" s="25">
        <v>0.0</v>
      </c>
      <c r="BQ39" s="24">
        <f t="shared" si="7"/>
        <v>5.916666667</v>
      </c>
      <c r="BR39" s="25">
        <v>1.02969121</v>
      </c>
      <c r="BS39" s="20">
        <f t="shared" si="8"/>
        <v>0.3680555556</v>
      </c>
      <c r="BT39" s="26">
        <f t="shared" si="9"/>
        <v>5.2</v>
      </c>
      <c r="BU39" s="26">
        <f t="shared" si="10"/>
        <v>4</v>
      </c>
      <c r="BV39" s="26">
        <f t="shared" si="11"/>
        <v>6</v>
      </c>
      <c r="BW39" s="26">
        <f t="shared" si="12"/>
        <v>2</v>
      </c>
      <c r="BX39" s="26">
        <f t="shared" si="13"/>
        <v>4</v>
      </c>
      <c r="BY39" s="27">
        <f t="shared" si="14"/>
        <v>18</v>
      </c>
    </row>
    <row r="40" ht="15.75" customHeight="1">
      <c r="A40" s="15">
        <v>44946.729445590274</v>
      </c>
      <c r="B40" s="16" t="str">
        <f t="shared" si="1"/>
        <v>Fri</v>
      </c>
      <c r="C40" s="19"/>
      <c r="D40" s="19" t="s">
        <v>90</v>
      </c>
      <c r="E40" s="19"/>
      <c r="F40" s="19"/>
      <c r="G40" s="19"/>
      <c r="H40" s="19" t="s">
        <v>80</v>
      </c>
      <c r="I40" s="28">
        <v>7.0</v>
      </c>
      <c r="J40" s="28">
        <v>0.0</v>
      </c>
      <c r="K40" s="28">
        <v>3.0</v>
      </c>
      <c r="L40" s="28">
        <v>9.0</v>
      </c>
      <c r="M40" s="19" t="s">
        <v>98</v>
      </c>
      <c r="N40" s="19" t="s">
        <v>98</v>
      </c>
      <c r="O40" s="19" t="s">
        <v>132</v>
      </c>
      <c r="P40" s="19" t="s">
        <v>80</v>
      </c>
      <c r="Q40" s="19" t="s">
        <v>84</v>
      </c>
      <c r="R40" s="19"/>
      <c r="S40" s="19"/>
      <c r="T40" s="4">
        <v>0.020833333335758653</v>
      </c>
      <c r="U40" s="28">
        <v>15.0</v>
      </c>
      <c r="V40" s="4">
        <v>0.41666666666424135</v>
      </c>
      <c r="W40" s="4">
        <v>0.08333333333575865</v>
      </c>
      <c r="X40" s="28">
        <v>20.0</v>
      </c>
      <c r="Y40" s="4">
        <v>0.5</v>
      </c>
      <c r="Z40" s="4">
        <v>0.08333333333575865</v>
      </c>
      <c r="AA40" s="20">
        <v>0.47916666666424135</v>
      </c>
      <c r="AB40" s="28">
        <v>5.0</v>
      </c>
      <c r="AC40" s="19" t="s">
        <v>84</v>
      </c>
      <c r="AD40" s="28">
        <v>8.0</v>
      </c>
      <c r="AE40" s="28">
        <v>2.0</v>
      </c>
      <c r="AF40" s="28">
        <v>8.0</v>
      </c>
      <c r="AG40" s="28">
        <v>0.0</v>
      </c>
      <c r="AH40" s="28">
        <v>8.0</v>
      </c>
      <c r="AI40" s="28">
        <v>0.0</v>
      </c>
      <c r="AJ40" s="28">
        <v>4.0</v>
      </c>
      <c r="AK40" s="28">
        <v>5.0</v>
      </c>
      <c r="AL40" s="28">
        <v>5.0</v>
      </c>
      <c r="AM40" s="28">
        <v>0.0</v>
      </c>
      <c r="AN40" s="28">
        <v>5.0</v>
      </c>
      <c r="AO40" s="28">
        <v>0.0</v>
      </c>
      <c r="AP40" s="28">
        <v>5.0</v>
      </c>
      <c r="AQ40" s="28">
        <v>2.0</v>
      </c>
      <c r="AR40" s="28">
        <v>6.0</v>
      </c>
      <c r="AS40" s="28">
        <v>2.0</v>
      </c>
      <c r="AT40" s="28">
        <v>8.0</v>
      </c>
      <c r="AU40" s="28">
        <v>3.0</v>
      </c>
      <c r="AV40" s="28">
        <v>8.0</v>
      </c>
      <c r="AW40" s="28">
        <v>5.0</v>
      </c>
      <c r="AX40" s="28">
        <v>24.0</v>
      </c>
      <c r="AY40" s="19" t="s">
        <v>94</v>
      </c>
      <c r="AZ40" s="19" t="s">
        <v>86</v>
      </c>
      <c r="BA40" s="19"/>
      <c r="BB40" s="19"/>
      <c r="BC40" s="4">
        <v>0.4444444444452529</v>
      </c>
      <c r="BD40" s="19"/>
      <c r="BE40" s="4">
        <f t="shared" si="2"/>
        <v>0.3611111111</v>
      </c>
      <c r="BF40" s="21">
        <v>0.36111111110949423</v>
      </c>
      <c r="BG40" s="22">
        <v>8.0</v>
      </c>
      <c r="BH40" s="22">
        <v>40.0</v>
      </c>
      <c r="BI40" s="23">
        <f t="shared" si="3"/>
        <v>8.666666667</v>
      </c>
      <c r="BJ40" s="21">
        <f t="shared" si="4"/>
        <v>0.4166666667</v>
      </c>
      <c r="BK40" s="10">
        <v>10.0</v>
      </c>
      <c r="BL40" s="10">
        <v>0.0</v>
      </c>
      <c r="BM40" s="24">
        <f t="shared" si="5"/>
        <v>9.666666667</v>
      </c>
      <c r="BN40" s="21">
        <f t="shared" si="6"/>
        <v>0.3958333333</v>
      </c>
      <c r="BO40" s="25">
        <v>9.0</v>
      </c>
      <c r="BP40" s="25">
        <v>30.0</v>
      </c>
      <c r="BQ40" s="24">
        <f t="shared" si="7"/>
        <v>9.25</v>
      </c>
      <c r="BR40" s="25">
        <v>0.9372973</v>
      </c>
      <c r="BS40" s="20">
        <f t="shared" si="8"/>
        <v>0.3958333333</v>
      </c>
      <c r="BT40" s="26">
        <f t="shared" si="9"/>
        <v>4</v>
      </c>
      <c r="BU40" s="26">
        <f t="shared" si="10"/>
        <v>4</v>
      </c>
      <c r="BV40" s="26">
        <f t="shared" si="11"/>
        <v>4</v>
      </c>
      <c r="BW40" s="26">
        <f t="shared" si="12"/>
        <v>4</v>
      </c>
      <c r="BX40" s="26">
        <f t="shared" si="13"/>
        <v>4</v>
      </c>
      <c r="BY40" s="27">
        <f t="shared" si="14"/>
        <v>17</v>
      </c>
    </row>
    <row r="41" ht="15.75" customHeight="1">
      <c r="A41" s="15">
        <v>44893.71580027777</v>
      </c>
      <c r="B41" s="16" t="str">
        <f t="shared" si="1"/>
        <v>Mon</v>
      </c>
      <c r="C41" s="1" t="s">
        <v>166</v>
      </c>
      <c r="D41" s="1" t="s">
        <v>167</v>
      </c>
      <c r="E41" s="1" t="s">
        <v>90</v>
      </c>
      <c r="F41" s="17">
        <v>44893.0</v>
      </c>
      <c r="G41" s="18">
        <v>4.3197287E7</v>
      </c>
      <c r="H41" s="1" t="s">
        <v>80</v>
      </c>
      <c r="I41" s="18">
        <v>1.0</v>
      </c>
      <c r="J41" s="18">
        <v>5.0</v>
      </c>
      <c r="K41" s="18">
        <v>6.0</v>
      </c>
      <c r="L41" s="18">
        <v>2.0</v>
      </c>
      <c r="M41" s="1" t="s">
        <v>101</v>
      </c>
      <c r="N41" s="1" t="s">
        <v>101</v>
      </c>
      <c r="O41" s="1" t="s">
        <v>106</v>
      </c>
      <c r="P41" s="1" t="s">
        <v>80</v>
      </c>
      <c r="Q41" s="1" t="s">
        <v>84</v>
      </c>
      <c r="R41" s="19"/>
      <c r="S41" s="19"/>
      <c r="T41" s="4">
        <v>0.45833333333575865</v>
      </c>
      <c r="U41" s="18">
        <v>15.0</v>
      </c>
      <c r="V41" s="4">
        <v>0.29166666666424135</v>
      </c>
      <c r="W41" s="4">
        <v>0.47916666666424135</v>
      </c>
      <c r="X41" s="18">
        <v>15.0</v>
      </c>
      <c r="Y41" s="4">
        <v>0.35416666666424135</v>
      </c>
      <c r="Z41" s="4">
        <v>0.5</v>
      </c>
      <c r="AA41" s="20">
        <v>0.35416666666424135</v>
      </c>
      <c r="AB41" s="18">
        <v>10.0</v>
      </c>
      <c r="AC41" s="1" t="s">
        <v>84</v>
      </c>
      <c r="AD41" s="18">
        <v>6.0</v>
      </c>
      <c r="AE41" s="18">
        <v>4.0</v>
      </c>
      <c r="AF41" s="18">
        <v>2.0</v>
      </c>
      <c r="AG41" s="18">
        <v>6.0</v>
      </c>
      <c r="AH41" s="18">
        <v>0.0</v>
      </c>
      <c r="AI41" s="18">
        <v>8.0</v>
      </c>
      <c r="AJ41" s="18">
        <v>6.0</v>
      </c>
      <c r="AK41" s="18">
        <v>7.0</v>
      </c>
      <c r="AL41" s="18">
        <v>3.0</v>
      </c>
      <c r="AM41" s="18">
        <v>5.0</v>
      </c>
      <c r="AN41" s="18">
        <v>0.0</v>
      </c>
      <c r="AO41" s="18">
        <v>7.0</v>
      </c>
      <c r="AP41" s="18">
        <v>0.0</v>
      </c>
      <c r="AQ41" s="18">
        <v>5.0</v>
      </c>
      <c r="AR41" s="18">
        <v>0.0</v>
      </c>
      <c r="AS41" s="18">
        <v>7.0</v>
      </c>
      <c r="AT41" s="18">
        <v>0.0</v>
      </c>
      <c r="AU41" s="18">
        <v>4.0</v>
      </c>
      <c r="AV41" s="18">
        <v>3.0</v>
      </c>
      <c r="AW41" s="18">
        <v>6.0</v>
      </c>
      <c r="AX41" s="18">
        <v>21.0</v>
      </c>
      <c r="AY41" s="1" t="s">
        <v>85</v>
      </c>
      <c r="AZ41" s="1" t="s">
        <v>86</v>
      </c>
      <c r="BA41" s="19"/>
      <c r="BB41" s="1" t="s">
        <v>168</v>
      </c>
      <c r="BC41" s="4">
        <v>0.35416666666424135</v>
      </c>
      <c r="BD41" s="1"/>
      <c r="BE41" s="4">
        <f t="shared" si="2"/>
        <v>-0.1458333333</v>
      </c>
      <c r="BF41" s="21">
        <v>-0.14583333333575865</v>
      </c>
      <c r="BG41" s="22">
        <v>8.0</v>
      </c>
      <c r="BH41" s="22">
        <v>30.0</v>
      </c>
      <c r="BI41" s="23">
        <f t="shared" si="3"/>
        <v>8.5</v>
      </c>
      <c r="BJ41" s="21">
        <f t="shared" si="4"/>
        <v>-0.125</v>
      </c>
      <c r="BK41" s="10">
        <v>9.0</v>
      </c>
      <c r="BL41" s="10">
        <v>0.0</v>
      </c>
      <c r="BM41" s="24">
        <f t="shared" si="5"/>
        <v>8.75</v>
      </c>
      <c r="BN41" s="21">
        <f t="shared" si="6"/>
        <v>-0.1666666667</v>
      </c>
      <c r="BO41" s="25">
        <v>8.0</v>
      </c>
      <c r="BP41" s="25">
        <v>0.0</v>
      </c>
      <c r="BQ41" s="24">
        <f t="shared" si="7"/>
        <v>7.75</v>
      </c>
      <c r="BR41" s="25">
        <v>1.09677419</v>
      </c>
      <c r="BS41" s="20">
        <f t="shared" si="8"/>
        <v>-0.1458333333</v>
      </c>
      <c r="BT41" s="26">
        <f t="shared" si="9"/>
        <v>4.7</v>
      </c>
      <c r="BU41" s="26">
        <f t="shared" si="10"/>
        <v>6</v>
      </c>
      <c r="BV41" s="26">
        <f t="shared" si="11"/>
        <v>7</v>
      </c>
      <c r="BW41" s="26">
        <f t="shared" si="12"/>
        <v>3.5</v>
      </c>
      <c r="BX41" s="26">
        <f t="shared" si="13"/>
        <v>5.25</v>
      </c>
      <c r="BY41" s="27">
        <f t="shared" si="14"/>
        <v>17</v>
      </c>
    </row>
    <row r="42" ht="15.75" customHeight="1">
      <c r="A42" s="15">
        <v>44896.62578070602</v>
      </c>
      <c r="B42" s="16" t="str">
        <f t="shared" si="1"/>
        <v>Thu</v>
      </c>
      <c r="C42" s="1" t="s">
        <v>169</v>
      </c>
      <c r="D42" s="1" t="s">
        <v>90</v>
      </c>
      <c r="E42" s="1" t="s">
        <v>90</v>
      </c>
      <c r="F42" s="17">
        <v>27799.0</v>
      </c>
      <c r="G42" s="18">
        <v>2.5216036E7</v>
      </c>
      <c r="H42" s="1" t="s">
        <v>80</v>
      </c>
      <c r="I42" s="18">
        <v>7.0</v>
      </c>
      <c r="J42" s="18">
        <v>0.0</v>
      </c>
      <c r="K42" s="18">
        <v>2.0</v>
      </c>
      <c r="L42" s="18">
        <v>10.0</v>
      </c>
      <c r="M42" s="1" t="s">
        <v>98</v>
      </c>
      <c r="N42" s="1" t="s">
        <v>98</v>
      </c>
      <c r="O42" s="1" t="s">
        <v>106</v>
      </c>
      <c r="P42" s="1" t="s">
        <v>84</v>
      </c>
      <c r="Q42" s="1" t="s">
        <v>80</v>
      </c>
      <c r="R42" s="18">
        <v>5.0</v>
      </c>
      <c r="S42" s="1" t="s">
        <v>107</v>
      </c>
      <c r="T42" s="4">
        <v>0.9166666666642413</v>
      </c>
      <c r="U42" s="18">
        <v>30.0</v>
      </c>
      <c r="V42" s="4">
        <v>0.28472222221898846</v>
      </c>
      <c r="W42" s="4">
        <v>0.9583333333357587</v>
      </c>
      <c r="X42" s="18">
        <v>30.0</v>
      </c>
      <c r="Y42" s="4">
        <v>0.35416666666424135</v>
      </c>
      <c r="Z42" s="4">
        <v>0.9375</v>
      </c>
      <c r="AA42" s="20">
        <v>0.35416666666424135</v>
      </c>
      <c r="AB42" s="18">
        <v>9.0</v>
      </c>
      <c r="AC42" s="1" t="s">
        <v>84</v>
      </c>
      <c r="AD42" s="18">
        <v>10.0</v>
      </c>
      <c r="AE42" s="18">
        <v>7.0</v>
      </c>
      <c r="AF42" s="18">
        <v>10.0</v>
      </c>
      <c r="AG42" s="18">
        <v>4.0</v>
      </c>
      <c r="AH42" s="18">
        <v>10.0</v>
      </c>
      <c r="AI42" s="18">
        <v>0.0</v>
      </c>
      <c r="AJ42" s="18">
        <v>8.0</v>
      </c>
      <c r="AK42" s="18">
        <v>0.0</v>
      </c>
      <c r="AL42" s="18">
        <v>10.0</v>
      </c>
      <c r="AM42" s="18">
        <v>0.0</v>
      </c>
      <c r="AN42" s="18">
        <v>7.0</v>
      </c>
      <c r="AO42" s="18">
        <v>0.0</v>
      </c>
      <c r="AP42" s="18">
        <v>4.0</v>
      </c>
      <c r="AQ42" s="18">
        <v>2.0</v>
      </c>
      <c r="AR42" s="18">
        <v>8.0</v>
      </c>
      <c r="AS42" s="18">
        <v>0.0</v>
      </c>
      <c r="AT42" s="18">
        <v>7.0</v>
      </c>
      <c r="AU42" s="18">
        <v>5.0</v>
      </c>
      <c r="AV42" s="18">
        <v>7.0</v>
      </c>
      <c r="AW42" s="18">
        <v>5.0</v>
      </c>
      <c r="AX42" s="18">
        <v>46.0</v>
      </c>
      <c r="AY42" s="1" t="s">
        <v>94</v>
      </c>
      <c r="AZ42" s="1" t="s">
        <v>95</v>
      </c>
      <c r="BA42" s="19"/>
      <c r="BB42" s="1"/>
      <c r="BC42" s="4">
        <v>0.29166666666424135</v>
      </c>
      <c r="BD42" s="1"/>
      <c r="BE42" s="4">
        <f t="shared" si="2"/>
        <v>-0.6458333333</v>
      </c>
      <c r="BF42" s="21">
        <v>-0.6458333333357587</v>
      </c>
      <c r="BG42" s="22">
        <v>8.0</v>
      </c>
      <c r="BH42" s="22">
        <v>30.0</v>
      </c>
      <c r="BI42" s="23">
        <f t="shared" si="3"/>
        <v>8.5</v>
      </c>
      <c r="BJ42" s="21">
        <f t="shared" si="4"/>
        <v>-0.6041666667</v>
      </c>
      <c r="BK42" s="10">
        <v>9.0</v>
      </c>
      <c r="BL42" s="10">
        <v>30.0</v>
      </c>
      <c r="BM42" s="24">
        <f t="shared" si="5"/>
        <v>9</v>
      </c>
      <c r="BN42" s="21">
        <f t="shared" si="6"/>
        <v>-0.6319444444</v>
      </c>
      <c r="BO42" s="25">
        <v>8.0</v>
      </c>
      <c r="BP42" s="25">
        <v>50.0</v>
      </c>
      <c r="BQ42" s="24">
        <f t="shared" si="7"/>
        <v>8.333333333</v>
      </c>
      <c r="BR42" s="25">
        <v>1.02040816</v>
      </c>
      <c r="BS42" s="20">
        <f t="shared" si="8"/>
        <v>-0.5833333333</v>
      </c>
      <c r="BT42" s="26">
        <f t="shared" si="9"/>
        <v>5.9</v>
      </c>
      <c r="BU42" s="26">
        <f t="shared" si="10"/>
        <v>4.5</v>
      </c>
      <c r="BV42" s="26">
        <f t="shared" si="11"/>
        <v>8</v>
      </c>
      <c r="BW42" s="26">
        <f t="shared" si="12"/>
        <v>2</v>
      </c>
      <c r="BX42" s="26">
        <f t="shared" si="13"/>
        <v>5</v>
      </c>
      <c r="BY42" s="27">
        <f t="shared" si="14"/>
        <v>15</v>
      </c>
    </row>
    <row r="43" ht="15.75" customHeight="1">
      <c r="A43" s="15">
        <v>44896.64299327546</v>
      </c>
      <c r="B43" s="16" t="str">
        <f t="shared" si="1"/>
        <v>Thu</v>
      </c>
      <c r="C43" s="1" t="s">
        <v>170</v>
      </c>
      <c r="D43" s="1" t="s">
        <v>78</v>
      </c>
      <c r="E43" s="1" t="s">
        <v>90</v>
      </c>
      <c r="F43" s="17">
        <v>44896.0</v>
      </c>
      <c r="G43" s="18">
        <v>2.4663469E7</v>
      </c>
      <c r="H43" s="1" t="s">
        <v>80</v>
      </c>
      <c r="I43" s="18">
        <v>0.0</v>
      </c>
      <c r="J43" s="18">
        <v>5.0</v>
      </c>
      <c r="K43" s="18">
        <v>7.0</v>
      </c>
      <c r="L43" s="18">
        <v>0.0</v>
      </c>
      <c r="M43" s="1" t="s">
        <v>101</v>
      </c>
      <c r="N43" s="1" t="s">
        <v>101</v>
      </c>
      <c r="O43" s="1" t="s">
        <v>106</v>
      </c>
      <c r="P43" s="1" t="s">
        <v>84</v>
      </c>
      <c r="Q43" s="1" t="s">
        <v>80</v>
      </c>
      <c r="R43" s="18">
        <v>5.0</v>
      </c>
      <c r="S43" s="1" t="s">
        <v>107</v>
      </c>
      <c r="T43" s="4">
        <v>0.45833333333575865</v>
      </c>
      <c r="U43" s="18">
        <v>30.0</v>
      </c>
      <c r="V43" s="4">
        <v>0.29166666666424135</v>
      </c>
      <c r="W43" s="4">
        <v>0.0</v>
      </c>
      <c r="X43" s="1"/>
      <c r="Y43" s="4">
        <v>0.375</v>
      </c>
      <c r="Z43" s="4">
        <v>0.4375</v>
      </c>
      <c r="AA43" s="20">
        <v>0.29166666666424135</v>
      </c>
      <c r="AB43" s="18">
        <v>6.0</v>
      </c>
      <c r="AC43" s="1" t="s">
        <v>84</v>
      </c>
      <c r="AD43" s="18">
        <v>7.0</v>
      </c>
      <c r="AE43" s="18">
        <v>6.0</v>
      </c>
      <c r="AF43" s="18">
        <v>0.0</v>
      </c>
      <c r="AG43" s="18">
        <v>5.0</v>
      </c>
      <c r="AH43" s="18">
        <v>0.0</v>
      </c>
      <c r="AI43" s="18">
        <v>0.0</v>
      </c>
      <c r="AJ43" s="18">
        <v>10.0</v>
      </c>
      <c r="AK43" s="18">
        <v>10.0</v>
      </c>
      <c r="AL43" s="18">
        <v>0.0</v>
      </c>
      <c r="AM43" s="18">
        <v>7.0</v>
      </c>
      <c r="AN43" s="18">
        <v>1.0</v>
      </c>
      <c r="AO43" s="18">
        <v>5.0</v>
      </c>
      <c r="AP43" s="18">
        <v>1.0</v>
      </c>
      <c r="AQ43" s="18">
        <v>3.0</v>
      </c>
      <c r="AR43" s="18">
        <v>1.0</v>
      </c>
      <c r="AS43" s="18">
        <v>5.0</v>
      </c>
      <c r="AT43" s="18">
        <v>5.0</v>
      </c>
      <c r="AU43" s="18">
        <v>5.0</v>
      </c>
      <c r="AV43" s="18">
        <v>5.0</v>
      </c>
      <c r="AW43" s="18">
        <v>5.0</v>
      </c>
      <c r="AX43" s="18">
        <v>47.0</v>
      </c>
      <c r="AY43" s="1" t="s">
        <v>85</v>
      </c>
      <c r="AZ43" s="1" t="s">
        <v>95</v>
      </c>
      <c r="BA43" s="19"/>
      <c r="BB43" s="1"/>
      <c r="BC43" s="4">
        <v>0.29166666666424135</v>
      </c>
      <c r="BD43" s="1"/>
      <c r="BE43" s="4">
        <f t="shared" si="2"/>
        <v>-0.1458333333</v>
      </c>
      <c r="BF43" s="21">
        <v>-0.14583333333575865</v>
      </c>
      <c r="BG43" s="22">
        <v>8.0</v>
      </c>
      <c r="BH43" s="22">
        <v>30.0</v>
      </c>
      <c r="BI43" s="23">
        <f t="shared" si="3"/>
        <v>8.5</v>
      </c>
      <c r="BJ43" s="21">
        <f t="shared" si="4"/>
        <v>0.375</v>
      </c>
      <c r="BK43" s="10">
        <v>9.0</v>
      </c>
      <c r="BL43" s="10">
        <v>0.0</v>
      </c>
      <c r="BM43" s="24">
        <f t="shared" si="5"/>
        <v>9</v>
      </c>
      <c r="BN43" s="21">
        <f t="shared" si="6"/>
        <v>-0.1666666667</v>
      </c>
      <c r="BO43" s="25">
        <v>8.0</v>
      </c>
      <c r="BP43" s="25">
        <v>0.0</v>
      </c>
      <c r="BQ43" s="24">
        <f t="shared" si="7"/>
        <v>7.5</v>
      </c>
      <c r="BR43" s="25">
        <v>1.13333333</v>
      </c>
      <c r="BS43" s="20">
        <f t="shared" si="8"/>
        <v>-0.1458333333</v>
      </c>
      <c r="BT43" s="26">
        <f t="shared" si="9"/>
        <v>4.5</v>
      </c>
      <c r="BU43" s="26">
        <f t="shared" si="10"/>
        <v>3</v>
      </c>
      <c r="BV43" s="26">
        <f t="shared" si="11"/>
        <v>4</v>
      </c>
      <c r="BW43" s="26">
        <f t="shared" si="12"/>
        <v>0</v>
      </c>
      <c r="BX43" s="26">
        <f t="shared" si="13"/>
        <v>2</v>
      </c>
      <c r="BY43" s="27">
        <f t="shared" si="14"/>
        <v>15</v>
      </c>
    </row>
    <row r="44" ht="15.75" customHeight="1">
      <c r="A44" s="15">
        <v>44896.65197332176</v>
      </c>
      <c r="B44" s="16" t="str">
        <f t="shared" si="1"/>
        <v>Thu</v>
      </c>
      <c r="C44" s="1" t="s">
        <v>171</v>
      </c>
      <c r="D44" s="1" t="s">
        <v>90</v>
      </c>
      <c r="E44" s="1" t="s">
        <v>90</v>
      </c>
      <c r="F44" s="17">
        <v>44896.0</v>
      </c>
      <c r="G44" s="18">
        <v>3.7248662E7</v>
      </c>
      <c r="H44" s="1" t="s">
        <v>80</v>
      </c>
      <c r="I44" s="18">
        <v>9.0</v>
      </c>
      <c r="J44" s="18">
        <v>0.0</v>
      </c>
      <c r="K44" s="18">
        <v>1.0</v>
      </c>
      <c r="L44" s="18">
        <v>9.0</v>
      </c>
      <c r="M44" s="1" t="s">
        <v>98</v>
      </c>
      <c r="N44" s="1" t="s">
        <v>98</v>
      </c>
      <c r="O44" s="1" t="s">
        <v>103</v>
      </c>
      <c r="P44" s="1" t="s">
        <v>80</v>
      </c>
      <c r="Q44" s="1" t="s">
        <v>80</v>
      </c>
      <c r="R44" s="18">
        <v>5.0</v>
      </c>
      <c r="S44" s="1" t="s">
        <v>107</v>
      </c>
      <c r="T44" s="4">
        <v>0.9791666666642413</v>
      </c>
      <c r="U44" s="18">
        <v>40.0</v>
      </c>
      <c r="V44" s="4">
        <v>0.33333333333575865</v>
      </c>
      <c r="W44" s="4">
        <v>0.04166666666424135</v>
      </c>
      <c r="X44" s="18">
        <v>20.0</v>
      </c>
      <c r="Y44" s="4">
        <v>0.375</v>
      </c>
      <c r="Z44" s="4">
        <v>0.020833333335758653</v>
      </c>
      <c r="AA44" s="20">
        <v>0.375</v>
      </c>
      <c r="AB44" s="18">
        <v>8.0</v>
      </c>
      <c r="AC44" s="1" t="s">
        <v>84</v>
      </c>
      <c r="AD44" s="18">
        <v>8.0</v>
      </c>
      <c r="AE44" s="18">
        <v>2.0</v>
      </c>
      <c r="AF44" s="18">
        <v>9.0</v>
      </c>
      <c r="AG44" s="18">
        <v>1.0</v>
      </c>
      <c r="AH44" s="18">
        <v>9.0</v>
      </c>
      <c r="AI44" s="18">
        <v>0.0</v>
      </c>
      <c r="AJ44" s="18">
        <v>8.0</v>
      </c>
      <c r="AK44" s="18">
        <v>2.0</v>
      </c>
      <c r="AL44" s="18">
        <v>10.0</v>
      </c>
      <c r="AM44" s="18">
        <v>0.0</v>
      </c>
      <c r="AN44" s="18">
        <v>8.0</v>
      </c>
      <c r="AO44" s="18">
        <v>0.0</v>
      </c>
      <c r="AP44" s="18">
        <v>5.0</v>
      </c>
      <c r="AQ44" s="18">
        <v>1.0</v>
      </c>
      <c r="AR44" s="18">
        <v>9.0</v>
      </c>
      <c r="AS44" s="18">
        <v>0.0</v>
      </c>
      <c r="AT44" s="18">
        <v>10.0</v>
      </c>
      <c r="AU44" s="18">
        <v>0.0</v>
      </c>
      <c r="AV44" s="18">
        <v>10.0</v>
      </c>
      <c r="AW44" s="18">
        <v>6.0</v>
      </c>
      <c r="AX44" s="18">
        <v>29.0</v>
      </c>
      <c r="AY44" s="1" t="s">
        <v>94</v>
      </c>
      <c r="AZ44" s="1" t="s">
        <v>95</v>
      </c>
      <c r="BA44" s="19"/>
      <c r="BB44" s="19"/>
      <c r="BC44" s="4">
        <v>0.375</v>
      </c>
      <c r="BD44" s="1"/>
      <c r="BE44" s="4">
        <f t="shared" si="2"/>
        <v>0.3541666667</v>
      </c>
      <c r="BF44" s="21">
        <v>0.35416666666424135</v>
      </c>
      <c r="BG44" s="22">
        <v>8.0</v>
      </c>
      <c r="BH44" s="22">
        <v>30.0</v>
      </c>
      <c r="BI44" s="23">
        <f t="shared" si="3"/>
        <v>8.5</v>
      </c>
      <c r="BJ44" s="21">
        <f t="shared" si="4"/>
        <v>0.3333333333</v>
      </c>
      <c r="BK44" s="10">
        <v>8.0</v>
      </c>
      <c r="BL44" s="10">
        <v>0.0</v>
      </c>
      <c r="BM44" s="24">
        <f t="shared" si="5"/>
        <v>7.666666667</v>
      </c>
      <c r="BN44" s="21">
        <f t="shared" si="6"/>
        <v>-0.6458333333</v>
      </c>
      <c r="BO44" s="25">
        <v>8.0</v>
      </c>
      <c r="BP44" s="25">
        <v>30.0</v>
      </c>
      <c r="BQ44" s="24">
        <f t="shared" si="7"/>
        <v>7.833333333</v>
      </c>
      <c r="BR44" s="25">
        <v>1.08556833</v>
      </c>
      <c r="BS44" s="20">
        <f t="shared" si="8"/>
        <v>0.3541666667</v>
      </c>
      <c r="BT44" s="26">
        <f t="shared" si="9"/>
        <v>4.9</v>
      </c>
      <c r="BU44" s="26">
        <f t="shared" si="10"/>
        <v>6</v>
      </c>
      <c r="BV44" s="26">
        <f t="shared" si="11"/>
        <v>9</v>
      </c>
      <c r="BW44" s="26">
        <f t="shared" si="12"/>
        <v>7</v>
      </c>
      <c r="BX44" s="26">
        <f t="shared" si="13"/>
        <v>8</v>
      </c>
      <c r="BY44" s="27">
        <f t="shared" si="14"/>
        <v>15</v>
      </c>
    </row>
    <row r="45" ht="15.75" customHeight="1">
      <c r="A45" s="15">
        <v>44896.66522368055</v>
      </c>
      <c r="B45" s="16" t="str">
        <f t="shared" si="1"/>
        <v>Thu</v>
      </c>
      <c r="C45" s="1" t="s">
        <v>172</v>
      </c>
      <c r="D45" s="1" t="s">
        <v>90</v>
      </c>
      <c r="E45" s="1" t="s">
        <v>90</v>
      </c>
      <c r="F45" s="17">
        <v>44896.0</v>
      </c>
      <c r="G45" s="18">
        <v>2.2719296E7</v>
      </c>
      <c r="H45" s="1" t="s">
        <v>80</v>
      </c>
      <c r="I45" s="18">
        <v>10.0</v>
      </c>
      <c r="J45" s="18">
        <v>0.0</v>
      </c>
      <c r="K45" s="18">
        <v>0.0</v>
      </c>
      <c r="L45" s="18">
        <v>8.0</v>
      </c>
      <c r="M45" s="1" t="s">
        <v>98</v>
      </c>
      <c r="N45" s="1" t="s">
        <v>98</v>
      </c>
      <c r="O45" s="1" t="s">
        <v>83</v>
      </c>
      <c r="P45" s="1" t="s">
        <v>84</v>
      </c>
      <c r="Q45" s="1" t="s">
        <v>80</v>
      </c>
      <c r="R45" s="18">
        <v>3.0</v>
      </c>
      <c r="S45" s="1" t="s">
        <v>107</v>
      </c>
      <c r="T45" s="4">
        <v>0.9791666666642413</v>
      </c>
      <c r="U45" s="18">
        <v>40.0</v>
      </c>
      <c r="V45" s="4">
        <v>0.22916666666424135</v>
      </c>
      <c r="W45" s="4">
        <v>0.0</v>
      </c>
      <c r="X45" s="18">
        <v>30.0</v>
      </c>
      <c r="Y45" s="4">
        <v>0.4375</v>
      </c>
      <c r="Z45" s="4">
        <v>0.9791666666642413</v>
      </c>
      <c r="AA45" s="20">
        <v>0.35416666666424135</v>
      </c>
      <c r="AB45" s="18">
        <v>8.0</v>
      </c>
      <c r="AC45" s="1" t="s">
        <v>84</v>
      </c>
      <c r="AD45" s="18">
        <v>9.0</v>
      </c>
      <c r="AE45" s="18">
        <v>5.0</v>
      </c>
      <c r="AF45" s="18">
        <v>10.0</v>
      </c>
      <c r="AG45" s="18">
        <v>0.0</v>
      </c>
      <c r="AH45" s="18">
        <v>7.0</v>
      </c>
      <c r="AI45" s="18">
        <v>0.0</v>
      </c>
      <c r="AJ45" s="18">
        <v>8.0</v>
      </c>
      <c r="AK45" s="18">
        <v>0.0</v>
      </c>
      <c r="AL45" s="18">
        <v>10.0</v>
      </c>
      <c r="AM45" s="18">
        <v>0.0</v>
      </c>
      <c r="AN45" s="18">
        <v>10.0</v>
      </c>
      <c r="AO45" s="18">
        <v>1.0</v>
      </c>
      <c r="AP45" s="18">
        <v>3.0</v>
      </c>
      <c r="AQ45" s="18">
        <v>1.0</v>
      </c>
      <c r="AR45" s="18">
        <v>9.0</v>
      </c>
      <c r="AS45" s="18">
        <v>3.0</v>
      </c>
      <c r="AT45" s="18">
        <v>10.0</v>
      </c>
      <c r="AU45" s="18">
        <v>0.0</v>
      </c>
      <c r="AV45" s="18">
        <v>10.0</v>
      </c>
      <c r="AW45" s="18">
        <v>7.0</v>
      </c>
      <c r="AX45" s="18">
        <v>50.0</v>
      </c>
      <c r="AY45" s="1" t="s">
        <v>94</v>
      </c>
      <c r="AZ45" s="1" t="s">
        <v>95</v>
      </c>
      <c r="BA45" s="19"/>
      <c r="BB45" s="19"/>
      <c r="BC45" s="4">
        <v>0.33333333333575865</v>
      </c>
      <c r="BD45" s="1"/>
      <c r="BE45" s="4">
        <f t="shared" si="2"/>
        <v>-0.6458333333</v>
      </c>
      <c r="BF45" s="21">
        <v>-0.6458333333284827</v>
      </c>
      <c r="BG45" s="22">
        <v>8.0</v>
      </c>
      <c r="BH45" s="22">
        <v>30.0</v>
      </c>
      <c r="BI45" s="23">
        <f t="shared" si="3"/>
        <v>8.5</v>
      </c>
      <c r="BJ45" s="21">
        <f t="shared" si="4"/>
        <v>0.4375</v>
      </c>
      <c r="BK45" s="10">
        <v>10.0</v>
      </c>
      <c r="BL45" s="10">
        <v>30.0</v>
      </c>
      <c r="BM45" s="24">
        <f t="shared" si="5"/>
        <v>10</v>
      </c>
      <c r="BN45" s="21">
        <f t="shared" si="6"/>
        <v>-0.75</v>
      </c>
      <c r="BO45" s="25">
        <v>6.0</v>
      </c>
      <c r="BP45" s="25">
        <v>0.0</v>
      </c>
      <c r="BQ45" s="24">
        <f t="shared" si="7"/>
        <v>5.333333333</v>
      </c>
      <c r="BR45" s="25">
        <v>1.59474672</v>
      </c>
      <c r="BS45" s="20">
        <f t="shared" si="8"/>
        <v>-0.625</v>
      </c>
      <c r="BT45" s="26">
        <f t="shared" si="9"/>
        <v>4.9</v>
      </c>
      <c r="BU45" s="26">
        <f t="shared" si="10"/>
        <v>5.5</v>
      </c>
      <c r="BV45" s="26">
        <f t="shared" si="11"/>
        <v>6</v>
      </c>
      <c r="BW45" s="26">
        <f t="shared" si="12"/>
        <v>6.5</v>
      </c>
      <c r="BX45" s="26">
        <f t="shared" si="13"/>
        <v>6.25</v>
      </c>
      <c r="BY45" s="27">
        <f t="shared" si="14"/>
        <v>15</v>
      </c>
    </row>
    <row r="46" ht="15.75" customHeight="1">
      <c r="A46" s="15">
        <v>44896.77332407408</v>
      </c>
      <c r="B46" s="16" t="str">
        <f t="shared" si="1"/>
        <v>Thu</v>
      </c>
      <c r="C46" s="1" t="s">
        <v>173</v>
      </c>
      <c r="D46" s="1" t="s">
        <v>79</v>
      </c>
      <c r="E46" s="1" t="s">
        <v>79</v>
      </c>
      <c r="F46" s="17">
        <v>31695.0</v>
      </c>
      <c r="G46" s="18">
        <v>3.2370242E7</v>
      </c>
      <c r="H46" s="1" t="s">
        <v>80</v>
      </c>
      <c r="I46" s="18">
        <v>7.0</v>
      </c>
      <c r="J46" s="18">
        <v>3.0</v>
      </c>
      <c r="K46" s="18">
        <v>0.0</v>
      </c>
      <c r="L46" s="18">
        <v>2.0</v>
      </c>
      <c r="M46" s="1" t="s">
        <v>98</v>
      </c>
      <c r="N46" s="1" t="s">
        <v>115</v>
      </c>
      <c r="O46" s="1" t="s">
        <v>83</v>
      </c>
      <c r="P46" s="1" t="s">
        <v>80</v>
      </c>
      <c r="Q46" s="1" t="s">
        <v>80</v>
      </c>
      <c r="R46" s="18">
        <v>4.0</v>
      </c>
      <c r="S46" s="1" t="s">
        <v>89</v>
      </c>
      <c r="T46" s="4">
        <v>0.9583333333357587</v>
      </c>
      <c r="U46" s="18">
        <v>90.0</v>
      </c>
      <c r="V46" s="4">
        <v>0.33333333333575865</v>
      </c>
      <c r="W46" s="4">
        <v>0.9583333333357587</v>
      </c>
      <c r="X46" s="18">
        <v>90.0</v>
      </c>
      <c r="Y46" s="4">
        <v>0.39583333333575865</v>
      </c>
      <c r="Z46" s="4">
        <v>0.5208333333357587</v>
      </c>
      <c r="AA46" s="20">
        <v>0.41666666666424135</v>
      </c>
      <c r="AB46" s="18">
        <v>7.0</v>
      </c>
      <c r="AC46" s="1" t="s">
        <v>129</v>
      </c>
      <c r="AD46" s="18">
        <v>10.0</v>
      </c>
      <c r="AE46" s="18">
        <v>2.0</v>
      </c>
      <c r="AF46" s="18">
        <v>8.0</v>
      </c>
      <c r="AG46" s="18">
        <v>3.0</v>
      </c>
      <c r="AH46" s="18">
        <v>5.0</v>
      </c>
      <c r="AI46" s="18">
        <v>0.0</v>
      </c>
      <c r="AJ46" s="18">
        <v>10.0</v>
      </c>
      <c r="AK46" s="18">
        <v>5.0</v>
      </c>
      <c r="AL46" s="18">
        <v>10.0</v>
      </c>
      <c r="AM46" s="18">
        <v>0.0</v>
      </c>
      <c r="AN46" s="18">
        <v>7.0</v>
      </c>
      <c r="AO46" s="18">
        <v>0.0</v>
      </c>
      <c r="AP46" s="18">
        <v>4.0</v>
      </c>
      <c r="AQ46" s="18">
        <v>5.0</v>
      </c>
      <c r="AR46" s="18">
        <v>5.0</v>
      </c>
      <c r="AS46" s="18">
        <v>3.0</v>
      </c>
      <c r="AT46" s="18">
        <v>5.0</v>
      </c>
      <c r="AU46" s="18">
        <v>5.0</v>
      </c>
      <c r="AV46" s="18">
        <v>10.0</v>
      </c>
      <c r="AW46" s="18">
        <v>10.0</v>
      </c>
      <c r="AX46" s="18">
        <v>36.0</v>
      </c>
      <c r="AY46" s="1" t="s">
        <v>85</v>
      </c>
      <c r="AZ46" s="1" t="s">
        <v>86</v>
      </c>
      <c r="BA46" s="19"/>
      <c r="BB46" s="19" t="s">
        <v>174</v>
      </c>
      <c r="BC46" s="4">
        <v>0.375</v>
      </c>
      <c r="BD46" s="1"/>
      <c r="BE46" s="4">
        <f t="shared" si="2"/>
        <v>-0.1458333333</v>
      </c>
      <c r="BF46" s="21">
        <v>-0.14583333333575865</v>
      </c>
      <c r="BG46" s="22">
        <v>8.0</v>
      </c>
      <c r="BH46" s="22">
        <v>30.0</v>
      </c>
      <c r="BI46" s="23">
        <f t="shared" si="3"/>
        <v>8.5</v>
      </c>
      <c r="BJ46" s="21">
        <f t="shared" si="4"/>
        <v>-0.5625</v>
      </c>
      <c r="BK46" s="10">
        <v>10.0</v>
      </c>
      <c r="BL46" s="10">
        <v>30.0</v>
      </c>
      <c r="BM46" s="24">
        <f t="shared" si="5"/>
        <v>9</v>
      </c>
      <c r="BN46" s="21">
        <f t="shared" si="6"/>
        <v>-0.625</v>
      </c>
      <c r="BO46" s="25">
        <v>9.0</v>
      </c>
      <c r="BP46" s="25">
        <v>0.0</v>
      </c>
      <c r="BQ46" s="24">
        <f t="shared" si="7"/>
        <v>7.5</v>
      </c>
      <c r="BR46" s="25">
        <v>1.13333333</v>
      </c>
      <c r="BS46" s="20">
        <f t="shared" si="8"/>
        <v>-0.1041666667</v>
      </c>
      <c r="BT46" s="26">
        <f t="shared" si="9"/>
        <v>5.3</v>
      </c>
      <c r="BU46" s="26">
        <f t="shared" si="10"/>
        <v>3</v>
      </c>
      <c r="BV46" s="26">
        <f t="shared" si="11"/>
        <v>2</v>
      </c>
      <c r="BW46" s="26">
        <f t="shared" si="12"/>
        <v>0</v>
      </c>
      <c r="BX46" s="26">
        <f t="shared" si="13"/>
        <v>1</v>
      </c>
      <c r="BY46" s="27">
        <f t="shared" si="14"/>
        <v>18</v>
      </c>
    </row>
    <row r="47" ht="15.75" customHeight="1">
      <c r="A47" s="15">
        <v>44897.89245842592</v>
      </c>
      <c r="B47" s="16" t="str">
        <f t="shared" si="1"/>
        <v>Fri</v>
      </c>
      <c r="C47" s="19"/>
      <c r="D47" s="1" t="s">
        <v>90</v>
      </c>
      <c r="E47" s="19"/>
      <c r="F47" s="19"/>
      <c r="G47" s="19"/>
      <c r="H47" s="1" t="s">
        <v>80</v>
      </c>
      <c r="I47" s="18">
        <v>3.0</v>
      </c>
      <c r="J47" s="18">
        <v>2.0</v>
      </c>
      <c r="K47" s="18">
        <v>1.0</v>
      </c>
      <c r="L47" s="18">
        <v>4.0</v>
      </c>
      <c r="M47" s="1" t="s">
        <v>115</v>
      </c>
      <c r="N47" s="1" t="s">
        <v>91</v>
      </c>
      <c r="O47" s="1" t="s">
        <v>103</v>
      </c>
      <c r="P47" s="1" t="s">
        <v>84</v>
      </c>
      <c r="Q47" s="1" t="s">
        <v>80</v>
      </c>
      <c r="R47" s="18">
        <v>5.0</v>
      </c>
      <c r="S47" s="1" t="s">
        <v>89</v>
      </c>
      <c r="T47" s="4">
        <v>0.9166666666642413</v>
      </c>
      <c r="U47" s="18">
        <v>10.0</v>
      </c>
      <c r="V47" s="4">
        <v>0.27083333333575865</v>
      </c>
      <c r="W47" s="4">
        <v>0.9583333333357587</v>
      </c>
      <c r="X47" s="18">
        <v>10.0</v>
      </c>
      <c r="Y47" s="4">
        <v>0.29166666666424135</v>
      </c>
      <c r="Z47" s="4">
        <v>0.8958333333357587</v>
      </c>
      <c r="AA47" s="20">
        <v>0.25</v>
      </c>
      <c r="AB47" s="18">
        <v>7.0</v>
      </c>
      <c r="AC47" s="1" t="s">
        <v>84</v>
      </c>
      <c r="AD47" s="18">
        <v>7.0</v>
      </c>
      <c r="AE47" s="18">
        <v>0.0</v>
      </c>
      <c r="AF47" s="18">
        <v>8.0</v>
      </c>
      <c r="AG47" s="18">
        <v>0.0</v>
      </c>
      <c r="AH47" s="18">
        <v>7.0</v>
      </c>
      <c r="AI47" s="18">
        <v>2.0</v>
      </c>
      <c r="AJ47" s="18">
        <v>7.0</v>
      </c>
      <c r="AK47" s="18">
        <v>10.0</v>
      </c>
      <c r="AL47" s="18">
        <v>1.0</v>
      </c>
      <c r="AM47" s="18">
        <v>7.0</v>
      </c>
      <c r="AN47" s="18">
        <v>2.0</v>
      </c>
      <c r="AO47" s="18">
        <v>1.0</v>
      </c>
      <c r="AP47" s="18">
        <v>3.0</v>
      </c>
      <c r="AQ47" s="18">
        <v>4.0</v>
      </c>
      <c r="AR47" s="18">
        <v>3.0</v>
      </c>
      <c r="AS47" s="18">
        <v>1.0</v>
      </c>
      <c r="AT47" s="18">
        <v>7.0</v>
      </c>
      <c r="AU47" s="18">
        <v>7.0</v>
      </c>
      <c r="AV47" s="18">
        <v>6.0</v>
      </c>
      <c r="AW47" s="18">
        <v>8.0</v>
      </c>
      <c r="AX47" s="18">
        <v>38.0</v>
      </c>
      <c r="AY47" s="1" t="s">
        <v>94</v>
      </c>
      <c r="AZ47" s="1" t="s">
        <v>95</v>
      </c>
      <c r="BA47" s="19"/>
      <c r="BB47" s="1"/>
      <c r="BC47" s="4">
        <v>0.25</v>
      </c>
      <c r="BD47" s="1" t="s">
        <v>175</v>
      </c>
      <c r="BE47" s="4">
        <f t="shared" si="2"/>
        <v>-0.6458333333</v>
      </c>
      <c r="BF47" s="21">
        <v>-0.6458333333357587</v>
      </c>
      <c r="BG47" s="22">
        <v>8.0</v>
      </c>
      <c r="BH47" s="22">
        <v>30.0</v>
      </c>
      <c r="BI47" s="23">
        <f t="shared" si="3"/>
        <v>8.5</v>
      </c>
      <c r="BJ47" s="21">
        <f t="shared" si="4"/>
        <v>-0.6666666667</v>
      </c>
      <c r="BK47" s="10">
        <v>8.0</v>
      </c>
      <c r="BL47" s="10">
        <v>0.0</v>
      </c>
      <c r="BM47" s="24">
        <f t="shared" si="5"/>
        <v>7.833333333</v>
      </c>
      <c r="BN47" s="21">
        <f t="shared" si="6"/>
        <v>-0.6458333333</v>
      </c>
      <c r="BO47" s="25">
        <v>8.0</v>
      </c>
      <c r="BP47" s="25">
        <v>30.0</v>
      </c>
      <c r="BQ47" s="24">
        <f t="shared" si="7"/>
        <v>8.333333333</v>
      </c>
      <c r="BR47" s="25">
        <v>1.02040816</v>
      </c>
      <c r="BS47" s="20">
        <f t="shared" si="8"/>
        <v>-0.6458333333</v>
      </c>
      <c r="BT47" s="26">
        <f t="shared" si="9"/>
        <v>4.9</v>
      </c>
      <c r="BU47" s="26">
        <f t="shared" si="10"/>
        <v>0</v>
      </c>
      <c r="BV47" s="26">
        <f t="shared" si="11"/>
        <v>2</v>
      </c>
      <c r="BW47" s="26">
        <f t="shared" si="12"/>
        <v>1</v>
      </c>
      <c r="BX47" s="26">
        <f t="shared" si="13"/>
        <v>1.5</v>
      </c>
      <c r="BY47" s="27">
        <f t="shared" si="14"/>
        <v>21</v>
      </c>
    </row>
    <row r="48" ht="15.75" customHeight="1">
      <c r="A48" s="15">
        <v>44902.803419398144</v>
      </c>
      <c r="B48" s="16" t="str">
        <f t="shared" si="1"/>
        <v>Wed</v>
      </c>
      <c r="C48" s="19"/>
      <c r="D48" s="1" t="s">
        <v>79</v>
      </c>
      <c r="E48" s="19"/>
      <c r="F48" s="19"/>
      <c r="G48" s="19"/>
      <c r="H48" s="1" t="s">
        <v>80</v>
      </c>
      <c r="I48" s="18">
        <v>0.0</v>
      </c>
      <c r="J48" s="18">
        <v>5.0</v>
      </c>
      <c r="K48" s="18">
        <v>5.0</v>
      </c>
      <c r="L48" s="18">
        <v>5.0</v>
      </c>
      <c r="M48" s="1" t="s">
        <v>101</v>
      </c>
      <c r="N48" s="1" t="s">
        <v>101</v>
      </c>
      <c r="O48" s="1" t="s">
        <v>132</v>
      </c>
      <c r="P48" s="1" t="s">
        <v>80</v>
      </c>
      <c r="Q48" s="1" t="s">
        <v>84</v>
      </c>
      <c r="R48" s="19"/>
      <c r="S48" s="19"/>
      <c r="T48" s="4">
        <v>0.10416666666424135</v>
      </c>
      <c r="U48" s="18">
        <v>45.0</v>
      </c>
      <c r="V48" s="4">
        <v>0.28125</v>
      </c>
      <c r="W48" s="4">
        <v>0.20833333333575865</v>
      </c>
      <c r="X48" s="18">
        <v>30.0</v>
      </c>
      <c r="Y48" s="4">
        <v>0.5416666666642413</v>
      </c>
      <c r="Z48" s="4">
        <v>0.16666666666424135</v>
      </c>
      <c r="AA48" s="20">
        <v>0.5208333333357587</v>
      </c>
      <c r="AB48" s="18">
        <v>8.0</v>
      </c>
      <c r="AC48" s="1" t="s">
        <v>84</v>
      </c>
      <c r="AD48" s="18">
        <v>8.0</v>
      </c>
      <c r="AE48" s="18">
        <v>9.0</v>
      </c>
      <c r="AF48" s="18">
        <v>0.0</v>
      </c>
      <c r="AG48" s="18">
        <v>5.0</v>
      </c>
      <c r="AH48" s="18">
        <v>0.0</v>
      </c>
      <c r="AI48" s="18">
        <v>8.0</v>
      </c>
      <c r="AJ48" s="18">
        <v>10.0</v>
      </c>
      <c r="AK48" s="18">
        <v>10.0</v>
      </c>
      <c r="AL48" s="18">
        <v>5.0</v>
      </c>
      <c r="AM48" s="18">
        <v>0.0</v>
      </c>
      <c r="AN48" s="18">
        <v>0.0</v>
      </c>
      <c r="AO48" s="18">
        <v>5.0</v>
      </c>
      <c r="AP48" s="18">
        <v>0.0</v>
      </c>
      <c r="AQ48" s="18">
        <v>2.0</v>
      </c>
      <c r="AR48" s="18">
        <v>0.0</v>
      </c>
      <c r="AS48" s="18">
        <v>5.0</v>
      </c>
      <c r="AT48" s="18">
        <v>3.0</v>
      </c>
      <c r="AU48" s="18">
        <v>3.0</v>
      </c>
      <c r="AV48" s="18">
        <v>3.0</v>
      </c>
      <c r="AW48" s="18">
        <v>3.0</v>
      </c>
      <c r="AX48" s="18">
        <v>21.0</v>
      </c>
      <c r="AY48" s="1" t="s">
        <v>94</v>
      </c>
      <c r="AZ48" s="1" t="s">
        <v>86</v>
      </c>
      <c r="BA48" s="19"/>
      <c r="BB48" s="19"/>
      <c r="BC48" s="4">
        <v>0.5208333333357587</v>
      </c>
      <c r="BD48" s="1"/>
      <c r="BE48" s="4">
        <f t="shared" si="2"/>
        <v>0.3541666667</v>
      </c>
      <c r="BF48" s="21">
        <v>0.3541666666715173</v>
      </c>
      <c r="BG48" s="22">
        <v>8.0</v>
      </c>
      <c r="BH48" s="22">
        <v>30.0</v>
      </c>
      <c r="BI48" s="23">
        <f t="shared" si="3"/>
        <v>8.5</v>
      </c>
      <c r="BJ48" s="21">
        <f t="shared" si="4"/>
        <v>0.3333333333</v>
      </c>
      <c r="BK48" s="10">
        <v>8.0</v>
      </c>
      <c r="BL48" s="10">
        <v>0.0</v>
      </c>
      <c r="BM48" s="24">
        <f t="shared" si="5"/>
        <v>7.5</v>
      </c>
      <c r="BN48" s="21">
        <f t="shared" si="6"/>
        <v>0.1770833333</v>
      </c>
      <c r="BO48" s="25">
        <v>4.0</v>
      </c>
      <c r="BP48" s="25">
        <v>15.0</v>
      </c>
      <c r="BQ48" s="24">
        <f t="shared" si="7"/>
        <v>3.5</v>
      </c>
      <c r="BR48" s="25">
        <v>2.42857143</v>
      </c>
      <c r="BS48" s="20">
        <f t="shared" si="8"/>
        <v>0.3541666667</v>
      </c>
      <c r="BT48" s="26">
        <f t="shared" si="9"/>
        <v>5.5</v>
      </c>
      <c r="BU48" s="26">
        <f t="shared" si="10"/>
        <v>3.5</v>
      </c>
      <c r="BV48" s="26">
        <f t="shared" si="11"/>
        <v>5</v>
      </c>
      <c r="BW48" s="26">
        <f t="shared" si="12"/>
        <v>0</v>
      </c>
      <c r="BX48" s="26">
        <f t="shared" si="13"/>
        <v>2.5</v>
      </c>
      <c r="BY48" s="27">
        <f t="shared" si="14"/>
        <v>19</v>
      </c>
    </row>
    <row r="49" ht="15.75" customHeight="1">
      <c r="A49" s="15">
        <v>44938.43683181713</v>
      </c>
      <c r="B49" s="16" t="str">
        <f t="shared" si="1"/>
        <v>Thu</v>
      </c>
      <c r="C49" s="19"/>
      <c r="D49" s="19" t="s">
        <v>78</v>
      </c>
      <c r="E49" s="19"/>
      <c r="F49" s="19"/>
      <c r="G49" s="19"/>
      <c r="H49" s="19" t="s">
        <v>80</v>
      </c>
      <c r="I49" s="28">
        <v>6.0</v>
      </c>
      <c r="J49" s="28">
        <v>0.0</v>
      </c>
      <c r="K49" s="28">
        <v>0.0</v>
      </c>
      <c r="L49" s="28">
        <v>8.0</v>
      </c>
      <c r="M49" s="19" t="s">
        <v>98</v>
      </c>
      <c r="N49" s="19" t="s">
        <v>98</v>
      </c>
      <c r="O49" s="19" t="s">
        <v>106</v>
      </c>
      <c r="P49" s="19" t="s">
        <v>80</v>
      </c>
      <c r="Q49" s="19" t="s">
        <v>80</v>
      </c>
      <c r="R49" s="28">
        <v>5.0</v>
      </c>
      <c r="S49" s="19" t="s">
        <v>89</v>
      </c>
      <c r="T49" s="4">
        <v>0.0</v>
      </c>
      <c r="U49" s="28">
        <v>20.0</v>
      </c>
      <c r="V49" s="4">
        <v>0.35416666666424135</v>
      </c>
      <c r="W49" s="4">
        <v>0.04166666666424135</v>
      </c>
      <c r="X49" s="28">
        <v>40.0</v>
      </c>
      <c r="Y49" s="4">
        <v>0.39583333333575865</v>
      </c>
      <c r="Z49" s="4">
        <v>0.020833333335758653</v>
      </c>
      <c r="AA49" s="20">
        <v>0.3819444444452529</v>
      </c>
      <c r="AB49" s="28">
        <v>7.0</v>
      </c>
      <c r="AC49" s="19" t="s">
        <v>84</v>
      </c>
      <c r="AD49" s="28">
        <v>8.0</v>
      </c>
      <c r="AE49" s="28">
        <v>0.0</v>
      </c>
      <c r="AF49" s="28">
        <v>10.0</v>
      </c>
      <c r="AG49" s="28">
        <v>2.0</v>
      </c>
      <c r="AH49" s="28">
        <v>10.0</v>
      </c>
      <c r="AI49" s="28">
        <v>0.0</v>
      </c>
      <c r="AJ49" s="28">
        <v>7.0</v>
      </c>
      <c r="AK49" s="28">
        <v>5.0</v>
      </c>
      <c r="AL49" s="28">
        <v>7.0</v>
      </c>
      <c r="AM49" s="28">
        <v>2.0</v>
      </c>
      <c r="AN49" s="28">
        <v>6.0</v>
      </c>
      <c r="AO49" s="28">
        <v>1.0</v>
      </c>
      <c r="AP49" s="28">
        <v>5.0</v>
      </c>
      <c r="AQ49" s="28">
        <v>4.0</v>
      </c>
      <c r="AR49" s="28">
        <v>8.0</v>
      </c>
      <c r="AS49" s="28">
        <v>1.0</v>
      </c>
      <c r="AT49" s="28">
        <v>10.0</v>
      </c>
      <c r="AU49" s="28">
        <v>7.0</v>
      </c>
      <c r="AV49" s="28">
        <v>10.0</v>
      </c>
      <c r="AW49" s="28">
        <v>9.0</v>
      </c>
      <c r="AX49" s="28">
        <v>25.0</v>
      </c>
      <c r="AY49" s="19" t="s">
        <v>85</v>
      </c>
      <c r="AZ49" s="19" t="s">
        <v>86</v>
      </c>
      <c r="BA49" s="19"/>
      <c r="BB49" s="19"/>
      <c r="BC49" s="4">
        <v>0.375</v>
      </c>
      <c r="BD49" s="19"/>
      <c r="BE49" s="4">
        <f t="shared" si="2"/>
        <v>0.3541666667</v>
      </c>
      <c r="BF49" s="21">
        <v>0.35416666666424135</v>
      </c>
      <c r="BG49" s="22">
        <v>8.0</v>
      </c>
      <c r="BH49" s="22">
        <v>30.0</v>
      </c>
      <c r="BI49" s="23">
        <f t="shared" si="3"/>
        <v>8.5</v>
      </c>
      <c r="BJ49" s="21">
        <f t="shared" si="4"/>
        <v>0.3541666667</v>
      </c>
      <c r="BK49" s="10">
        <v>8.0</v>
      </c>
      <c r="BL49" s="10">
        <v>30.0</v>
      </c>
      <c r="BM49" s="24">
        <f t="shared" si="5"/>
        <v>7.833333333</v>
      </c>
      <c r="BN49" s="21">
        <f t="shared" si="6"/>
        <v>0.3541666667</v>
      </c>
      <c r="BO49" s="25">
        <v>8.0</v>
      </c>
      <c r="BP49" s="25">
        <v>30.0</v>
      </c>
      <c r="BQ49" s="24">
        <f t="shared" si="7"/>
        <v>8.166666667</v>
      </c>
      <c r="BR49" s="25">
        <v>1.04039168</v>
      </c>
      <c r="BS49" s="20">
        <f t="shared" si="8"/>
        <v>0.3611111111</v>
      </c>
      <c r="BT49" s="26">
        <f t="shared" si="9"/>
        <v>5.1</v>
      </c>
      <c r="BU49" s="26">
        <f t="shared" si="10"/>
        <v>3</v>
      </c>
      <c r="BV49" s="26">
        <f t="shared" si="11"/>
        <v>7</v>
      </c>
      <c r="BW49" s="26">
        <f t="shared" si="12"/>
        <v>2</v>
      </c>
      <c r="BX49" s="26">
        <f t="shared" si="13"/>
        <v>4.5</v>
      </c>
      <c r="BY49" s="27">
        <f t="shared" si="14"/>
        <v>10</v>
      </c>
    </row>
    <row r="50" ht="15.75" customHeight="1">
      <c r="A50" s="15">
        <v>44949.5228996875</v>
      </c>
      <c r="B50" s="16" t="str">
        <f t="shared" si="1"/>
        <v>Mon</v>
      </c>
      <c r="C50" s="19"/>
      <c r="D50" s="19" t="s">
        <v>79</v>
      </c>
      <c r="E50" s="19"/>
      <c r="F50" s="19"/>
      <c r="G50" s="19"/>
      <c r="H50" s="19" t="s">
        <v>80</v>
      </c>
      <c r="I50" s="28">
        <v>0.0</v>
      </c>
      <c r="J50" s="28">
        <v>8.0</v>
      </c>
      <c r="K50" s="28">
        <v>7.0</v>
      </c>
      <c r="L50" s="28">
        <v>2.0</v>
      </c>
      <c r="M50" s="19" t="s">
        <v>101</v>
      </c>
      <c r="N50" s="19" t="s">
        <v>101</v>
      </c>
      <c r="O50" s="19" t="s">
        <v>106</v>
      </c>
      <c r="P50" s="19" t="s">
        <v>84</v>
      </c>
      <c r="Q50" s="19" t="s">
        <v>80</v>
      </c>
      <c r="R50" s="28">
        <v>5.0</v>
      </c>
      <c r="S50" s="19" t="s">
        <v>107</v>
      </c>
      <c r="T50" s="4">
        <v>0.5</v>
      </c>
      <c r="U50" s="28">
        <v>30.0</v>
      </c>
      <c r="V50" s="4">
        <v>0.32291666666424135</v>
      </c>
      <c r="W50" s="4">
        <v>0.125</v>
      </c>
      <c r="X50" s="28">
        <v>30.0</v>
      </c>
      <c r="Y50" s="4">
        <v>0.5</v>
      </c>
      <c r="Z50" s="4">
        <v>0.47222222221898846</v>
      </c>
      <c r="AA50" s="20">
        <v>0.32291666666424135</v>
      </c>
      <c r="AB50" s="28">
        <v>8.0</v>
      </c>
      <c r="AC50" s="19" t="s">
        <v>84</v>
      </c>
      <c r="AD50" s="28">
        <v>0.0</v>
      </c>
      <c r="AE50" s="28">
        <v>4.0</v>
      </c>
      <c r="AF50" s="28">
        <v>1.0</v>
      </c>
      <c r="AG50" s="28">
        <v>8.0</v>
      </c>
      <c r="AH50" s="28">
        <v>0.0</v>
      </c>
      <c r="AI50" s="28">
        <v>6.0</v>
      </c>
      <c r="AJ50" s="28">
        <v>5.0</v>
      </c>
      <c r="AK50" s="28">
        <v>10.0</v>
      </c>
      <c r="AL50" s="28">
        <v>2.0</v>
      </c>
      <c r="AM50" s="28">
        <v>7.0</v>
      </c>
      <c r="AN50" s="28">
        <v>1.0</v>
      </c>
      <c r="AO50" s="28">
        <v>10.0</v>
      </c>
      <c r="AP50" s="28">
        <v>3.0</v>
      </c>
      <c r="AQ50" s="28">
        <v>4.0</v>
      </c>
      <c r="AR50" s="28">
        <v>1.0</v>
      </c>
      <c r="AS50" s="28">
        <v>6.0</v>
      </c>
      <c r="AT50" s="28">
        <v>1.0</v>
      </c>
      <c r="AU50" s="28">
        <v>5.0</v>
      </c>
      <c r="AV50" s="28">
        <v>0.0</v>
      </c>
      <c r="AW50" s="28">
        <v>5.0</v>
      </c>
      <c r="AX50" s="28">
        <v>22.0</v>
      </c>
      <c r="AY50" s="19" t="s">
        <v>85</v>
      </c>
      <c r="AZ50" s="19" t="s">
        <v>95</v>
      </c>
      <c r="BA50" s="19"/>
      <c r="BB50" s="19" t="s">
        <v>176</v>
      </c>
      <c r="BC50" s="4">
        <v>0.32291666666424135</v>
      </c>
      <c r="BD50" s="19" t="s">
        <v>177</v>
      </c>
      <c r="BE50" s="4">
        <f t="shared" si="2"/>
        <v>-0.1493055556</v>
      </c>
      <c r="BF50" s="21">
        <v>-0.14930555555474712</v>
      </c>
      <c r="BG50" s="22">
        <v>8.0</v>
      </c>
      <c r="BH50" s="22">
        <v>25.0</v>
      </c>
      <c r="BI50" s="23">
        <f t="shared" si="3"/>
        <v>8.416666667</v>
      </c>
      <c r="BJ50" s="21">
        <f t="shared" si="4"/>
        <v>0.375</v>
      </c>
      <c r="BK50" s="10">
        <v>9.0</v>
      </c>
      <c r="BL50" s="10">
        <v>0.0</v>
      </c>
      <c r="BM50" s="24">
        <f t="shared" si="5"/>
        <v>8.5</v>
      </c>
      <c r="BN50" s="21">
        <f t="shared" si="6"/>
        <v>-0.1770833333</v>
      </c>
      <c r="BO50" s="25">
        <v>7.0</v>
      </c>
      <c r="BP50" s="25">
        <v>45.0</v>
      </c>
      <c r="BQ50" s="24">
        <f t="shared" si="7"/>
        <v>7.25</v>
      </c>
      <c r="BR50" s="25">
        <v>1.16137931</v>
      </c>
      <c r="BS50" s="20">
        <f t="shared" si="8"/>
        <v>-0.1493055556</v>
      </c>
      <c r="BT50" s="26">
        <f t="shared" si="9"/>
        <v>4.3</v>
      </c>
      <c r="BU50" s="26">
        <f t="shared" si="10"/>
        <v>5</v>
      </c>
      <c r="BV50" s="26">
        <f t="shared" si="11"/>
        <v>5</v>
      </c>
      <c r="BW50" s="26">
        <f t="shared" si="12"/>
        <v>4.5</v>
      </c>
      <c r="BX50" s="26">
        <f t="shared" si="13"/>
        <v>4.75</v>
      </c>
      <c r="BY50" s="27">
        <f t="shared" si="14"/>
        <v>12</v>
      </c>
    </row>
    <row r="51" ht="15.75" customHeight="1">
      <c r="A51" s="15">
        <v>44896.86664435185</v>
      </c>
      <c r="B51" s="16" t="str">
        <f t="shared" si="1"/>
        <v>Thu</v>
      </c>
      <c r="C51" s="1" t="s">
        <v>178</v>
      </c>
      <c r="D51" s="1" t="s">
        <v>90</v>
      </c>
      <c r="E51" s="1" t="s">
        <v>90</v>
      </c>
      <c r="F51" s="17">
        <v>44896.0</v>
      </c>
      <c r="G51" s="18">
        <v>1.0859322E7</v>
      </c>
      <c r="H51" s="1" t="s">
        <v>80</v>
      </c>
      <c r="I51" s="18">
        <v>9.0</v>
      </c>
      <c r="J51" s="18">
        <v>0.0</v>
      </c>
      <c r="K51" s="18">
        <v>0.0</v>
      </c>
      <c r="L51" s="18">
        <v>9.0</v>
      </c>
      <c r="M51" s="1" t="s">
        <v>98</v>
      </c>
      <c r="N51" s="1" t="s">
        <v>98</v>
      </c>
      <c r="O51" s="1" t="s">
        <v>106</v>
      </c>
      <c r="P51" s="1" t="s">
        <v>84</v>
      </c>
      <c r="Q51" s="1" t="s">
        <v>80</v>
      </c>
      <c r="R51" s="1" t="s">
        <v>179</v>
      </c>
      <c r="S51" s="1" t="s">
        <v>89</v>
      </c>
      <c r="T51" s="4">
        <v>0.9583333333357587</v>
      </c>
      <c r="U51" s="18">
        <v>20.0</v>
      </c>
      <c r="V51" s="4">
        <v>0.29166666666424135</v>
      </c>
      <c r="W51" s="4">
        <v>0.9791666666642413</v>
      </c>
      <c r="X51" s="18">
        <v>20.0</v>
      </c>
      <c r="Y51" s="4">
        <v>0.375</v>
      </c>
      <c r="Z51" s="4">
        <v>0.9375</v>
      </c>
      <c r="AA51" s="20">
        <v>0.29166666666424135</v>
      </c>
      <c r="AB51" s="18">
        <v>8.0</v>
      </c>
      <c r="AC51" s="1" t="s">
        <v>129</v>
      </c>
      <c r="AD51" s="18">
        <v>10.0</v>
      </c>
      <c r="AE51" s="18">
        <v>8.0</v>
      </c>
      <c r="AF51" s="18">
        <v>10.0</v>
      </c>
      <c r="AG51" s="18">
        <v>0.0</v>
      </c>
      <c r="AH51" s="18">
        <v>9.0</v>
      </c>
      <c r="AI51" s="18">
        <v>1.0</v>
      </c>
      <c r="AJ51" s="18">
        <v>10.0</v>
      </c>
      <c r="AK51" s="18">
        <v>0.0</v>
      </c>
      <c r="AL51" s="18">
        <v>10.0</v>
      </c>
      <c r="AM51" s="18">
        <v>0.0</v>
      </c>
      <c r="AN51" s="18">
        <v>9.0</v>
      </c>
      <c r="AO51" s="18">
        <v>0.0</v>
      </c>
      <c r="AP51" s="18">
        <v>7.0</v>
      </c>
      <c r="AQ51" s="18">
        <v>0.0</v>
      </c>
      <c r="AR51" s="18">
        <v>9.0</v>
      </c>
      <c r="AS51" s="18">
        <v>0.0</v>
      </c>
      <c r="AT51" s="18">
        <v>9.0</v>
      </c>
      <c r="AU51" s="18">
        <v>0.0</v>
      </c>
      <c r="AV51" s="18">
        <v>8.0</v>
      </c>
      <c r="AW51" s="18">
        <v>2.0</v>
      </c>
      <c r="AX51" s="18">
        <v>69.0</v>
      </c>
      <c r="AY51" s="1" t="s">
        <v>85</v>
      </c>
      <c r="AZ51" s="1" t="s">
        <v>95</v>
      </c>
      <c r="BA51" s="19"/>
      <c r="BB51" s="19"/>
      <c r="BC51" s="4">
        <v>0.28472222221898846</v>
      </c>
      <c r="BD51" s="1"/>
      <c r="BE51" s="4">
        <f t="shared" si="2"/>
        <v>-0.6527777778</v>
      </c>
      <c r="BF51" s="21">
        <v>-0.6527777777810115</v>
      </c>
      <c r="BG51" s="22">
        <v>8.0</v>
      </c>
      <c r="BH51" s="22">
        <v>20.0</v>
      </c>
      <c r="BI51" s="23">
        <f t="shared" si="3"/>
        <v>8.333333333</v>
      </c>
      <c r="BJ51" s="21">
        <f t="shared" si="4"/>
        <v>-0.6041666667</v>
      </c>
      <c r="BK51" s="10">
        <v>9.0</v>
      </c>
      <c r="BL51" s="10">
        <v>30.0</v>
      </c>
      <c r="BM51" s="24">
        <f t="shared" si="5"/>
        <v>9.166666667</v>
      </c>
      <c r="BN51" s="21">
        <f t="shared" si="6"/>
        <v>-0.6666666667</v>
      </c>
      <c r="BO51" s="25">
        <v>8.0</v>
      </c>
      <c r="BP51" s="25">
        <v>0.0</v>
      </c>
      <c r="BQ51" s="24">
        <f t="shared" si="7"/>
        <v>7.666666667</v>
      </c>
      <c r="BR51" s="25">
        <v>1.08604954</v>
      </c>
      <c r="BS51" s="20">
        <f t="shared" si="8"/>
        <v>-0.6458333333</v>
      </c>
      <c r="BT51" s="26">
        <f t="shared" si="9"/>
        <v>5.8</v>
      </c>
      <c r="BU51" s="26">
        <f t="shared" si="10"/>
        <v>8</v>
      </c>
      <c r="BV51" s="26">
        <f t="shared" si="11"/>
        <v>9</v>
      </c>
      <c r="BW51" s="26">
        <f t="shared" si="12"/>
        <v>7.5</v>
      </c>
      <c r="BX51" s="26">
        <f t="shared" si="13"/>
        <v>8.25</v>
      </c>
      <c r="BY51" s="27">
        <f t="shared" si="14"/>
        <v>20</v>
      </c>
    </row>
    <row r="52" ht="15.75" customHeight="1">
      <c r="A52" s="15">
        <v>44894.885046655094</v>
      </c>
      <c r="B52" s="16" t="str">
        <f t="shared" si="1"/>
        <v>Tue</v>
      </c>
      <c r="C52" s="1" t="s">
        <v>180</v>
      </c>
      <c r="D52" s="1" t="s">
        <v>79</v>
      </c>
      <c r="E52" s="1" t="s">
        <v>79</v>
      </c>
      <c r="F52" s="17">
        <v>44894.0</v>
      </c>
      <c r="G52" s="18">
        <v>2.8659243E7</v>
      </c>
      <c r="H52" s="1" t="s">
        <v>80</v>
      </c>
      <c r="I52" s="18">
        <v>4.0</v>
      </c>
      <c r="J52" s="18">
        <v>4.0</v>
      </c>
      <c r="K52" s="18">
        <v>3.0</v>
      </c>
      <c r="L52" s="18">
        <v>6.0</v>
      </c>
      <c r="M52" s="1" t="s">
        <v>91</v>
      </c>
      <c r="N52" s="1" t="s">
        <v>101</v>
      </c>
      <c r="O52" s="1" t="s">
        <v>83</v>
      </c>
      <c r="P52" s="1" t="s">
        <v>84</v>
      </c>
      <c r="Q52" s="1" t="s">
        <v>80</v>
      </c>
      <c r="R52" s="28">
        <v>7.0</v>
      </c>
      <c r="S52" s="19" t="s">
        <v>181</v>
      </c>
      <c r="T52" s="4">
        <v>0.4993055555532919</v>
      </c>
      <c r="U52" s="18">
        <v>20.0</v>
      </c>
      <c r="V52" s="4">
        <v>0.33333333333575865</v>
      </c>
      <c r="W52" s="4">
        <v>0.020833333335758653</v>
      </c>
      <c r="X52" s="18">
        <v>20.0</v>
      </c>
      <c r="Y52" s="4">
        <v>0.41666666666424135</v>
      </c>
      <c r="Z52" s="4">
        <v>0.9791666666642413</v>
      </c>
      <c r="AA52" s="20">
        <v>0.34375</v>
      </c>
      <c r="AB52" s="18">
        <v>9.0</v>
      </c>
      <c r="AC52" s="1" t="s">
        <v>84</v>
      </c>
      <c r="AD52" s="18">
        <v>9.0</v>
      </c>
      <c r="AE52" s="18">
        <v>0.0</v>
      </c>
      <c r="AF52" s="18">
        <v>9.0</v>
      </c>
      <c r="AG52" s="18">
        <v>1.0</v>
      </c>
      <c r="AH52" s="18">
        <v>5.0</v>
      </c>
      <c r="AI52" s="18">
        <v>0.0</v>
      </c>
      <c r="AJ52" s="18">
        <v>7.0</v>
      </c>
      <c r="AK52" s="18">
        <v>9.0</v>
      </c>
      <c r="AL52" s="18">
        <v>2.0</v>
      </c>
      <c r="AM52" s="18">
        <v>3.0</v>
      </c>
      <c r="AN52" s="18">
        <v>3.0</v>
      </c>
      <c r="AO52" s="18">
        <v>1.0</v>
      </c>
      <c r="AP52" s="18">
        <v>1.0</v>
      </c>
      <c r="AQ52" s="18">
        <v>5.0</v>
      </c>
      <c r="AR52" s="18">
        <v>4.0</v>
      </c>
      <c r="AS52" s="18">
        <v>4.0</v>
      </c>
      <c r="AT52" s="18">
        <v>7.0</v>
      </c>
      <c r="AU52" s="18">
        <v>7.0</v>
      </c>
      <c r="AV52" s="18">
        <v>7.0</v>
      </c>
      <c r="AW52" s="18">
        <v>7.0</v>
      </c>
      <c r="AX52" s="18">
        <v>41.0</v>
      </c>
      <c r="AY52" s="1" t="s">
        <v>94</v>
      </c>
      <c r="AZ52" s="1" t="s">
        <v>136</v>
      </c>
      <c r="BA52" s="19"/>
      <c r="BB52" s="19"/>
      <c r="BC52" s="4">
        <v>0.32291666666424135</v>
      </c>
      <c r="BD52" s="1"/>
      <c r="BE52" s="4">
        <f t="shared" si="2"/>
        <v>-0.65625</v>
      </c>
      <c r="BF52" s="21">
        <v>-0.65625</v>
      </c>
      <c r="BG52" s="22">
        <v>8.0</v>
      </c>
      <c r="BH52" s="22">
        <v>15.0</v>
      </c>
      <c r="BI52" s="23">
        <f t="shared" si="3"/>
        <v>8.25</v>
      </c>
      <c r="BJ52" s="21">
        <f t="shared" si="4"/>
        <v>0.3958333333</v>
      </c>
      <c r="BK52" s="10">
        <v>9.0</v>
      </c>
      <c r="BL52" s="10">
        <v>30.0</v>
      </c>
      <c r="BM52" s="24">
        <f t="shared" si="5"/>
        <v>9.166666667</v>
      </c>
      <c r="BN52" s="21">
        <f t="shared" si="6"/>
        <v>-0.1659722222</v>
      </c>
      <c r="BO52" s="25">
        <v>8.0</v>
      </c>
      <c r="BP52" s="25">
        <v>1.0</v>
      </c>
      <c r="BQ52" s="24">
        <f t="shared" si="7"/>
        <v>7.683333333</v>
      </c>
      <c r="BR52" s="25">
        <v>1.07421875</v>
      </c>
      <c r="BS52" s="20">
        <f t="shared" si="8"/>
        <v>-0.6354166667</v>
      </c>
      <c r="BT52" s="26">
        <f t="shared" si="9"/>
        <v>4.5</v>
      </c>
      <c r="BU52" s="26">
        <f t="shared" si="10"/>
        <v>1</v>
      </c>
      <c r="BV52" s="26">
        <f t="shared" si="11"/>
        <v>0</v>
      </c>
      <c r="BW52" s="26">
        <f t="shared" si="12"/>
        <v>0</v>
      </c>
      <c r="BX52" s="26">
        <f t="shared" si="13"/>
        <v>0</v>
      </c>
      <c r="BY52" s="27">
        <f t="shared" si="14"/>
        <v>21</v>
      </c>
    </row>
    <row r="53" ht="15.75" customHeight="1">
      <c r="A53" s="15">
        <v>44896.61845271991</v>
      </c>
      <c r="B53" s="16" t="str">
        <f t="shared" si="1"/>
        <v>Thu</v>
      </c>
      <c r="C53" s="1" t="s">
        <v>182</v>
      </c>
      <c r="D53" s="1" t="s">
        <v>138</v>
      </c>
      <c r="E53" s="1" t="s">
        <v>79</v>
      </c>
      <c r="F53" s="17">
        <v>44896.0</v>
      </c>
      <c r="G53" s="18">
        <v>3.5532331E7</v>
      </c>
      <c r="H53" s="1" t="s">
        <v>80</v>
      </c>
      <c r="I53" s="18">
        <v>10.0</v>
      </c>
      <c r="J53" s="18">
        <v>0.0</v>
      </c>
      <c r="K53" s="18">
        <v>0.0</v>
      </c>
      <c r="L53" s="18">
        <v>6.0</v>
      </c>
      <c r="M53" s="1" t="s">
        <v>98</v>
      </c>
      <c r="N53" s="1" t="s">
        <v>98</v>
      </c>
      <c r="O53" s="1" t="s">
        <v>132</v>
      </c>
      <c r="P53" s="1" t="s">
        <v>84</v>
      </c>
      <c r="Q53" s="1" t="s">
        <v>80</v>
      </c>
      <c r="R53" s="18">
        <v>5.0</v>
      </c>
      <c r="S53" s="1" t="s">
        <v>107</v>
      </c>
      <c r="T53" s="4">
        <v>0.010416666664241347</v>
      </c>
      <c r="U53" s="18">
        <v>60.0</v>
      </c>
      <c r="V53" s="4">
        <v>0.27083333333575865</v>
      </c>
      <c r="W53" s="4">
        <v>0.020833333335758653</v>
      </c>
      <c r="X53" s="18">
        <v>120.0</v>
      </c>
      <c r="Y53" s="4">
        <v>0.375</v>
      </c>
      <c r="Z53" s="4">
        <v>0.05208333333575865</v>
      </c>
      <c r="AA53" s="20">
        <v>0.40625</v>
      </c>
      <c r="AB53" s="18">
        <v>7.0</v>
      </c>
      <c r="AC53" s="1" t="s">
        <v>84</v>
      </c>
      <c r="AD53" s="18">
        <v>7.0</v>
      </c>
      <c r="AE53" s="18">
        <v>5.0</v>
      </c>
      <c r="AF53" s="18">
        <v>10.0</v>
      </c>
      <c r="AG53" s="18">
        <v>3.0</v>
      </c>
      <c r="AH53" s="18">
        <v>5.0</v>
      </c>
      <c r="AI53" s="18">
        <v>0.0</v>
      </c>
      <c r="AJ53" s="18">
        <v>7.0</v>
      </c>
      <c r="AK53" s="18">
        <v>7.0</v>
      </c>
      <c r="AL53" s="18">
        <v>9.0</v>
      </c>
      <c r="AM53" s="18">
        <v>3.0</v>
      </c>
      <c r="AN53" s="18">
        <v>10.0</v>
      </c>
      <c r="AO53" s="18">
        <v>0.0</v>
      </c>
      <c r="AP53" s="18">
        <v>5.0</v>
      </c>
      <c r="AQ53" s="18">
        <v>3.0</v>
      </c>
      <c r="AR53" s="18">
        <v>10.0</v>
      </c>
      <c r="AS53" s="18">
        <v>0.0</v>
      </c>
      <c r="AT53" s="18">
        <v>10.0</v>
      </c>
      <c r="AU53" s="18">
        <v>9.0</v>
      </c>
      <c r="AV53" s="18">
        <v>10.0</v>
      </c>
      <c r="AW53" s="18">
        <v>6.0</v>
      </c>
      <c r="AX53" s="18">
        <v>32.0</v>
      </c>
      <c r="AY53" s="1" t="s">
        <v>94</v>
      </c>
      <c r="AZ53" s="1" t="s">
        <v>95</v>
      </c>
      <c r="BA53" s="19"/>
      <c r="BB53" s="19"/>
      <c r="BC53" s="4">
        <v>0.39583333333575865</v>
      </c>
      <c r="BD53" s="1"/>
      <c r="BE53" s="4">
        <f t="shared" si="2"/>
        <v>0.34375</v>
      </c>
      <c r="BF53" s="21">
        <v>0.34375</v>
      </c>
      <c r="BG53" s="22">
        <v>8.0</v>
      </c>
      <c r="BH53" s="22">
        <v>15.0</v>
      </c>
      <c r="BI53" s="23">
        <f t="shared" si="3"/>
        <v>8.25</v>
      </c>
      <c r="BJ53" s="21">
        <f t="shared" si="4"/>
        <v>0.3541666667</v>
      </c>
      <c r="BK53" s="10">
        <v>8.0</v>
      </c>
      <c r="BL53" s="10">
        <v>30.0</v>
      </c>
      <c r="BM53" s="24">
        <f t="shared" si="5"/>
        <v>6.5</v>
      </c>
      <c r="BN53" s="21">
        <f t="shared" si="6"/>
        <v>0.2604166667</v>
      </c>
      <c r="BO53" s="25">
        <v>6.0</v>
      </c>
      <c r="BP53" s="25">
        <v>15.0</v>
      </c>
      <c r="BQ53" s="24">
        <f t="shared" si="7"/>
        <v>5.25</v>
      </c>
      <c r="BR53" s="25">
        <v>1.57142857</v>
      </c>
      <c r="BS53" s="20">
        <f t="shared" si="8"/>
        <v>0.3541666667</v>
      </c>
      <c r="BT53" s="26">
        <f t="shared" si="9"/>
        <v>5.6</v>
      </c>
      <c r="BU53" s="26">
        <f t="shared" si="10"/>
        <v>6</v>
      </c>
      <c r="BV53" s="26">
        <f t="shared" si="11"/>
        <v>10</v>
      </c>
      <c r="BW53" s="26">
        <f t="shared" si="12"/>
        <v>2.5</v>
      </c>
      <c r="BX53" s="26">
        <f t="shared" si="13"/>
        <v>6.25</v>
      </c>
      <c r="BY53" s="27">
        <f t="shared" si="14"/>
        <v>14</v>
      </c>
    </row>
    <row r="54" ht="15.75" customHeight="1">
      <c r="A54" s="15">
        <v>44897.45712644676</v>
      </c>
      <c r="B54" s="16" t="str">
        <f t="shared" si="1"/>
        <v>Fri</v>
      </c>
      <c r="C54" s="19" t="s">
        <v>183</v>
      </c>
      <c r="D54" s="1" t="s">
        <v>90</v>
      </c>
      <c r="E54" s="19" t="s">
        <v>90</v>
      </c>
      <c r="F54" s="17">
        <v>44897.0</v>
      </c>
      <c r="G54" s="28">
        <v>3.9763811E7</v>
      </c>
      <c r="H54" s="1" t="s">
        <v>80</v>
      </c>
      <c r="I54" s="18">
        <v>9.0</v>
      </c>
      <c r="J54" s="18">
        <v>1.0</v>
      </c>
      <c r="K54" s="18">
        <v>0.0</v>
      </c>
      <c r="L54" s="18">
        <v>7.0</v>
      </c>
      <c r="M54" s="1" t="s">
        <v>98</v>
      </c>
      <c r="N54" s="1" t="s">
        <v>98</v>
      </c>
      <c r="O54" s="1" t="s">
        <v>132</v>
      </c>
      <c r="P54" s="1" t="s">
        <v>80</v>
      </c>
      <c r="Q54" s="1" t="s">
        <v>80</v>
      </c>
      <c r="R54" s="18">
        <v>5.0</v>
      </c>
      <c r="S54" s="1" t="s">
        <v>107</v>
      </c>
      <c r="T54" s="4">
        <v>0.04166666666424135</v>
      </c>
      <c r="U54" s="18">
        <v>15.0</v>
      </c>
      <c r="V54" s="4">
        <v>0.375</v>
      </c>
      <c r="W54" s="4">
        <v>0.08333333333575865</v>
      </c>
      <c r="X54" s="18">
        <v>20.0</v>
      </c>
      <c r="Y54" s="4">
        <v>0.4375</v>
      </c>
      <c r="Z54" s="4">
        <v>0.05208333333575865</v>
      </c>
      <c r="AA54" s="20">
        <v>0.3993055555547471</v>
      </c>
      <c r="AB54" s="18">
        <v>8.0</v>
      </c>
      <c r="AC54" s="1" t="s">
        <v>84</v>
      </c>
      <c r="AD54" s="18">
        <v>9.0</v>
      </c>
      <c r="AE54" s="18">
        <v>0.0</v>
      </c>
      <c r="AF54" s="18">
        <v>9.0</v>
      </c>
      <c r="AG54" s="18">
        <v>0.0</v>
      </c>
      <c r="AH54" s="18">
        <v>9.0</v>
      </c>
      <c r="AI54" s="18">
        <v>2.0</v>
      </c>
      <c r="AJ54" s="18">
        <v>10.0</v>
      </c>
      <c r="AK54" s="18">
        <v>2.0</v>
      </c>
      <c r="AL54" s="18">
        <v>9.0</v>
      </c>
      <c r="AM54" s="18">
        <v>0.0</v>
      </c>
      <c r="AN54" s="18">
        <v>10.0</v>
      </c>
      <c r="AO54" s="18">
        <v>0.0</v>
      </c>
      <c r="AP54" s="18">
        <v>6.0</v>
      </c>
      <c r="AQ54" s="18">
        <v>0.0</v>
      </c>
      <c r="AR54" s="18">
        <v>9.0</v>
      </c>
      <c r="AS54" s="18">
        <v>0.0</v>
      </c>
      <c r="AT54" s="18">
        <v>10.0</v>
      </c>
      <c r="AU54" s="18">
        <v>2.0</v>
      </c>
      <c r="AV54" s="18">
        <v>10.0</v>
      </c>
      <c r="AW54" s="18">
        <v>2.0</v>
      </c>
      <c r="AX54" s="18">
        <v>26.0</v>
      </c>
      <c r="AY54" s="1" t="s">
        <v>94</v>
      </c>
      <c r="AZ54" s="1" t="s">
        <v>95</v>
      </c>
      <c r="BA54" s="19"/>
      <c r="BB54" s="19"/>
      <c r="BC54" s="4">
        <v>0.39583333333575865</v>
      </c>
      <c r="BD54" s="1"/>
      <c r="BE54" s="4">
        <f t="shared" si="2"/>
        <v>0.34375</v>
      </c>
      <c r="BF54" s="21">
        <v>0.34375</v>
      </c>
      <c r="BG54" s="22">
        <v>8.0</v>
      </c>
      <c r="BH54" s="22">
        <v>15.0</v>
      </c>
      <c r="BI54" s="23">
        <f t="shared" si="3"/>
        <v>8.25</v>
      </c>
      <c r="BJ54" s="21">
        <f t="shared" si="4"/>
        <v>0.3541666667</v>
      </c>
      <c r="BK54" s="10">
        <v>8.0</v>
      </c>
      <c r="BL54" s="10">
        <v>30.0</v>
      </c>
      <c r="BM54" s="24">
        <f t="shared" si="5"/>
        <v>8.166666667</v>
      </c>
      <c r="BN54" s="21">
        <f t="shared" si="6"/>
        <v>0.3333333333</v>
      </c>
      <c r="BO54" s="25">
        <v>8.0</v>
      </c>
      <c r="BP54" s="25">
        <v>0.0</v>
      </c>
      <c r="BQ54" s="24">
        <f t="shared" si="7"/>
        <v>7.75</v>
      </c>
      <c r="BR54" s="25">
        <v>1.06451613</v>
      </c>
      <c r="BS54" s="20">
        <f t="shared" si="8"/>
        <v>0.3472222222</v>
      </c>
      <c r="BT54" s="26">
        <f t="shared" si="9"/>
        <v>5</v>
      </c>
      <c r="BU54" s="26">
        <f t="shared" si="10"/>
        <v>8</v>
      </c>
      <c r="BV54" s="26">
        <f t="shared" si="11"/>
        <v>9</v>
      </c>
      <c r="BW54" s="26">
        <f t="shared" si="12"/>
        <v>8</v>
      </c>
      <c r="BX54" s="26">
        <f t="shared" si="13"/>
        <v>8.5</v>
      </c>
      <c r="BY54" s="27">
        <f t="shared" si="14"/>
        <v>10</v>
      </c>
    </row>
    <row r="55" ht="15.75" customHeight="1">
      <c r="A55" s="15">
        <v>44889.77224222222</v>
      </c>
      <c r="B55" s="16" t="str">
        <f t="shared" si="1"/>
        <v>Thu</v>
      </c>
      <c r="C55" s="1" t="s">
        <v>184</v>
      </c>
      <c r="D55" s="1" t="s">
        <v>78</v>
      </c>
      <c r="E55" s="1" t="s">
        <v>79</v>
      </c>
      <c r="F55" s="17">
        <v>36429.0</v>
      </c>
      <c r="G55" s="18">
        <v>4.2023901E7</v>
      </c>
      <c r="H55" s="1" t="s">
        <v>80</v>
      </c>
      <c r="I55" s="18">
        <v>7.0</v>
      </c>
      <c r="J55" s="18">
        <v>0.0</v>
      </c>
      <c r="K55" s="18">
        <v>0.0</v>
      </c>
      <c r="L55" s="18">
        <v>9.0</v>
      </c>
      <c r="M55" s="1" t="s">
        <v>98</v>
      </c>
      <c r="N55" s="1" t="s">
        <v>98</v>
      </c>
      <c r="O55" s="1" t="s">
        <v>83</v>
      </c>
      <c r="P55" s="1" t="s">
        <v>80</v>
      </c>
      <c r="Q55" s="1" t="s">
        <v>84</v>
      </c>
      <c r="R55" s="1"/>
      <c r="S55" s="1"/>
      <c r="T55" s="4">
        <v>0.10416666666424135</v>
      </c>
      <c r="U55" s="18">
        <v>10.0</v>
      </c>
      <c r="V55" s="4">
        <v>0.4375</v>
      </c>
      <c r="W55" s="4">
        <v>0.1875</v>
      </c>
      <c r="X55" s="18">
        <v>10.0</v>
      </c>
      <c r="Y55" s="4">
        <v>0.5416666666642413</v>
      </c>
      <c r="Z55" s="4">
        <v>0.125</v>
      </c>
      <c r="AA55" s="20">
        <v>0.46875</v>
      </c>
      <c r="AB55" s="18">
        <v>6.0</v>
      </c>
      <c r="AC55" s="1" t="s">
        <v>84</v>
      </c>
      <c r="AD55" s="18">
        <v>8.0</v>
      </c>
      <c r="AE55" s="18">
        <v>2.0</v>
      </c>
      <c r="AF55" s="18">
        <v>7.0</v>
      </c>
      <c r="AG55" s="18">
        <v>0.0</v>
      </c>
      <c r="AH55" s="18">
        <v>8.0</v>
      </c>
      <c r="AI55" s="18">
        <v>2.0</v>
      </c>
      <c r="AJ55" s="18">
        <v>5.0</v>
      </c>
      <c r="AK55" s="18">
        <v>0.0</v>
      </c>
      <c r="AL55" s="18">
        <v>8.0</v>
      </c>
      <c r="AM55" s="18">
        <v>0.0</v>
      </c>
      <c r="AN55" s="18">
        <v>8.0</v>
      </c>
      <c r="AO55" s="18">
        <v>1.0</v>
      </c>
      <c r="AP55" s="18">
        <v>5.0</v>
      </c>
      <c r="AQ55" s="18">
        <v>0.0</v>
      </c>
      <c r="AR55" s="18">
        <v>10.0</v>
      </c>
      <c r="AS55" s="18">
        <v>0.0</v>
      </c>
      <c r="AT55" s="18">
        <v>10.0</v>
      </c>
      <c r="AU55" s="18">
        <v>3.0</v>
      </c>
      <c r="AV55" s="18">
        <v>6.0</v>
      </c>
      <c r="AW55" s="18">
        <v>0.0</v>
      </c>
      <c r="AX55" s="18">
        <v>23.0</v>
      </c>
      <c r="AY55" s="1" t="s">
        <v>185</v>
      </c>
      <c r="AZ55" s="1" t="s">
        <v>86</v>
      </c>
      <c r="BA55" s="19"/>
      <c r="BB55" s="19"/>
      <c r="BC55" s="4">
        <v>0.46527777778101154</v>
      </c>
      <c r="BD55" s="1"/>
      <c r="BE55" s="4">
        <f t="shared" si="2"/>
        <v>0.3402777778</v>
      </c>
      <c r="BF55" s="21">
        <v>0.34027777778101154</v>
      </c>
      <c r="BG55" s="22">
        <v>8.0</v>
      </c>
      <c r="BH55" s="22">
        <v>10.0</v>
      </c>
      <c r="BI55" s="23">
        <f t="shared" si="3"/>
        <v>8.166666667</v>
      </c>
      <c r="BJ55" s="21">
        <f t="shared" si="4"/>
        <v>0.3541666667</v>
      </c>
      <c r="BK55" s="10">
        <v>8.0</v>
      </c>
      <c r="BL55" s="10">
        <v>30.0</v>
      </c>
      <c r="BM55" s="24">
        <f t="shared" si="5"/>
        <v>8.333333333</v>
      </c>
      <c r="BN55" s="21">
        <f t="shared" si="6"/>
        <v>0.3333333333</v>
      </c>
      <c r="BO55" s="25">
        <v>8.0</v>
      </c>
      <c r="BP55" s="25">
        <v>0.0</v>
      </c>
      <c r="BQ55" s="24">
        <f t="shared" si="7"/>
        <v>7.833333333</v>
      </c>
      <c r="BR55" s="25">
        <v>1.04342273</v>
      </c>
      <c r="BS55" s="20">
        <f t="shared" si="8"/>
        <v>0.34375</v>
      </c>
      <c r="BT55" s="26">
        <f t="shared" si="9"/>
        <v>4</v>
      </c>
      <c r="BU55" s="26">
        <f t="shared" si="10"/>
        <v>6</v>
      </c>
      <c r="BV55" s="26">
        <f t="shared" si="11"/>
        <v>10</v>
      </c>
      <c r="BW55" s="26">
        <f t="shared" si="12"/>
        <v>6.5</v>
      </c>
      <c r="BX55" s="26">
        <f t="shared" si="13"/>
        <v>8.25</v>
      </c>
      <c r="BY55" s="27">
        <f t="shared" si="14"/>
        <v>18</v>
      </c>
    </row>
    <row r="56" ht="15.75" customHeight="1">
      <c r="A56" s="15">
        <v>44896.66184678241</v>
      </c>
      <c r="B56" s="16" t="str">
        <f t="shared" si="1"/>
        <v>Thu</v>
      </c>
      <c r="C56" s="1" t="s">
        <v>186</v>
      </c>
      <c r="D56" s="1" t="s">
        <v>79</v>
      </c>
      <c r="E56" s="1" t="s">
        <v>79</v>
      </c>
      <c r="F56" s="17">
        <v>44896.0</v>
      </c>
      <c r="G56" s="18">
        <v>3.8356767E7</v>
      </c>
      <c r="H56" s="1" t="s">
        <v>80</v>
      </c>
      <c r="I56" s="18">
        <v>8.0</v>
      </c>
      <c r="J56" s="18">
        <v>0.0</v>
      </c>
      <c r="K56" s="18">
        <v>0.0</v>
      </c>
      <c r="L56" s="18">
        <v>7.0</v>
      </c>
      <c r="M56" s="1" t="s">
        <v>98</v>
      </c>
      <c r="N56" s="1" t="s">
        <v>98</v>
      </c>
      <c r="O56" s="1" t="s">
        <v>106</v>
      </c>
      <c r="P56" s="1" t="s">
        <v>80</v>
      </c>
      <c r="Q56" s="1" t="s">
        <v>80</v>
      </c>
      <c r="R56" s="18">
        <v>5.0</v>
      </c>
      <c r="S56" s="1" t="s">
        <v>89</v>
      </c>
      <c r="T56" s="4">
        <v>0.9861111111094942</v>
      </c>
      <c r="U56" s="18">
        <v>20.0</v>
      </c>
      <c r="V56" s="4">
        <v>0.33333333333575865</v>
      </c>
      <c r="W56" s="4">
        <v>0.0</v>
      </c>
      <c r="X56" s="18">
        <v>20.0</v>
      </c>
      <c r="Y56" s="4">
        <v>0.39583333333575865</v>
      </c>
      <c r="Z56" s="4">
        <v>0.9930555555547471</v>
      </c>
      <c r="AA56" s="20">
        <v>0.34722222221898846</v>
      </c>
      <c r="AB56" s="18">
        <v>6.0</v>
      </c>
      <c r="AC56" s="1" t="s">
        <v>84</v>
      </c>
      <c r="AD56" s="18">
        <v>8.0</v>
      </c>
      <c r="AE56" s="18">
        <v>0.0</v>
      </c>
      <c r="AF56" s="18">
        <v>8.0</v>
      </c>
      <c r="AG56" s="18">
        <v>1.0</v>
      </c>
      <c r="AH56" s="18">
        <v>7.0</v>
      </c>
      <c r="AI56" s="18">
        <v>2.0</v>
      </c>
      <c r="AJ56" s="18">
        <v>8.0</v>
      </c>
      <c r="AK56" s="18">
        <v>0.0</v>
      </c>
      <c r="AL56" s="18">
        <v>9.0</v>
      </c>
      <c r="AM56" s="18">
        <v>0.0</v>
      </c>
      <c r="AN56" s="18">
        <v>8.0</v>
      </c>
      <c r="AO56" s="18">
        <v>0.0</v>
      </c>
      <c r="AP56" s="18">
        <v>5.0</v>
      </c>
      <c r="AQ56" s="18">
        <v>0.0</v>
      </c>
      <c r="AR56" s="18">
        <v>7.0</v>
      </c>
      <c r="AS56" s="18">
        <v>0.0</v>
      </c>
      <c r="AT56" s="18">
        <v>9.0</v>
      </c>
      <c r="AU56" s="18">
        <v>2.0</v>
      </c>
      <c r="AV56" s="18">
        <v>9.0</v>
      </c>
      <c r="AW56" s="18">
        <v>4.0</v>
      </c>
      <c r="AX56" s="18">
        <v>28.0</v>
      </c>
      <c r="AY56" s="1" t="s">
        <v>94</v>
      </c>
      <c r="AZ56" s="1" t="s">
        <v>95</v>
      </c>
      <c r="BA56" s="19"/>
      <c r="BB56" s="19"/>
      <c r="BC56" s="4">
        <v>0.33333333333575865</v>
      </c>
      <c r="BD56" s="1"/>
      <c r="BE56" s="4">
        <f t="shared" si="2"/>
        <v>-0.6597222222</v>
      </c>
      <c r="BF56" s="21">
        <v>-0.6597222222189885</v>
      </c>
      <c r="BG56" s="22">
        <v>8.0</v>
      </c>
      <c r="BH56" s="22">
        <v>10.0</v>
      </c>
      <c r="BI56" s="23">
        <f t="shared" si="3"/>
        <v>8.166666667</v>
      </c>
      <c r="BJ56" s="21">
        <f t="shared" si="4"/>
        <v>0.3958333333</v>
      </c>
      <c r="BK56" s="10">
        <v>9.0</v>
      </c>
      <c r="BL56" s="10">
        <v>30.0</v>
      </c>
      <c r="BM56" s="24">
        <f t="shared" si="5"/>
        <v>9.166666667</v>
      </c>
      <c r="BN56" s="21">
        <f t="shared" si="6"/>
        <v>-0.6527777778</v>
      </c>
      <c r="BO56" s="25">
        <v>8.0</v>
      </c>
      <c r="BP56" s="25">
        <v>20.0</v>
      </c>
      <c r="BQ56" s="24">
        <f t="shared" si="7"/>
        <v>8</v>
      </c>
      <c r="BR56" s="25">
        <v>1.02125</v>
      </c>
      <c r="BS56" s="20">
        <f t="shared" si="8"/>
        <v>-0.6458333333</v>
      </c>
      <c r="BT56" s="26">
        <f t="shared" si="9"/>
        <v>4.3</v>
      </c>
      <c r="BU56" s="26">
        <f t="shared" si="10"/>
        <v>6.5</v>
      </c>
      <c r="BV56" s="26">
        <f t="shared" si="11"/>
        <v>7</v>
      </c>
      <c r="BW56" s="26">
        <f t="shared" si="12"/>
        <v>6</v>
      </c>
      <c r="BX56" s="26">
        <f t="shared" si="13"/>
        <v>6.5</v>
      </c>
      <c r="BY56" s="27">
        <f t="shared" si="14"/>
        <v>15</v>
      </c>
    </row>
    <row r="57" ht="15.75" customHeight="1">
      <c r="A57" s="15">
        <v>44942.799769861114</v>
      </c>
      <c r="B57" s="16" t="str">
        <f t="shared" si="1"/>
        <v>Mon</v>
      </c>
      <c r="C57" s="19"/>
      <c r="D57" s="19" t="s">
        <v>79</v>
      </c>
      <c r="E57" s="19"/>
      <c r="F57" s="19"/>
      <c r="G57" s="19"/>
      <c r="H57" s="19" t="s">
        <v>80</v>
      </c>
      <c r="I57" s="28">
        <v>1.0</v>
      </c>
      <c r="J57" s="28">
        <v>3.0</v>
      </c>
      <c r="K57" s="28">
        <v>10.0</v>
      </c>
      <c r="L57" s="28">
        <v>8.0</v>
      </c>
      <c r="M57" s="19" t="s">
        <v>91</v>
      </c>
      <c r="N57" s="19" t="s">
        <v>82</v>
      </c>
      <c r="O57" s="19" t="s">
        <v>106</v>
      </c>
      <c r="P57" s="19" t="s">
        <v>80</v>
      </c>
      <c r="Q57" s="19" t="s">
        <v>84</v>
      </c>
      <c r="R57" s="19"/>
      <c r="S57" s="19"/>
      <c r="T57" s="4">
        <v>0.9993055555532919</v>
      </c>
      <c r="U57" s="28">
        <v>15.0</v>
      </c>
      <c r="V57" s="4">
        <v>0.3125</v>
      </c>
      <c r="W57" s="4">
        <v>0.05208333333575865</v>
      </c>
      <c r="X57" s="28">
        <v>20.0</v>
      </c>
      <c r="Y57" s="4">
        <v>0.38888888889050577</v>
      </c>
      <c r="Z57" s="4">
        <v>0.055555555554747116</v>
      </c>
      <c r="AA57" s="20">
        <v>0.39583333333575865</v>
      </c>
      <c r="AB57" s="28">
        <v>8.0</v>
      </c>
      <c r="AC57" s="19" t="s">
        <v>84</v>
      </c>
      <c r="AD57" s="28">
        <v>2.0</v>
      </c>
      <c r="AE57" s="28">
        <v>9.0</v>
      </c>
      <c r="AF57" s="28">
        <v>0.0</v>
      </c>
      <c r="AG57" s="28">
        <v>10.0</v>
      </c>
      <c r="AH57" s="28">
        <v>1.0</v>
      </c>
      <c r="AI57" s="28">
        <v>7.0</v>
      </c>
      <c r="AJ57" s="28">
        <v>0.0</v>
      </c>
      <c r="AK57" s="28">
        <v>10.0</v>
      </c>
      <c r="AL57" s="28">
        <v>4.0</v>
      </c>
      <c r="AM57" s="28">
        <v>6.0</v>
      </c>
      <c r="AN57" s="28">
        <v>0.0</v>
      </c>
      <c r="AO57" s="28">
        <v>1.0</v>
      </c>
      <c r="AP57" s="28">
        <v>0.0</v>
      </c>
      <c r="AQ57" s="28">
        <v>2.0</v>
      </c>
      <c r="AR57" s="28">
        <v>0.0</v>
      </c>
      <c r="AS57" s="28">
        <v>1.0</v>
      </c>
      <c r="AT57" s="28">
        <v>7.0</v>
      </c>
      <c r="AU57" s="28">
        <v>8.0</v>
      </c>
      <c r="AV57" s="28">
        <v>8.0</v>
      </c>
      <c r="AW57" s="28">
        <v>9.0</v>
      </c>
      <c r="AX57" s="28">
        <v>19.0</v>
      </c>
      <c r="AY57" s="19" t="s">
        <v>85</v>
      </c>
      <c r="AZ57" s="19" t="s">
        <v>86</v>
      </c>
      <c r="BA57" s="19"/>
      <c r="BB57" s="19" t="s">
        <v>187</v>
      </c>
      <c r="BC57" s="4">
        <v>0.3944444444423425</v>
      </c>
      <c r="BD57" s="19" t="s">
        <v>188</v>
      </c>
      <c r="BE57" s="4">
        <f t="shared" si="2"/>
        <v>0.3388888889</v>
      </c>
      <c r="BF57" s="21">
        <v>0.3388888888875954</v>
      </c>
      <c r="BG57" s="22">
        <v>8.0</v>
      </c>
      <c r="BH57" s="22">
        <v>8.0</v>
      </c>
      <c r="BI57" s="23">
        <f t="shared" si="3"/>
        <v>8.133333333</v>
      </c>
      <c r="BJ57" s="21">
        <f t="shared" si="4"/>
        <v>0.3368055556</v>
      </c>
      <c r="BK57" s="10">
        <v>8.0</v>
      </c>
      <c r="BL57" s="10">
        <v>5.0</v>
      </c>
      <c r="BM57" s="24">
        <f t="shared" si="5"/>
        <v>7.75</v>
      </c>
      <c r="BN57" s="21">
        <f t="shared" si="6"/>
        <v>-0.6868055556</v>
      </c>
      <c r="BO57" s="25">
        <v>7.0</v>
      </c>
      <c r="BP57" s="25">
        <v>31.0</v>
      </c>
      <c r="BQ57" s="24">
        <f t="shared" si="7"/>
        <v>7.266666667</v>
      </c>
      <c r="BR57" s="25">
        <v>1.11829436</v>
      </c>
      <c r="BS57" s="20">
        <f t="shared" si="8"/>
        <v>0.3402777778</v>
      </c>
      <c r="BT57" s="26">
        <f t="shared" si="9"/>
        <v>4.9</v>
      </c>
      <c r="BU57" s="26">
        <f t="shared" si="10"/>
        <v>1.5</v>
      </c>
      <c r="BV57" s="26">
        <f t="shared" si="11"/>
        <v>1</v>
      </c>
      <c r="BW57" s="26">
        <f t="shared" si="12"/>
        <v>1</v>
      </c>
      <c r="BX57" s="26">
        <f t="shared" si="13"/>
        <v>1</v>
      </c>
      <c r="BY57" s="27">
        <f t="shared" si="14"/>
        <v>19</v>
      </c>
    </row>
    <row r="58" ht="15.75" customHeight="1">
      <c r="A58" s="15">
        <v>44896.62663293981</v>
      </c>
      <c r="B58" s="16" t="str">
        <f t="shared" si="1"/>
        <v>Thu</v>
      </c>
      <c r="C58" s="1" t="s">
        <v>189</v>
      </c>
      <c r="D58" s="1" t="s">
        <v>138</v>
      </c>
      <c r="E58" s="1" t="s">
        <v>90</v>
      </c>
      <c r="F58" s="17">
        <v>44896.0</v>
      </c>
      <c r="G58" s="18">
        <v>56890.0</v>
      </c>
      <c r="H58" s="1" t="s">
        <v>80</v>
      </c>
      <c r="I58" s="18">
        <v>8.0</v>
      </c>
      <c r="J58" s="18">
        <v>0.0</v>
      </c>
      <c r="K58" s="18">
        <v>0.0</v>
      </c>
      <c r="L58" s="18">
        <v>10.0</v>
      </c>
      <c r="M58" s="1" t="s">
        <v>98</v>
      </c>
      <c r="N58" s="1" t="s">
        <v>98</v>
      </c>
      <c r="O58" s="1" t="s">
        <v>106</v>
      </c>
      <c r="P58" s="1" t="s">
        <v>84</v>
      </c>
      <c r="Q58" s="1" t="s">
        <v>80</v>
      </c>
      <c r="R58" s="18">
        <v>5.0</v>
      </c>
      <c r="S58" s="1" t="s">
        <v>89</v>
      </c>
      <c r="T58" s="4">
        <v>0.9583333333357587</v>
      </c>
      <c r="U58" s="18">
        <v>40.0</v>
      </c>
      <c r="V58" s="4">
        <v>0.27083333333575865</v>
      </c>
      <c r="W58" s="4">
        <v>0.9583333333357587</v>
      </c>
      <c r="X58" s="18">
        <v>40.0</v>
      </c>
      <c r="Y58" s="4">
        <v>0.29166666666424135</v>
      </c>
      <c r="Z58" s="4">
        <v>0.9375</v>
      </c>
      <c r="AA58" s="20">
        <v>0.29166666666424135</v>
      </c>
      <c r="AB58" s="18">
        <v>6.0</v>
      </c>
      <c r="AC58" s="1" t="s">
        <v>84</v>
      </c>
      <c r="AD58" s="18">
        <v>10.0</v>
      </c>
      <c r="AE58" s="18">
        <v>3.0</v>
      </c>
      <c r="AF58" s="18">
        <v>10.0</v>
      </c>
      <c r="AG58" s="18">
        <v>0.0</v>
      </c>
      <c r="AH58" s="18">
        <v>7.0</v>
      </c>
      <c r="AI58" s="18">
        <v>0.0</v>
      </c>
      <c r="AJ58" s="18">
        <v>10.0</v>
      </c>
      <c r="AK58" s="18">
        <v>0.0</v>
      </c>
      <c r="AL58" s="18">
        <v>10.0</v>
      </c>
      <c r="AM58" s="18">
        <v>0.0</v>
      </c>
      <c r="AN58" s="18">
        <v>9.0</v>
      </c>
      <c r="AO58" s="18">
        <v>0.0</v>
      </c>
      <c r="AP58" s="18">
        <v>5.0</v>
      </c>
      <c r="AQ58" s="18">
        <v>0.0</v>
      </c>
      <c r="AR58" s="18">
        <v>7.0</v>
      </c>
      <c r="AS58" s="18">
        <v>0.0</v>
      </c>
      <c r="AT58" s="18">
        <v>9.0</v>
      </c>
      <c r="AU58" s="18">
        <v>0.0</v>
      </c>
      <c r="AV58" s="18">
        <v>10.0</v>
      </c>
      <c r="AW58" s="18">
        <v>0.0</v>
      </c>
      <c r="AX58" s="18">
        <v>39.0</v>
      </c>
      <c r="AY58" s="1" t="s">
        <v>94</v>
      </c>
      <c r="AZ58" s="1" t="s">
        <v>95</v>
      </c>
      <c r="BA58" s="19"/>
      <c r="BB58" s="19" t="s">
        <v>190</v>
      </c>
      <c r="BC58" s="4">
        <v>0.2729166666686069</v>
      </c>
      <c r="BD58" s="1"/>
      <c r="BE58" s="4">
        <f t="shared" si="2"/>
        <v>-0.6645833333</v>
      </c>
      <c r="BF58" s="21">
        <v>-0.6645833333313931</v>
      </c>
      <c r="BG58" s="22">
        <v>8.0</v>
      </c>
      <c r="BH58" s="22">
        <v>3.0</v>
      </c>
      <c r="BI58" s="23">
        <f t="shared" si="3"/>
        <v>8.05</v>
      </c>
      <c r="BJ58" s="21">
        <f t="shared" si="4"/>
        <v>-0.6666666667</v>
      </c>
      <c r="BK58" s="10">
        <v>8.0</v>
      </c>
      <c r="BL58" s="10">
        <v>0.0</v>
      </c>
      <c r="BM58" s="24">
        <f t="shared" si="5"/>
        <v>7.333333333</v>
      </c>
      <c r="BN58" s="21">
        <f t="shared" si="6"/>
        <v>-0.6875</v>
      </c>
      <c r="BO58" s="25">
        <v>7.0</v>
      </c>
      <c r="BP58" s="25">
        <v>30.0</v>
      </c>
      <c r="BQ58" s="24">
        <f t="shared" si="7"/>
        <v>6.833333333</v>
      </c>
      <c r="BR58" s="25">
        <v>1.17862372</v>
      </c>
      <c r="BS58" s="20">
        <f t="shared" si="8"/>
        <v>-0.6458333333</v>
      </c>
      <c r="BT58" s="26">
        <f t="shared" si="9"/>
        <v>5</v>
      </c>
      <c r="BU58" s="26">
        <f t="shared" si="10"/>
        <v>7</v>
      </c>
      <c r="BV58" s="26">
        <f t="shared" si="11"/>
        <v>7</v>
      </c>
      <c r="BW58" s="26">
        <f t="shared" si="12"/>
        <v>9.5</v>
      </c>
      <c r="BX58" s="26">
        <f t="shared" si="13"/>
        <v>8.25</v>
      </c>
      <c r="BY58" s="27">
        <f t="shared" si="14"/>
        <v>15</v>
      </c>
    </row>
    <row r="59" ht="15.75" customHeight="1">
      <c r="A59" s="15">
        <v>44892.49371435185</v>
      </c>
      <c r="B59" s="16" t="str">
        <f t="shared" si="1"/>
        <v>Sun</v>
      </c>
      <c r="C59" s="1" t="s">
        <v>191</v>
      </c>
      <c r="D59" s="1" t="s">
        <v>79</v>
      </c>
      <c r="E59" s="1" t="s">
        <v>79</v>
      </c>
      <c r="F59" s="17">
        <v>44892.0</v>
      </c>
      <c r="G59" s="18">
        <v>4.5014312E7</v>
      </c>
      <c r="H59" s="1" t="s">
        <v>80</v>
      </c>
      <c r="I59" s="18">
        <v>0.0</v>
      </c>
      <c r="J59" s="18">
        <v>0.0</v>
      </c>
      <c r="K59" s="18">
        <v>0.0</v>
      </c>
      <c r="L59" s="18">
        <v>0.0</v>
      </c>
      <c r="M59" s="1" t="s">
        <v>91</v>
      </c>
      <c r="N59" s="1" t="s">
        <v>115</v>
      </c>
      <c r="O59" s="1" t="s">
        <v>103</v>
      </c>
      <c r="P59" s="1" t="s">
        <v>80</v>
      </c>
      <c r="Q59" s="1" t="s">
        <v>84</v>
      </c>
      <c r="R59" s="19"/>
      <c r="S59" s="19"/>
      <c r="T59" s="4">
        <v>0.9375</v>
      </c>
      <c r="U59" s="18">
        <v>30.0</v>
      </c>
      <c r="V59" s="4">
        <v>0.27083333333575865</v>
      </c>
      <c r="W59" s="4">
        <v>0.0</v>
      </c>
      <c r="X59" s="18">
        <v>30.0</v>
      </c>
      <c r="Y59" s="4">
        <v>0.45833333333575865</v>
      </c>
      <c r="Z59" s="4">
        <v>0.9375</v>
      </c>
      <c r="AA59" s="20">
        <v>0.29166666666424135</v>
      </c>
      <c r="AB59" s="18">
        <v>7.0</v>
      </c>
      <c r="AC59" s="1" t="s">
        <v>84</v>
      </c>
      <c r="AD59" s="18">
        <v>10.0</v>
      </c>
      <c r="AE59" s="18">
        <v>5.0</v>
      </c>
      <c r="AF59" s="18">
        <v>3.0</v>
      </c>
      <c r="AG59" s="18">
        <v>2.0</v>
      </c>
      <c r="AH59" s="18">
        <v>6.0</v>
      </c>
      <c r="AI59" s="18">
        <v>8.0</v>
      </c>
      <c r="AJ59" s="18">
        <v>7.0</v>
      </c>
      <c r="AK59" s="18">
        <v>5.0</v>
      </c>
      <c r="AL59" s="18">
        <v>0.0</v>
      </c>
      <c r="AM59" s="18">
        <v>0.0</v>
      </c>
      <c r="AN59" s="18">
        <v>0.0</v>
      </c>
      <c r="AO59" s="18">
        <v>0.0</v>
      </c>
      <c r="AP59" s="18">
        <v>1.0</v>
      </c>
      <c r="AQ59" s="18">
        <v>2.0</v>
      </c>
      <c r="AR59" s="18">
        <v>2.0</v>
      </c>
      <c r="AS59" s="18">
        <v>1.0</v>
      </c>
      <c r="AT59" s="18">
        <v>1.0</v>
      </c>
      <c r="AU59" s="18">
        <v>0.0</v>
      </c>
      <c r="AV59" s="18">
        <v>2.0</v>
      </c>
      <c r="AW59" s="18">
        <v>0.0</v>
      </c>
      <c r="AX59" s="18">
        <v>19.0</v>
      </c>
      <c r="AY59" s="1" t="s">
        <v>85</v>
      </c>
      <c r="AZ59" s="1" t="s">
        <v>86</v>
      </c>
      <c r="BA59" s="19"/>
      <c r="BB59" s="1"/>
      <c r="BC59" s="4">
        <v>0.27083333333575865</v>
      </c>
      <c r="BD59" s="1"/>
      <c r="BE59" s="4">
        <f t="shared" si="2"/>
        <v>-0.6666666667</v>
      </c>
      <c r="BF59" s="21">
        <v>-0.6666666666642413</v>
      </c>
      <c r="BG59" s="22">
        <v>8.0</v>
      </c>
      <c r="BH59" s="22">
        <v>0.0</v>
      </c>
      <c r="BI59" s="23">
        <f t="shared" si="3"/>
        <v>8</v>
      </c>
      <c r="BJ59" s="21">
        <f t="shared" si="4"/>
        <v>0.4583333333</v>
      </c>
      <c r="BK59" s="10">
        <v>11.0</v>
      </c>
      <c r="BL59" s="10">
        <v>0.0</v>
      </c>
      <c r="BM59" s="24">
        <f t="shared" si="5"/>
        <v>10.5</v>
      </c>
      <c r="BN59" s="21">
        <f t="shared" si="6"/>
        <v>-0.6666666667</v>
      </c>
      <c r="BO59" s="25">
        <v>8.0</v>
      </c>
      <c r="BP59" s="25">
        <v>0.0</v>
      </c>
      <c r="BQ59" s="24">
        <f t="shared" si="7"/>
        <v>7.5</v>
      </c>
      <c r="BR59" s="25">
        <v>1.06666667</v>
      </c>
      <c r="BS59" s="20">
        <f t="shared" si="8"/>
        <v>-0.6458333333</v>
      </c>
      <c r="BT59" s="26">
        <f t="shared" si="9"/>
        <v>4.6</v>
      </c>
      <c r="BU59" s="26">
        <f t="shared" si="10"/>
        <v>0.5</v>
      </c>
      <c r="BV59" s="26">
        <f t="shared" si="11"/>
        <v>1</v>
      </c>
      <c r="BW59" s="26">
        <f t="shared" si="12"/>
        <v>1.5</v>
      </c>
      <c r="BX59" s="26">
        <f t="shared" si="13"/>
        <v>1.25</v>
      </c>
      <c r="BY59" s="27">
        <f t="shared" si="14"/>
        <v>11</v>
      </c>
    </row>
    <row r="60" ht="15.75" customHeight="1">
      <c r="A60" s="15">
        <v>44893.720559988426</v>
      </c>
      <c r="B60" s="16" t="str">
        <f t="shared" si="1"/>
        <v>Mon</v>
      </c>
      <c r="C60" s="1" t="s">
        <v>192</v>
      </c>
      <c r="D60" s="1" t="s">
        <v>79</v>
      </c>
      <c r="E60" s="1" t="s">
        <v>79</v>
      </c>
      <c r="F60" s="17">
        <v>44893.0</v>
      </c>
      <c r="G60" s="18">
        <v>4.0540398E7</v>
      </c>
      <c r="H60" s="1" t="s">
        <v>80</v>
      </c>
      <c r="I60" s="18">
        <v>0.0</v>
      </c>
      <c r="J60" s="18">
        <v>5.0</v>
      </c>
      <c r="K60" s="18">
        <v>10.0</v>
      </c>
      <c r="L60" s="18">
        <v>3.0</v>
      </c>
      <c r="M60" s="1" t="s">
        <v>101</v>
      </c>
      <c r="N60" s="1" t="s">
        <v>82</v>
      </c>
      <c r="O60" s="1" t="s">
        <v>83</v>
      </c>
      <c r="P60" s="1" t="s">
        <v>80</v>
      </c>
      <c r="Q60" s="1" t="s">
        <v>80</v>
      </c>
      <c r="R60" s="28">
        <v>5.0</v>
      </c>
      <c r="S60" s="19" t="s">
        <v>107</v>
      </c>
      <c r="T60" s="4">
        <v>0.04166666666424135</v>
      </c>
      <c r="U60" s="18">
        <v>60.0</v>
      </c>
      <c r="V60" s="4">
        <v>0.36111111110949423</v>
      </c>
      <c r="W60" s="4">
        <v>0.10416666666424135</v>
      </c>
      <c r="X60" s="18">
        <v>30.0</v>
      </c>
      <c r="Y60" s="4">
        <v>0.4444444444452529</v>
      </c>
      <c r="Z60" s="4">
        <v>0.04166666666424135</v>
      </c>
      <c r="AA60" s="20">
        <v>0.37847222221898846</v>
      </c>
      <c r="AB60" s="18">
        <v>8.0</v>
      </c>
      <c r="AC60" s="1" t="s">
        <v>129</v>
      </c>
      <c r="AD60" s="18">
        <v>4.0</v>
      </c>
      <c r="AE60" s="18">
        <v>4.0</v>
      </c>
      <c r="AF60" s="18">
        <v>8.0</v>
      </c>
      <c r="AG60" s="18">
        <v>5.0</v>
      </c>
      <c r="AH60" s="18">
        <v>2.0</v>
      </c>
      <c r="AI60" s="18">
        <v>9.0</v>
      </c>
      <c r="AJ60" s="18">
        <v>0.0</v>
      </c>
      <c r="AK60" s="18">
        <v>4.0</v>
      </c>
      <c r="AL60" s="18">
        <v>0.0</v>
      </c>
      <c r="AM60" s="18">
        <v>6.0</v>
      </c>
      <c r="AN60" s="18">
        <v>0.0</v>
      </c>
      <c r="AO60" s="18">
        <v>3.0</v>
      </c>
      <c r="AP60" s="18">
        <v>0.0</v>
      </c>
      <c r="AQ60" s="18">
        <v>7.0</v>
      </c>
      <c r="AR60" s="18">
        <v>0.0</v>
      </c>
      <c r="AS60" s="18">
        <v>4.0</v>
      </c>
      <c r="AT60" s="18">
        <v>0.0</v>
      </c>
      <c r="AU60" s="18">
        <v>5.0</v>
      </c>
      <c r="AV60" s="18">
        <v>3.0</v>
      </c>
      <c r="AW60" s="18">
        <v>7.0</v>
      </c>
      <c r="AX60" s="18">
        <v>25.0</v>
      </c>
      <c r="AY60" s="1" t="s">
        <v>94</v>
      </c>
      <c r="AZ60" s="1" t="s">
        <v>86</v>
      </c>
      <c r="BA60" s="19"/>
      <c r="BB60" s="19"/>
      <c r="BC60" s="4">
        <v>0.375</v>
      </c>
      <c r="BD60" s="1"/>
      <c r="BE60" s="4">
        <f t="shared" si="2"/>
        <v>0.3333333333</v>
      </c>
      <c r="BF60" s="21">
        <v>0.33333333333575865</v>
      </c>
      <c r="BG60" s="22">
        <v>8.0</v>
      </c>
      <c r="BH60" s="22">
        <v>0.0</v>
      </c>
      <c r="BI60" s="23">
        <f t="shared" si="3"/>
        <v>8</v>
      </c>
      <c r="BJ60" s="21">
        <f t="shared" si="4"/>
        <v>0.3402777778</v>
      </c>
      <c r="BK60" s="10">
        <v>8.0</v>
      </c>
      <c r="BL60" s="10">
        <v>10.0</v>
      </c>
      <c r="BM60" s="24">
        <f t="shared" si="5"/>
        <v>7.666666667</v>
      </c>
      <c r="BN60" s="21">
        <f t="shared" si="6"/>
        <v>0.3194444444</v>
      </c>
      <c r="BO60" s="25">
        <v>7.0</v>
      </c>
      <c r="BP60" s="25">
        <v>40.0</v>
      </c>
      <c r="BQ60" s="24">
        <f t="shared" si="7"/>
        <v>6.666666667</v>
      </c>
      <c r="BR60" s="25">
        <v>1.1994003</v>
      </c>
      <c r="BS60" s="20">
        <f t="shared" si="8"/>
        <v>0.3368055556</v>
      </c>
      <c r="BT60" s="26">
        <f t="shared" si="9"/>
        <v>4.2</v>
      </c>
      <c r="BU60" s="26">
        <f t="shared" si="10"/>
        <v>5</v>
      </c>
      <c r="BV60" s="26">
        <f t="shared" si="11"/>
        <v>4</v>
      </c>
      <c r="BW60" s="26">
        <f t="shared" si="12"/>
        <v>4.5</v>
      </c>
      <c r="BX60" s="26">
        <f t="shared" si="13"/>
        <v>4.25</v>
      </c>
      <c r="BY60" s="27">
        <f t="shared" si="14"/>
        <v>17</v>
      </c>
    </row>
    <row r="61" ht="15.75" customHeight="1">
      <c r="A61" s="15">
        <v>44893.76614144676</v>
      </c>
      <c r="B61" s="16" t="str">
        <f t="shared" si="1"/>
        <v>Mon</v>
      </c>
      <c r="C61" s="1" t="s">
        <v>193</v>
      </c>
      <c r="D61" s="1" t="s">
        <v>79</v>
      </c>
      <c r="E61" s="1" t="s">
        <v>79</v>
      </c>
      <c r="F61" s="17">
        <v>44893.0</v>
      </c>
      <c r="G61" s="18">
        <v>4.4068877E7</v>
      </c>
      <c r="H61" s="1" t="s">
        <v>80</v>
      </c>
      <c r="I61" s="18">
        <v>0.0</v>
      </c>
      <c r="J61" s="18">
        <v>0.0</v>
      </c>
      <c r="K61" s="18">
        <v>6.0</v>
      </c>
      <c r="L61" s="18">
        <v>0.0</v>
      </c>
      <c r="M61" s="1" t="s">
        <v>101</v>
      </c>
      <c r="N61" s="1" t="s">
        <v>91</v>
      </c>
      <c r="O61" s="1" t="s">
        <v>103</v>
      </c>
      <c r="P61" s="1" t="s">
        <v>80</v>
      </c>
      <c r="Q61" s="1" t="s">
        <v>84</v>
      </c>
      <c r="R61" s="1"/>
      <c r="S61" s="1"/>
      <c r="T61" s="4">
        <v>0.9791666666642413</v>
      </c>
      <c r="U61" s="18">
        <v>20.0</v>
      </c>
      <c r="V61" s="4">
        <v>0.25</v>
      </c>
      <c r="W61" s="4">
        <v>0.0</v>
      </c>
      <c r="X61" s="18">
        <v>40.0</v>
      </c>
      <c r="Y61" s="4">
        <v>0.375</v>
      </c>
      <c r="Z61" s="4">
        <v>0.0</v>
      </c>
      <c r="AA61" s="20">
        <v>0.34027777778101154</v>
      </c>
      <c r="AB61" s="18">
        <v>8.0</v>
      </c>
      <c r="AC61" s="1" t="s">
        <v>84</v>
      </c>
      <c r="AD61" s="18">
        <v>6.0</v>
      </c>
      <c r="AE61" s="18">
        <v>8.0</v>
      </c>
      <c r="AF61" s="18">
        <v>2.0</v>
      </c>
      <c r="AG61" s="18">
        <v>7.0</v>
      </c>
      <c r="AH61" s="18">
        <v>5.0</v>
      </c>
      <c r="AI61" s="18">
        <v>4.0</v>
      </c>
      <c r="AJ61" s="18">
        <v>7.0</v>
      </c>
      <c r="AK61" s="18">
        <v>10.0</v>
      </c>
      <c r="AL61" s="18">
        <v>3.0</v>
      </c>
      <c r="AM61" s="18">
        <v>6.0</v>
      </c>
      <c r="AN61" s="18">
        <v>0.0</v>
      </c>
      <c r="AO61" s="18">
        <v>2.0</v>
      </c>
      <c r="AP61" s="18">
        <v>1.0</v>
      </c>
      <c r="AQ61" s="18">
        <v>6.0</v>
      </c>
      <c r="AR61" s="18">
        <v>0.0</v>
      </c>
      <c r="AS61" s="18">
        <v>2.0</v>
      </c>
      <c r="AT61" s="18">
        <v>0.0</v>
      </c>
      <c r="AU61" s="18">
        <v>6.0</v>
      </c>
      <c r="AV61" s="18">
        <v>7.0</v>
      </c>
      <c r="AW61" s="18">
        <v>9.0</v>
      </c>
      <c r="AX61" s="18">
        <v>20.0</v>
      </c>
      <c r="AY61" s="1" t="s">
        <v>94</v>
      </c>
      <c r="AZ61" s="1" t="s">
        <v>86</v>
      </c>
      <c r="BA61" s="19"/>
      <c r="BB61" s="19" t="s">
        <v>194</v>
      </c>
      <c r="BC61" s="4">
        <v>0.33333333333575865</v>
      </c>
      <c r="BD61" s="1"/>
      <c r="BE61" s="4">
        <f t="shared" si="2"/>
        <v>0.3333333333</v>
      </c>
      <c r="BF61" s="21">
        <v>0.33333333333575865</v>
      </c>
      <c r="BG61" s="22">
        <v>8.0</v>
      </c>
      <c r="BH61" s="22">
        <v>0.0</v>
      </c>
      <c r="BI61" s="23">
        <f t="shared" si="3"/>
        <v>8</v>
      </c>
      <c r="BJ61" s="21">
        <f t="shared" si="4"/>
        <v>0.375</v>
      </c>
      <c r="BK61" s="10">
        <v>9.0</v>
      </c>
      <c r="BL61" s="10">
        <v>0.0</v>
      </c>
      <c r="BM61" s="24">
        <f t="shared" si="5"/>
        <v>8.333333333</v>
      </c>
      <c r="BN61" s="21">
        <f t="shared" si="6"/>
        <v>-0.7291666667</v>
      </c>
      <c r="BO61" s="25">
        <v>6.0</v>
      </c>
      <c r="BP61" s="25">
        <v>30.0</v>
      </c>
      <c r="BQ61" s="24">
        <f t="shared" si="7"/>
        <v>6.166666667</v>
      </c>
      <c r="BR61" s="25">
        <v>1.29659643</v>
      </c>
      <c r="BS61" s="20">
        <f t="shared" si="8"/>
        <v>0.3402777778</v>
      </c>
      <c r="BT61" s="26">
        <f t="shared" si="9"/>
        <v>5.8</v>
      </c>
      <c r="BU61" s="26">
        <f t="shared" si="10"/>
        <v>3.5</v>
      </c>
      <c r="BV61" s="26">
        <f t="shared" si="11"/>
        <v>2</v>
      </c>
      <c r="BW61" s="26">
        <f t="shared" si="12"/>
        <v>4</v>
      </c>
      <c r="BX61" s="26">
        <f t="shared" si="13"/>
        <v>3</v>
      </c>
      <c r="BY61" s="27">
        <f t="shared" si="14"/>
        <v>18</v>
      </c>
    </row>
    <row r="62" ht="15.75" customHeight="1">
      <c r="A62" s="15">
        <v>44894.3695366551</v>
      </c>
      <c r="B62" s="16" t="str">
        <f t="shared" si="1"/>
        <v>Tue</v>
      </c>
      <c r="C62" s="1" t="s">
        <v>195</v>
      </c>
      <c r="D62" s="1" t="s">
        <v>79</v>
      </c>
      <c r="E62" s="1" t="s">
        <v>79</v>
      </c>
      <c r="F62" s="17">
        <v>44894.0</v>
      </c>
      <c r="G62" s="18">
        <v>4.0125206E7</v>
      </c>
      <c r="H62" s="1" t="s">
        <v>80</v>
      </c>
      <c r="I62" s="18">
        <v>5.0</v>
      </c>
      <c r="J62" s="18">
        <v>2.0</v>
      </c>
      <c r="K62" s="18">
        <v>1.0</v>
      </c>
      <c r="L62" s="18">
        <v>1.0</v>
      </c>
      <c r="M62" s="1" t="s">
        <v>115</v>
      </c>
      <c r="N62" s="1" t="s">
        <v>91</v>
      </c>
      <c r="O62" s="1" t="s">
        <v>106</v>
      </c>
      <c r="P62" s="1" t="s">
        <v>84</v>
      </c>
      <c r="Q62" s="1" t="s">
        <v>80</v>
      </c>
      <c r="R62" s="18">
        <v>5.0</v>
      </c>
      <c r="S62" s="1" t="s">
        <v>89</v>
      </c>
      <c r="T62" s="4">
        <v>0.0</v>
      </c>
      <c r="U62" s="18">
        <v>15.0</v>
      </c>
      <c r="V62" s="4">
        <v>0.29166666666424135</v>
      </c>
      <c r="W62" s="4">
        <v>0.020833333335758653</v>
      </c>
      <c r="X62" s="18">
        <v>20.0</v>
      </c>
      <c r="Y62" s="4">
        <v>0.375</v>
      </c>
      <c r="Z62" s="4">
        <v>0.9583333333357587</v>
      </c>
      <c r="AA62" s="20">
        <v>0.29166666666424135</v>
      </c>
      <c r="AB62" s="18">
        <v>9.0</v>
      </c>
      <c r="AC62" s="1" t="s">
        <v>84</v>
      </c>
      <c r="AD62" s="18">
        <v>8.0</v>
      </c>
      <c r="AE62" s="18">
        <v>0.0</v>
      </c>
      <c r="AF62" s="18">
        <v>4.0</v>
      </c>
      <c r="AG62" s="18">
        <v>0.0</v>
      </c>
      <c r="AH62" s="18">
        <v>3.0</v>
      </c>
      <c r="AI62" s="18">
        <v>1.0</v>
      </c>
      <c r="AJ62" s="18">
        <v>6.0</v>
      </c>
      <c r="AK62" s="18">
        <v>0.0</v>
      </c>
      <c r="AL62" s="18">
        <v>8.0</v>
      </c>
      <c r="AM62" s="18">
        <v>0.0</v>
      </c>
      <c r="AN62" s="18">
        <v>4.0</v>
      </c>
      <c r="AO62" s="18">
        <v>2.0</v>
      </c>
      <c r="AP62" s="18">
        <v>4.0</v>
      </c>
      <c r="AQ62" s="18">
        <v>4.0</v>
      </c>
      <c r="AR62" s="18">
        <v>5.0</v>
      </c>
      <c r="AS62" s="18">
        <v>4.0</v>
      </c>
      <c r="AT62" s="18">
        <v>5.0</v>
      </c>
      <c r="AU62" s="18">
        <v>5.0</v>
      </c>
      <c r="AV62" s="18">
        <v>8.0</v>
      </c>
      <c r="AW62" s="18">
        <v>8.0</v>
      </c>
      <c r="AX62" s="18">
        <v>25.0</v>
      </c>
      <c r="AY62" s="1" t="s">
        <v>94</v>
      </c>
      <c r="AZ62" s="1" t="s">
        <v>95</v>
      </c>
      <c r="BA62" s="19"/>
      <c r="BB62" s="1"/>
      <c r="BC62" s="4">
        <v>0.29166666666424135</v>
      </c>
      <c r="BD62" s="1"/>
      <c r="BE62" s="4">
        <f t="shared" si="2"/>
        <v>-0.6666666667</v>
      </c>
      <c r="BF62" s="21">
        <v>-0.6666666666715173</v>
      </c>
      <c r="BG62" s="22">
        <v>8.0</v>
      </c>
      <c r="BH62" s="22">
        <v>0.0</v>
      </c>
      <c r="BI62" s="23">
        <f t="shared" si="3"/>
        <v>8</v>
      </c>
      <c r="BJ62" s="21">
        <f t="shared" si="4"/>
        <v>0.3541666667</v>
      </c>
      <c r="BK62" s="10">
        <v>8.0</v>
      </c>
      <c r="BL62" s="10">
        <v>30.0</v>
      </c>
      <c r="BM62" s="24">
        <f t="shared" si="5"/>
        <v>8.166666667</v>
      </c>
      <c r="BN62" s="21">
        <f t="shared" si="6"/>
        <v>0.2916666667</v>
      </c>
      <c r="BO62" s="25">
        <v>7.0</v>
      </c>
      <c r="BP62" s="25">
        <v>0.0</v>
      </c>
      <c r="BQ62" s="24">
        <f t="shared" si="7"/>
        <v>6.75</v>
      </c>
      <c r="BR62" s="25">
        <v>1.18518519</v>
      </c>
      <c r="BS62" s="20">
        <f t="shared" si="8"/>
        <v>-0.6666666667</v>
      </c>
      <c r="BT62" s="26">
        <f t="shared" si="9"/>
        <v>3</v>
      </c>
      <c r="BU62" s="26">
        <f t="shared" si="10"/>
        <v>1</v>
      </c>
      <c r="BV62" s="26">
        <f t="shared" si="11"/>
        <v>1</v>
      </c>
      <c r="BW62" s="26">
        <f t="shared" si="12"/>
        <v>0</v>
      </c>
      <c r="BX62" s="26">
        <f t="shared" si="13"/>
        <v>0.5</v>
      </c>
      <c r="BY62" s="27">
        <f t="shared" si="14"/>
        <v>8</v>
      </c>
    </row>
    <row r="63" ht="15.75" customHeight="1">
      <c r="A63" s="15">
        <v>44894.414114756946</v>
      </c>
      <c r="B63" s="16" t="str">
        <f t="shared" si="1"/>
        <v>Tue</v>
      </c>
      <c r="C63" s="1" t="s">
        <v>196</v>
      </c>
      <c r="D63" s="1" t="s">
        <v>79</v>
      </c>
      <c r="E63" s="1" t="s">
        <v>79</v>
      </c>
      <c r="F63" s="17">
        <v>38098.0</v>
      </c>
      <c r="G63" s="18">
        <v>4.577625E7</v>
      </c>
      <c r="H63" s="1" t="s">
        <v>80</v>
      </c>
      <c r="I63" s="18">
        <v>0.0</v>
      </c>
      <c r="J63" s="18">
        <v>4.0</v>
      </c>
      <c r="K63" s="18">
        <v>1.0</v>
      </c>
      <c r="L63" s="18">
        <v>0.0</v>
      </c>
      <c r="M63" s="1" t="s">
        <v>101</v>
      </c>
      <c r="N63" s="1" t="s">
        <v>101</v>
      </c>
      <c r="O63" s="1" t="s">
        <v>83</v>
      </c>
      <c r="P63" s="1" t="s">
        <v>80</v>
      </c>
      <c r="Q63" s="1" t="s">
        <v>84</v>
      </c>
      <c r="R63" s="19"/>
      <c r="S63" s="19"/>
      <c r="T63" s="4">
        <v>0.9375</v>
      </c>
      <c r="U63" s="18">
        <v>30.0</v>
      </c>
      <c r="V63" s="4">
        <v>0.27777777778101154</v>
      </c>
      <c r="W63" s="4">
        <v>0.020833333335758653</v>
      </c>
      <c r="X63" s="18">
        <v>20.0</v>
      </c>
      <c r="Y63" s="4">
        <v>0.41666666666424135</v>
      </c>
      <c r="Z63" s="4">
        <v>0.9583333333357587</v>
      </c>
      <c r="AA63" s="20">
        <v>0.29166666666424135</v>
      </c>
      <c r="AB63" s="18">
        <v>7.0</v>
      </c>
      <c r="AC63" s="1" t="s">
        <v>84</v>
      </c>
      <c r="AD63" s="18">
        <v>5.0</v>
      </c>
      <c r="AE63" s="18">
        <v>8.0</v>
      </c>
      <c r="AF63" s="18">
        <v>6.0</v>
      </c>
      <c r="AG63" s="18">
        <v>7.0</v>
      </c>
      <c r="AH63" s="18">
        <v>3.0</v>
      </c>
      <c r="AI63" s="18">
        <v>4.0</v>
      </c>
      <c r="AJ63" s="18">
        <v>7.0</v>
      </c>
      <c r="AK63" s="18">
        <v>4.0</v>
      </c>
      <c r="AL63" s="18">
        <v>3.0</v>
      </c>
      <c r="AM63" s="18">
        <v>5.0</v>
      </c>
      <c r="AN63" s="18">
        <v>1.0</v>
      </c>
      <c r="AO63" s="18">
        <v>4.0</v>
      </c>
      <c r="AP63" s="18">
        <v>1.0</v>
      </c>
      <c r="AQ63" s="18">
        <v>7.0</v>
      </c>
      <c r="AR63" s="18">
        <v>2.0</v>
      </c>
      <c r="AS63" s="18">
        <v>4.0</v>
      </c>
      <c r="AT63" s="18">
        <v>5.0</v>
      </c>
      <c r="AU63" s="18">
        <v>5.0</v>
      </c>
      <c r="AV63" s="18">
        <v>5.0</v>
      </c>
      <c r="AW63" s="18">
        <v>5.0</v>
      </c>
      <c r="AX63" s="18">
        <v>18.0</v>
      </c>
      <c r="AY63" s="1" t="s">
        <v>94</v>
      </c>
      <c r="AZ63" s="1" t="s">
        <v>86</v>
      </c>
      <c r="BA63" s="19"/>
      <c r="BB63" s="19"/>
      <c r="BC63" s="4">
        <v>0.29166666666424135</v>
      </c>
      <c r="BD63" s="1"/>
      <c r="BE63" s="4">
        <f t="shared" si="2"/>
        <v>-0.6666666667</v>
      </c>
      <c r="BF63" s="21">
        <v>-0.6666666666715173</v>
      </c>
      <c r="BG63" s="22">
        <v>8.0</v>
      </c>
      <c r="BH63" s="22">
        <v>0.0</v>
      </c>
      <c r="BI63" s="23">
        <f t="shared" si="3"/>
        <v>8</v>
      </c>
      <c r="BJ63" s="21">
        <f t="shared" si="4"/>
        <v>0.3958333333</v>
      </c>
      <c r="BK63" s="10">
        <v>9.0</v>
      </c>
      <c r="BL63" s="10">
        <v>30.0</v>
      </c>
      <c r="BM63" s="24">
        <f t="shared" si="5"/>
        <v>9.166666667</v>
      </c>
      <c r="BN63" s="21">
        <f t="shared" si="6"/>
        <v>-0.6597222222</v>
      </c>
      <c r="BO63" s="25">
        <v>8.0</v>
      </c>
      <c r="BP63" s="25">
        <v>10.0</v>
      </c>
      <c r="BQ63" s="24">
        <f t="shared" si="7"/>
        <v>7.666666667</v>
      </c>
      <c r="BR63" s="25">
        <v>1.04302477</v>
      </c>
      <c r="BS63" s="20">
        <f t="shared" si="8"/>
        <v>-0.6666666667</v>
      </c>
      <c r="BT63" s="26">
        <f t="shared" si="9"/>
        <v>5.2</v>
      </c>
      <c r="BU63" s="26">
        <f t="shared" si="10"/>
        <v>4.5</v>
      </c>
      <c r="BV63" s="26">
        <f t="shared" si="11"/>
        <v>2</v>
      </c>
      <c r="BW63" s="26">
        <f t="shared" si="12"/>
        <v>0</v>
      </c>
      <c r="BX63" s="26">
        <f t="shared" si="13"/>
        <v>1</v>
      </c>
      <c r="BY63" s="27">
        <f t="shared" si="14"/>
        <v>9</v>
      </c>
    </row>
    <row r="64" ht="15.75" customHeight="1">
      <c r="A64" s="15">
        <v>44894.43832400463</v>
      </c>
      <c r="B64" s="16" t="str">
        <f t="shared" si="1"/>
        <v>Tue</v>
      </c>
      <c r="C64" s="1" t="s">
        <v>197</v>
      </c>
      <c r="D64" s="1" t="s">
        <v>79</v>
      </c>
      <c r="E64" s="1" t="s">
        <v>79</v>
      </c>
      <c r="F64" s="17">
        <v>37940.0</v>
      </c>
      <c r="G64" s="18">
        <v>4.5415016E7</v>
      </c>
      <c r="H64" s="1" t="s">
        <v>80</v>
      </c>
      <c r="I64" s="18">
        <v>5.0</v>
      </c>
      <c r="J64" s="18">
        <v>0.0</v>
      </c>
      <c r="K64" s="18">
        <v>0.0</v>
      </c>
      <c r="L64" s="18">
        <v>3.0</v>
      </c>
      <c r="M64" s="1" t="s">
        <v>98</v>
      </c>
      <c r="N64" s="1" t="s">
        <v>91</v>
      </c>
      <c r="O64" s="1" t="s">
        <v>106</v>
      </c>
      <c r="P64" s="1" t="s">
        <v>80</v>
      </c>
      <c r="Q64" s="1" t="s">
        <v>84</v>
      </c>
      <c r="R64" s="1"/>
      <c r="S64" s="1"/>
      <c r="T64" s="4">
        <v>0.020833333335758653</v>
      </c>
      <c r="U64" s="18">
        <v>15.0</v>
      </c>
      <c r="V64" s="4">
        <v>0.2763888888875954</v>
      </c>
      <c r="W64" s="4">
        <v>0.08333333333575865</v>
      </c>
      <c r="X64" s="18">
        <v>5.0</v>
      </c>
      <c r="Y64" s="4">
        <v>0.38541666666424135</v>
      </c>
      <c r="Z64" s="4">
        <v>0.9583333333357587</v>
      </c>
      <c r="AA64" s="20">
        <v>0.29861111110949423</v>
      </c>
      <c r="AB64" s="18">
        <v>8.0</v>
      </c>
      <c r="AC64" s="1" t="s">
        <v>84</v>
      </c>
      <c r="AD64" s="18">
        <v>8.0</v>
      </c>
      <c r="AE64" s="18">
        <v>1.0</v>
      </c>
      <c r="AF64" s="18">
        <v>9.0</v>
      </c>
      <c r="AG64" s="18">
        <v>0.0</v>
      </c>
      <c r="AH64" s="18">
        <v>5.0</v>
      </c>
      <c r="AI64" s="18">
        <v>0.0</v>
      </c>
      <c r="AJ64" s="18">
        <v>5.0</v>
      </c>
      <c r="AK64" s="18">
        <v>4.0</v>
      </c>
      <c r="AL64" s="18">
        <v>7.0</v>
      </c>
      <c r="AM64" s="18">
        <v>0.0</v>
      </c>
      <c r="AN64" s="18">
        <v>5.0</v>
      </c>
      <c r="AO64" s="18">
        <v>0.0</v>
      </c>
      <c r="AP64" s="18">
        <v>5.0</v>
      </c>
      <c r="AQ64" s="18">
        <v>1.0</v>
      </c>
      <c r="AR64" s="18">
        <v>5.0</v>
      </c>
      <c r="AS64" s="18">
        <v>0.0</v>
      </c>
      <c r="AT64" s="18">
        <v>10.0</v>
      </c>
      <c r="AU64" s="18">
        <v>2.0</v>
      </c>
      <c r="AV64" s="18">
        <v>9.0</v>
      </c>
      <c r="AW64" s="18">
        <v>5.0</v>
      </c>
      <c r="AX64" s="18">
        <v>19.0</v>
      </c>
      <c r="AY64" s="1" t="s">
        <v>94</v>
      </c>
      <c r="AZ64" s="1" t="s">
        <v>86</v>
      </c>
      <c r="BA64" s="19"/>
      <c r="BB64" s="1"/>
      <c r="BC64" s="4">
        <v>0.29166666666424135</v>
      </c>
      <c r="BD64" s="1"/>
      <c r="BE64" s="4">
        <f t="shared" si="2"/>
        <v>-0.6666666667</v>
      </c>
      <c r="BF64" s="21">
        <v>-0.6666666666715173</v>
      </c>
      <c r="BG64" s="22">
        <v>8.0</v>
      </c>
      <c r="BH64" s="22">
        <v>0.0</v>
      </c>
      <c r="BI64" s="23">
        <f t="shared" si="3"/>
        <v>8</v>
      </c>
      <c r="BJ64" s="21">
        <f t="shared" si="4"/>
        <v>0.3020833333</v>
      </c>
      <c r="BK64" s="10">
        <v>7.0</v>
      </c>
      <c r="BL64" s="10">
        <v>15.0</v>
      </c>
      <c r="BM64" s="24">
        <f t="shared" si="5"/>
        <v>7.166666667</v>
      </c>
      <c r="BN64" s="21">
        <f t="shared" si="6"/>
        <v>0.2555555556</v>
      </c>
      <c r="BO64" s="25">
        <v>6.0</v>
      </c>
      <c r="BP64" s="25">
        <v>8.0</v>
      </c>
      <c r="BQ64" s="24">
        <f t="shared" si="7"/>
        <v>5.883333333</v>
      </c>
      <c r="BR64" s="25">
        <v>1.36054422</v>
      </c>
      <c r="BS64" s="20">
        <f t="shared" si="8"/>
        <v>-0.6597222222</v>
      </c>
      <c r="BT64" s="26">
        <f t="shared" si="9"/>
        <v>3.9</v>
      </c>
      <c r="BU64" s="26">
        <f t="shared" si="10"/>
        <v>4.5</v>
      </c>
      <c r="BV64" s="26">
        <f t="shared" si="11"/>
        <v>5</v>
      </c>
      <c r="BW64" s="26">
        <f t="shared" si="12"/>
        <v>6</v>
      </c>
      <c r="BX64" s="26">
        <f t="shared" si="13"/>
        <v>5.5</v>
      </c>
      <c r="BY64" s="27">
        <f t="shared" si="14"/>
        <v>10</v>
      </c>
    </row>
    <row r="65" ht="15.75" customHeight="1">
      <c r="A65" s="15">
        <v>44894.45959491898</v>
      </c>
      <c r="B65" s="16" t="str">
        <f t="shared" si="1"/>
        <v>Tue</v>
      </c>
      <c r="C65" s="1" t="s">
        <v>198</v>
      </c>
      <c r="D65" s="1" t="s">
        <v>79</v>
      </c>
      <c r="E65" s="1" t="s">
        <v>90</v>
      </c>
      <c r="F65" s="17">
        <v>44894.0</v>
      </c>
      <c r="G65" s="18">
        <v>4.3698366E7</v>
      </c>
      <c r="H65" s="1" t="s">
        <v>80</v>
      </c>
      <c r="I65" s="18">
        <v>5.0</v>
      </c>
      <c r="J65" s="18">
        <v>0.0</v>
      </c>
      <c r="K65" s="18">
        <v>0.0</v>
      </c>
      <c r="L65" s="18">
        <v>3.0</v>
      </c>
      <c r="M65" s="1" t="s">
        <v>98</v>
      </c>
      <c r="N65" s="1" t="s">
        <v>98</v>
      </c>
      <c r="O65" s="1" t="s">
        <v>106</v>
      </c>
      <c r="P65" s="1" t="s">
        <v>80</v>
      </c>
      <c r="Q65" s="1" t="s">
        <v>84</v>
      </c>
      <c r="R65" s="19"/>
      <c r="S65" s="19"/>
      <c r="T65" s="4">
        <v>0.020833333335758653</v>
      </c>
      <c r="U65" s="18">
        <v>10.0</v>
      </c>
      <c r="V65" s="4">
        <v>0.3055555555547471</v>
      </c>
      <c r="W65" s="4">
        <v>0.04166666666424135</v>
      </c>
      <c r="X65" s="18">
        <v>10.0</v>
      </c>
      <c r="Y65" s="4">
        <v>0.375</v>
      </c>
      <c r="Z65" s="4">
        <v>0.020833333335758653</v>
      </c>
      <c r="AA65" s="20">
        <v>0.375</v>
      </c>
      <c r="AB65" s="18">
        <v>8.0</v>
      </c>
      <c r="AC65" s="1" t="s">
        <v>84</v>
      </c>
      <c r="AD65" s="18">
        <v>8.0</v>
      </c>
      <c r="AE65" s="18">
        <v>1.0</v>
      </c>
      <c r="AF65" s="18">
        <v>5.0</v>
      </c>
      <c r="AG65" s="18">
        <v>0.0</v>
      </c>
      <c r="AH65" s="18">
        <v>8.0</v>
      </c>
      <c r="AI65" s="18">
        <v>0.0</v>
      </c>
      <c r="AJ65" s="18">
        <v>9.0</v>
      </c>
      <c r="AK65" s="18">
        <v>8.0</v>
      </c>
      <c r="AL65" s="18">
        <v>9.0</v>
      </c>
      <c r="AM65" s="18">
        <v>0.0</v>
      </c>
      <c r="AN65" s="18">
        <v>8.0</v>
      </c>
      <c r="AO65" s="18">
        <v>0.0</v>
      </c>
      <c r="AP65" s="18">
        <v>6.0</v>
      </c>
      <c r="AQ65" s="18">
        <v>6.0</v>
      </c>
      <c r="AR65" s="18">
        <v>8.0</v>
      </c>
      <c r="AS65" s="18">
        <v>1.0</v>
      </c>
      <c r="AT65" s="18">
        <v>10.0</v>
      </c>
      <c r="AU65" s="18">
        <v>10.0</v>
      </c>
      <c r="AV65" s="18">
        <v>10.0</v>
      </c>
      <c r="AW65" s="18">
        <v>10.0</v>
      </c>
      <c r="AX65" s="18">
        <v>21.0</v>
      </c>
      <c r="AY65" s="1" t="s">
        <v>94</v>
      </c>
      <c r="AZ65" s="1" t="s">
        <v>86</v>
      </c>
      <c r="BA65" s="19"/>
      <c r="BB65" s="19"/>
      <c r="BC65" s="4">
        <v>0.35416666666424135</v>
      </c>
      <c r="BD65" s="1"/>
      <c r="BE65" s="4">
        <f t="shared" si="2"/>
        <v>0.3333333333</v>
      </c>
      <c r="BF65" s="21">
        <v>0.3333333333284827</v>
      </c>
      <c r="BG65" s="22">
        <v>8.0</v>
      </c>
      <c r="BH65" s="22">
        <v>0.0</v>
      </c>
      <c r="BI65" s="23">
        <f t="shared" si="3"/>
        <v>8</v>
      </c>
      <c r="BJ65" s="21">
        <f t="shared" si="4"/>
        <v>0.3333333333</v>
      </c>
      <c r="BK65" s="10">
        <v>8.0</v>
      </c>
      <c r="BL65" s="10">
        <v>0.0</v>
      </c>
      <c r="BM65" s="24">
        <f t="shared" si="5"/>
        <v>7.833333333</v>
      </c>
      <c r="BN65" s="21">
        <f t="shared" si="6"/>
        <v>0.2847222222</v>
      </c>
      <c r="BO65" s="25">
        <v>6.0</v>
      </c>
      <c r="BP65" s="25">
        <v>50.0</v>
      </c>
      <c r="BQ65" s="24">
        <f t="shared" si="7"/>
        <v>6.666666667</v>
      </c>
      <c r="BR65" s="25">
        <v>1.1994003</v>
      </c>
      <c r="BS65" s="20">
        <f t="shared" si="8"/>
        <v>0.3541666667</v>
      </c>
      <c r="BT65" s="26">
        <f t="shared" si="9"/>
        <v>4.8</v>
      </c>
      <c r="BU65" s="26">
        <f t="shared" si="10"/>
        <v>4</v>
      </c>
      <c r="BV65" s="26">
        <f t="shared" si="11"/>
        <v>7</v>
      </c>
      <c r="BW65" s="26">
        <f t="shared" si="12"/>
        <v>0</v>
      </c>
      <c r="BX65" s="26">
        <f t="shared" si="13"/>
        <v>3.5</v>
      </c>
      <c r="BY65" s="27">
        <f t="shared" si="14"/>
        <v>11</v>
      </c>
    </row>
    <row r="66" ht="15.75" customHeight="1">
      <c r="A66" s="15">
        <v>44894.77369834491</v>
      </c>
      <c r="B66" s="16" t="str">
        <f t="shared" si="1"/>
        <v>Tue</v>
      </c>
      <c r="C66" s="1" t="s">
        <v>199</v>
      </c>
      <c r="D66" s="1" t="s">
        <v>79</v>
      </c>
      <c r="E66" s="1" t="s">
        <v>79</v>
      </c>
      <c r="F66" s="17">
        <v>44894.0</v>
      </c>
      <c r="G66" s="18">
        <v>3.4233608E7</v>
      </c>
      <c r="H66" s="1" t="s">
        <v>80</v>
      </c>
      <c r="I66" s="18">
        <v>7.0</v>
      </c>
      <c r="J66" s="18">
        <v>0.0</v>
      </c>
      <c r="K66" s="18">
        <v>1.0</v>
      </c>
      <c r="L66" s="18">
        <v>10.0</v>
      </c>
      <c r="M66" s="1" t="s">
        <v>98</v>
      </c>
      <c r="N66" s="1" t="s">
        <v>98</v>
      </c>
      <c r="O66" s="1" t="s">
        <v>103</v>
      </c>
      <c r="P66" s="1" t="s">
        <v>80</v>
      </c>
      <c r="Q66" s="1" t="s">
        <v>80</v>
      </c>
      <c r="R66" s="18">
        <v>5.0</v>
      </c>
      <c r="S66" s="1" t="s">
        <v>89</v>
      </c>
      <c r="T66" s="4">
        <v>0.9583333333357587</v>
      </c>
      <c r="U66" s="18">
        <v>15.0</v>
      </c>
      <c r="V66" s="4">
        <v>0.3055555555547471</v>
      </c>
      <c r="W66" s="4">
        <v>0.04166666666424135</v>
      </c>
      <c r="X66" s="44" t="s">
        <v>200</v>
      </c>
      <c r="Y66" s="4">
        <v>0.375</v>
      </c>
      <c r="Z66" s="4">
        <v>0.9701388888934162</v>
      </c>
      <c r="AA66" s="20">
        <v>0.30347222222189885</v>
      </c>
      <c r="AB66" s="18">
        <v>8.0</v>
      </c>
      <c r="AC66" s="1" t="s">
        <v>129</v>
      </c>
      <c r="AD66" s="18">
        <v>10.0</v>
      </c>
      <c r="AE66" s="18">
        <v>0.0</v>
      </c>
      <c r="AF66" s="18">
        <v>8.0</v>
      </c>
      <c r="AG66" s="18">
        <v>0.0</v>
      </c>
      <c r="AH66" s="18">
        <v>10.0</v>
      </c>
      <c r="AI66" s="18">
        <v>0.0</v>
      </c>
      <c r="AJ66" s="18">
        <v>10.0</v>
      </c>
      <c r="AK66" s="18">
        <v>6.0</v>
      </c>
      <c r="AL66" s="18">
        <v>9.0</v>
      </c>
      <c r="AM66" s="18">
        <v>0.0</v>
      </c>
      <c r="AN66" s="18">
        <v>7.0</v>
      </c>
      <c r="AO66" s="18">
        <v>0.0</v>
      </c>
      <c r="AP66" s="18">
        <v>6.0</v>
      </c>
      <c r="AQ66" s="18">
        <v>0.0</v>
      </c>
      <c r="AR66" s="18">
        <v>8.0</v>
      </c>
      <c r="AS66" s="18">
        <v>1.0</v>
      </c>
      <c r="AT66" s="18">
        <v>10.0</v>
      </c>
      <c r="AU66" s="18">
        <v>0.0</v>
      </c>
      <c r="AV66" s="18">
        <v>9.0</v>
      </c>
      <c r="AW66" s="18">
        <v>4.0</v>
      </c>
      <c r="AX66" s="18">
        <v>33.0</v>
      </c>
      <c r="AY66" s="1" t="s">
        <v>94</v>
      </c>
      <c r="AZ66" s="1" t="s">
        <v>95</v>
      </c>
      <c r="BA66" s="19"/>
      <c r="BB66" s="19"/>
      <c r="BC66" s="4">
        <v>0.30347222222189885</v>
      </c>
      <c r="BD66" s="1"/>
      <c r="BE66" s="4">
        <f t="shared" si="2"/>
        <v>-0.6666666667</v>
      </c>
      <c r="BF66" s="21">
        <v>-0.6666666666715173</v>
      </c>
      <c r="BG66" s="22">
        <v>8.0</v>
      </c>
      <c r="BH66" s="22">
        <v>0.0</v>
      </c>
      <c r="BI66" s="23">
        <f t="shared" si="3"/>
        <v>8</v>
      </c>
      <c r="BJ66" s="21">
        <f t="shared" si="4"/>
        <v>0.3333333333</v>
      </c>
      <c r="BK66" s="10">
        <v>8.0</v>
      </c>
      <c r="BL66" s="10">
        <v>0.0</v>
      </c>
      <c r="BM66" s="24">
        <f t="shared" si="5"/>
        <v>7.916666667</v>
      </c>
      <c r="BN66" s="21">
        <f t="shared" si="6"/>
        <v>-0.6527777778</v>
      </c>
      <c r="BO66" s="25">
        <v>8.0</v>
      </c>
      <c r="BP66" s="25">
        <v>20.0</v>
      </c>
      <c r="BQ66" s="24">
        <f t="shared" si="7"/>
        <v>8.083333333</v>
      </c>
      <c r="BR66" s="25">
        <v>0.99009901</v>
      </c>
      <c r="BS66" s="20">
        <f t="shared" si="8"/>
        <v>-0.6666666667</v>
      </c>
      <c r="BT66" s="26">
        <f t="shared" si="9"/>
        <v>5.3</v>
      </c>
      <c r="BU66" s="26">
        <f t="shared" si="10"/>
        <v>6.5</v>
      </c>
      <c r="BV66" s="26">
        <f t="shared" si="11"/>
        <v>7</v>
      </c>
      <c r="BW66" s="26">
        <f t="shared" si="12"/>
        <v>7.5</v>
      </c>
      <c r="BX66" s="26">
        <f t="shared" si="13"/>
        <v>7.25</v>
      </c>
      <c r="BY66" s="27">
        <f t="shared" si="14"/>
        <v>18</v>
      </c>
    </row>
    <row r="67" ht="15.75" customHeight="1">
      <c r="A67" s="15">
        <v>44894.78486672454</v>
      </c>
      <c r="B67" s="16" t="str">
        <f t="shared" si="1"/>
        <v>Tue</v>
      </c>
      <c r="C67" s="1" t="s">
        <v>201</v>
      </c>
      <c r="D67" s="1" t="s">
        <v>79</v>
      </c>
      <c r="E67" s="1" t="s">
        <v>79</v>
      </c>
      <c r="F67" s="17">
        <v>44894.0</v>
      </c>
      <c r="G67" s="18">
        <v>4.3177162E7</v>
      </c>
      <c r="H67" s="1" t="s">
        <v>80</v>
      </c>
      <c r="I67" s="18">
        <v>3.0</v>
      </c>
      <c r="J67" s="18">
        <v>3.0</v>
      </c>
      <c r="K67" s="18">
        <v>7.0</v>
      </c>
      <c r="L67" s="18">
        <v>7.0</v>
      </c>
      <c r="M67" s="1" t="s">
        <v>115</v>
      </c>
      <c r="N67" s="1" t="s">
        <v>91</v>
      </c>
      <c r="O67" s="1" t="s">
        <v>103</v>
      </c>
      <c r="P67" s="1" t="s">
        <v>80</v>
      </c>
      <c r="Q67" s="1" t="s">
        <v>80</v>
      </c>
      <c r="R67" s="28">
        <v>5.0</v>
      </c>
      <c r="S67" s="19" t="s">
        <v>89</v>
      </c>
      <c r="T67" s="4">
        <v>0.9375</v>
      </c>
      <c r="U67" s="18">
        <v>10.0</v>
      </c>
      <c r="V67" s="4">
        <v>0.29166666666424135</v>
      </c>
      <c r="W67" s="4">
        <v>0.9166666666642413</v>
      </c>
      <c r="X67" s="18">
        <v>15.0</v>
      </c>
      <c r="Y67" s="4">
        <v>0.375</v>
      </c>
      <c r="Z67" s="4">
        <v>0.9583333333357587</v>
      </c>
      <c r="AA67" s="20">
        <v>0.29166666666424135</v>
      </c>
      <c r="AB67" s="18">
        <v>10.0</v>
      </c>
      <c r="AC67" s="1" t="s">
        <v>84</v>
      </c>
      <c r="AD67" s="18">
        <v>10.0</v>
      </c>
      <c r="AE67" s="18">
        <v>0.0</v>
      </c>
      <c r="AF67" s="18">
        <v>10.0</v>
      </c>
      <c r="AG67" s="18">
        <v>0.0</v>
      </c>
      <c r="AH67" s="18">
        <v>7.0</v>
      </c>
      <c r="AI67" s="18">
        <v>5.0</v>
      </c>
      <c r="AJ67" s="18">
        <v>10.0</v>
      </c>
      <c r="AK67" s="18">
        <v>5.0</v>
      </c>
      <c r="AL67" s="18">
        <v>4.0</v>
      </c>
      <c r="AM67" s="18">
        <v>3.0</v>
      </c>
      <c r="AN67" s="18">
        <v>6.0</v>
      </c>
      <c r="AO67" s="18">
        <v>7.0</v>
      </c>
      <c r="AP67" s="18">
        <v>2.0</v>
      </c>
      <c r="AQ67" s="18">
        <v>7.0</v>
      </c>
      <c r="AR67" s="18">
        <v>8.0</v>
      </c>
      <c r="AS67" s="18">
        <v>1.0</v>
      </c>
      <c r="AT67" s="18">
        <v>10.0</v>
      </c>
      <c r="AU67" s="18">
        <v>10.0</v>
      </c>
      <c r="AV67" s="18">
        <v>10.0</v>
      </c>
      <c r="AW67" s="18">
        <v>10.0</v>
      </c>
      <c r="AX67" s="18">
        <v>21.0</v>
      </c>
      <c r="AY67" s="1" t="s">
        <v>94</v>
      </c>
      <c r="AZ67" s="1" t="s">
        <v>95</v>
      </c>
      <c r="BA67" s="19"/>
      <c r="BB67" s="19"/>
      <c r="BC67" s="4">
        <v>0.29166666666424135</v>
      </c>
      <c r="BD67" s="1"/>
      <c r="BE67" s="4">
        <f t="shared" si="2"/>
        <v>-0.6666666667</v>
      </c>
      <c r="BF67" s="21">
        <v>-0.6666666666715173</v>
      </c>
      <c r="BG67" s="22">
        <v>8.0</v>
      </c>
      <c r="BH67" s="22">
        <v>0.0</v>
      </c>
      <c r="BI67" s="23">
        <f t="shared" si="3"/>
        <v>8</v>
      </c>
      <c r="BJ67" s="21">
        <f t="shared" si="4"/>
        <v>-0.5416666667</v>
      </c>
      <c r="BK67" s="10">
        <v>11.0</v>
      </c>
      <c r="BL67" s="10">
        <v>0.0</v>
      </c>
      <c r="BM67" s="24">
        <f t="shared" si="5"/>
        <v>10.75</v>
      </c>
      <c r="BN67" s="21">
        <f t="shared" si="6"/>
        <v>-0.6458333333</v>
      </c>
      <c r="BO67" s="25">
        <v>8.0</v>
      </c>
      <c r="BP67" s="25">
        <v>30.0</v>
      </c>
      <c r="BQ67" s="24">
        <f t="shared" si="7"/>
        <v>8.333333333</v>
      </c>
      <c r="BR67" s="25">
        <v>0.96038415</v>
      </c>
      <c r="BS67" s="20">
        <f t="shared" si="8"/>
        <v>-0.6666666667</v>
      </c>
      <c r="BT67" s="26">
        <f t="shared" si="9"/>
        <v>5.4</v>
      </c>
      <c r="BU67" s="26">
        <f t="shared" si="10"/>
        <v>3</v>
      </c>
      <c r="BV67" s="26">
        <f t="shared" si="11"/>
        <v>7</v>
      </c>
      <c r="BW67" s="26">
        <f t="shared" si="12"/>
        <v>0</v>
      </c>
      <c r="BX67" s="26">
        <f t="shared" si="13"/>
        <v>3.5</v>
      </c>
      <c r="BY67" s="27">
        <f t="shared" si="14"/>
        <v>18</v>
      </c>
    </row>
    <row r="68" ht="15.75" customHeight="1">
      <c r="A68" s="15">
        <v>44896.61826837963</v>
      </c>
      <c r="B68" s="16" t="str">
        <f t="shared" si="1"/>
        <v>Thu</v>
      </c>
      <c r="C68" s="1" t="s">
        <v>202</v>
      </c>
      <c r="D68" s="1" t="s">
        <v>79</v>
      </c>
      <c r="E68" s="1" t="s">
        <v>79</v>
      </c>
      <c r="F68" s="17">
        <v>36072.0</v>
      </c>
      <c r="G68" s="18">
        <v>3.3737548E7</v>
      </c>
      <c r="H68" s="1" t="s">
        <v>80</v>
      </c>
      <c r="I68" s="18">
        <v>6.0</v>
      </c>
      <c r="J68" s="18">
        <v>2.0</v>
      </c>
      <c r="K68" s="18">
        <v>0.0</v>
      </c>
      <c r="L68" s="18">
        <v>3.0</v>
      </c>
      <c r="M68" s="1" t="s">
        <v>98</v>
      </c>
      <c r="N68" s="1" t="s">
        <v>98</v>
      </c>
      <c r="O68" s="1" t="s">
        <v>106</v>
      </c>
      <c r="P68" s="1" t="s">
        <v>84</v>
      </c>
      <c r="Q68" s="1" t="s">
        <v>80</v>
      </c>
      <c r="R68" s="28">
        <v>5.0</v>
      </c>
      <c r="S68" s="19" t="s">
        <v>89</v>
      </c>
      <c r="T68" s="4">
        <v>0.0</v>
      </c>
      <c r="U68" s="18">
        <v>30.0</v>
      </c>
      <c r="V68" s="4">
        <v>0.35416666666424135</v>
      </c>
      <c r="W68" s="4">
        <v>0.08333333333575865</v>
      </c>
      <c r="X68" s="18">
        <v>40.0</v>
      </c>
      <c r="Y68" s="4">
        <v>0.4375</v>
      </c>
      <c r="Z68" s="4">
        <v>0.020833333335758653</v>
      </c>
      <c r="AA68" s="20">
        <v>0.38541666666424135</v>
      </c>
      <c r="AB68" s="18">
        <v>8.0</v>
      </c>
      <c r="AC68" s="1" t="s">
        <v>129</v>
      </c>
      <c r="AD68" s="18">
        <v>10.0</v>
      </c>
      <c r="AE68" s="18">
        <v>6.0</v>
      </c>
      <c r="AF68" s="18">
        <v>8.0</v>
      </c>
      <c r="AG68" s="18">
        <v>0.0</v>
      </c>
      <c r="AH68" s="18">
        <v>10.0</v>
      </c>
      <c r="AI68" s="18">
        <v>0.0</v>
      </c>
      <c r="AJ68" s="18">
        <v>5.0</v>
      </c>
      <c r="AK68" s="18">
        <v>0.0</v>
      </c>
      <c r="AL68" s="18">
        <v>10.0</v>
      </c>
      <c r="AM68" s="18">
        <v>0.0</v>
      </c>
      <c r="AN68" s="18">
        <v>6.0</v>
      </c>
      <c r="AO68" s="18">
        <v>0.0</v>
      </c>
      <c r="AP68" s="18">
        <v>8.0</v>
      </c>
      <c r="AQ68" s="18">
        <v>6.0</v>
      </c>
      <c r="AR68" s="18">
        <v>2.0</v>
      </c>
      <c r="AS68" s="18">
        <v>8.0</v>
      </c>
      <c r="AT68" s="18">
        <v>6.0</v>
      </c>
      <c r="AU68" s="18">
        <v>0.0</v>
      </c>
      <c r="AV68" s="18">
        <v>8.0</v>
      </c>
      <c r="AW68" s="18">
        <v>8.0</v>
      </c>
      <c r="AX68" s="18">
        <v>34.0</v>
      </c>
      <c r="AY68" s="1"/>
      <c r="AZ68" s="1"/>
      <c r="BA68" s="19"/>
      <c r="BB68" s="19"/>
      <c r="BC68" s="4">
        <v>0.35416666666424135</v>
      </c>
      <c r="BD68" s="1"/>
      <c r="BE68" s="4">
        <f t="shared" si="2"/>
        <v>0.3333333333</v>
      </c>
      <c r="BF68" s="21">
        <v>0.3333333333284827</v>
      </c>
      <c r="BG68" s="22">
        <v>8.0</v>
      </c>
      <c r="BH68" s="22">
        <v>0.0</v>
      </c>
      <c r="BI68" s="23">
        <f t="shared" si="3"/>
        <v>8</v>
      </c>
      <c r="BJ68" s="21">
        <f t="shared" si="4"/>
        <v>0.3541666667</v>
      </c>
      <c r="BK68" s="10">
        <v>8.0</v>
      </c>
      <c r="BL68" s="10">
        <v>30.0</v>
      </c>
      <c r="BM68" s="24">
        <f t="shared" si="5"/>
        <v>7.833333333</v>
      </c>
      <c r="BN68" s="21">
        <f t="shared" si="6"/>
        <v>0.3541666667</v>
      </c>
      <c r="BO68" s="25">
        <v>8.0</v>
      </c>
      <c r="BP68" s="25">
        <v>30.0</v>
      </c>
      <c r="BQ68" s="24">
        <f t="shared" si="7"/>
        <v>8</v>
      </c>
      <c r="BR68" s="25">
        <v>1.0</v>
      </c>
      <c r="BS68" s="20">
        <f t="shared" si="8"/>
        <v>0.3645833333</v>
      </c>
      <c r="BT68" s="26">
        <f t="shared" si="9"/>
        <v>4.9</v>
      </c>
      <c r="BU68" s="26">
        <f t="shared" si="10"/>
        <v>4</v>
      </c>
      <c r="BV68" s="26">
        <f t="shared" si="11"/>
        <v>6</v>
      </c>
      <c r="BW68" s="26">
        <f t="shared" si="12"/>
        <v>3</v>
      </c>
      <c r="BX68" s="26">
        <f t="shared" si="13"/>
        <v>4.5</v>
      </c>
      <c r="BY68" s="27">
        <f t="shared" si="14"/>
        <v>14</v>
      </c>
    </row>
    <row r="69" ht="15.75" customHeight="1">
      <c r="A69" s="15">
        <v>44896.62887503472</v>
      </c>
      <c r="B69" s="16" t="str">
        <f t="shared" si="1"/>
        <v>Thu</v>
      </c>
      <c r="C69" s="1" t="s">
        <v>203</v>
      </c>
      <c r="D69" s="1" t="s">
        <v>204</v>
      </c>
      <c r="E69" s="1" t="s">
        <v>108</v>
      </c>
      <c r="F69" s="17">
        <v>44896.0</v>
      </c>
      <c r="G69" s="18">
        <v>3.4682013E7</v>
      </c>
      <c r="H69" s="1" t="s">
        <v>80</v>
      </c>
      <c r="I69" s="18">
        <v>7.0</v>
      </c>
      <c r="J69" s="18">
        <v>0.0</v>
      </c>
      <c r="K69" s="18">
        <v>0.0</v>
      </c>
      <c r="L69" s="18">
        <v>7.0</v>
      </c>
      <c r="M69" s="1" t="s">
        <v>98</v>
      </c>
      <c r="N69" s="1" t="s">
        <v>98</v>
      </c>
      <c r="O69" s="1" t="s">
        <v>103</v>
      </c>
      <c r="P69" s="1" t="s">
        <v>84</v>
      </c>
      <c r="Q69" s="1" t="s">
        <v>80</v>
      </c>
      <c r="R69" s="18">
        <v>5.0</v>
      </c>
      <c r="S69" s="1" t="s">
        <v>107</v>
      </c>
      <c r="T69" s="4">
        <v>0.875</v>
      </c>
      <c r="U69" s="18">
        <v>15.0</v>
      </c>
      <c r="V69" s="4">
        <v>0.25</v>
      </c>
      <c r="W69" s="4">
        <v>0.9375</v>
      </c>
      <c r="X69" s="18">
        <v>15.0</v>
      </c>
      <c r="Y69" s="4">
        <v>0.25</v>
      </c>
      <c r="Z69" s="4">
        <v>0.875</v>
      </c>
      <c r="AA69" s="20">
        <v>0.20833333333575865</v>
      </c>
      <c r="AB69" s="18">
        <v>8.0</v>
      </c>
      <c r="AC69" s="1" t="s">
        <v>84</v>
      </c>
      <c r="AD69" s="18">
        <v>7.0</v>
      </c>
      <c r="AE69" s="18">
        <v>0.0</v>
      </c>
      <c r="AF69" s="18">
        <v>5.0</v>
      </c>
      <c r="AG69" s="18">
        <v>3.0</v>
      </c>
      <c r="AH69" s="18">
        <v>3.0</v>
      </c>
      <c r="AI69" s="18">
        <v>0.0</v>
      </c>
      <c r="AJ69" s="18">
        <v>7.0</v>
      </c>
      <c r="AK69" s="18">
        <v>2.0</v>
      </c>
      <c r="AL69" s="18">
        <v>10.0</v>
      </c>
      <c r="AM69" s="18">
        <v>3.0</v>
      </c>
      <c r="AN69" s="18">
        <v>9.0</v>
      </c>
      <c r="AO69" s="18">
        <v>0.0</v>
      </c>
      <c r="AP69" s="18">
        <v>4.0</v>
      </c>
      <c r="AQ69" s="18">
        <v>4.0</v>
      </c>
      <c r="AR69" s="18">
        <v>6.0</v>
      </c>
      <c r="AS69" s="18">
        <v>1.0</v>
      </c>
      <c r="AT69" s="18">
        <v>10.0</v>
      </c>
      <c r="AU69" s="18">
        <v>10.0</v>
      </c>
      <c r="AV69" s="18">
        <v>9.0</v>
      </c>
      <c r="AW69" s="18">
        <v>5.0</v>
      </c>
      <c r="AX69" s="18">
        <v>32.0</v>
      </c>
      <c r="AY69" s="1" t="s">
        <v>85</v>
      </c>
      <c r="AZ69" s="1" t="s">
        <v>95</v>
      </c>
      <c r="BA69" s="19"/>
      <c r="BB69" s="19"/>
      <c r="BC69" s="4">
        <v>0.20833333333575865</v>
      </c>
      <c r="BD69" s="1"/>
      <c r="BE69" s="4">
        <f t="shared" si="2"/>
        <v>-0.6666666667</v>
      </c>
      <c r="BF69" s="21">
        <v>-0.6666666666642413</v>
      </c>
      <c r="BG69" s="22">
        <v>8.0</v>
      </c>
      <c r="BH69" s="22">
        <v>0.0</v>
      </c>
      <c r="BI69" s="23">
        <f t="shared" si="3"/>
        <v>8</v>
      </c>
      <c r="BJ69" s="21">
        <f t="shared" si="4"/>
        <v>-0.6875</v>
      </c>
      <c r="BK69" s="10">
        <v>7.0</v>
      </c>
      <c r="BL69" s="10">
        <v>30.0</v>
      </c>
      <c r="BM69" s="24">
        <f t="shared" si="5"/>
        <v>7.25</v>
      </c>
      <c r="BN69" s="21">
        <f t="shared" si="6"/>
        <v>-0.625</v>
      </c>
      <c r="BO69" s="25">
        <v>9.0</v>
      </c>
      <c r="BP69" s="25">
        <v>0.0</v>
      </c>
      <c r="BQ69" s="24">
        <f t="shared" si="7"/>
        <v>8.75</v>
      </c>
      <c r="BR69" s="25">
        <v>0.91428571</v>
      </c>
      <c r="BS69" s="20">
        <f t="shared" si="8"/>
        <v>-0.6666666667</v>
      </c>
      <c r="BT69" s="26">
        <f t="shared" si="9"/>
        <v>4</v>
      </c>
      <c r="BU69" s="26">
        <f t="shared" si="10"/>
        <v>4.5</v>
      </c>
      <c r="BV69" s="26">
        <f t="shared" si="11"/>
        <v>5</v>
      </c>
      <c r="BW69" s="26">
        <f t="shared" si="12"/>
        <v>2</v>
      </c>
      <c r="BX69" s="26">
        <f t="shared" si="13"/>
        <v>3.5</v>
      </c>
      <c r="BY69" s="27">
        <f t="shared" si="14"/>
        <v>15</v>
      </c>
    </row>
    <row r="70" ht="15.75" customHeight="1">
      <c r="A70" s="15">
        <v>44896.63344754629</v>
      </c>
      <c r="B70" s="16" t="str">
        <f t="shared" si="1"/>
        <v>Thu</v>
      </c>
      <c r="C70" s="1" t="s">
        <v>205</v>
      </c>
      <c r="D70" s="1" t="s">
        <v>79</v>
      </c>
      <c r="E70" s="1" t="s">
        <v>79</v>
      </c>
      <c r="F70" s="17">
        <v>33922.0</v>
      </c>
      <c r="G70" s="18">
        <v>3.7121908E7</v>
      </c>
      <c r="H70" s="1" t="s">
        <v>80</v>
      </c>
      <c r="I70" s="18">
        <v>0.0</v>
      </c>
      <c r="J70" s="18">
        <v>0.0</v>
      </c>
      <c r="K70" s="18">
        <v>0.0</v>
      </c>
      <c r="L70" s="18">
        <v>0.0</v>
      </c>
      <c r="M70" s="1" t="s">
        <v>206</v>
      </c>
      <c r="N70" s="1" t="s">
        <v>91</v>
      </c>
      <c r="O70" s="1" t="s">
        <v>106</v>
      </c>
      <c r="P70" s="1" t="s">
        <v>84</v>
      </c>
      <c r="Q70" s="1" t="s">
        <v>80</v>
      </c>
      <c r="R70" s="18">
        <v>5.0</v>
      </c>
      <c r="S70" s="1" t="s">
        <v>89</v>
      </c>
      <c r="T70" s="4">
        <v>0.8541666666642413</v>
      </c>
      <c r="U70" s="18">
        <v>0.0</v>
      </c>
      <c r="V70" s="4">
        <v>0.22222222221898846</v>
      </c>
      <c r="W70" s="4">
        <v>0.9583333333357587</v>
      </c>
      <c r="X70" s="44" t="s">
        <v>207</v>
      </c>
      <c r="Y70" s="4">
        <v>0.33333333333575865</v>
      </c>
      <c r="Z70" s="4">
        <v>0.8958333333357587</v>
      </c>
      <c r="AA70" s="20">
        <v>0.22916666666424135</v>
      </c>
      <c r="AB70" s="18">
        <v>10.0</v>
      </c>
      <c r="AC70" s="1" t="s">
        <v>84</v>
      </c>
      <c r="AD70" s="18">
        <v>5.0</v>
      </c>
      <c r="AE70" s="18">
        <v>5.0</v>
      </c>
      <c r="AF70" s="18">
        <v>0.0</v>
      </c>
      <c r="AG70" s="18">
        <v>5.0</v>
      </c>
      <c r="AH70" s="18">
        <v>0.0</v>
      </c>
      <c r="AI70" s="18">
        <v>5.0</v>
      </c>
      <c r="AJ70" s="18">
        <v>8.0</v>
      </c>
      <c r="AK70" s="18">
        <v>5.0</v>
      </c>
      <c r="AL70" s="18">
        <v>2.0</v>
      </c>
      <c r="AM70" s="18">
        <v>5.0</v>
      </c>
      <c r="AN70" s="18">
        <v>0.0</v>
      </c>
      <c r="AO70" s="18">
        <v>0.0</v>
      </c>
      <c r="AP70" s="18">
        <v>0.0</v>
      </c>
      <c r="AQ70" s="18">
        <v>0.0</v>
      </c>
      <c r="AR70" s="18">
        <v>0.0</v>
      </c>
      <c r="AS70" s="18">
        <v>0.0</v>
      </c>
      <c r="AT70" s="18">
        <v>5.0</v>
      </c>
      <c r="AU70" s="18">
        <v>5.0</v>
      </c>
      <c r="AV70" s="18">
        <v>5.0</v>
      </c>
      <c r="AW70" s="18">
        <v>5.0</v>
      </c>
      <c r="AX70" s="18">
        <v>30.0</v>
      </c>
      <c r="AY70" s="1" t="s">
        <v>94</v>
      </c>
      <c r="AZ70" s="1" t="s">
        <v>95</v>
      </c>
      <c r="BA70" s="19"/>
      <c r="BB70" s="19"/>
      <c r="BC70" s="4">
        <v>0.22916666666424135</v>
      </c>
      <c r="BD70" s="1"/>
      <c r="BE70" s="4">
        <f t="shared" si="2"/>
        <v>-0.6666666667</v>
      </c>
      <c r="BF70" s="21">
        <v>-0.6666666666715173</v>
      </c>
      <c r="BG70" s="22">
        <v>8.0</v>
      </c>
      <c r="BH70" s="22">
        <v>0.0</v>
      </c>
      <c r="BI70" s="23">
        <f t="shared" si="3"/>
        <v>8</v>
      </c>
      <c r="BJ70" s="21">
        <f t="shared" si="4"/>
        <v>-0.625</v>
      </c>
      <c r="BK70" s="10">
        <v>9.0</v>
      </c>
      <c r="BL70" s="10">
        <v>0.0</v>
      </c>
      <c r="BM70" s="24">
        <f t="shared" si="5"/>
        <v>8.983333333</v>
      </c>
      <c r="BN70" s="21">
        <f t="shared" si="6"/>
        <v>-0.6319444444</v>
      </c>
      <c r="BO70" s="25">
        <v>8.0</v>
      </c>
      <c r="BP70" s="25">
        <v>50.0</v>
      </c>
      <c r="BQ70" s="24">
        <f t="shared" si="7"/>
        <v>8.833333333</v>
      </c>
      <c r="BR70" s="25">
        <v>0.90600227</v>
      </c>
      <c r="BS70" s="20">
        <f t="shared" si="8"/>
        <v>-0.6666666667</v>
      </c>
      <c r="BT70" s="26">
        <f t="shared" si="9"/>
        <v>4</v>
      </c>
      <c r="BU70" s="26">
        <f t="shared" si="10"/>
        <v>0</v>
      </c>
      <c r="BV70" s="26">
        <f t="shared" si="11"/>
        <v>0</v>
      </c>
      <c r="BW70" s="26">
        <f t="shared" si="12"/>
        <v>0</v>
      </c>
      <c r="BX70" s="26">
        <f t="shared" si="13"/>
        <v>0</v>
      </c>
      <c r="BY70" s="27">
        <f t="shared" si="14"/>
        <v>15</v>
      </c>
    </row>
    <row r="71" ht="15.75" customHeight="1">
      <c r="A71" s="15">
        <v>44896.63483113426</v>
      </c>
      <c r="B71" s="16" t="str">
        <f t="shared" si="1"/>
        <v>Thu</v>
      </c>
      <c r="C71" s="1" t="s">
        <v>208</v>
      </c>
      <c r="D71" s="1" t="s">
        <v>79</v>
      </c>
      <c r="E71" s="1" t="s">
        <v>79</v>
      </c>
      <c r="F71" s="17">
        <v>26274.0</v>
      </c>
      <c r="G71" s="18">
        <v>2.2172985E7</v>
      </c>
      <c r="H71" s="1" t="s">
        <v>80</v>
      </c>
      <c r="I71" s="18">
        <v>0.0</v>
      </c>
      <c r="J71" s="18">
        <v>6.0</v>
      </c>
      <c r="K71" s="18">
        <v>7.0</v>
      </c>
      <c r="L71" s="18">
        <v>2.0</v>
      </c>
      <c r="M71" s="1" t="s">
        <v>101</v>
      </c>
      <c r="N71" s="1" t="s">
        <v>91</v>
      </c>
      <c r="O71" s="1" t="s">
        <v>103</v>
      </c>
      <c r="P71" s="1" t="s">
        <v>84</v>
      </c>
      <c r="Q71" s="1" t="s">
        <v>80</v>
      </c>
      <c r="R71" s="18">
        <v>4.0</v>
      </c>
      <c r="S71" s="1" t="s">
        <v>107</v>
      </c>
      <c r="T71" s="4">
        <v>0.9375</v>
      </c>
      <c r="U71" s="18">
        <v>10.0</v>
      </c>
      <c r="V71" s="4">
        <v>0.29166666666424135</v>
      </c>
      <c r="W71" s="4">
        <v>0.9583333333357587</v>
      </c>
      <c r="X71" s="18">
        <v>15.0</v>
      </c>
      <c r="Y71" s="4">
        <v>0.375</v>
      </c>
      <c r="Z71" s="4">
        <v>0.9583333333357587</v>
      </c>
      <c r="AA71" s="20">
        <v>0.29861111110949423</v>
      </c>
      <c r="AB71" s="18">
        <v>8.0</v>
      </c>
      <c r="AC71" s="1" t="s">
        <v>84</v>
      </c>
      <c r="AD71" s="18">
        <v>7.0</v>
      </c>
      <c r="AE71" s="18">
        <v>8.0</v>
      </c>
      <c r="AF71" s="18">
        <v>5.0</v>
      </c>
      <c r="AG71" s="18">
        <v>4.0</v>
      </c>
      <c r="AH71" s="18">
        <v>1.0</v>
      </c>
      <c r="AI71" s="18">
        <v>6.0</v>
      </c>
      <c r="AJ71" s="18">
        <v>5.0</v>
      </c>
      <c r="AK71" s="18">
        <v>10.0</v>
      </c>
      <c r="AL71" s="18">
        <v>6.0</v>
      </c>
      <c r="AM71" s="18">
        <v>8.0</v>
      </c>
      <c r="AN71" s="18">
        <v>0.0</v>
      </c>
      <c r="AO71" s="18">
        <v>6.0</v>
      </c>
      <c r="AP71" s="18">
        <v>0.0</v>
      </c>
      <c r="AQ71" s="18">
        <v>7.0</v>
      </c>
      <c r="AR71" s="18">
        <v>0.0</v>
      </c>
      <c r="AS71" s="18">
        <v>6.0</v>
      </c>
      <c r="AT71" s="18">
        <v>0.0</v>
      </c>
      <c r="AU71" s="18">
        <v>5.0</v>
      </c>
      <c r="AV71" s="18">
        <v>5.0</v>
      </c>
      <c r="AW71" s="18">
        <v>6.0</v>
      </c>
      <c r="AX71" s="18">
        <v>50.0</v>
      </c>
      <c r="AY71" s="1" t="s">
        <v>94</v>
      </c>
      <c r="AZ71" s="1" t="s">
        <v>95</v>
      </c>
      <c r="BA71" s="19"/>
      <c r="BB71" s="19"/>
      <c r="BC71" s="4">
        <v>0.29166666666424135</v>
      </c>
      <c r="BD71" s="1"/>
      <c r="BE71" s="4">
        <f t="shared" si="2"/>
        <v>-0.6666666667</v>
      </c>
      <c r="BF71" s="21">
        <v>-0.6666666666715173</v>
      </c>
      <c r="BG71" s="22">
        <v>8.0</v>
      </c>
      <c r="BH71" s="22">
        <v>0.0</v>
      </c>
      <c r="BI71" s="23">
        <f t="shared" si="3"/>
        <v>8</v>
      </c>
      <c r="BJ71" s="21">
        <f t="shared" si="4"/>
        <v>-0.5833333333</v>
      </c>
      <c r="BK71" s="10">
        <v>10.0</v>
      </c>
      <c r="BL71" s="10">
        <v>0.0</v>
      </c>
      <c r="BM71" s="24">
        <f t="shared" si="5"/>
        <v>9.75</v>
      </c>
      <c r="BN71" s="21">
        <f t="shared" si="6"/>
        <v>-0.6458333333</v>
      </c>
      <c r="BO71" s="25">
        <v>8.0</v>
      </c>
      <c r="BP71" s="25">
        <v>30.0</v>
      </c>
      <c r="BQ71" s="24">
        <f t="shared" si="7"/>
        <v>8.333333333</v>
      </c>
      <c r="BR71" s="25">
        <v>0.96038415</v>
      </c>
      <c r="BS71" s="20">
        <f t="shared" si="8"/>
        <v>-0.6597222222</v>
      </c>
      <c r="BT71" s="26">
        <f t="shared" si="9"/>
        <v>6</v>
      </c>
      <c r="BU71" s="26">
        <f t="shared" si="10"/>
        <v>6.5</v>
      </c>
      <c r="BV71" s="26">
        <f t="shared" si="11"/>
        <v>6</v>
      </c>
      <c r="BW71" s="26">
        <f t="shared" si="12"/>
        <v>3</v>
      </c>
      <c r="BX71" s="26">
        <f t="shared" si="13"/>
        <v>4.5</v>
      </c>
      <c r="BY71" s="27">
        <f t="shared" si="14"/>
        <v>15</v>
      </c>
    </row>
    <row r="72" ht="15.75" customHeight="1">
      <c r="A72" s="15">
        <v>44896.65009917824</v>
      </c>
      <c r="B72" s="16" t="str">
        <f t="shared" si="1"/>
        <v>Thu</v>
      </c>
      <c r="C72" s="1" t="s">
        <v>209</v>
      </c>
      <c r="D72" s="1" t="s">
        <v>138</v>
      </c>
      <c r="E72" s="1" t="s">
        <v>138</v>
      </c>
      <c r="F72" s="17">
        <v>25020.0</v>
      </c>
      <c r="G72" s="18">
        <v>2.0197065E7</v>
      </c>
      <c r="H72" s="1" t="s">
        <v>80</v>
      </c>
      <c r="I72" s="18">
        <v>7.0</v>
      </c>
      <c r="J72" s="18">
        <v>0.0</v>
      </c>
      <c r="K72" s="18">
        <v>0.0</v>
      </c>
      <c r="L72" s="18">
        <v>7.0</v>
      </c>
      <c r="M72" s="1" t="s">
        <v>98</v>
      </c>
      <c r="N72" s="1" t="s">
        <v>98</v>
      </c>
      <c r="O72" s="1" t="s">
        <v>103</v>
      </c>
      <c r="P72" s="1" t="s">
        <v>84</v>
      </c>
      <c r="Q72" s="1" t="s">
        <v>80</v>
      </c>
      <c r="R72" s="18">
        <v>5.0</v>
      </c>
      <c r="S72" s="1" t="s">
        <v>89</v>
      </c>
      <c r="T72" s="4">
        <v>0.9583333333357587</v>
      </c>
      <c r="U72" s="18">
        <v>20.0</v>
      </c>
      <c r="V72" s="4">
        <v>0.25</v>
      </c>
      <c r="W72" s="4">
        <v>0.0</v>
      </c>
      <c r="X72" s="18">
        <v>30.0</v>
      </c>
      <c r="Y72" s="4">
        <v>0.33333333333575865</v>
      </c>
      <c r="Z72" s="4">
        <v>0.9583333333357587</v>
      </c>
      <c r="AA72" s="20">
        <v>0.30208333333575865</v>
      </c>
      <c r="AB72" s="18">
        <v>7.0</v>
      </c>
      <c r="AC72" s="1" t="s">
        <v>84</v>
      </c>
      <c r="AD72" s="18">
        <v>10.0</v>
      </c>
      <c r="AE72" s="18">
        <v>3.0</v>
      </c>
      <c r="AF72" s="18">
        <v>8.0</v>
      </c>
      <c r="AG72" s="18">
        <v>3.0</v>
      </c>
      <c r="AH72" s="18">
        <v>5.0</v>
      </c>
      <c r="AI72" s="18">
        <v>0.0</v>
      </c>
      <c r="AJ72" s="18">
        <v>10.0</v>
      </c>
      <c r="AK72" s="18">
        <v>5.0</v>
      </c>
      <c r="AL72" s="18">
        <v>10.0</v>
      </c>
      <c r="AM72" s="18">
        <v>0.0</v>
      </c>
      <c r="AN72" s="18">
        <v>8.0</v>
      </c>
      <c r="AO72" s="18">
        <v>0.0</v>
      </c>
      <c r="AP72" s="18">
        <v>5.0</v>
      </c>
      <c r="AQ72" s="18">
        <v>0.0</v>
      </c>
      <c r="AR72" s="18">
        <v>8.0</v>
      </c>
      <c r="AS72" s="18">
        <v>0.0</v>
      </c>
      <c r="AT72" s="18">
        <v>7.0</v>
      </c>
      <c r="AU72" s="18">
        <v>4.0</v>
      </c>
      <c r="AV72" s="18">
        <v>7.0</v>
      </c>
      <c r="AW72" s="18">
        <v>5.0</v>
      </c>
      <c r="AX72" s="18">
        <v>54.0</v>
      </c>
      <c r="AY72" s="1" t="s">
        <v>94</v>
      </c>
      <c r="AZ72" s="1" t="s">
        <v>95</v>
      </c>
      <c r="BA72" s="19"/>
      <c r="BB72" s="19"/>
      <c r="BC72" s="4">
        <v>0.29166666666424135</v>
      </c>
      <c r="BD72" s="1"/>
      <c r="BE72" s="4">
        <f t="shared" si="2"/>
        <v>-0.6666666667</v>
      </c>
      <c r="BF72" s="21">
        <v>-0.6666666666715173</v>
      </c>
      <c r="BG72" s="22">
        <v>8.0</v>
      </c>
      <c r="BH72" s="22">
        <v>0.0</v>
      </c>
      <c r="BI72" s="23">
        <f t="shared" si="3"/>
        <v>8</v>
      </c>
      <c r="BJ72" s="21">
        <f t="shared" si="4"/>
        <v>0.3333333333</v>
      </c>
      <c r="BK72" s="10">
        <v>8.0</v>
      </c>
      <c r="BL72" s="10">
        <v>0.0</v>
      </c>
      <c r="BM72" s="24">
        <f t="shared" si="5"/>
        <v>7.5</v>
      </c>
      <c r="BN72" s="21">
        <f t="shared" si="6"/>
        <v>-0.7083333333</v>
      </c>
      <c r="BO72" s="25">
        <v>7.0</v>
      </c>
      <c r="BP72" s="25">
        <v>0.0</v>
      </c>
      <c r="BQ72" s="24">
        <f t="shared" si="7"/>
        <v>6.666666667</v>
      </c>
      <c r="BR72" s="25">
        <v>1.1994003</v>
      </c>
      <c r="BS72" s="20">
        <f t="shared" si="8"/>
        <v>-0.65625</v>
      </c>
      <c r="BT72" s="26">
        <f t="shared" si="9"/>
        <v>5.4</v>
      </c>
      <c r="BU72" s="26">
        <f t="shared" si="10"/>
        <v>6.5</v>
      </c>
      <c r="BV72" s="26">
        <f t="shared" si="11"/>
        <v>8</v>
      </c>
      <c r="BW72" s="26">
        <f t="shared" si="12"/>
        <v>2.5</v>
      </c>
      <c r="BX72" s="26">
        <f t="shared" si="13"/>
        <v>5.25</v>
      </c>
      <c r="BY72" s="27">
        <f t="shared" si="14"/>
        <v>15</v>
      </c>
    </row>
    <row r="73" ht="15.75" customHeight="1">
      <c r="A73" s="15">
        <v>44896.69541244213</v>
      </c>
      <c r="B73" s="16" t="str">
        <f t="shared" si="1"/>
        <v>Thu</v>
      </c>
      <c r="C73" s="1" t="s">
        <v>210</v>
      </c>
      <c r="D73" s="1" t="s">
        <v>167</v>
      </c>
      <c r="E73" s="1" t="s">
        <v>79</v>
      </c>
      <c r="F73" s="17">
        <v>44896.0</v>
      </c>
      <c r="G73" s="18">
        <v>4.1554391E7</v>
      </c>
      <c r="H73" s="1" t="s">
        <v>80</v>
      </c>
      <c r="I73" s="18">
        <v>0.0</v>
      </c>
      <c r="J73" s="18">
        <v>0.0</v>
      </c>
      <c r="K73" s="18">
        <v>0.0</v>
      </c>
      <c r="L73" s="18">
        <v>0.0</v>
      </c>
      <c r="M73" s="1" t="s">
        <v>91</v>
      </c>
      <c r="N73" s="1" t="s">
        <v>91</v>
      </c>
      <c r="O73" s="1" t="s">
        <v>103</v>
      </c>
      <c r="P73" s="1" t="s">
        <v>84</v>
      </c>
      <c r="Q73" s="1" t="s">
        <v>80</v>
      </c>
      <c r="R73" s="18">
        <v>6.0</v>
      </c>
      <c r="S73" s="1" t="s">
        <v>107</v>
      </c>
      <c r="T73" s="4">
        <v>0.9791666666642413</v>
      </c>
      <c r="U73" s="18">
        <v>15.0</v>
      </c>
      <c r="V73" s="4">
        <v>0.28472222221898846</v>
      </c>
      <c r="W73" s="4">
        <v>0.04166666666424135</v>
      </c>
      <c r="X73" s="18">
        <v>15.0</v>
      </c>
      <c r="Y73" s="4">
        <v>0.41666666666424135</v>
      </c>
      <c r="Z73" s="4">
        <v>0.0</v>
      </c>
      <c r="AA73" s="20">
        <v>0.33333333333575865</v>
      </c>
      <c r="AB73" s="18">
        <v>7.0</v>
      </c>
      <c r="AC73" s="1" t="s">
        <v>84</v>
      </c>
      <c r="AD73" s="18">
        <v>7.0</v>
      </c>
      <c r="AE73" s="18">
        <v>3.0</v>
      </c>
      <c r="AF73" s="18">
        <v>5.0</v>
      </c>
      <c r="AG73" s="18">
        <v>10.0</v>
      </c>
      <c r="AH73" s="18">
        <v>0.0</v>
      </c>
      <c r="AI73" s="18">
        <v>6.0</v>
      </c>
      <c r="AJ73" s="18">
        <v>10.0</v>
      </c>
      <c r="AK73" s="18">
        <v>10.0</v>
      </c>
      <c r="AL73" s="18">
        <v>0.0</v>
      </c>
      <c r="AM73" s="18">
        <v>0.0</v>
      </c>
      <c r="AN73" s="18">
        <v>0.0</v>
      </c>
      <c r="AO73" s="18">
        <v>0.0</v>
      </c>
      <c r="AP73" s="18">
        <v>0.0</v>
      </c>
      <c r="AQ73" s="18">
        <v>0.0</v>
      </c>
      <c r="AR73" s="18">
        <v>0.0</v>
      </c>
      <c r="AS73" s="18">
        <v>0.0</v>
      </c>
      <c r="AT73" s="18">
        <v>3.0</v>
      </c>
      <c r="AU73" s="18">
        <v>8.0</v>
      </c>
      <c r="AV73" s="18">
        <v>7.0</v>
      </c>
      <c r="AW73" s="18">
        <v>7.0</v>
      </c>
      <c r="AX73" s="18">
        <v>23.0</v>
      </c>
      <c r="AY73" s="1" t="s">
        <v>85</v>
      </c>
      <c r="AZ73" s="1" t="s">
        <v>86</v>
      </c>
      <c r="BA73" s="19"/>
      <c r="BB73" s="19" t="s">
        <v>211</v>
      </c>
      <c r="BC73" s="4">
        <v>0.33333333333575865</v>
      </c>
      <c r="BD73" s="1"/>
      <c r="BE73" s="4">
        <f t="shared" si="2"/>
        <v>0.3333333333</v>
      </c>
      <c r="BF73" s="21">
        <v>0.33333333333575865</v>
      </c>
      <c r="BG73" s="22">
        <v>8.0</v>
      </c>
      <c r="BH73" s="22">
        <v>0.0</v>
      </c>
      <c r="BI73" s="23">
        <f t="shared" si="3"/>
        <v>8</v>
      </c>
      <c r="BJ73" s="21">
        <f t="shared" si="4"/>
        <v>0.375</v>
      </c>
      <c r="BK73" s="10">
        <v>9.0</v>
      </c>
      <c r="BL73" s="10">
        <v>0.0</v>
      </c>
      <c r="BM73" s="24">
        <f t="shared" si="5"/>
        <v>8.75</v>
      </c>
      <c r="BN73" s="21">
        <f t="shared" si="6"/>
        <v>-0.6944444444</v>
      </c>
      <c r="BO73" s="25">
        <v>7.0</v>
      </c>
      <c r="BP73" s="25">
        <v>20.0</v>
      </c>
      <c r="BQ73" s="24">
        <f t="shared" si="7"/>
        <v>7.083333333</v>
      </c>
      <c r="BR73" s="25">
        <v>1.1299435</v>
      </c>
      <c r="BS73" s="20">
        <f t="shared" si="8"/>
        <v>0.3333333333</v>
      </c>
      <c r="BT73" s="26">
        <f t="shared" si="9"/>
        <v>5.1</v>
      </c>
      <c r="BU73" s="26">
        <f t="shared" si="10"/>
        <v>0</v>
      </c>
      <c r="BV73" s="26">
        <f t="shared" si="11"/>
        <v>0</v>
      </c>
      <c r="BW73" s="26">
        <f t="shared" si="12"/>
        <v>2.5</v>
      </c>
      <c r="BX73" s="26">
        <f t="shared" si="13"/>
        <v>1.25</v>
      </c>
      <c r="BY73" s="27">
        <f t="shared" si="14"/>
        <v>16</v>
      </c>
    </row>
    <row r="74" ht="15.75" customHeight="1">
      <c r="A74" s="15">
        <v>44896.70390740741</v>
      </c>
      <c r="B74" s="16" t="str">
        <f t="shared" si="1"/>
        <v>Thu</v>
      </c>
      <c r="C74" s="1" t="s">
        <v>212</v>
      </c>
      <c r="D74" s="1" t="s">
        <v>78</v>
      </c>
      <c r="E74" s="1" t="s">
        <v>90</v>
      </c>
      <c r="F74" s="17">
        <v>44896.0</v>
      </c>
      <c r="G74" s="18">
        <v>2.814637E7</v>
      </c>
      <c r="H74" s="1" t="s">
        <v>80</v>
      </c>
      <c r="I74" s="18">
        <v>8.0</v>
      </c>
      <c r="J74" s="18">
        <v>1.0</v>
      </c>
      <c r="K74" s="18">
        <v>2.0</v>
      </c>
      <c r="L74" s="18">
        <v>4.0</v>
      </c>
      <c r="M74" s="1" t="s">
        <v>98</v>
      </c>
      <c r="N74" s="1" t="s">
        <v>91</v>
      </c>
      <c r="O74" s="1" t="s">
        <v>83</v>
      </c>
      <c r="P74" s="1" t="s">
        <v>80</v>
      </c>
      <c r="Q74" s="1" t="s">
        <v>80</v>
      </c>
      <c r="R74" s="18">
        <v>5.0</v>
      </c>
      <c r="S74" s="1" t="s">
        <v>93</v>
      </c>
      <c r="T74" s="4">
        <v>0.8958333333357587</v>
      </c>
      <c r="U74" s="18">
        <v>120.0</v>
      </c>
      <c r="V74" s="4">
        <v>0.375</v>
      </c>
      <c r="W74" s="4">
        <v>0.9166666666642413</v>
      </c>
      <c r="X74" s="18">
        <v>30.0</v>
      </c>
      <c r="Y74" s="4">
        <v>0.41666666666424135</v>
      </c>
      <c r="Z74" s="4">
        <v>0.9583333333357587</v>
      </c>
      <c r="AA74" s="20">
        <v>0.33333333333575865</v>
      </c>
      <c r="AB74" s="18">
        <v>9.0</v>
      </c>
      <c r="AC74" s="1" t="s">
        <v>84</v>
      </c>
      <c r="AD74" s="18">
        <v>9.0</v>
      </c>
      <c r="AE74" s="18">
        <v>5.0</v>
      </c>
      <c r="AF74" s="18">
        <v>7.0</v>
      </c>
      <c r="AG74" s="18">
        <v>5.0</v>
      </c>
      <c r="AH74" s="18">
        <v>8.0</v>
      </c>
      <c r="AI74" s="18">
        <v>2.0</v>
      </c>
      <c r="AJ74" s="18">
        <v>9.0</v>
      </c>
      <c r="AK74" s="18">
        <v>3.0</v>
      </c>
      <c r="AL74" s="18">
        <v>8.0</v>
      </c>
      <c r="AM74" s="18">
        <v>1.0</v>
      </c>
      <c r="AN74" s="18">
        <v>8.0</v>
      </c>
      <c r="AO74" s="18">
        <v>2.0</v>
      </c>
      <c r="AP74" s="18">
        <v>7.0</v>
      </c>
      <c r="AQ74" s="18">
        <v>4.0</v>
      </c>
      <c r="AR74" s="18">
        <v>7.0</v>
      </c>
      <c r="AS74" s="18">
        <v>3.0</v>
      </c>
      <c r="AT74" s="18">
        <v>10.0</v>
      </c>
      <c r="AU74" s="18">
        <v>7.0</v>
      </c>
      <c r="AV74" s="18">
        <v>8.0</v>
      </c>
      <c r="AW74" s="18">
        <v>6.0</v>
      </c>
      <c r="AX74" s="18">
        <v>42.0</v>
      </c>
      <c r="AY74" s="1" t="s">
        <v>85</v>
      </c>
      <c r="AZ74" s="1" t="s">
        <v>136</v>
      </c>
      <c r="BA74" s="19"/>
      <c r="BB74" s="1"/>
      <c r="BC74" s="4">
        <v>0.29166666666424135</v>
      </c>
      <c r="BD74" s="1"/>
      <c r="BE74" s="4">
        <f t="shared" si="2"/>
        <v>-0.6666666667</v>
      </c>
      <c r="BF74" s="21">
        <v>-0.6666666666715173</v>
      </c>
      <c r="BG74" s="22">
        <v>8.0</v>
      </c>
      <c r="BH74" s="22">
        <v>0.0</v>
      </c>
      <c r="BI74" s="23">
        <f t="shared" si="3"/>
        <v>8</v>
      </c>
      <c r="BJ74" s="21">
        <f t="shared" si="4"/>
        <v>-0.5</v>
      </c>
      <c r="BK74" s="10">
        <v>12.0</v>
      </c>
      <c r="BL74" s="10">
        <v>0.0</v>
      </c>
      <c r="BM74" s="24">
        <f t="shared" si="5"/>
        <v>11.5</v>
      </c>
      <c r="BN74" s="21">
        <f t="shared" si="6"/>
        <v>-0.5208333333</v>
      </c>
      <c r="BO74" s="25">
        <v>11.0</v>
      </c>
      <c r="BP74" s="25">
        <v>30.0</v>
      </c>
      <c r="BQ74" s="24">
        <f t="shared" si="7"/>
        <v>9.5</v>
      </c>
      <c r="BR74" s="25">
        <v>0.84210526</v>
      </c>
      <c r="BS74" s="20">
        <f t="shared" si="8"/>
        <v>-0.625</v>
      </c>
      <c r="BT74" s="26">
        <f t="shared" si="9"/>
        <v>5.7</v>
      </c>
      <c r="BU74" s="26">
        <f t="shared" si="10"/>
        <v>4.5</v>
      </c>
      <c r="BV74" s="26">
        <f t="shared" si="11"/>
        <v>4</v>
      </c>
      <c r="BW74" s="26">
        <f t="shared" si="12"/>
        <v>2.5</v>
      </c>
      <c r="BX74" s="26">
        <f t="shared" si="13"/>
        <v>3.25</v>
      </c>
      <c r="BY74" s="27">
        <f t="shared" si="14"/>
        <v>16</v>
      </c>
    </row>
    <row r="75" ht="15.75" customHeight="1">
      <c r="A75" s="15">
        <v>44896.720962175925</v>
      </c>
      <c r="B75" s="16" t="str">
        <f t="shared" si="1"/>
        <v>Thu</v>
      </c>
      <c r="C75" s="1" t="s">
        <v>213</v>
      </c>
      <c r="D75" s="1" t="s">
        <v>90</v>
      </c>
      <c r="E75" s="1" t="s">
        <v>90</v>
      </c>
      <c r="F75" s="17">
        <v>25339.0</v>
      </c>
      <c r="G75" s="18">
        <v>2.0892255E7</v>
      </c>
      <c r="H75" s="1" t="s">
        <v>80</v>
      </c>
      <c r="I75" s="18">
        <v>8.0</v>
      </c>
      <c r="J75" s="18">
        <v>0.0</v>
      </c>
      <c r="K75" s="18">
        <v>0.0</v>
      </c>
      <c r="L75" s="18">
        <v>9.0</v>
      </c>
      <c r="M75" s="1" t="s">
        <v>98</v>
      </c>
      <c r="N75" s="1" t="s">
        <v>98</v>
      </c>
      <c r="O75" s="1" t="s">
        <v>103</v>
      </c>
      <c r="P75" s="1" t="s">
        <v>84</v>
      </c>
      <c r="Q75" s="1" t="s">
        <v>80</v>
      </c>
      <c r="R75" s="18">
        <v>5.0</v>
      </c>
      <c r="S75" s="1" t="s">
        <v>89</v>
      </c>
      <c r="T75" s="4">
        <v>0.9166666666642413</v>
      </c>
      <c r="U75" s="18">
        <v>10.0</v>
      </c>
      <c r="V75" s="4">
        <v>0.25</v>
      </c>
      <c r="W75" s="4">
        <v>0.0</v>
      </c>
      <c r="X75" s="18">
        <v>20.0</v>
      </c>
      <c r="Y75" s="4">
        <v>0.33333333333575865</v>
      </c>
      <c r="Z75" s="4">
        <v>0.9166666666642413</v>
      </c>
      <c r="AA75" s="20">
        <v>0.25</v>
      </c>
      <c r="AB75" s="18">
        <v>4.0</v>
      </c>
      <c r="AC75" s="1" t="s">
        <v>84</v>
      </c>
      <c r="AD75" s="18">
        <v>8.0</v>
      </c>
      <c r="AE75" s="18">
        <v>2.0</v>
      </c>
      <c r="AF75" s="18">
        <v>9.0</v>
      </c>
      <c r="AG75" s="18">
        <v>0.0</v>
      </c>
      <c r="AH75" s="18">
        <v>7.0</v>
      </c>
      <c r="AI75" s="18">
        <v>0.0</v>
      </c>
      <c r="AJ75" s="18">
        <v>10.0</v>
      </c>
      <c r="AK75" s="18">
        <v>1.0</v>
      </c>
      <c r="AL75" s="18">
        <v>9.0</v>
      </c>
      <c r="AM75" s="18">
        <v>0.0</v>
      </c>
      <c r="AN75" s="18">
        <v>8.0</v>
      </c>
      <c r="AO75" s="18">
        <v>0.0</v>
      </c>
      <c r="AP75" s="18">
        <v>6.0</v>
      </c>
      <c r="AQ75" s="18">
        <v>0.0</v>
      </c>
      <c r="AR75" s="18">
        <v>7.0</v>
      </c>
      <c r="AS75" s="18">
        <v>0.0</v>
      </c>
      <c r="AT75" s="18">
        <v>10.0</v>
      </c>
      <c r="AU75" s="18">
        <v>0.0</v>
      </c>
      <c r="AV75" s="18">
        <v>10.0</v>
      </c>
      <c r="AW75" s="18">
        <v>2.0</v>
      </c>
      <c r="AX75" s="18">
        <v>53.0</v>
      </c>
      <c r="AY75" s="1" t="s">
        <v>94</v>
      </c>
      <c r="AZ75" s="1" t="s">
        <v>95</v>
      </c>
      <c r="BA75" s="19"/>
      <c r="BB75" s="1"/>
      <c r="BC75" s="4">
        <v>0.25</v>
      </c>
      <c r="BD75" s="1"/>
      <c r="BE75" s="4">
        <f t="shared" si="2"/>
        <v>-0.6666666667</v>
      </c>
      <c r="BF75" s="21">
        <v>-0.6666666666642413</v>
      </c>
      <c r="BG75" s="22">
        <v>8.0</v>
      </c>
      <c r="BH75" s="22">
        <v>0.0</v>
      </c>
      <c r="BI75" s="23">
        <f t="shared" si="3"/>
        <v>8</v>
      </c>
      <c r="BJ75" s="21">
        <f t="shared" si="4"/>
        <v>0.3333333333</v>
      </c>
      <c r="BK75" s="10">
        <v>8.0</v>
      </c>
      <c r="BL75" s="10">
        <v>0.0</v>
      </c>
      <c r="BM75" s="24">
        <f t="shared" si="5"/>
        <v>7.666666667</v>
      </c>
      <c r="BN75" s="21">
        <f t="shared" si="6"/>
        <v>-0.6666666667</v>
      </c>
      <c r="BO75" s="25">
        <v>8.0</v>
      </c>
      <c r="BP75" s="25">
        <v>0.0</v>
      </c>
      <c r="BQ75" s="24">
        <f t="shared" si="7"/>
        <v>7.833333333</v>
      </c>
      <c r="BR75" s="25">
        <v>1.02171137</v>
      </c>
      <c r="BS75" s="20">
        <f t="shared" si="8"/>
        <v>-0.6666666667</v>
      </c>
      <c r="BT75" s="26">
        <f t="shared" si="9"/>
        <v>4.6</v>
      </c>
      <c r="BU75" s="26">
        <f t="shared" si="10"/>
        <v>7</v>
      </c>
      <c r="BV75" s="26">
        <f t="shared" si="11"/>
        <v>7</v>
      </c>
      <c r="BW75" s="26">
        <f t="shared" si="12"/>
        <v>9</v>
      </c>
      <c r="BX75" s="26">
        <f t="shared" si="13"/>
        <v>8</v>
      </c>
      <c r="BY75" s="27">
        <f t="shared" si="14"/>
        <v>17</v>
      </c>
    </row>
    <row r="76" ht="15.75" customHeight="1">
      <c r="A76" s="15">
        <v>44896.83160762732</v>
      </c>
      <c r="B76" s="16" t="str">
        <f t="shared" si="1"/>
        <v>Thu</v>
      </c>
      <c r="C76" s="1" t="s">
        <v>214</v>
      </c>
      <c r="D76" s="1" t="s">
        <v>90</v>
      </c>
      <c r="E76" s="1" t="s">
        <v>90</v>
      </c>
      <c r="F76" s="17">
        <v>44896.0</v>
      </c>
      <c r="G76" s="18">
        <v>3.4050957E7</v>
      </c>
      <c r="H76" s="1" t="s">
        <v>80</v>
      </c>
      <c r="I76" s="18">
        <v>7.0</v>
      </c>
      <c r="J76" s="18">
        <v>0.0</v>
      </c>
      <c r="K76" s="18">
        <v>0.0</v>
      </c>
      <c r="L76" s="18">
        <v>7.0</v>
      </c>
      <c r="M76" s="1" t="s">
        <v>98</v>
      </c>
      <c r="N76" s="1" t="s">
        <v>115</v>
      </c>
      <c r="O76" s="1" t="s">
        <v>132</v>
      </c>
      <c r="P76" s="1" t="s">
        <v>80</v>
      </c>
      <c r="Q76" s="1" t="s">
        <v>80</v>
      </c>
      <c r="R76" s="18">
        <v>5.0</v>
      </c>
      <c r="S76" s="1" t="s">
        <v>89</v>
      </c>
      <c r="T76" s="4">
        <v>0.9756944444452529</v>
      </c>
      <c r="U76" s="18">
        <v>30.0</v>
      </c>
      <c r="V76" s="4">
        <v>0.33333333333575865</v>
      </c>
      <c r="W76" s="4">
        <v>0.04166666666424135</v>
      </c>
      <c r="X76" s="18">
        <v>30.0</v>
      </c>
      <c r="Y76" s="4">
        <v>0.375</v>
      </c>
      <c r="Z76" s="4">
        <v>0.0</v>
      </c>
      <c r="AA76" s="20">
        <v>0.3368055555547471</v>
      </c>
      <c r="AB76" s="18">
        <v>9.0</v>
      </c>
      <c r="AC76" s="1" t="s">
        <v>84</v>
      </c>
      <c r="AD76" s="18">
        <v>9.0</v>
      </c>
      <c r="AE76" s="18">
        <v>0.0</v>
      </c>
      <c r="AF76" s="18">
        <v>7.0</v>
      </c>
      <c r="AG76" s="18">
        <v>0.0</v>
      </c>
      <c r="AH76" s="18">
        <v>7.0</v>
      </c>
      <c r="AI76" s="18">
        <v>0.0</v>
      </c>
      <c r="AJ76" s="18">
        <v>5.0</v>
      </c>
      <c r="AK76" s="18">
        <v>3.0</v>
      </c>
      <c r="AL76" s="18">
        <v>9.0</v>
      </c>
      <c r="AM76" s="18">
        <v>0.0</v>
      </c>
      <c r="AN76" s="18">
        <v>7.0</v>
      </c>
      <c r="AO76" s="18">
        <v>0.0</v>
      </c>
      <c r="AP76" s="18">
        <v>5.0</v>
      </c>
      <c r="AQ76" s="18">
        <v>1.0</v>
      </c>
      <c r="AR76" s="18">
        <v>5.0</v>
      </c>
      <c r="AS76" s="18">
        <v>0.0</v>
      </c>
      <c r="AT76" s="18">
        <v>9.0</v>
      </c>
      <c r="AU76" s="18">
        <v>1.0</v>
      </c>
      <c r="AV76" s="18">
        <v>9.0</v>
      </c>
      <c r="AW76" s="18">
        <v>3.0</v>
      </c>
      <c r="AX76" s="18">
        <v>34.0</v>
      </c>
      <c r="AY76" s="1" t="s">
        <v>94</v>
      </c>
      <c r="AZ76" s="1" t="s">
        <v>95</v>
      </c>
      <c r="BA76" s="19"/>
      <c r="BB76" s="1"/>
      <c r="BC76" s="4">
        <v>0.33333333333575865</v>
      </c>
      <c r="BD76" s="1"/>
      <c r="BE76" s="4">
        <f t="shared" si="2"/>
        <v>0.3333333333</v>
      </c>
      <c r="BF76" s="21">
        <v>0.33333333333575865</v>
      </c>
      <c r="BG76" s="22">
        <v>8.0</v>
      </c>
      <c r="BH76" s="22">
        <v>0.0</v>
      </c>
      <c r="BI76" s="23">
        <f t="shared" si="3"/>
        <v>8</v>
      </c>
      <c r="BJ76" s="21">
        <f t="shared" si="4"/>
        <v>0.3333333333</v>
      </c>
      <c r="BK76" s="10">
        <v>8.0</v>
      </c>
      <c r="BL76" s="10">
        <v>0.0</v>
      </c>
      <c r="BM76" s="24">
        <f t="shared" si="5"/>
        <v>7.5</v>
      </c>
      <c r="BN76" s="21">
        <f t="shared" si="6"/>
        <v>-0.6423611111</v>
      </c>
      <c r="BO76" s="25">
        <v>8.0</v>
      </c>
      <c r="BP76" s="25">
        <v>35.0</v>
      </c>
      <c r="BQ76" s="24">
        <f t="shared" si="7"/>
        <v>8.083333333</v>
      </c>
      <c r="BR76" s="25">
        <v>0.99009901</v>
      </c>
      <c r="BS76" s="20">
        <f t="shared" si="8"/>
        <v>0.3368055556</v>
      </c>
      <c r="BT76" s="26">
        <f t="shared" si="9"/>
        <v>4</v>
      </c>
      <c r="BU76" s="26">
        <f t="shared" si="10"/>
        <v>5.5</v>
      </c>
      <c r="BV76" s="26">
        <f t="shared" si="11"/>
        <v>5</v>
      </c>
      <c r="BW76" s="26">
        <f t="shared" si="12"/>
        <v>7</v>
      </c>
      <c r="BX76" s="26">
        <f t="shared" si="13"/>
        <v>6</v>
      </c>
      <c r="BY76" s="27">
        <f t="shared" si="14"/>
        <v>19</v>
      </c>
    </row>
    <row r="77" ht="15.75" customHeight="1">
      <c r="A77" s="15">
        <v>44897.00685481481</v>
      </c>
      <c r="B77" s="16" t="str">
        <f t="shared" si="1"/>
        <v>Fri</v>
      </c>
      <c r="C77" s="1" t="s">
        <v>215</v>
      </c>
      <c r="D77" s="1" t="s">
        <v>90</v>
      </c>
      <c r="E77" s="1" t="s">
        <v>90</v>
      </c>
      <c r="F77" s="17">
        <v>33724.0</v>
      </c>
      <c r="G77" s="18">
        <v>3.7006369E7</v>
      </c>
      <c r="H77" s="1" t="s">
        <v>80</v>
      </c>
      <c r="I77" s="18">
        <v>6.0</v>
      </c>
      <c r="J77" s="18">
        <v>0.0</v>
      </c>
      <c r="K77" s="18">
        <v>2.0</v>
      </c>
      <c r="L77" s="18">
        <v>8.0</v>
      </c>
      <c r="M77" s="1" t="s">
        <v>98</v>
      </c>
      <c r="N77" s="1" t="s">
        <v>98</v>
      </c>
      <c r="O77" s="1" t="s">
        <v>106</v>
      </c>
      <c r="P77" s="1" t="s">
        <v>84</v>
      </c>
      <c r="Q77" s="1" t="s">
        <v>80</v>
      </c>
      <c r="R77" s="18">
        <v>5.0</v>
      </c>
      <c r="S77" s="1" t="s">
        <v>89</v>
      </c>
      <c r="T77" s="4">
        <v>0.9791666666642413</v>
      </c>
      <c r="U77" s="18">
        <v>1.0</v>
      </c>
      <c r="V77" s="4">
        <v>0.3125</v>
      </c>
      <c r="W77" s="4">
        <v>0.020833333335758653</v>
      </c>
      <c r="X77" s="18">
        <v>1.0</v>
      </c>
      <c r="Y77" s="4">
        <v>0.375</v>
      </c>
      <c r="Z77" s="4">
        <v>0.9583333333357587</v>
      </c>
      <c r="AA77" s="20">
        <v>0.3055555555547471</v>
      </c>
      <c r="AB77" s="18">
        <v>8.0</v>
      </c>
      <c r="AC77" s="1" t="s">
        <v>84</v>
      </c>
      <c r="AD77" s="18">
        <v>6.0</v>
      </c>
      <c r="AE77" s="18">
        <v>0.0</v>
      </c>
      <c r="AF77" s="18">
        <v>8.0</v>
      </c>
      <c r="AG77" s="18">
        <v>0.0</v>
      </c>
      <c r="AH77" s="18">
        <v>5.0</v>
      </c>
      <c r="AI77" s="18">
        <v>0.0</v>
      </c>
      <c r="AJ77" s="18">
        <v>6.0</v>
      </c>
      <c r="AK77" s="18">
        <v>3.0</v>
      </c>
      <c r="AL77" s="18">
        <v>0.0</v>
      </c>
      <c r="AM77" s="18">
        <v>0.0</v>
      </c>
      <c r="AN77" s="18">
        <v>6.0</v>
      </c>
      <c r="AO77" s="18">
        <v>0.0</v>
      </c>
      <c r="AP77" s="18">
        <v>4.0</v>
      </c>
      <c r="AQ77" s="18">
        <v>1.0</v>
      </c>
      <c r="AR77" s="18">
        <v>6.0</v>
      </c>
      <c r="AS77" s="18">
        <v>3.0</v>
      </c>
      <c r="AT77" s="18">
        <v>8.0</v>
      </c>
      <c r="AU77" s="18">
        <v>5.0</v>
      </c>
      <c r="AV77" s="18">
        <v>10.0</v>
      </c>
      <c r="AW77" s="18">
        <v>8.0</v>
      </c>
      <c r="AX77" s="18">
        <v>30.0</v>
      </c>
      <c r="AY77" s="1" t="s">
        <v>94</v>
      </c>
      <c r="AZ77" s="1" t="s">
        <v>95</v>
      </c>
      <c r="BA77" s="19"/>
      <c r="BB77" s="19"/>
      <c r="BC77" s="4">
        <v>0.29166666666424135</v>
      </c>
      <c r="BD77" s="1"/>
      <c r="BE77" s="4">
        <f t="shared" si="2"/>
        <v>-0.6666666667</v>
      </c>
      <c r="BF77" s="21">
        <v>-0.6666666666715173</v>
      </c>
      <c r="BG77" s="22">
        <v>8.0</v>
      </c>
      <c r="BH77" s="22">
        <v>0.0</v>
      </c>
      <c r="BI77" s="23">
        <f t="shared" si="3"/>
        <v>8</v>
      </c>
      <c r="BJ77" s="21">
        <f t="shared" si="4"/>
        <v>0.3541666667</v>
      </c>
      <c r="BK77" s="10">
        <v>8.0</v>
      </c>
      <c r="BL77" s="10">
        <v>30.0</v>
      </c>
      <c r="BM77" s="24">
        <f t="shared" si="5"/>
        <v>8.483333333</v>
      </c>
      <c r="BN77" s="21">
        <f t="shared" si="6"/>
        <v>-0.6666666667</v>
      </c>
      <c r="BO77" s="25">
        <v>8.0</v>
      </c>
      <c r="BP77" s="25">
        <v>0.0</v>
      </c>
      <c r="BQ77" s="24">
        <f t="shared" si="7"/>
        <v>7.983333333</v>
      </c>
      <c r="BR77" s="25">
        <v>1.00250627</v>
      </c>
      <c r="BS77" s="20">
        <f t="shared" si="8"/>
        <v>-0.6527777778</v>
      </c>
      <c r="BT77" s="26">
        <f t="shared" si="9"/>
        <v>2.8</v>
      </c>
      <c r="BU77" s="26">
        <f t="shared" si="10"/>
        <v>4.5</v>
      </c>
      <c r="BV77" s="26">
        <f t="shared" si="11"/>
        <v>3</v>
      </c>
      <c r="BW77" s="26">
        <f t="shared" si="12"/>
        <v>2.5</v>
      </c>
      <c r="BX77" s="26">
        <f t="shared" si="13"/>
        <v>2.75</v>
      </c>
      <c r="BY77" s="27">
        <f t="shared" si="14"/>
        <v>0</v>
      </c>
    </row>
    <row r="78" ht="15.75" customHeight="1">
      <c r="A78" s="15">
        <v>44897.35385716435</v>
      </c>
      <c r="B78" s="16" t="str">
        <f t="shared" si="1"/>
        <v>Fri</v>
      </c>
      <c r="C78" s="1" t="s">
        <v>216</v>
      </c>
      <c r="D78" s="1" t="s">
        <v>79</v>
      </c>
      <c r="E78" s="1" t="s">
        <v>79</v>
      </c>
      <c r="F78" s="17" t="s">
        <v>217</v>
      </c>
      <c r="G78" s="18">
        <v>2.8943526E7</v>
      </c>
      <c r="H78" s="1" t="s">
        <v>80</v>
      </c>
      <c r="I78" s="18">
        <v>4.0</v>
      </c>
      <c r="J78" s="18">
        <v>4.0</v>
      </c>
      <c r="K78" s="18">
        <v>6.0</v>
      </c>
      <c r="L78" s="18">
        <v>6.0</v>
      </c>
      <c r="M78" s="1" t="s">
        <v>98</v>
      </c>
      <c r="N78" s="1" t="s">
        <v>91</v>
      </c>
      <c r="O78" s="1" t="s">
        <v>103</v>
      </c>
      <c r="P78" s="1" t="s">
        <v>84</v>
      </c>
      <c r="Q78" s="1" t="s">
        <v>80</v>
      </c>
      <c r="R78" s="18">
        <v>5.0</v>
      </c>
      <c r="S78" s="1" t="s">
        <v>107</v>
      </c>
      <c r="T78" s="4">
        <v>0.5</v>
      </c>
      <c r="U78" s="18">
        <v>15.0</v>
      </c>
      <c r="V78" s="4">
        <v>0.27083333333575865</v>
      </c>
      <c r="W78" s="4">
        <v>0.04166666666424135</v>
      </c>
      <c r="X78" s="18">
        <v>15.0</v>
      </c>
      <c r="Y78" s="4">
        <v>0.41666666666424135</v>
      </c>
      <c r="Z78" s="4">
        <v>0.47916666666424135</v>
      </c>
      <c r="AA78" s="20">
        <v>0.32291666666424135</v>
      </c>
      <c r="AB78" s="18">
        <v>7.0</v>
      </c>
      <c r="AC78" s="1" t="s">
        <v>84</v>
      </c>
      <c r="AD78" s="18">
        <v>10.0</v>
      </c>
      <c r="AE78" s="18">
        <v>3.0</v>
      </c>
      <c r="AF78" s="18">
        <v>7.0</v>
      </c>
      <c r="AG78" s="18">
        <v>3.0</v>
      </c>
      <c r="AH78" s="18">
        <v>3.0</v>
      </c>
      <c r="AI78" s="18">
        <v>7.0</v>
      </c>
      <c r="AJ78" s="18">
        <v>10.0</v>
      </c>
      <c r="AK78" s="18">
        <v>5.0</v>
      </c>
      <c r="AL78" s="18">
        <v>5.0</v>
      </c>
      <c r="AM78" s="18">
        <v>3.0</v>
      </c>
      <c r="AN78" s="18">
        <v>3.0</v>
      </c>
      <c r="AO78" s="18">
        <v>3.0</v>
      </c>
      <c r="AP78" s="18">
        <v>3.0</v>
      </c>
      <c r="AQ78" s="18">
        <v>3.0</v>
      </c>
      <c r="AR78" s="18">
        <v>3.0</v>
      </c>
      <c r="AS78" s="18">
        <v>3.0</v>
      </c>
      <c r="AT78" s="18">
        <v>8.0</v>
      </c>
      <c r="AU78" s="18">
        <v>8.0</v>
      </c>
      <c r="AV78" s="18">
        <v>8.0</v>
      </c>
      <c r="AW78" s="18">
        <v>8.0</v>
      </c>
      <c r="AX78" s="18">
        <v>41.0</v>
      </c>
      <c r="AY78" s="1" t="s">
        <v>94</v>
      </c>
      <c r="AZ78" s="1" t="s">
        <v>136</v>
      </c>
      <c r="BA78" s="19"/>
      <c r="BB78" s="19"/>
      <c r="BC78" s="4">
        <v>0.3125</v>
      </c>
      <c r="BD78" s="1"/>
      <c r="BE78" s="4">
        <f t="shared" si="2"/>
        <v>-0.1666666667</v>
      </c>
      <c r="BF78" s="21">
        <v>-0.16666666666424135</v>
      </c>
      <c r="BG78" s="22">
        <v>8.0</v>
      </c>
      <c r="BH78" s="22">
        <v>0.0</v>
      </c>
      <c r="BI78" s="23">
        <f t="shared" si="3"/>
        <v>8</v>
      </c>
      <c r="BJ78" s="21">
        <f t="shared" si="4"/>
        <v>0.375</v>
      </c>
      <c r="BK78" s="10">
        <v>9.0</v>
      </c>
      <c r="BL78" s="10">
        <v>0.0</v>
      </c>
      <c r="BM78" s="24">
        <f t="shared" si="5"/>
        <v>8.75</v>
      </c>
      <c r="BN78" s="21">
        <f t="shared" si="6"/>
        <v>-0.2291666667</v>
      </c>
      <c r="BO78" s="25">
        <v>6.0</v>
      </c>
      <c r="BP78" s="25">
        <v>30.0</v>
      </c>
      <c r="BQ78" s="24">
        <f t="shared" si="7"/>
        <v>6.25</v>
      </c>
      <c r="BR78" s="25">
        <v>1.28</v>
      </c>
      <c r="BS78" s="20">
        <f t="shared" si="8"/>
        <v>-0.15625</v>
      </c>
      <c r="BT78" s="26">
        <f t="shared" si="9"/>
        <v>5.6</v>
      </c>
      <c r="BU78" s="26">
        <f t="shared" si="10"/>
        <v>0</v>
      </c>
      <c r="BV78" s="26">
        <f t="shared" si="11"/>
        <v>0</v>
      </c>
      <c r="BW78" s="26">
        <f t="shared" si="12"/>
        <v>0</v>
      </c>
      <c r="BX78" s="26">
        <f t="shared" si="13"/>
        <v>0</v>
      </c>
      <c r="BY78" s="27">
        <f t="shared" si="14"/>
        <v>8</v>
      </c>
    </row>
    <row r="79" ht="15.75" customHeight="1">
      <c r="A79" s="15">
        <v>44897.86137677083</v>
      </c>
      <c r="B79" s="16" t="str">
        <f t="shared" si="1"/>
        <v>Fri</v>
      </c>
      <c r="C79" s="19"/>
      <c r="D79" s="1" t="s">
        <v>79</v>
      </c>
      <c r="E79" s="19"/>
      <c r="F79" s="19"/>
      <c r="G79" s="19"/>
      <c r="H79" s="1" t="s">
        <v>80</v>
      </c>
      <c r="I79" s="18">
        <v>7.0</v>
      </c>
      <c r="J79" s="18">
        <v>1.0</v>
      </c>
      <c r="K79" s="18">
        <v>0.0</v>
      </c>
      <c r="L79" s="18">
        <v>8.0</v>
      </c>
      <c r="M79" s="1" t="s">
        <v>115</v>
      </c>
      <c r="N79" s="1" t="s">
        <v>98</v>
      </c>
      <c r="O79" s="1" t="s">
        <v>106</v>
      </c>
      <c r="P79" s="1" t="s">
        <v>80</v>
      </c>
      <c r="Q79" s="1" t="s">
        <v>80</v>
      </c>
      <c r="R79" s="18">
        <v>6.0</v>
      </c>
      <c r="S79" s="1" t="s">
        <v>89</v>
      </c>
      <c r="T79" s="4">
        <v>0.9583333333357587</v>
      </c>
      <c r="U79" s="18">
        <v>5.0</v>
      </c>
      <c r="V79" s="4">
        <v>0.29166666666424135</v>
      </c>
      <c r="W79" s="4">
        <v>0.04166666666424135</v>
      </c>
      <c r="X79" s="18">
        <v>30.0</v>
      </c>
      <c r="Y79" s="4">
        <v>0.375</v>
      </c>
      <c r="Z79" s="4">
        <v>0.9583333333357587</v>
      </c>
      <c r="AA79" s="20">
        <v>0.29861111110949423</v>
      </c>
      <c r="AB79" s="18">
        <v>7.0</v>
      </c>
      <c r="AC79" s="1" t="s">
        <v>84</v>
      </c>
      <c r="AD79" s="18">
        <v>9.0</v>
      </c>
      <c r="AE79" s="18">
        <v>1.0</v>
      </c>
      <c r="AF79" s="18">
        <v>9.0</v>
      </c>
      <c r="AG79" s="18">
        <v>1.0</v>
      </c>
      <c r="AH79" s="18">
        <v>5.0</v>
      </c>
      <c r="AI79" s="18">
        <v>5.0</v>
      </c>
      <c r="AJ79" s="18">
        <v>7.0</v>
      </c>
      <c r="AK79" s="18">
        <v>3.0</v>
      </c>
      <c r="AL79" s="18">
        <v>5.0</v>
      </c>
      <c r="AM79" s="18">
        <v>0.0</v>
      </c>
      <c r="AN79" s="18">
        <v>8.0</v>
      </c>
      <c r="AO79" s="18">
        <v>0.0</v>
      </c>
      <c r="AP79" s="18">
        <v>8.0</v>
      </c>
      <c r="AQ79" s="18">
        <v>5.0</v>
      </c>
      <c r="AR79" s="18">
        <v>5.0</v>
      </c>
      <c r="AS79" s="18">
        <v>1.0</v>
      </c>
      <c r="AT79" s="18">
        <v>8.0</v>
      </c>
      <c r="AU79" s="18">
        <v>1.0</v>
      </c>
      <c r="AV79" s="18">
        <v>8.0</v>
      </c>
      <c r="AW79" s="18">
        <v>1.0</v>
      </c>
      <c r="AX79" s="18">
        <v>36.0</v>
      </c>
      <c r="AY79" s="1" t="s">
        <v>94</v>
      </c>
      <c r="AZ79" s="1" t="s">
        <v>95</v>
      </c>
      <c r="BA79" s="19"/>
      <c r="BB79" s="19"/>
      <c r="BC79" s="4">
        <v>0.29166666666424135</v>
      </c>
      <c r="BD79" s="1"/>
      <c r="BE79" s="4">
        <f t="shared" si="2"/>
        <v>-0.6666666667</v>
      </c>
      <c r="BF79" s="21">
        <v>-0.6666666666715173</v>
      </c>
      <c r="BG79" s="22">
        <v>8.0</v>
      </c>
      <c r="BH79" s="22">
        <v>0.0</v>
      </c>
      <c r="BI79" s="23">
        <f t="shared" si="3"/>
        <v>8</v>
      </c>
      <c r="BJ79" s="21">
        <f t="shared" si="4"/>
        <v>0.3333333333</v>
      </c>
      <c r="BK79" s="10">
        <v>8.0</v>
      </c>
      <c r="BL79" s="10">
        <v>0.0</v>
      </c>
      <c r="BM79" s="24">
        <f t="shared" si="5"/>
        <v>7.5</v>
      </c>
      <c r="BN79" s="21">
        <f t="shared" si="6"/>
        <v>-0.6666666667</v>
      </c>
      <c r="BO79" s="25">
        <v>8.0</v>
      </c>
      <c r="BP79" s="25">
        <v>0.0</v>
      </c>
      <c r="BQ79" s="24">
        <f t="shared" si="7"/>
        <v>7.916666667</v>
      </c>
      <c r="BR79" s="25">
        <v>1.01010101</v>
      </c>
      <c r="BS79" s="20">
        <f t="shared" si="8"/>
        <v>-0.6597222222</v>
      </c>
      <c r="BT79" s="26">
        <f t="shared" si="9"/>
        <v>4.5</v>
      </c>
      <c r="BU79" s="26">
        <f t="shared" si="10"/>
        <v>5.5</v>
      </c>
      <c r="BV79" s="26">
        <f t="shared" si="11"/>
        <v>4</v>
      </c>
      <c r="BW79" s="26">
        <f t="shared" si="12"/>
        <v>7</v>
      </c>
      <c r="BX79" s="26">
        <f t="shared" si="13"/>
        <v>5.5</v>
      </c>
      <c r="BY79" s="27">
        <f t="shared" si="14"/>
        <v>20</v>
      </c>
    </row>
    <row r="80" ht="15.75" customHeight="1">
      <c r="A80" s="15">
        <v>44898.090072534724</v>
      </c>
      <c r="B80" s="16" t="str">
        <f t="shared" si="1"/>
        <v>Sat</v>
      </c>
      <c r="C80" s="19"/>
      <c r="D80" s="1" t="s">
        <v>79</v>
      </c>
      <c r="E80" s="19"/>
      <c r="F80" s="19"/>
      <c r="G80" s="19"/>
      <c r="H80" s="1" t="s">
        <v>80</v>
      </c>
      <c r="I80" s="18">
        <v>3.0</v>
      </c>
      <c r="J80" s="18">
        <v>0.0</v>
      </c>
      <c r="K80" s="18">
        <v>1.0</v>
      </c>
      <c r="L80" s="18">
        <v>10.0</v>
      </c>
      <c r="M80" s="1" t="s">
        <v>115</v>
      </c>
      <c r="N80" s="1" t="s">
        <v>115</v>
      </c>
      <c r="O80" s="1" t="s">
        <v>106</v>
      </c>
      <c r="P80" s="1" t="s">
        <v>84</v>
      </c>
      <c r="Q80" s="1" t="s">
        <v>80</v>
      </c>
      <c r="R80" s="18">
        <v>4.0</v>
      </c>
      <c r="S80" s="1" t="s">
        <v>107</v>
      </c>
      <c r="T80" s="4">
        <v>0.45833333333575865</v>
      </c>
      <c r="U80" s="18">
        <v>5.0</v>
      </c>
      <c r="V80" s="4">
        <v>0.29166666666424135</v>
      </c>
      <c r="W80" s="4">
        <v>0.0</v>
      </c>
      <c r="X80" s="18">
        <v>5.0</v>
      </c>
      <c r="Y80" s="4">
        <v>0.33333333333575865</v>
      </c>
      <c r="Z80" s="4">
        <v>0.0</v>
      </c>
      <c r="AA80" s="20">
        <v>0.34375</v>
      </c>
      <c r="AB80" s="18">
        <v>8.0</v>
      </c>
      <c r="AC80" s="1" t="s">
        <v>84</v>
      </c>
      <c r="AD80" s="18">
        <v>8.0</v>
      </c>
      <c r="AE80" s="18">
        <v>0.0</v>
      </c>
      <c r="AF80" s="18">
        <v>7.0</v>
      </c>
      <c r="AG80" s="18">
        <v>0.0</v>
      </c>
      <c r="AH80" s="18">
        <v>3.0</v>
      </c>
      <c r="AI80" s="18">
        <v>1.0</v>
      </c>
      <c r="AJ80" s="18">
        <v>8.0</v>
      </c>
      <c r="AK80" s="18">
        <v>3.0</v>
      </c>
      <c r="AL80" s="18">
        <v>8.0</v>
      </c>
      <c r="AM80" s="18">
        <v>1.0</v>
      </c>
      <c r="AN80" s="18">
        <v>4.0</v>
      </c>
      <c r="AO80" s="18">
        <v>0.0</v>
      </c>
      <c r="AP80" s="18">
        <v>1.0</v>
      </c>
      <c r="AQ80" s="18">
        <v>1.0</v>
      </c>
      <c r="AR80" s="18">
        <v>4.0</v>
      </c>
      <c r="AS80" s="18">
        <v>0.0</v>
      </c>
      <c r="AT80" s="18">
        <v>8.0</v>
      </c>
      <c r="AU80" s="18">
        <v>1.0</v>
      </c>
      <c r="AV80" s="18">
        <v>8.0</v>
      </c>
      <c r="AW80" s="18">
        <v>1.0</v>
      </c>
      <c r="AX80" s="18">
        <v>50.0</v>
      </c>
      <c r="AY80" s="1" t="s">
        <v>94</v>
      </c>
      <c r="AZ80" s="1" t="s">
        <v>86</v>
      </c>
      <c r="BA80" s="19"/>
      <c r="BB80" s="19" t="s">
        <v>218</v>
      </c>
      <c r="BC80" s="4">
        <v>0.33333333333575865</v>
      </c>
      <c r="BD80" s="1" t="s">
        <v>219</v>
      </c>
      <c r="BE80" s="4">
        <f t="shared" si="2"/>
        <v>0.3333333333</v>
      </c>
      <c r="BF80" s="21">
        <v>0.33333333333575865</v>
      </c>
      <c r="BG80" s="22">
        <v>8.0</v>
      </c>
      <c r="BH80" s="22">
        <v>0.0</v>
      </c>
      <c r="BI80" s="23">
        <f t="shared" si="3"/>
        <v>8</v>
      </c>
      <c r="BJ80" s="21">
        <f t="shared" si="4"/>
        <v>0.3333333333</v>
      </c>
      <c r="BK80" s="10">
        <v>8.0</v>
      </c>
      <c r="BL80" s="10">
        <v>0.0</v>
      </c>
      <c r="BM80" s="24">
        <f t="shared" si="5"/>
        <v>7.916666667</v>
      </c>
      <c r="BN80" s="21">
        <f t="shared" si="6"/>
        <v>-0.1666666667</v>
      </c>
      <c r="BO80" s="25">
        <v>8.0</v>
      </c>
      <c r="BP80" s="25">
        <v>0.0</v>
      </c>
      <c r="BQ80" s="24">
        <f t="shared" si="7"/>
        <v>7.916666667</v>
      </c>
      <c r="BR80" s="25">
        <v>1.01010101</v>
      </c>
      <c r="BS80" s="20">
        <f t="shared" si="8"/>
        <v>0.34375</v>
      </c>
      <c r="BT80" s="26">
        <f t="shared" si="9"/>
        <v>3.9</v>
      </c>
      <c r="BU80" s="26">
        <f t="shared" si="10"/>
        <v>2</v>
      </c>
      <c r="BV80" s="26">
        <f t="shared" si="11"/>
        <v>4</v>
      </c>
      <c r="BW80" s="26">
        <f t="shared" si="12"/>
        <v>7</v>
      </c>
      <c r="BX80" s="26">
        <f t="shared" si="13"/>
        <v>5.5</v>
      </c>
      <c r="BY80" s="27">
        <f t="shared" si="14"/>
        <v>2</v>
      </c>
    </row>
    <row r="81" ht="15.75" customHeight="1">
      <c r="A81" s="15">
        <v>44905.40954180555</v>
      </c>
      <c r="B81" s="16" t="str">
        <f t="shared" si="1"/>
        <v>Sat</v>
      </c>
      <c r="C81" s="19"/>
      <c r="D81" s="1" t="s">
        <v>79</v>
      </c>
      <c r="E81" s="19"/>
      <c r="F81" s="19"/>
      <c r="G81" s="19"/>
      <c r="H81" s="1" t="s">
        <v>80</v>
      </c>
      <c r="I81" s="18">
        <v>0.0</v>
      </c>
      <c r="J81" s="18">
        <v>5.0</v>
      </c>
      <c r="K81" s="18">
        <v>0.0</v>
      </c>
      <c r="L81" s="18">
        <v>0.0</v>
      </c>
      <c r="M81" s="1" t="s">
        <v>101</v>
      </c>
      <c r="N81" s="1" t="s">
        <v>101</v>
      </c>
      <c r="O81" s="1" t="s">
        <v>103</v>
      </c>
      <c r="P81" s="1" t="s">
        <v>80</v>
      </c>
      <c r="Q81" s="1" t="s">
        <v>80</v>
      </c>
      <c r="R81" s="18">
        <v>5.0</v>
      </c>
      <c r="S81" s="1" t="s">
        <v>93</v>
      </c>
      <c r="T81" s="4">
        <v>0.9375</v>
      </c>
      <c r="U81" s="18">
        <v>15.0</v>
      </c>
      <c r="V81" s="4">
        <v>0.20833333333575865</v>
      </c>
      <c r="W81" s="4">
        <v>0.9583333333357587</v>
      </c>
      <c r="X81" s="18">
        <v>20.0</v>
      </c>
      <c r="Y81" s="4">
        <v>0.20833333333575865</v>
      </c>
      <c r="Z81" s="4">
        <v>0.9583333333357587</v>
      </c>
      <c r="AA81" s="20">
        <v>0.30208333333575865</v>
      </c>
      <c r="AB81" s="18">
        <v>10.0</v>
      </c>
      <c r="AC81" s="1" t="s">
        <v>84</v>
      </c>
      <c r="AD81" s="18">
        <v>4.0</v>
      </c>
      <c r="AE81" s="18">
        <v>6.0</v>
      </c>
      <c r="AF81" s="18">
        <v>4.0</v>
      </c>
      <c r="AG81" s="18">
        <v>4.0</v>
      </c>
      <c r="AH81" s="18">
        <v>7.0</v>
      </c>
      <c r="AI81" s="18">
        <v>0.0</v>
      </c>
      <c r="AJ81" s="18">
        <v>4.0</v>
      </c>
      <c r="AK81" s="18">
        <v>10.0</v>
      </c>
      <c r="AL81" s="18">
        <v>0.0</v>
      </c>
      <c r="AM81" s="18">
        <v>0.0</v>
      </c>
      <c r="AN81" s="18">
        <v>2.0</v>
      </c>
      <c r="AO81" s="18">
        <v>5.0</v>
      </c>
      <c r="AP81" s="18">
        <v>2.0</v>
      </c>
      <c r="AQ81" s="18">
        <v>10.0</v>
      </c>
      <c r="AR81" s="18">
        <v>2.0</v>
      </c>
      <c r="AS81" s="18">
        <v>2.0</v>
      </c>
      <c r="AT81" s="18">
        <v>3.0</v>
      </c>
      <c r="AU81" s="18">
        <v>5.0</v>
      </c>
      <c r="AV81" s="18">
        <v>9.0</v>
      </c>
      <c r="AW81" s="18">
        <v>9.0</v>
      </c>
      <c r="AX81" s="18">
        <v>18.0</v>
      </c>
      <c r="AY81" s="1" t="s">
        <v>94</v>
      </c>
      <c r="AZ81" s="1" t="s">
        <v>95</v>
      </c>
      <c r="BA81" s="19"/>
      <c r="BB81" s="19"/>
      <c r="BC81" s="4">
        <v>0.29166666666424135</v>
      </c>
      <c r="BD81" s="1"/>
      <c r="BE81" s="4">
        <f t="shared" si="2"/>
        <v>-0.6666666667</v>
      </c>
      <c r="BF81" s="21">
        <v>-0.6666666666715173</v>
      </c>
      <c r="BG81" s="22">
        <v>8.0</v>
      </c>
      <c r="BH81" s="22">
        <v>0.0</v>
      </c>
      <c r="BI81" s="23">
        <f t="shared" si="3"/>
        <v>8</v>
      </c>
      <c r="BJ81" s="21">
        <f t="shared" si="4"/>
        <v>-0.75</v>
      </c>
      <c r="BK81" s="10">
        <v>6.0</v>
      </c>
      <c r="BL81" s="10">
        <v>0.0</v>
      </c>
      <c r="BM81" s="24">
        <f t="shared" si="5"/>
        <v>5.666666667</v>
      </c>
      <c r="BN81" s="21">
        <f t="shared" si="6"/>
        <v>-0.7291666667</v>
      </c>
      <c r="BO81" s="25">
        <v>6.0</v>
      </c>
      <c r="BP81" s="25">
        <v>30.0</v>
      </c>
      <c r="BQ81" s="24">
        <f t="shared" si="7"/>
        <v>6.25</v>
      </c>
      <c r="BR81" s="25">
        <v>1.41093474</v>
      </c>
      <c r="BS81" s="20">
        <f t="shared" si="8"/>
        <v>-0.65625</v>
      </c>
      <c r="BT81" s="26">
        <f t="shared" si="9"/>
        <v>3.9</v>
      </c>
      <c r="BU81" s="26">
        <f t="shared" si="10"/>
        <v>5.5</v>
      </c>
      <c r="BV81" s="26">
        <f t="shared" si="11"/>
        <v>0</v>
      </c>
      <c r="BW81" s="26">
        <f t="shared" si="12"/>
        <v>1</v>
      </c>
      <c r="BX81" s="26">
        <f t="shared" si="13"/>
        <v>0.5</v>
      </c>
      <c r="BY81" s="27">
        <f t="shared" si="14"/>
        <v>9</v>
      </c>
    </row>
    <row r="82" ht="15.75" customHeight="1">
      <c r="A82" s="15">
        <v>44922.82578921296</v>
      </c>
      <c r="B82" s="16" t="str">
        <f t="shared" si="1"/>
        <v>Tue</v>
      </c>
      <c r="C82" s="19"/>
      <c r="D82" s="19" t="s">
        <v>138</v>
      </c>
      <c r="E82" s="19"/>
      <c r="F82" s="19"/>
      <c r="G82" s="19"/>
      <c r="H82" s="19" t="s">
        <v>80</v>
      </c>
      <c r="I82" s="28">
        <v>0.0</v>
      </c>
      <c r="J82" s="28">
        <v>0.0</v>
      </c>
      <c r="K82" s="28">
        <v>2.0</v>
      </c>
      <c r="L82" s="28">
        <v>0.0</v>
      </c>
      <c r="M82" s="19" t="s">
        <v>91</v>
      </c>
      <c r="N82" s="19" t="s">
        <v>91</v>
      </c>
      <c r="O82" s="19" t="s">
        <v>83</v>
      </c>
      <c r="P82" s="19" t="s">
        <v>80</v>
      </c>
      <c r="Q82" s="19" t="s">
        <v>84</v>
      </c>
      <c r="R82" s="19"/>
      <c r="S82" s="19"/>
      <c r="T82" s="4">
        <v>0.9791666666642413</v>
      </c>
      <c r="U82" s="28">
        <v>5.0</v>
      </c>
      <c r="V82" s="4">
        <v>0.29166666666424135</v>
      </c>
      <c r="W82" s="4">
        <v>0.9791666666642413</v>
      </c>
      <c r="X82" s="28">
        <v>5.0</v>
      </c>
      <c r="Y82" s="4">
        <v>0.45833333333575865</v>
      </c>
      <c r="Z82" s="4">
        <v>0.08333333333575865</v>
      </c>
      <c r="AA82" s="20">
        <v>0.45833333333575865</v>
      </c>
      <c r="AB82" s="28">
        <v>7.0</v>
      </c>
      <c r="AC82" s="19" t="s">
        <v>84</v>
      </c>
      <c r="AD82" s="28">
        <v>7.0</v>
      </c>
      <c r="AE82" s="28">
        <v>5.0</v>
      </c>
      <c r="AF82" s="28">
        <v>0.0</v>
      </c>
      <c r="AG82" s="28">
        <v>5.0</v>
      </c>
      <c r="AH82" s="28">
        <v>1.0</v>
      </c>
      <c r="AI82" s="28">
        <v>9.0</v>
      </c>
      <c r="AJ82" s="28">
        <v>1.0</v>
      </c>
      <c r="AK82" s="28">
        <v>7.0</v>
      </c>
      <c r="AL82" s="28">
        <v>0.0</v>
      </c>
      <c r="AM82" s="28">
        <v>5.0</v>
      </c>
      <c r="AN82" s="28">
        <v>0.0</v>
      </c>
      <c r="AO82" s="28">
        <v>4.0</v>
      </c>
      <c r="AP82" s="28">
        <v>0.0</v>
      </c>
      <c r="AQ82" s="28">
        <v>5.0</v>
      </c>
      <c r="AR82" s="28">
        <v>0.0</v>
      </c>
      <c r="AS82" s="28">
        <v>3.0</v>
      </c>
      <c r="AT82" s="28">
        <v>2.0</v>
      </c>
      <c r="AU82" s="28">
        <v>2.0</v>
      </c>
      <c r="AV82" s="28">
        <v>2.0</v>
      </c>
      <c r="AW82" s="28">
        <v>2.0</v>
      </c>
      <c r="AX82" s="28">
        <v>19.0</v>
      </c>
      <c r="AY82" s="19" t="s">
        <v>94</v>
      </c>
      <c r="AZ82" s="19" t="s">
        <v>86</v>
      </c>
      <c r="BA82" s="19"/>
      <c r="BB82" s="19"/>
      <c r="BC82" s="4">
        <v>0.41666666666424135</v>
      </c>
      <c r="BD82" s="19"/>
      <c r="BE82" s="4">
        <f t="shared" si="2"/>
        <v>0.3333333333</v>
      </c>
      <c r="BF82" s="21">
        <v>0.3333333333284827</v>
      </c>
      <c r="BG82" s="22">
        <v>8.0</v>
      </c>
      <c r="BH82" s="22">
        <v>0.0</v>
      </c>
      <c r="BI82" s="23">
        <f t="shared" si="3"/>
        <v>8</v>
      </c>
      <c r="BJ82" s="21">
        <f t="shared" si="4"/>
        <v>-0.5208333333</v>
      </c>
      <c r="BK82" s="10">
        <v>11.0</v>
      </c>
      <c r="BL82" s="10">
        <v>30.0</v>
      </c>
      <c r="BM82" s="24">
        <f t="shared" si="5"/>
        <v>11.41666667</v>
      </c>
      <c r="BN82" s="21">
        <f t="shared" si="6"/>
        <v>-0.6875</v>
      </c>
      <c r="BO82" s="25">
        <v>7.0</v>
      </c>
      <c r="BP82" s="25">
        <v>30.0</v>
      </c>
      <c r="BQ82" s="24">
        <f t="shared" si="7"/>
        <v>7.416666667</v>
      </c>
      <c r="BR82" s="25">
        <v>1.07816712</v>
      </c>
      <c r="BS82" s="20">
        <f t="shared" si="8"/>
        <v>0.375</v>
      </c>
      <c r="BT82" s="26">
        <f t="shared" si="9"/>
        <v>4</v>
      </c>
      <c r="BU82" s="26">
        <f t="shared" si="10"/>
        <v>4.5</v>
      </c>
      <c r="BV82" s="26">
        <f t="shared" si="11"/>
        <v>3</v>
      </c>
      <c r="BW82" s="26">
        <f t="shared" si="12"/>
        <v>0</v>
      </c>
      <c r="BX82" s="26">
        <f t="shared" si="13"/>
        <v>1.5</v>
      </c>
      <c r="BY82" s="27">
        <f t="shared" si="14"/>
        <v>19</v>
      </c>
    </row>
    <row r="83" ht="15.75" customHeight="1">
      <c r="A83" s="15">
        <v>44938.47381326389</v>
      </c>
      <c r="B83" s="16" t="str">
        <f t="shared" si="1"/>
        <v>Thu</v>
      </c>
      <c r="C83" s="19"/>
      <c r="D83" s="19" t="s">
        <v>90</v>
      </c>
      <c r="E83" s="19"/>
      <c r="F83" s="19"/>
      <c r="G83" s="19"/>
      <c r="H83" s="19" t="s">
        <v>80</v>
      </c>
      <c r="I83" s="28">
        <v>0.0</v>
      </c>
      <c r="J83" s="28">
        <v>6.0</v>
      </c>
      <c r="K83" s="28">
        <v>10.0</v>
      </c>
      <c r="L83" s="28">
        <v>0.0</v>
      </c>
      <c r="M83" s="19" t="s">
        <v>101</v>
      </c>
      <c r="N83" s="19" t="s">
        <v>101</v>
      </c>
      <c r="O83" s="19" t="s">
        <v>103</v>
      </c>
      <c r="P83" s="19" t="s">
        <v>80</v>
      </c>
      <c r="Q83" s="19" t="s">
        <v>80</v>
      </c>
      <c r="R83" s="28">
        <v>5.0</v>
      </c>
      <c r="S83" s="19" t="s">
        <v>89</v>
      </c>
      <c r="T83" s="4">
        <v>0.9791666666642413</v>
      </c>
      <c r="U83" s="28">
        <v>0.0</v>
      </c>
      <c r="V83" s="4">
        <v>0.27083333333575865</v>
      </c>
      <c r="W83" s="4">
        <v>0.0</v>
      </c>
      <c r="X83" s="28">
        <v>1.0</v>
      </c>
      <c r="Y83" s="4">
        <v>0.33333333333575865</v>
      </c>
      <c r="Z83" s="4">
        <v>0.0</v>
      </c>
      <c r="AA83" s="20">
        <v>0.33333333333575865</v>
      </c>
      <c r="AB83" s="28">
        <v>7.0</v>
      </c>
      <c r="AC83" s="19" t="s">
        <v>129</v>
      </c>
      <c r="AD83" s="28">
        <v>2.0</v>
      </c>
      <c r="AE83" s="28">
        <v>10.0</v>
      </c>
      <c r="AF83" s="28">
        <v>0.0</v>
      </c>
      <c r="AG83" s="28">
        <v>10.0</v>
      </c>
      <c r="AH83" s="28">
        <v>0.0</v>
      </c>
      <c r="AI83" s="28">
        <v>10.0</v>
      </c>
      <c r="AJ83" s="28">
        <v>0.0</v>
      </c>
      <c r="AK83" s="28">
        <v>10.0</v>
      </c>
      <c r="AL83" s="28">
        <v>0.0</v>
      </c>
      <c r="AM83" s="28">
        <v>10.0</v>
      </c>
      <c r="AN83" s="28">
        <v>0.0</v>
      </c>
      <c r="AO83" s="28">
        <v>6.0</v>
      </c>
      <c r="AP83" s="28">
        <v>0.0</v>
      </c>
      <c r="AQ83" s="28">
        <v>9.0</v>
      </c>
      <c r="AR83" s="28">
        <v>0.0</v>
      </c>
      <c r="AS83" s="28">
        <v>6.0</v>
      </c>
      <c r="AT83" s="28">
        <v>0.0</v>
      </c>
      <c r="AU83" s="28">
        <v>6.0</v>
      </c>
      <c r="AV83" s="28">
        <v>0.0</v>
      </c>
      <c r="AW83" s="28">
        <v>7.0</v>
      </c>
      <c r="AX83" s="28">
        <v>54.0</v>
      </c>
      <c r="AY83" s="19" t="s">
        <v>94</v>
      </c>
      <c r="AZ83" s="19" t="s">
        <v>95</v>
      </c>
      <c r="BA83" s="19"/>
      <c r="BB83" s="19"/>
      <c r="BC83" s="4">
        <v>0.33333333333575865</v>
      </c>
      <c r="BD83" s="19" t="s">
        <v>220</v>
      </c>
      <c r="BE83" s="4">
        <f t="shared" si="2"/>
        <v>0.3333333333</v>
      </c>
      <c r="BF83" s="21">
        <v>0.33333333333575865</v>
      </c>
      <c r="BG83" s="22">
        <v>8.0</v>
      </c>
      <c r="BH83" s="22">
        <v>0.0</v>
      </c>
      <c r="BI83" s="23">
        <f t="shared" si="3"/>
        <v>8</v>
      </c>
      <c r="BJ83" s="21">
        <f t="shared" si="4"/>
        <v>0.3333333333</v>
      </c>
      <c r="BK83" s="10">
        <v>8.0</v>
      </c>
      <c r="BL83" s="10">
        <v>0.0</v>
      </c>
      <c r="BM83" s="24">
        <f t="shared" si="5"/>
        <v>7.983333333</v>
      </c>
      <c r="BN83" s="21">
        <f t="shared" si="6"/>
        <v>-0.7083333333</v>
      </c>
      <c r="BO83" s="25">
        <v>7.0</v>
      </c>
      <c r="BP83" s="25">
        <v>0.0</v>
      </c>
      <c r="BQ83" s="24">
        <f t="shared" si="7"/>
        <v>7</v>
      </c>
      <c r="BR83" s="25">
        <v>1.14285714</v>
      </c>
      <c r="BS83" s="20">
        <f t="shared" si="8"/>
        <v>0.3333333333</v>
      </c>
      <c r="BT83" s="26">
        <f t="shared" si="9"/>
        <v>5.2</v>
      </c>
      <c r="BU83" s="26">
        <f t="shared" si="10"/>
        <v>7.5</v>
      </c>
      <c r="BV83" s="26">
        <f t="shared" si="11"/>
        <v>6</v>
      </c>
      <c r="BW83" s="26">
        <f t="shared" si="12"/>
        <v>6.5</v>
      </c>
      <c r="BX83" s="26">
        <f t="shared" si="13"/>
        <v>6.25</v>
      </c>
      <c r="BY83" s="27">
        <f t="shared" si="14"/>
        <v>11</v>
      </c>
    </row>
    <row r="84" ht="15.75" customHeight="1">
      <c r="A84" s="15">
        <v>44938.50088252315</v>
      </c>
      <c r="B84" s="16" t="str">
        <f t="shared" si="1"/>
        <v>Thu</v>
      </c>
      <c r="C84" s="19"/>
      <c r="D84" s="19" t="s">
        <v>78</v>
      </c>
      <c r="E84" s="19"/>
      <c r="F84" s="19"/>
      <c r="G84" s="19"/>
      <c r="H84" s="19" t="s">
        <v>80</v>
      </c>
      <c r="I84" s="28">
        <v>4.0</v>
      </c>
      <c r="J84" s="28">
        <v>1.0</v>
      </c>
      <c r="K84" s="28">
        <v>0.0</v>
      </c>
      <c r="L84" s="28">
        <v>7.0</v>
      </c>
      <c r="M84" s="19" t="s">
        <v>98</v>
      </c>
      <c r="N84" s="19" t="s">
        <v>98</v>
      </c>
      <c r="O84" s="19" t="s">
        <v>132</v>
      </c>
      <c r="P84" s="19" t="s">
        <v>84</v>
      </c>
      <c r="Q84" s="19" t="s">
        <v>80</v>
      </c>
      <c r="R84" s="28">
        <v>5.0</v>
      </c>
      <c r="S84" s="19" t="s">
        <v>125</v>
      </c>
      <c r="T84" s="4">
        <v>0.020833333335758653</v>
      </c>
      <c r="U84" s="28">
        <v>15.0</v>
      </c>
      <c r="V84" s="4">
        <v>0.375</v>
      </c>
      <c r="W84" s="4">
        <v>0.08333333333575865</v>
      </c>
      <c r="X84" s="28">
        <v>30.0</v>
      </c>
      <c r="Y84" s="4">
        <v>0.41666666666424135</v>
      </c>
      <c r="Z84" s="4">
        <v>0.020833333335758653</v>
      </c>
      <c r="AA84" s="20">
        <v>0.35416666666424135</v>
      </c>
      <c r="AB84" s="28">
        <v>8.0</v>
      </c>
      <c r="AC84" s="19" t="s">
        <v>84</v>
      </c>
      <c r="AD84" s="28">
        <v>8.0</v>
      </c>
      <c r="AE84" s="28">
        <v>3.0</v>
      </c>
      <c r="AF84" s="28">
        <v>9.0</v>
      </c>
      <c r="AG84" s="28">
        <v>0.0</v>
      </c>
      <c r="AH84" s="28">
        <v>3.0</v>
      </c>
      <c r="AI84" s="28">
        <v>0.0</v>
      </c>
      <c r="AJ84" s="28">
        <v>7.0</v>
      </c>
      <c r="AK84" s="28">
        <v>4.0</v>
      </c>
      <c r="AL84" s="28">
        <v>10.0</v>
      </c>
      <c r="AM84" s="28">
        <v>1.0</v>
      </c>
      <c r="AN84" s="28">
        <v>3.0</v>
      </c>
      <c r="AO84" s="28">
        <v>0.0</v>
      </c>
      <c r="AP84" s="28">
        <v>5.0</v>
      </c>
      <c r="AQ84" s="28">
        <v>2.0</v>
      </c>
      <c r="AR84" s="28">
        <v>5.0</v>
      </c>
      <c r="AS84" s="28">
        <v>2.0</v>
      </c>
      <c r="AT84" s="28">
        <v>9.0</v>
      </c>
      <c r="AU84" s="28">
        <v>7.0</v>
      </c>
      <c r="AV84" s="28">
        <v>10.0</v>
      </c>
      <c r="AW84" s="28">
        <v>5.0</v>
      </c>
      <c r="AX84" s="28">
        <v>36.0</v>
      </c>
      <c r="AY84" s="19" t="s">
        <v>85</v>
      </c>
      <c r="AZ84" s="19" t="s">
        <v>95</v>
      </c>
      <c r="BA84" s="19"/>
      <c r="BB84" s="19" t="s">
        <v>221</v>
      </c>
      <c r="BC84" s="4">
        <v>0.35416666666424135</v>
      </c>
      <c r="BD84" s="19" t="s">
        <v>222</v>
      </c>
      <c r="BE84" s="4">
        <f t="shared" si="2"/>
        <v>0.3333333333</v>
      </c>
      <c r="BF84" s="21">
        <v>0.3333333333284827</v>
      </c>
      <c r="BG84" s="22">
        <v>8.0</v>
      </c>
      <c r="BH84" s="22">
        <v>0.0</v>
      </c>
      <c r="BI84" s="23">
        <f t="shared" si="3"/>
        <v>8</v>
      </c>
      <c r="BJ84" s="21">
        <f t="shared" si="4"/>
        <v>0.3333333333</v>
      </c>
      <c r="BK84" s="10">
        <v>8.0</v>
      </c>
      <c r="BL84" s="10">
        <v>0.0</v>
      </c>
      <c r="BM84" s="24">
        <f t="shared" si="5"/>
        <v>7.5</v>
      </c>
      <c r="BN84" s="21">
        <f t="shared" si="6"/>
        <v>0.3541666667</v>
      </c>
      <c r="BO84" s="25">
        <v>8.0</v>
      </c>
      <c r="BP84" s="25">
        <v>30.0</v>
      </c>
      <c r="BQ84" s="24">
        <f t="shared" si="7"/>
        <v>8.25</v>
      </c>
      <c r="BR84" s="25">
        <v>0.96969697</v>
      </c>
      <c r="BS84" s="20">
        <f t="shared" si="8"/>
        <v>0.3333333333</v>
      </c>
      <c r="BT84" s="26">
        <f t="shared" si="9"/>
        <v>4.5</v>
      </c>
      <c r="BU84" s="26">
        <f t="shared" si="10"/>
        <v>3</v>
      </c>
      <c r="BV84" s="26">
        <f t="shared" si="11"/>
        <v>3</v>
      </c>
      <c r="BW84" s="26">
        <f t="shared" si="12"/>
        <v>3.5</v>
      </c>
      <c r="BX84" s="26">
        <f t="shared" si="13"/>
        <v>3.25</v>
      </c>
      <c r="BY84" s="27">
        <f t="shared" si="14"/>
        <v>12</v>
      </c>
    </row>
    <row r="85" ht="15.75" customHeight="1">
      <c r="A85" s="15">
        <v>44943.43092991898</v>
      </c>
      <c r="B85" s="16" t="str">
        <f t="shared" si="1"/>
        <v>Tue</v>
      </c>
      <c r="C85" s="19"/>
      <c r="D85" s="19" t="s">
        <v>79</v>
      </c>
      <c r="E85" s="19"/>
      <c r="F85" s="19"/>
      <c r="G85" s="19"/>
      <c r="H85" s="19" t="s">
        <v>80</v>
      </c>
      <c r="I85" s="28">
        <v>0.0</v>
      </c>
      <c r="J85" s="28">
        <v>5.0</v>
      </c>
      <c r="K85" s="28">
        <v>3.0</v>
      </c>
      <c r="L85" s="28">
        <v>2.0</v>
      </c>
      <c r="M85" s="19" t="s">
        <v>101</v>
      </c>
      <c r="N85" s="19" t="s">
        <v>91</v>
      </c>
      <c r="O85" s="19" t="s">
        <v>106</v>
      </c>
      <c r="P85" s="19" t="s">
        <v>80</v>
      </c>
      <c r="Q85" s="19" t="s">
        <v>84</v>
      </c>
      <c r="R85" s="19"/>
      <c r="S85" s="19"/>
      <c r="T85" s="4">
        <v>0.04166666666424135</v>
      </c>
      <c r="U85" s="28">
        <v>40.0</v>
      </c>
      <c r="V85" s="4">
        <v>0.3125</v>
      </c>
      <c r="W85" s="4">
        <v>0.08333333333575865</v>
      </c>
      <c r="X85" s="28">
        <v>60.0</v>
      </c>
      <c r="Y85" s="4">
        <v>0.41666666666424135</v>
      </c>
      <c r="Z85" s="4">
        <v>0.5</v>
      </c>
      <c r="AA85" s="20">
        <v>0.375</v>
      </c>
      <c r="AB85" s="28">
        <v>4.0</v>
      </c>
      <c r="AC85" s="19" t="s">
        <v>84</v>
      </c>
      <c r="AD85" s="28">
        <v>6.0</v>
      </c>
      <c r="AE85" s="28">
        <v>4.0</v>
      </c>
      <c r="AF85" s="28">
        <v>2.0</v>
      </c>
      <c r="AG85" s="28">
        <v>6.0</v>
      </c>
      <c r="AH85" s="28">
        <v>1.0</v>
      </c>
      <c r="AI85" s="28">
        <v>4.0</v>
      </c>
      <c r="AJ85" s="28">
        <v>6.0</v>
      </c>
      <c r="AK85" s="28">
        <v>10.0</v>
      </c>
      <c r="AL85" s="28">
        <v>3.0</v>
      </c>
      <c r="AM85" s="28">
        <v>6.0</v>
      </c>
      <c r="AN85" s="28">
        <v>0.0</v>
      </c>
      <c r="AO85" s="28">
        <v>4.0</v>
      </c>
      <c r="AP85" s="28">
        <v>3.0</v>
      </c>
      <c r="AQ85" s="28">
        <v>6.0</v>
      </c>
      <c r="AR85" s="28">
        <v>2.0</v>
      </c>
      <c r="AS85" s="28">
        <v>2.0</v>
      </c>
      <c r="AT85" s="28">
        <v>0.0</v>
      </c>
      <c r="AU85" s="28">
        <v>3.0</v>
      </c>
      <c r="AV85" s="28">
        <v>5.0</v>
      </c>
      <c r="AW85" s="28">
        <v>5.0</v>
      </c>
      <c r="AX85" s="28">
        <v>21.0</v>
      </c>
      <c r="AY85" s="19" t="s">
        <v>94</v>
      </c>
      <c r="AZ85" s="19" t="s">
        <v>86</v>
      </c>
      <c r="BA85" s="19"/>
      <c r="BB85" s="19"/>
      <c r="BC85" s="4">
        <v>0.33333333333575865</v>
      </c>
      <c r="BD85" s="29" t="s">
        <v>223</v>
      </c>
      <c r="BE85" s="4">
        <f t="shared" si="2"/>
        <v>-0.1666666667</v>
      </c>
      <c r="BF85" s="21">
        <v>-0.16666666666424135</v>
      </c>
      <c r="BG85" s="22">
        <v>8.0</v>
      </c>
      <c r="BH85" s="22">
        <v>0.0</v>
      </c>
      <c r="BI85" s="23">
        <f t="shared" si="3"/>
        <v>8</v>
      </c>
      <c r="BJ85" s="21">
        <f t="shared" si="4"/>
        <v>0.3333333333</v>
      </c>
      <c r="BK85" s="10">
        <v>8.0</v>
      </c>
      <c r="BL85" s="10">
        <v>0.0</v>
      </c>
      <c r="BM85" s="24">
        <f t="shared" si="5"/>
        <v>7</v>
      </c>
      <c r="BN85" s="21">
        <f t="shared" si="6"/>
        <v>0.2708333333</v>
      </c>
      <c r="BO85" s="25">
        <v>6.0</v>
      </c>
      <c r="BP85" s="25">
        <v>30.0</v>
      </c>
      <c r="BQ85" s="24">
        <f t="shared" si="7"/>
        <v>5.833333333</v>
      </c>
      <c r="BR85" s="25">
        <v>1.37221269</v>
      </c>
      <c r="BS85" s="20">
        <f t="shared" si="8"/>
        <v>-0.125</v>
      </c>
      <c r="BT85" s="26">
        <f t="shared" si="9"/>
        <v>4.8</v>
      </c>
      <c r="BU85" s="26">
        <f t="shared" si="10"/>
        <v>3.5</v>
      </c>
      <c r="BV85" s="26">
        <f t="shared" si="11"/>
        <v>0</v>
      </c>
      <c r="BW85" s="26">
        <f t="shared" si="12"/>
        <v>1.5</v>
      </c>
      <c r="BX85" s="26">
        <f t="shared" si="13"/>
        <v>0.75</v>
      </c>
      <c r="BY85" s="27">
        <f t="shared" si="14"/>
        <v>10</v>
      </c>
    </row>
    <row r="86" ht="15.75" customHeight="1">
      <c r="A86" s="15">
        <v>44947.41006328704</v>
      </c>
      <c r="B86" s="16" t="str">
        <f t="shared" si="1"/>
        <v>Sat</v>
      </c>
      <c r="C86" s="19"/>
      <c r="D86" s="19" t="s">
        <v>79</v>
      </c>
      <c r="E86" s="19"/>
      <c r="F86" s="19"/>
      <c r="G86" s="19"/>
      <c r="H86" s="19" t="s">
        <v>80</v>
      </c>
      <c r="I86" s="28">
        <v>0.0</v>
      </c>
      <c r="J86" s="28">
        <v>5.0</v>
      </c>
      <c r="K86" s="28">
        <v>7.0</v>
      </c>
      <c r="L86" s="28">
        <v>2.0</v>
      </c>
      <c r="M86" s="19" t="s">
        <v>101</v>
      </c>
      <c r="N86" s="19" t="s">
        <v>82</v>
      </c>
      <c r="O86" s="19" t="s">
        <v>103</v>
      </c>
      <c r="P86" s="19" t="s">
        <v>80</v>
      </c>
      <c r="Q86" s="19" t="s">
        <v>80</v>
      </c>
      <c r="R86" s="28">
        <v>5.0</v>
      </c>
      <c r="S86" s="19" t="s">
        <v>107</v>
      </c>
      <c r="T86" s="4">
        <v>0.9583333333357587</v>
      </c>
      <c r="U86" s="28">
        <v>10.0</v>
      </c>
      <c r="V86" s="4">
        <v>0.27083333333575865</v>
      </c>
      <c r="W86" s="4">
        <v>0.0</v>
      </c>
      <c r="X86" s="28">
        <v>10.0</v>
      </c>
      <c r="Y86" s="4">
        <v>0.375</v>
      </c>
      <c r="Z86" s="4">
        <v>0.0</v>
      </c>
      <c r="AA86" s="20">
        <v>0.38541666666424135</v>
      </c>
      <c r="AB86" s="28">
        <v>10.0</v>
      </c>
      <c r="AC86" s="19" t="s">
        <v>84</v>
      </c>
      <c r="AD86" s="28">
        <v>0.0</v>
      </c>
      <c r="AE86" s="28">
        <v>6.0</v>
      </c>
      <c r="AF86" s="28">
        <v>7.0</v>
      </c>
      <c r="AG86" s="28">
        <v>9.0</v>
      </c>
      <c r="AH86" s="28">
        <v>0.0</v>
      </c>
      <c r="AI86" s="28">
        <v>6.0</v>
      </c>
      <c r="AJ86" s="28">
        <v>7.0</v>
      </c>
      <c r="AK86" s="28">
        <v>10.0</v>
      </c>
      <c r="AL86" s="28">
        <v>0.0</v>
      </c>
      <c r="AM86" s="28">
        <v>9.0</v>
      </c>
      <c r="AN86" s="28">
        <v>0.0</v>
      </c>
      <c r="AO86" s="28">
        <v>7.0</v>
      </c>
      <c r="AP86" s="28">
        <v>0.0</v>
      </c>
      <c r="AQ86" s="28">
        <v>8.0</v>
      </c>
      <c r="AR86" s="28">
        <v>0.0</v>
      </c>
      <c r="AS86" s="28">
        <v>5.0</v>
      </c>
      <c r="AT86" s="28">
        <v>0.0</v>
      </c>
      <c r="AU86" s="28">
        <v>10.0</v>
      </c>
      <c r="AV86" s="28">
        <v>5.0</v>
      </c>
      <c r="AW86" s="28">
        <v>7.0</v>
      </c>
      <c r="AX86" s="28">
        <v>23.0</v>
      </c>
      <c r="AY86" s="19" t="s">
        <v>94</v>
      </c>
      <c r="AZ86" s="19" t="s">
        <v>86</v>
      </c>
      <c r="BA86" s="19"/>
      <c r="BB86" s="19"/>
      <c r="BC86" s="4">
        <v>0.33333333333575865</v>
      </c>
      <c r="BD86" s="19" t="s">
        <v>224</v>
      </c>
      <c r="BE86" s="4">
        <f t="shared" si="2"/>
        <v>0.3333333333</v>
      </c>
      <c r="BF86" s="21">
        <v>0.33333333333575865</v>
      </c>
      <c r="BG86" s="22">
        <v>8.0</v>
      </c>
      <c r="BH86" s="22">
        <v>0.0</v>
      </c>
      <c r="BI86" s="23">
        <f t="shared" si="3"/>
        <v>8</v>
      </c>
      <c r="BJ86" s="21">
        <f t="shared" si="4"/>
        <v>0.375</v>
      </c>
      <c r="BK86" s="10">
        <v>9.0</v>
      </c>
      <c r="BL86" s="10">
        <v>0.0</v>
      </c>
      <c r="BM86" s="24">
        <f t="shared" si="5"/>
        <v>8.833333333</v>
      </c>
      <c r="BN86" s="21">
        <f t="shared" si="6"/>
        <v>-0.6875</v>
      </c>
      <c r="BO86" s="25">
        <v>7.0</v>
      </c>
      <c r="BP86" s="25">
        <v>30.0</v>
      </c>
      <c r="BQ86" s="24">
        <f t="shared" si="7"/>
        <v>7.333333333</v>
      </c>
      <c r="BR86" s="25">
        <v>0.90600227</v>
      </c>
      <c r="BS86" s="20">
        <f t="shared" si="8"/>
        <v>0.3854166667</v>
      </c>
      <c r="BT86" s="26">
        <f t="shared" si="9"/>
        <v>5.4</v>
      </c>
      <c r="BU86" s="26">
        <f t="shared" si="10"/>
        <v>7.5</v>
      </c>
      <c r="BV86" s="26">
        <f t="shared" si="11"/>
        <v>5</v>
      </c>
      <c r="BW86" s="26">
        <f t="shared" si="12"/>
        <v>6</v>
      </c>
      <c r="BX86" s="26">
        <f t="shared" si="13"/>
        <v>5.5</v>
      </c>
      <c r="BY86" s="27">
        <f t="shared" si="14"/>
        <v>9</v>
      </c>
    </row>
    <row r="87" ht="15.75" customHeight="1">
      <c r="A87" s="15">
        <v>44952.058120057874</v>
      </c>
      <c r="B87" s="16" t="str">
        <f t="shared" si="1"/>
        <v>Thu</v>
      </c>
      <c r="C87" s="19"/>
      <c r="D87" s="19" t="s">
        <v>79</v>
      </c>
      <c r="E87" s="19"/>
      <c r="F87" s="19"/>
      <c r="G87" s="19"/>
      <c r="H87" s="19" t="s">
        <v>80</v>
      </c>
      <c r="I87" s="28">
        <v>0.0</v>
      </c>
      <c r="J87" s="28">
        <v>7.0</v>
      </c>
      <c r="K87" s="28">
        <v>9.0</v>
      </c>
      <c r="L87" s="28">
        <v>4.0</v>
      </c>
      <c r="M87" s="19" t="s">
        <v>101</v>
      </c>
      <c r="N87" s="19" t="s">
        <v>82</v>
      </c>
      <c r="O87" s="19" t="s">
        <v>83</v>
      </c>
      <c r="P87" s="19" t="s">
        <v>84</v>
      </c>
      <c r="Q87" s="19" t="s">
        <v>80</v>
      </c>
      <c r="R87" s="28">
        <v>5.0</v>
      </c>
      <c r="S87" s="19" t="s">
        <v>93</v>
      </c>
      <c r="T87" s="4">
        <v>0.0625</v>
      </c>
      <c r="U87" s="28">
        <v>30.0</v>
      </c>
      <c r="V87" s="4">
        <v>0.41666666666424135</v>
      </c>
      <c r="W87" s="4">
        <v>0.125</v>
      </c>
      <c r="X87" s="28">
        <v>30.0</v>
      </c>
      <c r="Y87" s="4">
        <v>0.5</v>
      </c>
      <c r="Z87" s="4">
        <v>0.08333333333575865</v>
      </c>
      <c r="AA87" s="20">
        <v>0.45833333333575865</v>
      </c>
      <c r="AB87" s="28">
        <v>7.0</v>
      </c>
      <c r="AC87" s="19" t="s">
        <v>84</v>
      </c>
      <c r="AD87" s="28">
        <v>3.0</v>
      </c>
      <c r="AE87" s="28">
        <v>8.0</v>
      </c>
      <c r="AF87" s="28">
        <v>1.0</v>
      </c>
      <c r="AG87" s="28">
        <v>7.0</v>
      </c>
      <c r="AH87" s="28">
        <v>3.0</v>
      </c>
      <c r="AI87" s="28">
        <v>8.0</v>
      </c>
      <c r="AJ87" s="28">
        <v>3.0</v>
      </c>
      <c r="AK87" s="28">
        <v>10.0</v>
      </c>
      <c r="AL87" s="28">
        <v>0.0</v>
      </c>
      <c r="AM87" s="28">
        <v>8.0</v>
      </c>
      <c r="AN87" s="28">
        <v>0.0</v>
      </c>
      <c r="AO87" s="28">
        <v>7.0</v>
      </c>
      <c r="AP87" s="28">
        <v>0.0</v>
      </c>
      <c r="AQ87" s="28">
        <v>6.0</v>
      </c>
      <c r="AR87" s="28">
        <v>0.0</v>
      </c>
      <c r="AS87" s="28">
        <v>7.0</v>
      </c>
      <c r="AT87" s="28">
        <v>2.0</v>
      </c>
      <c r="AU87" s="28">
        <v>10.0</v>
      </c>
      <c r="AV87" s="28">
        <v>2.0</v>
      </c>
      <c r="AW87" s="28">
        <v>10.0</v>
      </c>
      <c r="AX87" s="28">
        <v>23.0</v>
      </c>
      <c r="AY87" s="19" t="s">
        <v>94</v>
      </c>
      <c r="AZ87" s="19" t="s">
        <v>95</v>
      </c>
      <c r="BA87" s="19"/>
      <c r="BB87" s="19"/>
      <c r="BC87" s="4">
        <v>0.41666666666424135</v>
      </c>
      <c r="BD87" s="29" t="s">
        <v>225</v>
      </c>
      <c r="BE87" s="4">
        <f t="shared" si="2"/>
        <v>0.3333333333</v>
      </c>
      <c r="BF87" s="21">
        <v>0.3333333333284827</v>
      </c>
      <c r="BG87" s="22">
        <v>8.0</v>
      </c>
      <c r="BH87" s="22">
        <v>0.0</v>
      </c>
      <c r="BI87" s="23">
        <f t="shared" si="3"/>
        <v>8</v>
      </c>
      <c r="BJ87" s="21">
        <f t="shared" si="4"/>
        <v>0.375</v>
      </c>
      <c r="BK87" s="10">
        <v>9.0</v>
      </c>
      <c r="BL87" s="10">
        <v>0.0</v>
      </c>
      <c r="BM87" s="24">
        <f t="shared" si="5"/>
        <v>8.5</v>
      </c>
      <c r="BN87" s="21">
        <f t="shared" si="6"/>
        <v>0.3541666667</v>
      </c>
      <c r="BO87" s="25">
        <v>8.0</v>
      </c>
      <c r="BP87" s="25">
        <v>30.0</v>
      </c>
      <c r="BQ87" s="24">
        <f t="shared" si="7"/>
        <v>8</v>
      </c>
      <c r="BR87" s="25">
        <v>1.0</v>
      </c>
      <c r="BS87" s="20">
        <f t="shared" si="8"/>
        <v>0.375</v>
      </c>
      <c r="BT87" s="26">
        <f t="shared" si="9"/>
        <v>5.1</v>
      </c>
      <c r="BU87" s="26">
        <f t="shared" si="10"/>
        <v>6.5</v>
      </c>
      <c r="BV87" s="26">
        <f t="shared" si="11"/>
        <v>7</v>
      </c>
      <c r="BW87" s="26">
        <f t="shared" si="12"/>
        <v>8</v>
      </c>
      <c r="BX87" s="26">
        <f t="shared" si="13"/>
        <v>7.5</v>
      </c>
      <c r="BY87" s="27">
        <f t="shared" si="14"/>
        <v>1</v>
      </c>
    </row>
    <row r="88" ht="15.75" customHeight="1">
      <c r="A88" s="15">
        <v>44957.79065967593</v>
      </c>
      <c r="B88" s="16" t="str">
        <f t="shared" si="1"/>
        <v>Tue</v>
      </c>
      <c r="C88" s="19"/>
      <c r="D88" s="19" t="s">
        <v>79</v>
      </c>
      <c r="E88" s="19"/>
      <c r="F88" s="19"/>
      <c r="G88" s="19"/>
      <c r="H88" s="19" t="s">
        <v>80</v>
      </c>
      <c r="I88" s="28">
        <v>0.0</v>
      </c>
      <c r="J88" s="28">
        <v>0.0</v>
      </c>
      <c r="K88" s="28">
        <v>10.0</v>
      </c>
      <c r="L88" s="28">
        <v>7.0</v>
      </c>
      <c r="M88" s="19" t="s">
        <v>101</v>
      </c>
      <c r="N88" s="19" t="s">
        <v>82</v>
      </c>
      <c r="O88" s="19" t="s">
        <v>83</v>
      </c>
      <c r="P88" s="19" t="s">
        <v>80</v>
      </c>
      <c r="Q88" s="19" t="s">
        <v>84</v>
      </c>
      <c r="R88" s="19"/>
      <c r="S88" s="19"/>
      <c r="T88" s="4">
        <v>0.9895833333357587</v>
      </c>
      <c r="U88" s="28">
        <v>6.0</v>
      </c>
      <c r="V88" s="4">
        <v>0.29166666666424135</v>
      </c>
      <c r="W88" s="4">
        <v>0.04166666666424135</v>
      </c>
      <c r="X88" s="28">
        <v>9.0</v>
      </c>
      <c r="Y88" s="4">
        <v>0.41666666666424135</v>
      </c>
      <c r="Z88" s="4">
        <v>0.10416666666424135</v>
      </c>
      <c r="AA88" s="20">
        <v>0.44791666666424135</v>
      </c>
      <c r="AB88" s="28">
        <v>8.0</v>
      </c>
      <c r="AC88" s="19" t="s">
        <v>84</v>
      </c>
      <c r="AD88" s="28">
        <v>4.0</v>
      </c>
      <c r="AE88" s="28">
        <v>4.0</v>
      </c>
      <c r="AF88" s="28">
        <v>0.0</v>
      </c>
      <c r="AG88" s="28">
        <v>5.0</v>
      </c>
      <c r="AH88" s="28">
        <v>0.0</v>
      </c>
      <c r="AI88" s="28">
        <v>9.0</v>
      </c>
      <c r="AJ88" s="28">
        <v>5.0</v>
      </c>
      <c r="AK88" s="28">
        <v>10.0</v>
      </c>
      <c r="AL88" s="28">
        <v>0.0</v>
      </c>
      <c r="AM88" s="28">
        <v>5.0</v>
      </c>
      <c r="AN88" s="28">
        <v>0.0</v>
      </c>
      <c r="AO88" s="28">
        <v>0.0</v>
      </c>
      <c r="AP88" s="28">
        <v>0.0</v>
      </c>
      <c r="AQ88" s="28">
        <v>2.0</v>
      </c>
      <c r="AR88" s="28">
        <v>0.0</v>
      </c>
      <c r="AS88" s="28">
        <v>5.0</v>
      </c>
      <c r="AT88" s="28">
        <v>2.0</v>
      </c>
      <c r="AU88" s="28">
        <v>10.0</v>
      </c>
      <c r="AV88" s="28">
        <v>2.0</v>
      </c>
      <c r="AW88" s="28">
        <v>8.0</v>
      </c>
      <c r="AX88" s="28">
        <v>19.0</v>
      </c>
      <c r="AY88" s="19" t="s">
        <v>85</v>
      </c>
      <c r="AZ88" s="19" t="s">
        <v>86</v>
      </c>
      <c r="BA88" s="19"/>
      <c r="BB88" s="19" t="s">
        <v>226</v>
      </c>
      <c r="BC88" s="4">
        <v>0.4375</v>
      </c>
      <c r="BD88" s="29" t="s">
        <v>227</v>
      </c>
      <c r="BE88" s="4">
        <f t="shared" si="2"/>
        <v>0.3333333333</v>
      </c>
      <c r="BF88" s="21">
        <v>0.33333333333575865</v>
      </c>
      <c r="BG88" s="22">
        <v>8.0</v>
      </c>
      <c r="BH88" s="22">
        <v>0.0</v>
      </c>
      <c r="BI88" s="23">
        <f t="shared" si="3"/>
        <v>8</v>
      </c>
      <c r="BJ88" s="21">
        <f t="shared" si="4"/>
        <v>0.375</v>
      </c>
      <c r="BK88" s="10">
        <v>9.0</v>
      </c>
      <c r="BL88" s="10">
        <v>0.0</v>
      </c>
      <c r="BM88" s="24">
        <f t="shared" si="5"/>
        <v>8.85</v>
      </c>
      <c r="BN88" s="21">
        <f t="shared" si="6"/>
        <v>-0.6979166667</v>
      </c>
      <c r="BO88" s="25">
        <v>7.0</v>
      </c>
      <c r="BP88" s="25">
        <v>15.0</v>
      </c>
      <c r="BQ88" s="24">
        <f t="shared" si="7"/>
        <v>7.15</v>
      </c>
      <c r="BR88" s="25">
        <v>1.11888112</v>
      </c>
      <c r="BS88" s="20">
        <f t="shared" si="8"/>
        <v>0.34375</v>
      </c>
      <c r="BT88" s="26">
        <f t="shared" si="9"/>
        <v>4.2</v>
      </c>
      <c r="BU88" s="26">
        <f t="shared" si="10"/>
        <v>1</v>
      </c>
      <c r="BV88" s="26">
        <f t="shared" si="11"/>
        <v>5</v>
      </c>
      <c r="BW88" s="26">
        <f t="shared" si="12"/>
        <v>7</v>
      </c>
      <c r="BX88" s="26">
        <f t="shared" si="13"/>
        <v>6</v>
      </c>
      <c r="BY88" s="27">
        <f t="shared" si="14"/>
        <v>18</v>
      </c>
    </row>
    <row r="89" ht="15.75" customHeight="1">
      <c r="A89" s="15">
        <v>44893.76172241898</v>
      </c>
      <c r="B89" s="16" t="str">
        <f t="shared" si="1"/>
        <v>Mon</v>
      </c>
      <c r="C89" s="1" t="s">
        <v>228</v>
      </c>
      <c r="D89" s="1" t="s">
        <v>79</v>
      </c>
      <c r="E89" s="1" t="s">
        <v>79</v>
      </c>
      <c r="F89" s="17">
        <v>44893.0</v>
      </c>
      <c r="G89" s="18">
        <v>3.4073571E7</v>
      </c>
      <c r="H89" s="1" t="s">
        <v>80</v>
      </c>
      <c r="I89" s="18">
        <v>6.0</v>
      </c>
      <c r="J89" s="18">
        <v>0.0</v>
      </c>
      <c r="K89" s="18">
        <v>5.0</v>
      </c>
      <c r="L89" s="18">
        <v>9.0</v>
      </c>
      <c r="M89" s="1" t="s">
        <v>115</v>
      </c>
      <c r="N89" s="1" t="s">
        <v>115</v>
      </c>
      <c r="O89" s="1" t="s">
        <v>103</v>
      </c>
      <c r="P89" s="1" t="s">
        <v>80</v>
      </c>
      <c r="Q89" s="1" t="s">
        <v>80</v>
      </c>
      <c r="R89" s="18">
        <v>5.0</v>
      </c>
      <c r="S89" s="1" t="s">
        <v>89</v>
      </c>
      <c r="T89" s="4">
        <v>0.0</v>
      </c>
      <c r="U89" s="18">
        <v>5.0</v>
      </c>
      <c r="V89" s="4">
        <v>0.33333333333575865</v>
      </c>
      <c r="W89" s="4">
        <v>0.04166666666424135</v>
      </c>
      <c r="X89" s="18">
        <v>5.0</v>
      </c>
      <c r="Y89" s="4">
        <v>0.375</v>
      </c>
      <c r="Z89" s="4">
        <v>0.013888888890505768</v>
      </c>
      <c r="AA89" s="20">
        <v>0.34375</v>
      </c>
      <c r="AB89" s="18">
        <v>8.0</v>
      </c>
      <c r="AC89" s="1" t="s">
        <v>84</v>
      </c>
      <c r="AD89" s="18">
        <v>10.0</v>
      </c>
      <c r="AE89" s="18">
        <v>0.0</v>
      </c>
      <c r="AF89" s="18">
        <v>7.0</v>
      </c>
      <c r="AG89" s="18">
        <v>0.0</v>
      </c>
      <c r="AH89" s="18">
        <v>10.0</v>
      </c>
      <c r="AI89" s="18">
        <v>0.0</v>
      </c>
      <c r="AJ89" s="18">
        <v>7.0</v>
      </c>
      <c r="AK89" s="18">
        <v>5.0</v>
      </c>
      <c r="AL89" s="18">
        <v>10.0</v>
      </c>
      <c r="AM89" s="18">
        <v>0.0</v>
      </c>
      <c r="AN89" s="18">
        <v>6.0</v>
      </c>
      <c r="AO89" s="18">
        <v>0.0</v>
      </c>
      <c r="AP89" s="18">
        <v>6.0</v>
      </c>
      <c r="AQ89" s="18">
        <v>1.0</v>
      </c>
      <c r="AR89" s="18">
        <v>6.0</v>
      </c>
      <c r="AS89" s="18">
        <v>0.0</v>
      </c>
      <c r="AT89" s="18">
        <v>7.0</v>
      </c>
      <c r="AU89" s="18">
        <v>0.0</v>
      </c>
      <c r="AV89" s="18">
        <v>10.0</v>
      </c>
      <c r="AW89" s="18">
        <v>10.0</v>
      </c>
      <c r="AX89" s="18">
        <v>34.0</v>
      </c>
      <c r="AY89" s="1" t="s">
        <v>85</v>
      </c>
      <c r="AZ89" s="1" t="s">
        <v>86</v>
      </c>
      <c r="BA89" s="19"/>
      <c r="BB89" s="19"/>
      <c r="BC89" s="4">
        <v>0.34375</v>
      </c>
      <c r="BD89" s="1"/>
      <c r="BE89" s="4">
        <f t="shared" si="2"/>
        <v>0.3298611111</v>
      </c>
      <c r="BF89" s="21">
        <v>0.32986111110949423</v>
      </c>
      <c r="BG89" s="22">
        <v>7.0</v>
      </c>
      <c r="BH89" s="22">
        <v>55.0</v>
      </c>
      <c r="BI89" s="23">
        <f t="shared" si="3"/>
        <v>7.916666667</v>
      </c>
      <c r="BJ89" s="21">
        <f t="shared" si="4"/>
        <v>0.3333333333</v>
      </c>
      <c r="BK89" s="10">
        <v>8.0</v>
      </c>
      <c r="BL89" s="10">
        <v>0.0</v>
      </c>
      <c r="BM89" s="24">
        <f t="shared" si="5"/>
        <v>7.916666667</v>
      </c>
      <c r="BN89" s="21">
        <f t="shared" si="6"/>
        <v>0.3333333333</v>
      </c>
      <c r="BO89" s="25">
        <v>8.0</v>
      </c>
      <c r="BP89" s="25">
        <v>0.0</v>
      </c>
      <c r="BQ89" s="24">
        <f t="shared" si="7"/>
        <v>7.916666667</v>
      </c>
      <c r="BR89" s="25">
        <v>1.0</v>
      </c>
      <c r="BS89" s="20">
        <f t="shared" si="8"/>
        <v>0.3298611111</v>
      </c>
      <c r="BT89" s="26">
        <f t="shared" si="9"/>
        <v>4.9</v>
      </c>
      <c r="BU89" s="26">
        <f t="shared" si="10"/>
        <v>5.5</v>
      </c>
      <c r="BV89" s="26">
        <f t="shared" si="11"/>
        <v>6</v>
      </c>
      <c r="BW89" s="26">
        <f t="shared" si="12"/>
        <v>3.5</v>
      </c>
      <c r="BX89" s="26">
        <f t="shared" si="13"/>
        <v>4.75</v>
      </c>
      <c r="BY89" s="27">
        <f t="shared" si="14"/>
        <v>18</v>
      </c>
    </row>
    <row r="90" ht="15.75" customHeight="1">
      <c r="A90" s="15">
        <v>44893.715453807876</v>
      </c>
      <c r="B90" s="16" t="str">
        <f t="shared" si="1"/>
        <v>Mon</v>
      </c>
      <c r="C90" s="1" t="s">
        <v>229</v>
      </c>
      <c r="D90" s="1" t="s">
        <v>79</v>
      </c>
      <c r="E90" s="1" t="s">
        <v>79</v>
      </c>
      <c r="F90" s="17">
        <v>44893.0</v>
      </c>
      <c r="G90" s="18">
        <v>4.3147245E7</v>
      </c>
      <c r="H90" s="1" t="s">
        <v>80</v>
      </c>
      <c r="I90" s="18">
        <v>1.0</v>
      </c>
      <c r="J90" s="18">
        <v>0.0</v>
      </c>
      <c r="K90" s="18">
        <v>3.0</v>
      </c>
      <c r="L90" s="18">
        <v>7.0</v>
      </c>
      <c r="M90" s="1" t="s">
        <v>101</v>
      </c>
      <c r="N90" s="1" t="s">
        <v>91</v>
      </c>
      <c r="O90" s="1" t="s">
        <v>103</v>
      </c>
      <c r="P90" s="1" t="s">
        <v>80</v>
      </c>
      <c r="Q90" s="1" t="s">
        <v>84</v>
      </c>
      <c r="R90" s="1"/>
      <c r="S90" s="1"/>
      <c r="T90" s="4">
        <v>0.9791666666642413</v>
      </c>
      <c r="U90" s="18">
        <v>10.0</v>
      </c>
      <c r="V90" s="4">
        <v>0.25</v>
      </c>
      <c r="W90" s="4">
        <v>0.9791666666642413</v>
      </c>
      <c r="X90" s="18">
        <v>90.0</v>
      </c>
      <c r="Y90" s="4">
        <v>0.41666666666424135</v>
      </c>
      <c r="Z90" s="4">
        <v>0.020833333335758653</v>
      </c>
      <c r="AA90" s="20">
        <v>0.39583333333575865</v>
      </c>
      <c r="AB90" s="18">
        <v>6.0</v>
      </c>
      <c r="AC90" s="1" t="s">
        <v>84</v>
      </c>
      <c r="AD90" s="18">
        <v>10.0</v>
      </c>
      <c r="AE90" s="18">
        <v>3.0</v>
      </c>
      <c r="AF90" s="18">
        <v>7.0</v>
      </c>
      <c r="AG90" s="18">
        <v>8.0</v>
      </c>
      <c r="AH90" s="18">
        <v>4.0</v>
      </c>
      <c r="AI90" s="18">
        <v>5.0</v>
      </c>
      <c r="AJ90" s="18">
        <v>10.0</v>
      </c>
      <c r="AK90" s="18">
        <v>5.0</v>
      </c>
      <c r="AL90" s="18">
        <v>2.0</v>
      </c>
      <c r="AM90" s="18">
        <v>0.0</v>
      </c>
      <c r="AN90" s="18">
        <v>2.0</v>
      </c>
      <c r="AO90" s="18">
        <v>0.0</v>
      </c>
      <c r="AP90" s="18">
        <v>6.0</v>
      </c>
      <c r="AQ90" s="18">
        <v>0.0</v>
      </c>
      <c r="AR90" s="18">
        <v>3.0</v>
      </c>
      <c r="AS90" s="18">
        <v>0.0</v>
      </c>
      <c r="AT90" s="18">
        <v>5.0</v>
      </c>
      <c r="AU90" s="18">
        <v>5.0</v>
      </c>
      <c r="AV90" s="18">
        <v>5.0</v>
      </c>
      <c r="AW90" s="18">
        <v>5.0</v>
      </c>
      <c r="AX90" s="18">
        <v>21.0</v>
      </c>
      <c r="AY90" s="1" t="s">
        <v>94</v>
      </c>
      <c r="AZ90" s="1" t="s">
        <v>86</v>
      </c>
      <c r="BA90" s="19"/>
      <c r="BB90" s="19"/>
      <c r="BC90" s="4">
        <v>0.34722222221898846</v>
      </c>
      <c r="BD90" s="1"/>
      <c r="BE90" s="4">
        <f t="shared" si="2"/>
        <v>0.3263888889</v>
      </c>
      <c r="BF90" s="21">
        <v>0.3263888888832298</v>
      </c>
      <c r="BG90" s="22">
        <v>7.0</v>
      </c>
      <c r="BH90" s="22">
        <v>50.0</v>
      </c>
      <c r="BI90" s="23">
        <f t="shared" si="3"/>
        <v>7.833333333</v>
      </c>
      <c r="BJ90" s="21">
        <f t="shared" si="4"/>
        <v>-0.5625</v>
      </c>
      <c r="BK90" s="10">
        <v>10.0</v>
      </c>
      <c r="BL90" s="10">
        <v>30.0</v>
      </c>
      <c r="BM90" s="24">
        <f t="shared" si="5"/>
        <v>9</v>
      </c>
      <c r="BN90" s="21">
        <f t="shared" si="6"/>
        <v>-0.7291666667</v>
      </c>
      <c r="BO90" s="25">
        <v>6.0</v>
      </c>
      <c r="BP90" s="25">
        <v>30.0</v>
      </c>
      <c r="BQ90" s="24">
        <f t="shared" si="7"/>
        <v>6.333333333</v>
      </c>
      <c r="BR90" s="25">
        <v>1.23696682</v>
      </c>
      <c r="BS90" s="20">
        <f t="shared" si="8"/>
        <v>0.375</v>
      </c>
      <c r="BT90" s="26">
        <f t="shared" si="9"/>
        <v>5.4</v>
      </c>
      <c r="BU90" s="26">
        <f t="shared" si="10"/>
        <v>4</v>
      </c>
      <c r="BV90" s="26">
        <f t="shared" si="11"/>
        <v>3</v>
      </c>
      <c r="BW90" s="26">
        <f t="shared" si="12"/>
        <v>0</v>
      </c>
      <c r="BX90" s="26">
        <f t="shared" si="13"/>
        <v>1.5</v>
      </c>
      <c r="BY90" s="27">
        <f t="shared" si="14"/>
        <v>17</v>
      </c>
    </row>
    <row r="91" ht="15.75" customHeight="1">
      <c r="A91" s="15">
        <v>44896.64239356482</v>
      </c>
      <c r="B91" s="16" t="str">
        <f t="shared" si="1"/>
        <v>Thu</v>
      </c>
      <c r="C91" s="1" t="s">
        <v>230</v>
      </c>
      <c r="D91" s="1" t="s">
        <v>79</v>
      </c>
      <c r="E91" s="1" t="s">
        <v>79</v>
      </c>
      <c r="F91" s="17">
        <v>44896.0</v>
      </c>
      <c r="G91" s="18">
        <v>3.1425681E7</v>
      </c>
      <c r="H91" s="1" t="s">
        <v>80</v>
      </c>
      <c r="I91" s="18">
        <v>2.0</v>
      </c>
      <c r="J91" s="18">
        <v>0.0</v>
      </c>
      <c r="K91" s="18">
        <v>0.0</v>
      </c>
      <c r="L91" s="18">
        <v>10.0</v>
      </c>
      <c r="M91" s="1" t="s">
        <v>91</v>
      </c>
      <c r="N91" s="1" t="s">
        <v>91</v>
      </c>
      <c r="O91" s="1" t="s">
        <v>106</v>
      </c>
      <c r="P91" s="1" t="s">
        <v>84</v>
      </c>
      <c r="Q91" s="1" t="s">
        <v>80</v>
      </c>
      <c r="R91" s="18">
        <v>5.0</v>
      </c>
      <c r="S91" s="1" t="s">
        <v>89</v>
      </c>
      <c r="T91" s="4">
        <v>0.9791666666642413</v>
      </c>
      <c r="U91" s="18">
        <v>15.0</v>
      </c>
      <c r="V91" s="4">
        <v>0.28472222221898846</v>
      </c>
      <c r="W91" s="4">
        <v>0.08333333333575865</v>
      </c>
      <c r="X91" s="18">
        <v>15.0</v>
      </c>
      <c r="Y91" s="4">
        <v>0.39583333333575865</v>
      </c>
      <c r="Z91" s="4">
        <v>0.9583333333357587</v>
      </c>
      <c r="AA91" s="20">
        <v>0.29166666666424135</v>
      </c>
      <c r="AB91" s="18">
        <v>3.0</v>
      </c>
      <c r="AC91" s="1" t="s">
        <v>84</v>
      </c>
      <c r="AD91" s="18">
        <v>10.0</v>
      </c>
      <c r="AE91" s="18">
        <v>0.0</v>
      </c>
      <c r="AF91" s="18">
        <v>7.0</v>
      </c>
      <c r="AG91" s="18">
        <v>0.0</v>
      </c>
      <c r="AH91" s="18">
        <v>4.0</v>
      </c>
      <c r="AI91" s="18">
        <v>0.0</v>
      </c>
      <c r="AJ91" s="18">
        <v>10.0</v>
      </c>
      <c r="AK91" s="18">
        <v>0.0</v>
      </c>
      <c r="AL91" s="18">
        <v>9.0</v>
      </c>
      <c r="AM91" s="18">
        <v>0.0</v>
      </c>
      <c r="AN91" s="18">
        <v>2.0</v>
      </c>
      <c r="AO91" s="18">
        <v>0.0</v>
      </c>
      <c r="AP91" s="18">
        <v>1.0</v>
      </c>
      <c r="AQ91" s="18">
        <v>0.0</v>
      </c>
      <c r="AR91" s="18">
        <v>2.0</v>
      </c>
      <c r="AS91" s="18">
        <v>0.0</v>
      </c>
      <c r="AT91" s="18">
        <v>0.0</v>
      </c>
      <c r="AU91" s="18">
        <v>0.0</v>
      </c>
      <c r="AV91" s="18">
        <v>7.0</v>
      </c>
      <c r="AW91" s="18">
        <v>0.0</v>
      </c>
      <c r="AX91" s="18">
        <v>37.0</v>
      </c>
      <c r="AY91" s="1" t="s">
        <v>94</v>
      </c>
      <c r="AZ91" s="1" t="s">
        <v>95</v>
      </c>
      <c r="BA91" s="19"/>
      <c r="BB91" s="19"/>
      <c r="BC91" s="4">
        <v>0.28472222221898846</v>
      </c>
      <c r="BD91" s="1"/>
      <c r="BE91" s="4">
        <f t="shared" si="2"/>
        <v>-0.6736111111</v>
      </c>
      <c r="BF91" s="21">
        <v>-0.6736111111167702</v>
      </c>
      <c r="BG91" s="22">
        <v>7.0</v>
      </c>
      <c r="BH91" s="22">
        <v>50.0</v>
      </c>
      <c r="BI91" s="23">
        <f t="shared" si="3"/>
        <v>7.833333333</v>
      </c>
      <c r="BJ91" s="21">
        <f t="shared" si="4"/>
        <v>0.3125</v>
      </c>
      <c r="BK91" s="10">
        <v>7.0</v>
      </c>
      <c r="BL91" s="10">
        <v>30.0</v>
      </c>
      <c r="BM91" s="24">
        <f t="shared" si="5"/>
        <v>7.25</v>
      </c>
      <c r="BN91" s="21">
        <f t="shared" si="6"/>
        <v>-0.6944444444</v>
      </c>
      <c r="BO91" s="25">
        <v>7.0</v>
      </c>
      <c r="BP91" s="25">
        <v>20.0</v>
      </c>
      <c r="BQ91" s="24">
        <f t="shared" si="7"/>
        <v>7.083333333</v>
      </c>
      <c r="BR91" s="25">
        <v>1.1059322</v>
      </c>
      <c r="BS91" s="20">
        <f t="shared" si="8"/>
        <v>-0.6666666667</v>
      </c>
      <c r="BT91" s="26">
        <f t="shared" si="9"/>
        <v>4</v>
      </c>
      <c r="BU91" s="26">
        <f t="shared" si="10"/>
        <v>1.5</v>
      </c>
      <c r="BV91" s="26">
        <f t="shared" si="11"/>
        <v>2</v>
      </c>
      <c r="BW91" s="26">
        <f t="shared" si="12"/>
        <v>3.5</v>
      </c>
      <c r="BX91" s="26">
        <f t="shared" si="13"/>
        <v>2.75</v>
      </c>
      <c r="BY91" s="27">
        <f t="shared" si="14"/>
        <v>15</v>
      </c>
    </row>
    <row r="92" ht="15.75" customHeight="1">
      <c r="A92" s="15">
        <v>44897.373522222224</v>
      </c>
      <c r="B92" s="16" t="str">
        <f t="shared" si="1"/>
        <v>Fri</v>
      </c>
      <c r="C92" s="1" t="s">
        <v>231</v>
      </c>
      <c r="D92" s="1" t="s">
        <v>79</v>
      </c>
      <c r="E92" s="1" t="s">
        <v>79</v>
      </c>
      <c r="F92" s="17">
        <v>44897.0</v>
      </c>
      <c r="G92" s="18">
        <v>4.472811E7</v>
      </c>
      <c r="H92" s="1" t="s">
        <v>80</v>
      </c>
      <c r="I92" s="18">
        <v>1.0</v>
      </c>
      <c r="J92" s="18">
        <v>4.0</v>
      </c>
      <c r="K92" s="18">
        <v>4.0</v>
      </c>
      <c r="L92" s="18">
        <v>4.0</v>
      </c>
      <c r="M92" s="1" t="s">
        <v>101</v>
      </c>
      <c r="N92" s="1" t="s">
        <v>91</v>
      </c>
      <c r="O92" s="1" t="s">
        <v>103</v>
      </c>
      <c r="P92" s="1" t="s">
        <v>80</v>
      </c>
      <c r="Q92" s="1" t="s">
        <v>84</v>
      </c>
      <c r="R92" s="1"/>
      <c r="S92" s="1"/>
      <c r="T92" s="4">
        <v>0.0</v>
      </c>
      <c r="U92" s="18">
        <v>30.0</v>
      </c>
      <c r="V92" s="4">
        <v>0.3125</v>
      </c>
      <c r="W92" s="4">
        <v>0.04166666666424135</v>
      </c>
      <c r="X92" s="18">
        <v>50.0</v>
      </c>
      <c r="Y92" s="4">
        <v>0.375</v>
      </c>
      <c r="Z92" s="4">
        <v>0.5069444444452529</v>
      </c>
      <c r="AA92" s="20">
        <v>0.35416666666424135</v>
      </c>
      <c r="AB92" s="18">
        <v>7.0</v>
      </c>
      <c r="AC92" s="1" t="s">
        <v>84</v>
      </c>
      <c r="AD92" s="18">
        <v>7.0</v>
      </c>
      <c r="AE92" s="18">
        <v>5.0</v>
      </c>
      <c r="AF92" s="18">
        <v>7.0</v>
      </c>
      <c r="AG92" s="18">
        <v>7.0</v>
      </c>
      <c r="AH92" s="18">
        <v>6.0</v>
      </c>
      <c r="AI92" s="18">
        <v>0.0</v>
      </c>
      <c r="AJ92" s="18">
        <v>5.0</v>
      </c>
      <c r="AK92" s="18">
        <v>8.0</v>
      </c>
      <c r="AL92" s="18">
        <v>3.0</v>
      </c>
      <c r="AM92" s="18">
        <v>5.0</v>
      </c>
      <c r="AN92" s="18">
        <v>3.0</v>
      </c>
      <c r="AO92" s="18">
        <v>4.0</v>
      </c>
      <c r="AP92" s="18">
        <v>5.0</v>
      </c>
      <c r="AQ92" s="18">
        <v>6.0</v>
      </c>
      <c r="AR92" s="18">
        <v>3.0</v>
      </c>
      <c r="AS92" s="18">
        <v>5.0</v>
      </c>
      <c r="AT92" s="18">
        <v>8.0</v>
      </c>
      <c r="AU92" s="18">
        <v>10.0</v>
      </c>
      <c r="AV92" s="18">
        <v>9.0</v>
      </c>
      <c r="AW92" s="18">
        <v>9.0</v>
      </c>
      <c r="AX92" s="18">
        <v>19.0</v>
      </c>
      <c r="AY92" s="1" t="s">
        <v>94</v>
      </c>
      <c r="AZ92" s="1" t="s">
        <v>86</v>
      </c>
      <c r="BA92" s="19"/>
      <c r="BB92" s="19"/>
      <c r="BC92" s="4">
        <v>0.33333333333575865</v>
      </c>
      <c r="BD92" s="1"/>
      <c r="BE92" s="4">
        <f t="shared" si="2"/>
        <v>-0.1736111111</v>
      </c>
      <c r="BF92" s="21">
        <v>-0.17361111110949423</v>
      </c>
      <c r="BG92" s="22">
        <v>7.0</v>
      </c>
      <c r="BH92" s="22">
        <v>50.0</v>
      </c>
      <c r="BI92" s="23">
        <f t="shared" si="3"/>
        <v>7.833333333</v>
      </c>
      <c r="BJ92" s="21">
        <f t="shared" si="4"/>
        <v>0.3333333333</v>
      </c>
      <c r="BK92" s="10">
        <v>8.0</v>
      </c>
      <c r="BL92" s="10">
        <v>0.0</v>
      </c>
      <c r="BM92" s="24">
        <f t="shared" si="5"/>
        <v>7.166666667</v>
      </c>
      <c r="BN92" s="21">
        <f t="shared" si="6"/>
        <v>0.3125</v>
      </c>
      <c r="BO92" s="25">
        <v>7.0</v>
      </c>
      <c r="BP92" s="25">
        <v>30.0</v>
      </c>
      <c r="BQ92" s="24">
        <f t="shared" si="7"/>
        <v>7</v>
      </c>
      <c r="BR92" s="25">
        <v>1.11857143</v>
      </c>
      <c r="BS92" s="20">
        <f t="shared" si="8"/>
        <v>-0.1527777778</v>
      </c>
      <c r="BT92" s="26">
        <f t="shared" si="9"/>
        <v>5.3</v>
      </c>
      <c r="BU92" s="26">
        <f t="shared" si="10"/>
        <v>1</v>
      </c>
      <c r="BV92" s="26">
        <f t="shared" si="11"/>
        <v>2</v>
      </c>
      <c r="BW92" s="26">
        <f t="shared" si="12"/>
        <v>1</v>
      </c>
      <c r="BX92" s="26">
        <f t="shared" si="13"/>
        <v>1.5</v>
      </c>
      <c r="BY92" s="27">
        <f t="shared" si="14"/>
        <v>8</v>
      </c>
    </row>
    <row r="93" ht="15.75" customHeight="1">
      <c r="A93" s="15">
        <v>44898.80838659722</v>
      </c>
      <c r="B93" s="16" t="str">
        <f t="shared" si="1"/>
        <v>Sat</v>
      </c>
      <c r="C93" s="19"/>
      <c r="D93" s="1" t="s">
        <v>78</v>
      </c>
      <c r="E93" s="19"/>
      <c r="F93" s="19"/>
      <c r="G93" s="19"/>
      <c r="H93" s="1" t="s">
        <v>80</v>
      </c>
      <c r="I93" s="18">
        <v>0.0</v>
      </c>
      <c r="J93" s="18">
        <v>7.0</v>
      </c>
      <c r="K93" s="18">
        <v>10.0</v>
      </c>
      <c r="L93" s="18">
        <v>3.0</v>
      </c>
      <c r="M93" s="1" t="s">
        <v>232</v>
      </c>
      <c r="N93" s="1" t="s">
        <v>82</v>
      </c>
      <c r="O93" s="1" t="s">
        <v>83</v>
      </c>
      <c r="P93" s="1" t="s">
        <v>80</v>
      </c>
      <c r="Q93" s="1" t="s">
        <v>84</v>
      </c>
      <c r="R93" s="1"/>
      <c r="S93" s="1"/>
      <c r="T93" s="4">
        <v>0.9861111111094942</v>
      </c>
      <c r="U93" s="18">
        <v>40.0</v>
      </c>
      <c r="V93" s="4">
        <v>0.29861111110949423</v>
      </c>
      <c r="W93" s="4">
        <v>0.10416666666424135</v>
      </c>
      <c r="X93" s="18">
        <v>5.0</v>
      </c>
      <c r="Y93" s="4">
        <v>0.44791666666424135</v>
      </c>
      <c r="Z93" s="4">
        <v>0.10416666666424135</v>
      </c>
      <c r="AA93" s="20">
        <v>0.4930555555547471</v>
      </c>
      <c r="AB93" s="18">
        <v>7.0</v>
      </c>
      <c r="AC93" s="1" t="s">
        <v>84</v>
      </c>
      <c r="AD93" s="18">
        <v>2.0</v>
      </c>
      <c r="AE93" s="18">
        <v>9.0</v>
      </c>
      <c r="AF93" s="18">
        <v>1.0</v>
      </c>
      <c r="AG93" s="18">
        <v>8.0</v>
      </c>
      <c r="AH93" s="18">
        <v>0.0</v>
      </c>
      <c r="AI93" s="18">
        <v>8.0</v>
      </c>
      <c r="AJ93" s="18">
        <v>8.0</v>
      </c>
      <c r="AK93" s="18">
        <v>10.0</v>
      </c>
      <c r="AL93" s="18">
        <v>0.0</v>
      </c>
      <c r="AM93" s="18">
        <v>9.0</v>
      </c>
      <c r="AN93" s="18">
        <v>1.0</v>
      </c>
      <c r="AO93" s="18">
        <v>7.0</v>
      </c>
      <c r="AP93" s="18">
        <v>2.0</v>
      </c>
      <c r="AQ93" s="18">
        <v>3.0</v>
      </c>
      <c r="AR93" s="18">
        <v>0.0</v>
      </c>
      <c r="AS93" s="18">
        <v>6.0</v>
      </c>
      <c r="AT93" s="18">
        <v>5.0</v>
      </c>
      <c r="AU93" s="18">
        <v>10.0</v>
      </c>
      <c r="AV93" s="18">
        <v>4.0</v>
      </c>
      <c r="AW93" s="18">
        <v>10.0</v>
      </c>
      <c r="AX93" s="18">
        <v>22.0</v>
      </c>
      <c r="AY93" s="1" t="s">
        <v>85</v>
      </c>
      <c r="AZ93" s="1" t="s">
        <v>86</v>
      </c>
      <c r="BA93" s="19"/>
      <c r="BB93" s="19" t="s">
        <v>233</v>
      </c>
      <c r="BC93" s="4">
        <v>0.4305555555547471</v>
      </c>
      <c r="BD93" s="1" t="s">
        <v>234</v>
      </c>
      <c r="BE93" s="4">
        <f t="shared" si="2"/>
        <v>0.3263888889</v>
      </c>
      <c r="BF93" s="21">
        <v>0.32638888889050577</v>
      </c>
      <c r="BG93" s="22">
        <v>7.0</v>
      </c>
      <c r="BH93" s="22">
        <v>50.0</v>
      </c>
      <c r="BI93" s="23">
        <f t="shared" si="3"/>
        <v>7.833333333</v>
      </c>
      <c r="BJ93" s="21">
        <f t="shared" si="4"/>
        <v>0.34375</v>
      </c>
      <c r="BK93" s="10">
        <v>8.0</v>
      </c>
      <c r="BL93" s="10">
        <v>15.0</v>
      </c>
      <c r="BM93" s="24">
        <f t="shared" si="5"/>
        <v>8.166666667</v>
      </c>
      <c r="BN93" s="21">
        <f t="shared" si="6"/>
        <v>-0.6875</v>
      </c>
      <c r="BO93" s="25">
        <v>7.0</v>
      </c>
      <c r="BP93" s="25">
        <v>30.0</v>
      </c>
      <c r="BQ93" s="24">
        <f t="shared" si="7"/>
        <v>6.833333333</v>
      </c>
      <c r="BR93" s="25">
        <v>0.95838433</v>
      </c>
      <c r="BS93" s="20">
        <f t="shared" si="8"/>
        <v>0.3888888889</v>
      </c>
      <c r="BT93" s="26">
        <f t="shared" si="9"/>
        <v>5.5</v>
      </c>
      <c r="BU93" s="26">
        <f t="shared" si="10"/>
        <v>3.5</v>
      </c>
      <c r="BV93" s="26">
        <f t="shared" si="11"/>
        <v>6</v>
      </c>
      <c r="BW93" s="26">
        <f t="shared" si="12"/>
        <v>5.5</v>
      </c>
      <c r="BX93" s="26">
        <f t="shared" si="13"/>
        <v>5.75</v>
      </c>
      <c r="BY93" s="27">
        <f t="shared" si="14"/>
        <v>19</v>
      </c>
    </row>
    <row r="94" ht="15.75" customHeight="1">
      <c r="A94" s="15">
        <v>44890.45603428241</v>
      </c>
      <c r="B94" s="16" t="str">
        <f t="shared" si="1"/>
        <v>Fri</v>
      </c>
      <c r="C94" s="1" t="s">
        <v>235</v>
      </c>
      <c r="D94" s="1" t="s">
        <v>78</v>
      </c>
      <c r="E94" s="1" t="s">
        <v>79</v>
      </c>
      <c r="F94" s="17">
        <v>44890.0</v>
      </c>
      <c r="G94" s="18">
        <v>2.6130308E7</v>
      </c>
      <c r="H94" s="1" t="s">
        <v>80</v>
      </c>
      <c r="I94" s="18">
        <v>0.0</v>
      </c>
      <c r="J94" s="18">
        <v>7.0</v>
      </c>
      <c r="K94" s="18">
        <v>6.0</v>
      </c>
      <c r="L94" s="18">
        <v>0.0</v>
      </c>
      <c r="M94" s="1" t="s">
        <v>101</v>
      </c>
      <c r="N94" s="1" t="s">
        <v>101</v>
      </c>
      <c r="O94" s="1" t="s">
        <v>106</v>
      </c>
      <c r="P94" s="1" t="s">
        <v>80</v>
      </c>
      <c r="Q94" s="1" t="s">
        <v>80</v>
      </c>
      <c r="R94" s="28">
        <v>5.0</v>
      </c>
      <c r="S94" s="19" t="s">
        <v>89</v>
      </c>
      <c r="T94" s="4">
        <v>0.9583333333357587</v>
      </c>
      <c r="U94" s="18">
        <v>5.0</v>
      </c>
      <c r="V94" s="4">
        <v>0.30208333333575865</v>
      </c>
      <c r="W94" s="4">
        <v>0.5</v>
      </c>
      <c r="X94" s="18">
        <v>5.0</v>
      </c>
      <c r="Y94" s="4">
        <v>0.39583333333575865</v>
      </c>
      <c r="Z94" s="4">
        <v>0.9791666666642413</v>
      </c>
      <c r="AA94" s="20">
        <v>0.3125</v>
      </c>
      <c r="AB94" s="18">
        <v>9.0</v>
      </c>
      <c r="AC94" s="1" t="s">
        <v>84</v>
      </c>
      <c r="AD94" s="18">
        <v>8.0</v>
      </c>
      <c r="AE94" s="18">
        <v>7.0</v>
      </c>
      <c r="AF94" s="18">
        <v>1.0</v>
      </c>
      <c r="AG94" s="18">
        <v>9.0</v>
      </c>
      <c r="AH94" s="18">
        <v>0.0</v>
      </c>
      <c r="AI94" s="18">
        <v>8.0</v>
      </c>
      <c r="AJ94" s="18">
        <v>2.0</v>
      </c>
      <c r="AK94" s="18">
        <v>10.0</v>
      </c>
      <c r="AL94" s="18">
        <v>2.0</v>
      </c>
      <c r="AM94" s="18">
        <v>9.0</v>
      </c>
      <c r="AN94" s="18">
        <v>0.0</v>
      </c>
      <c r="AO94" s="18">
        <v>7.0</v>
      </c>
      <c r="AP94" s="18">
        <v>0.0</v>
      </c>
      <c r="AQ94" s="18">
        <v>9.0</v>
      </c>
      <c r="AR94" s="18">
        <v>1.0</v>
      </c>
      <c r="AS94" s="18">
        <v>6.0</v>
      </c>
      <c r="AT94" s="18">
        <v>1.0</v>
      </c>
      <c r="AU94" s="18">
        <v>8.0</v>
      </c>
      <c r="AV94" s="18">
        <v>3.0</v>
      </c>
      <c r="AW94" s="18">
        <v>8.0</v>
      </c>
      <c r="AX94" s="18">
        <v>44.0</v>
      </c>
      <c r="AY94" s="1" t="s">
        <v>85</v>
      </c>
      <c r="AZ94" s="1" t="s">
        <v>95</v>
      </c>
      <c r="BA94" s="19"/>
      <c r="BB94" s="19"/>
      <c r="BC94" s="4">
        <v>0.30208333333575865</v>
      </c>
      <c r="BD94" s="1"/>
      <c r="BE94" s="4">
        <f t="shared" si="2"/>
        <v>-0.6770833333</v>
      </c>
      <c r="BF94" s="21">
        <v>-0.6770833333284827</v>
      </c>
      <c r="BG94" s="22">
        <v>7.0</v>
      </c>
      <c r="BH94" s="22">
        <v>45.0</v>
      </c>
      <c r="BI94" s="23">
        <f t="shared" si="3"/>
        <v>7.75</v>
      </c>
      <c r="BJ94" s="21">
        <f t="shared" si="4"/>
        <v>-0.1041666667</v>
      </c>
      <c r="BK94" s="10">
        <v>9.0</v>
      </c>
      <c r="BL94" s="10">
        <v>30.0</v>
      </c>
      <c r="BM94" s="24">
        <f t="shared" si="5"/>
        <v>9.416666667</v>
      </c>
      <c r="BN94" s="21">
        <f t="shared" si="6"/>
        <v>-0.65625</v>
      </c>
      <c r="BO94" s="25">
        <v>8.0</v>
      </c>
      <c r="BP94" s="25">
        <v>15.0</v>
      </c>
      <c r="BQ94" s="24">
        <f t="shared" si="7"/>
        <v>8.166666667</v>
      </c>
      <c r="BR94" s="25">
        <v>0.94859241</v>
      </c>
      <c r="BS94" s="20">
        <f t="shared" si="8"/>
        <v>-0.6666666667</v>
      </c>
      <c r="BT94" s="26">
        <f t="shared" si="9"/>
        <v>5.6</v>
      </c>
      <c r="BU94" s="26">
        <f t="shared" si="10"/>
        <v>8</v>
      </c>
      <c r="BV94" s="26">
        <f t="shared" si="11"/>
        <v>5</v>
      </c>
      <c r="BW94" s="26">
        <f t="shared" si="12"/>
        <v>6</v>
      </c>
      <c r="BX94" s="26">
        <f t="shared" si="13"/>
        <v>5.5</v>
      </c>
      <c r="BY94" s="27">
        <f t="shared" si="14"/>
        <v>10</v>
      </c>
    </row>
    <row r="95" ht="15.75" customHeight="1">
      <c r="A95" s="15">
        <v>44894.758162893515</v>
      </c>
      <c r="B95" s="16" t="str">
        <f t="shared" si="1"/>
        <v>Tue</v>
      </c>
      <c r="C95" s="1" t="s">
        <v>236</v>
      </c>
      <c r="D95" s="1" t="s">
        <v>79</v>
      </c>
      <c r="E95" s="1" t="s">
        <v>90</v>
      </c>
      <c r="F95" s="17">
        <v>44894.0</v>
      </c>
      <c r="G95" s="18">
        <v>4.1665971E7</v>
      </c>
      <c r="H95" s="1" t="s">
        <v>80</v>
      </c>
      <c r="I95" s="18">
        <v>7.0</v>
      </c>
      <c r="J95" s="18">
        <v>1.0</v>
      </c>
      <c r="K95" s="18">
        <v>0.0</v>
      </c>
      <c r="L95" s="18">
        <v>8.0</v>
      </c>
      <c r="M95" s="1" t="s">
        <v>98</v>
      </c>
      <c r="N95" s="1" t="s">
        <v>91</v>
      </c>
      <c r="O95" s="1" t="s">
        <v>106</v>
      </c>
      <c r="P95" s="1" t="s">
        <v>80</v>
      </c>
      <c r="Q95" s="1" t="s">
        <v>80</v>
      </c>
      <c r="R95" s="18">
        <v>5.0</v>
      </c>
      <c r="S95" s="1" t="s">
        <v>107</v>
      </c>
      <c r="T95" s="4">
        <v>0.5</v>
      </c>
      <c r="U95" s="18">
        <v>10.0</v>
      </c>
      <c r="V95" s="4">
        <v>0.3125</v>
      </c>
      <c r="W95" s="4">
        <v>0.08333333333575865</v>
      </c>
      <c r="X95" s="18">
        <v>30.0</v>
      </c>
      <c r="Y95" s="4">
        <v>0.41666666666424135</v>
      </c>
      <c r="Z95" s="4">
        <v>0.5</v>
      </c>
      <c r="AA95" s="20">
        <v>0.34027777778101154</v>
      </c>
      <c r="AB95" s="18">
        <v>7.0</v>
      </c>
      <c r="AC95" s="1" t="s">
        <v>84</v>
      </c>
      <c r="AD95" s="18">
        <v>7.0</v>
      </c>
      <c r="AE95" s="18">
        <v>3.0</v>
      </c>
      <c r="AF95" s="18">
        <v>9.0</v>
      </c>
      <c r="AG95" s="18">
        <v>5.0</v>
      </c>
      <c r="AH95" s="18">
        <v>7.0</v>
      </c>
      <c r="AI95" s="18">
        <v>3.0</v>
      </c>
      <c r="AJ95" s="18">
        <v>2.0</v>
      </c>
      <c r="AK95" s="18">
        <v>5.0</v>
      </c>
      <c r="AL95" s="18">
        <v>8.0</v>
      </c>
      <c r="AM95" s="18">
        <v>0.0</v>
      </c>
      <c r="AN95" s="18">
        <v>6.0</v>
      </c>
      <c r="AO95" s="18">
        <v>0.0</v>
      </c>
      <c r="AP95" s="18">
        <v>4.0</v>
      </c>
      <c r="AQ95" s="18">
        <v>5.0</v>
      </c>
      <c r="AR95" s="18">
        <v>5.0</v>
      </c>
      <c r="AS95" s="18">
        <v>0.0</v>
      </c>
      <c r="AT95" s="18">
        <v>10.0</v>
      </c>
      <c r="AU95" s="18">
        <v>6.0</v>
      </c>
      <c r="AV95" s="18">
        <v>7.0</v>
      </c>
      <c r="AW95" s="18">
        <v>5.0</v>
      </c>
      <c r="AX95" s="18">
        <v>24.0</v>
      </c>
      <c r="AY95" s="1" t="s">
        <v>94</v>
      </c>
      <c r="AZ95" s="1" t="s">
        <v>95</v>
      </c>
      <c r="BA95" s="19"/>
      <c r="BB95" s="19" t="s">
        <v>237</v>
      </c>
      <c r="BC95" s="4">
        <v>0.32291666666424135</v>
      </c>
      <c r="BD95" s="1"/>
      <c r="BE95" s="4">
        <f t="shared" si="2"/>
        <v>-0.1770833333</v>
      </c>
      <c r="BF95" s="21">
        <v>-0.17708333333575865</v>
      </c>
      <c r="BG95" s="22">
        <v>7.0</v>
      </c>
      <c r="BH95" s="22">
        <v>45.0</v>
      </c>
      <c r="BI95" s="23">
        <f t="shared" si="3"/>
        <v>7.75</v>
      </c>
      <c r="BJ95" s="21">
        <f t="shared" si="4"/>
        <v>0.3333333333</v>
      </c>
      <c r="BK95" s="10">
        <v>8.0</v>
      </c>
      <c r="BL95" s="10">
        <v>0.0</v>
      </c>
      <c r="BM95" s="24">
        <f t="shared" si="5"/>
        <v>7.5</v>
      </c>
      <c r="BN95" s="21">
        <f t="shared" si="6"/>
        <v>-0.1875</v>
      </c>
      <c r="BO95" s="25">
        <v>7.0</v>
      </c>
      <c r="BP95" s="25">
        <v>30.0</v>
      </c>
      <c r="BQ95" s="24">
        <f t="shared" si="7"/>
        <v>7.333333333</v>
      </c>
      <c r="BR95" s="25">
        <v>1.05729877</v>
      </c>
      <c r="BS95" s="20">
        <f t="shared" si="8"/>
        <v>-0.1597222222</v>
      </c>
      <c r="BT95" s="26">
        <f t="shared" si="9"/>
        <v>4.9</v>
      </c>
      <c r="BU95" s="26">
        <f t="shared" si="10"/>
        <v>2.5</v>
      </c>
      <c r="BV95" s="26">
        <f t="shared" si="11"/>
        <v>5</v>
      </c>
      <c r="BW95" s="26">
        <f t="shared" si="12"/>
        <v>3</v>
      </c>
      <c r="BX95" s="26">
        <f t="shared" si="13"/>
        <v>4</v>
      </c>
      <c r="BY95" s="27">
        <f t="shared" si="14"/>
        <v>18</v>
      </c>
    </row>
    <row r="96" ht="15.75" customHeight="1">
      <c r="A96" s="15">
        <v>44894.95881795139</v>
      </c>
      <c r="B96" s="16" t="str">
        <f t="shared" si="1"/>
        <v>Tue</v>
      </c>
      <c r="C96" s="1" t="s">
        <v>238</v>
      </c>
      <c r="D96" s="1" t="s">
        <v>79</v>
      </c>
      <c r="E96" s="1" t="s">
        <v>79</v>
      </c>
      <c r="F96" s="17">
        <v>44924.0</v>
      </c>
      <c r="G96" s="18">
        <v>4.2200656E7</v>
      </c>
      <c r="H96" s="1" t="s">
        <v>80</v>
      </c>
      <c r="I96" s="18">
        <v>0.0</v>
      </c>
      <c r="J96" s="18">
        <v>0.0</v>
      </c>
      <c r="K96" s="18">
        <v>9.0</v>
      </c>
      <c r="L96" s="18">
        <v>8.0</v>
      </c>
      <c r="M96" s="1" t="s">
        <v>163</v>
      </c>
      <c r="N96" s="1" t="s">
        <v>82</v>
      </c>
      <c r="O96" s="1" t="s">
        <v>103</v>
      </c>
      <c r="P96" s="1" t="s">
        <v>80</v>
      </c>
      <c r="Q96" s="1" t="s">
        <v>80</v>
      </c>
      <c r="R96" s="18">
        <v>3.0</v>
      </c>
      <c r="S96" s="1" t="s">
        <v>93</v>
      </c>
      <c r="T96" s="4">
        <v>0.9583333333357587</v>
      </c>
      <c r="U96" s="18">
        <v>10.0</v>
      </c>
      <c r="V96" s="4">
        <v>0.27083333333575865</v>
      </c>
      <c r="W96" s="4">
        <v>0.9583333333357587</v>
      </c>
      <c r="X96" s="18">
        <v>10.0</v>
      </c>
      <c r="Y96" s="4">
        <v>0.33333333333575865</v>
      </c>
      <c r="Z96" s="4">
        <v>0.9375</v>
      </c>
      <c r="AA96" s="20">
        <v>0.26388888889050577</v>
      </c>
      <c r="AB96" s="18">
        <v>8.0</v>
      </c>
      <c r="AC96" s="1" t="s">
        <v>84</v>
      </c>
      <c r="AD96" s="18">
        <v>3.0</v>
      </c>
      <c r="AE96" s="18">
        <v>7.0</v>
      </c>
      <c r="AF96" s="18">
        <v>6.0</v>
      </c>
      <c r="AG96" s="18">
        <v>8.0</v>
      </c>
      <c r="AH96" s="18">
        <v>1.0</v>
      </c>
      <c r="AI96" s="18">
        <v>6.0</v>
      </c>
      <c r="AJ96" s="18">
        <v>3.0</v>
      </c>
      <c r="AK96" s="18">
        <v>10.0</v>
      </c>
      <c r="AL96" s="18">
        <v>3.0</v>
      </c>
      <c r="AM96" s="18">
        <v>5.0</v>
      </c>
      <c r="AN96" s="18">
        <v>0.0</v>
      </c>
      <c r="AO96" s="18">
        <v>1.0</v>
      </c>
      <c r="AP96" s="18">
        <v>0.0</v>
      </c>
      <c r="AQ96" s="18">
        <v>0.0</v>
      </c>
      <c r="AR96" s="18">
        <v>0.0</v>
      </c>
      <c r="AS96" s="18">
        <v>1.0</v>
      </c>
      <c r="AT96" s="18">
        <v>0.0</v>
      </c>
      <c r="AU96" s="18">
        <v>3.0</v>
      </c>
      <c r="AV96" s="18">
        <v>6.0</v>
      </c>
      <c r="AW96" s="18">
        <v>6.0</v>
      </c>
      <c r="AX96" s="18">
        <v>23.0</v>
      </c>
      <c r="AY96" s="1" t="s">
        <v>94</v>
      </c>
      <c r="AZ96" s="1" t="s">
        <v>86</v>
      </c>
      <c r="BA96" s="19"/>
      <c r="BB96" s="19"/>
      <c r="BC96" s="4">
        <v>0.26041666666424135</v>
      </c>
      <c r="BD96" s="1"/>
      <c r="BE96" s="4">
        <f t="shared" si="2"/>
        <v>-0.6770833333</v>
      </c>
      <c r="BF96" s="21">
        <v>-0.6770833333357587</v>
      </c>
      <c r="BG96" s="22">
        <v>7.0</v>
      </c>
      <c r="BH96" s="22">
        <v>45.0</v>
      </c>
      <c r="BI96" s="23">
        <f t="shared" si="3"/>
        <v>7.75</v>
      </c>
      <c r="BJ96" s="21">
        <f t="shared" si="4"/>
        <v>-0.625</v>
      </c>
      <c r="BK96" s="10">
        <v>9.0</v>
      </c>
      <c r="BL96" s="10">
        <v>0.0</v>
      </c>
      <c r="BM96" s="24">
        <f t="shared" si="5"/>
        <v>8.833333333</v>
      </c>
      <c r="BN96" s="21">
        <f t="shared" si="6"/>
        <v>-0.6875</v>
      </c>
      <c r="BO96" s="25">
        <v>7.0</v>
      </c>
      <c r="BP96" s="25">
        <v>30.0</v>
      </c>
      <c r="BQ96" s="24">
        <f t="shared" si="7"/>
        <v>7.333333333</v>
      </c>
      <c r="BR96" s="25">
        <v>1.05729877</v>
      </c>
      <c r="BS96" s="20">
        <f t="shared" si="8"/>
        <v>-0.6736111111</v>
      </c>
      <c r="BT96" s="26">
        <f t="shared" si="9"/>
        <v>5.2</v>
      </c>
      <c r="BU96" s="26">
        <f t="shared" si="10"/>
        <v>0.5</v>
      </c>
      <c r="BV96" s="26">
        <f t="shared" si="11"/>
        <v>1</v>
      </c>
      <c r="BW96" s="26">
        <f t="shared" si="12"/>
        <v>1.5</v>
      </c>
      <c r="BX96" s="26">
        <f t="shared" si="13"/>
        <v>1.25</v>
      </c>
      <c r="BY96" s="27">
        <f t="shared" si="14"/>
        <v>23</v>
      </c>
    </row>
    <row r="97" ht="15.75" customHeight="1">
      <c r="A97" s="15">
        <v>44896.622610185186</v>
      </c>
      <c r="B97" s="16" t="str">
        <f t="shared" si="1"/>
        <v>Thu</v>
      </c>
      <c r="C97" s="1" t="s">
        <v>239</v>
      </c>
      <c r="D97" s="1" t="s">
        <v>79</v>
      </c>
      <c r="E97" s="1" t="s">
        <v>79</v>
      </c>
      <c r="F97" s="17">
        <v>44896.0</v>
      </c>
      <c r="G97" s="18">
        <v>2.6103441E7</v>
      </c>
      <c r="H97" s="1" t="s">
        <v>80</v>
      </c>
      <c r="I97" s="18">
        <v>0.0</v>
      </c>
      <c r="J97" s="18">
        <v>0.0</v>
      </c>
      <c r="K97" s="18">
        <v>0.0</v>
      </c>
      <c r="L97" s="18">
        <v>0.0</v>
      </c>
      <c r="M97" s="1" t="s">
        <v>101</v>
      </c>
      <c r="N97" s="1" t="s">
        <v>91</v>
      </c>
      <c r="O97" s="1" t="s">
        <v>106</v>
      </c>
      <c r="P97" s="1" t="s">
        <v>84</v>
      </c>
      <c r="Q97" s="1" t="s">
        <v>80</v>
      </c>
      <c r="R97" s="18">
        <v>5.0</v>
      </c>
      <c r="S97" s="1" t="s">
        <v>89</v>
      </c>
      <c r="T97" s="4">
        <v>0.9583333333357587</v>
      </c>
      <c r="U97" s="18">
        <v>20.0</v>
      </c>
      <c r="V97" s="4">
        <v>0.28472222221898846</v>
      </c>
      <c r="W97" s="4">
        <v>0.08333333333575865</v>
      </c>
      <c r="X97" s="18">
        <v>5.0</v>
      </c>
      <c r="Y97" s="4">
        <v>0.39583333333575865</v>
      </c>
      <c r="Z97" s="4">
        <v>0.9791666666642413</v>
      </c>
      <c r="AA97" s="20">
        <v>0.3125</v>
      </c>
      <c r="AB97" s="18">
        <v>10.0</v>
      </c>
      <c r="AC97" s="1" t="s">
        <v>84</v>
      </c>
      <c r="AD97" s="18">
        <v>8.0</v>
      </c>
      <c r="AE97" s="18">
        <v>0.0</v>
      </c>
      <c r="AF97" s="18">
        <v>6.0</v>
      </c>
      <c r="AG97" s="18">
        <v>8.0</v>
      </c>
      <c r="AH97" s="18">
        <v>2.0</v>
      </c>
      <c r="AI97" s="18">
        <v>5.0</v>
      </c>
      <c r="AJ97" s="18">
        <v>8.0</v>
      </c>
      <c r="AK97" s="18">
        <v>5.0</v>
      </c>
      <c r="AL97" s="18">
        <v>10.0</v>
      </c>
      <c r="AM97" s="18">
        <v>5.0</v>
      </c>
      <c r="AN97" s="18">
        <v>0.0</v>
      </c>
      <c r="AO97" s="18">
        <v>0.0</v>
      </c>
      <c r="AP97" s="18">
        <v>0.0</v>
      </c>
      <c r="AQ97" s="18">
        <v>1.0</v>
      </c>
      <c r="AR97" s="18">
        <v>0.0</v>
      </c>
      <c r="AS97" s="18">
        <v>0.0</v>
      </c>
      <c r="AT97" s="18">
        <v>5.0</v>
      </c>
      <c r="AU97" s="18">
        <v>5.0</v>
      </c>
      <c r="AV97" s="18">
        <v>5.0</v>
      </c>
      <c r="AW97" s="18">
        <v>5.0</v>
      </c>
      <c r="AX97" s="18">
        <v>43.0</v>
      </c>
      <c r="AY97" s="1" t="s">
        <v>85</v>
      </c>
      <c r="AZ97" s="1" t="s">
        <v>95</v>
      </c>
      <c r="BA97" s="19"/>
      <c r="BB97" s="19" t="s">
        <v>84</v>
      </c>
      <c r="BC97" s="4">
        <v>0.30208333333575865</v>
      </c>
      <c r="BD97" s="1"/>
      <c r="BE97" s="4">
        <f t="shared" si="2"/>
        <v>-0.6770833333</v>
      </c>
      <c r="BF97" s="21">
        <v>-0.6770833333284827</v>
      </c>
      <c r="BG97" s="22">
        <v>7.0</v>
      </c>
      <c r="BH97" s="22">
        <v>45.0</v>
      </c>
      <c r="BI97" s="23">
        <f t="shared" si="3"/>
        <v>7.75</v>
      </c>
      <c r="BJ97" s="21">
        <f t="shared" si="4"/>
        <v>0.3125</v>
      </c>
      <c r="BK97" s="10">
        <v>7.0</v>
      </c>
      <c r="BL97" s="10">
        <v>30.0</v>
      </c>
      <c r="BM97" s="24">
        <f t="shared" si="5"/>
        <v>7.416666667</v>
      </c>
      <c r="BN97" s="21">
        <f t="shared" si="6"/>
        <v>-0.6736111111</v>
      </c>
      <c r="BO97" s="25">
        <v>7.0</v>
      </c>
      <c r="BP97" s="25">
        <v>50.0</v>
      </c>
      <c r="BQ97" s="24">
        <f t="shared" si="7"/>
        <v>7.5</v>
      </c>
      <c r="BR97" s="25">
        <v>1.03333333</v>
      </c>
      <c r="BS97" s="20">
        <f t="shared" si="8"/>
        <v>-0.6666666667</v>
      </c>
      <c r="BT97" s="26">
        <f t="shared" si="9"/>
        <v>5.7</v>
      </c>
      <c r="BU97" s="26">
        <f t="shared" si="10"/>
        <v>0.5</v>
      </c>
      <c r="BV97" s="26">
        <f t="shared" si="11"/>
        <v>0</v>
      </c>
      <c r="BW97" s="26">
        <f t="shared" si="12"/>
        <v>0</v>
      </c>
      <c r="BX97" s="26">
        <f t="shared" si="13"/>
        <v>0</v>
      </c>
      <c r="BY97" s="27">
        <f t="shared" si="14"/>
        <v>14</v>
      </c>
    </row>
    <row r="98" ht="15.75" customHeight="1">
      <c r="A98" s="15">
        <v>44896.66032353009</v>
      </c>
      <c r="B98" s="16" t="str">
        <f t="shared" si="1"/>
        <v>Thu</v>
      </c>
      <c r="C98" s="1" t="s">
        <v>240</v>
      </c>
      <c r="D98" s="1" t="s">
        <v>79</v>
      </c>
      <c r="E98" s="1" t="s">
        <v>79</v>
      </c>
      <c r="F98" s="17">
        <v>44896.0</v>
      </c>
      <c r="G98" s="18">
        <v>2.8496743E7</v>
      </c>
      <c r="H98" s="1" t="s">
        <v>80</v>
      </c>
      <c r="I98" s="18">
        <v>9.0</v>
      </c>
      <c r="J98" s="18">
        <v>0.0</v>
      </c>
      <c r="K98" s="18">
        <v>0.0</v>
      </c>
      <c r="L98" s="18">
        <v>10.0</v>
      </c>
      <c r="M98" s="1" t="s">
        <v>98</v>
      </c>
      <c r="N98" s="1" t="s">
        <v>98</v>
      </c>
      <c r="O98" s="1" t="s">
        <v>106</v>
      </c>
      <c r="P98" s="1" t="s">
        <v>80</v>
      </c>
      <c r="Q98" s="1" t="s">
        <v>80</v>
      </c>
      <c r="R98" s="1" t="s">
        <v>241</v>
      </c>
      <c r="S98" s="1" t="s">
        <v>89</v>
      </c>
      <c r="T98" s="4">
        <v>0.9791666666642413</v>
      </c>
      <c r="U98" s="18">
        <v>30.0</v>
      </c>
      <c r="V98" s="4">
        <v>0.28472222221898846</v>
      </c>
      <c r="W98" s="4">
        <v>0.9993055555532919</v>
      </c>
      <c r="X98" s="18">
        <v>20.0</v>
      </c>
      <c r="Y98" s="4">
        <v>0.375</v>
      </c>
      <c r="Z98" s="4">
        <v>0.45833333333575865</v>
      </c>
      <c r="AA98" s="20">
        <v>0.28472222221898846</v>
      </c>
      <c r="AB98" s="18">
        <v>5.0</v>
      </c>
      <c r="AC98" s="1" t="s">
        <v>129</v>
      </c>
      <c r="AD98" s="18">
        <v>5.0</v>
      </c>
      <c r="AE98" s="18">
        <v>1.0</v>
      </c>
      <c r="AF98" s="18">
        <v>10.0</v>
      </c>
      <c r="AG98" s="18">
        <v>0.0</v>
      </c>
      <c r="AH98" s="18">
        <v>8.0</v>
      </c>
      <c r="AI98" s="18">
        <v>0.0</v>
      </c>
      <c r="AJ98" s="18">
        <v>8.0</v>
      </c>
      <c r="AK98" s="18">
        <v>0.0</v>
      </c>
      <c r="AL98" s="18">
        <v>10.0</v>
      </c>
      <c r="AM98" s="18">
        <v>0.0</v>
      </c>
      <c r="AN98" s="18">
        <v>9.0</v>
      </c>
      <c r="AO98" s="18">
        <v>0.0</v>
      </c>
      <c r="AP98" s="18">
        <v>7.0</v>
      </c>
      <c r="AQ98" s="18">
        <v>1.0</v>
      </c>
      <c r="AR98" s="18">
        <v>10.0</v>
      </c>
      <c r="AS98" s="18">
        <v>0.0</v>
      </c>
      <c r="AT98" s="18">
        <v>10.0</v>
      </c>
      <c r="AU98" s="18">
        <v>1.0</v>
      </c>
      <c r="AV98" s="18">
        <v>10.0</v>
      </c>
      <c r="AW98" s="18">
        <v>3.0</v>
      </c>
      <c r="AX98" s="18">
        <v>41.0</v>
      </c>
      <c r="AY98" s="1" t="s">
        <v>94</v>
      </c>
      <c r="AZ98" s="1" t="s">
        <v>136</v>
      </c>
      <c r="BA98" s="19"/>
      <c r="BB98" s="19"/>
      <c r="BC98" s="4">
        <v>0.28125</v>
      </c>
      <c r="BD98" s="1"/>
      <c r="BE98" s="4">
        <f t="shared" si="2"/>
        <v>-0.1770833333</v>
      </c>
      <c r="BF98" s="21">
        <v>-0.17708333333575865</v>
      </c>
      <c r="BG98" s="22">
        <v>7.0</v>
      </c>
      <c r="BH98" s="22">
        <v>45.0</v>
      </c>
      <c r="BI98" s="23">
        <f t="shared" si="3"/>
        <v>7.75</v>
      </c>
      <c r="BJ98" s="21">
        <f t="shared" si="4"/>
        <v>-0.6243055556</v>
      </c>
      <c r="BK98" s="10">
        <v>9.0</v>
      </c>
      <c r="BL98" s="10">
        <v>1.0</v>
      </c>
      <c r="BM98" s="24">
        <f t="shared" si="5"/>
        <v>8.683333333</v>
      </c>
      <c r="BN98" s="21">
        <f t="shared" si="6"/>
        <v>-0.6944444444</v>
      </c>
      <c r="BO98" s="25">
        <v>7.0</v>
      </c>
      <c r="BP98" s="25">
        <v>20.0</v>
      </c>
      <c r="BQ98" s="24">
        <f t="shared" si="7"/>
        <v>6.833333333</v>
      </c>
      <c r="BR98" s="25">
        <v>1.13469985</v>
      </c>
      <c r="BS98" s="20">
        <f t="shared" si="8"/>
        <v>-0.1736111111</v>
      </c>
      <c r="BT98" s="26">
        <f t="shared" si="9"/>
        <v>4.2</v>
      </c>
      <c r="BU98" s="26">
        <f t="shared" si="10"/>
        <v>7.5</v>
      </c>
      <c r="BV98" s="26">
        <f t="shared" si="11"/>
        <v>10</v>
      </c>
      <c r="BW98" s="26">
        <f t="shared" si="12"/>
        <v>8</v>
      </c>
      <c r="BX98" s="26">
        <f t="shared" si="13"/>
        <v>9</v>
      </c>
      <c r="BY98" s="27">
        <f t="shared" si="14"/>
        <v>15</v>
      </c>
    </row>
    <row r="99" ht="15.75" customHeight="1">
      <c r="A99" s="15">
        <v>44896.62204390047</v>
      </c>
      <c r="B99" s="16" t="str">
        <f t="shared" si="1"/>
        <v>Thu</v>
      </c>
      <c r="C99" s="1" t="s">
        <v>242</v>
      </c>
      <c r="D99" s="1" t="s">
        <v>204</v>
      </c>
      <c r="E99" s="1" t="s">
        <v>108</v>
      </c>
      <c r="F99" s="17">
        <v>44896.0</v>
      </c>
      <c r="G99" s="18">
        <v>2.5184324E7</v>
      </c>
      <c r="H99" s="1" t="s">
        <v>80</v>
      </c>
      <c r="I99" s="18">
        <v>7.0</v>
      </c>
      <c r="J99" s="18">
        <v>0.0</v>
      </c>
      <c r="K99" s="18">
        <v>0.0</v>
      </c>
      <c r="L99" s="18">
        <v>5.0</v>
      </c>
      <c r="M99" s="1" t="s">
        <v>98</v>
      </c>
      <c r="N99" s="1" t="s">
        <v>98</v>
      </c>
      <c r="O99" s="1" t="s">
        <v>103</v>
      </c>
      <c r="P99" s="1" t="s">
        <v>84</v>
      </c>
      <c r="Q99" s="1" t="s">
        <v>80</v>
      </c>
      <c r="R99" s="18">
        <v>5.0</v>
      </c>
      <c r="S99" s="1" t="s">
        <v>93</v>
      </c>
      <c r="T99" s="4">
        <v>0.9375</v>
      </c>
      <c r="U99" s="18">
        <v>30.0</v>
      </c>
      <c r="V99" s="4">
        <v>0.27777777778101154</v>
      </c>
      <c r="W99" s="4">
        <v>0.0</v>
      </c>
      <c r="X99" s="18">
        <v>30.0</v>
      </c>
      <c r="Y99" s="4">
        <v>0.33333333333575865</v>
      </c>
      <c r="Z99" s="4">
        <v>0.9583333333357587</v>
      </c>
      <c r="AA99" s="20">
        <v>0.27777777778101154</v>
      </c>
      <c r="AB99" s="18">
        <v>7.0</v>
      </c>
      <c r="AC99" s="1" t="s">
        <v>84</v>
      </c>
      <c r="AD99" s="18">
        <v>10.0</v>
      </c>
      <c r="AE99" s="18">
        <v>0.0</v>
      </c>
      <c r="AF99" s="18">
        <v>10.0</v>
      </c>
      <c r="AG99" s="18">
        <v>0.0</v>
      </c>
      <c r="AH99" s="18">
        <v>10.0</v>
      </c>
      <c r="AI99" s="18">
        <v>0.0</v>
      </c>
      <c r="AJ99" s="18">
        <v>10.0</v>
      </c>
      <c r="AK99" s="18">
        <v>0.0</v>
      </c>
      <c r="AL99" s="18">
        <v>10.0</v>
      </c>
      <c r="AM99" s="18">
        <v>0.0</v>
      </c>
      <c r="AN99" s="18">
        <v>8.0</v>
      </c>
      <c r="AO99" s="18">
        <v>0.0</v>
      </c>
      <c r="AP99" s="18">
        <v>4.0</v>
      </c>
      <c r="AQ99" s="18">
        <v>0.0</v>
      </c>
      <c r="AR99" s="18">
        <v>7.0</v>
      </c>
      <c r="AS99" s="18">
        <v>1.0</v>
      </c>
      <c r="AT99" s="18">
        <v>10.0</v>
      </c>
      <c r="AU99" s="18">
        <v>0.0</v>
      </c>
      <c r="AV99" s="18">
        <v>8.0</v>
      </c>
      <c r="AW99" s="18">
        <v>6.0</v>
      </c>
      <c r="AX99" s="18">
        <v>46.0</v>
      </c>
      <c r="AY99" s="1" t="s">
        <v>85</v>
      </c>
      <c r="AZ99" s="1" t="s">
        <v>86</v>
      </c>
      <c r="BA99" s="19"/>
      <c r="BB99" s="19"/>
      <c r="BC99" s="4">
        <v>0.27777777778101154</v>
      </c>
      <c r="BD99" s="1"/>
      <c r="BE99" s="4">
        <f t="shared" si="2"/>
        <v>-0.6805555556</v>
      </c>
      <c r="BF99" s="21">
        <v>-0.6805555555547471</v>
      </c>
      <c r="BG99" s="22">
        <v>7.0</v>
      </c>
      <c r="BH99" s="22">
        <v>40.0</v>
      </c>
      <c r="BI99" s="23">
        <f t="shared" si="3"/>
        <v>7.666666667</v>
      </c>
      <c r="BJ99" s="21">
        <f t="shared" si="4"/>
        <v>0.3333333333</v>
      </c>
      <c r="BK99" s="10">
        <v>8.0</v>
      </c>
      <c r="BL99" s="10">
        <v>0.0</v>
      </c>
      <c r="BM99" s="24">
        <f t="shared" si="5"/>
        <v>7.5</v>
      </c>
      <c r="BN99" s="21">
        <f t="shared" si="6"/>
        <v>-0.6597222222</v>
      </c>
      <c r="BO99" s="25">
        <v>8.0</v>
      </c>
      <c r="BP99" s="25">
        <v>10.0</v>
      </c>
      <c r="BQ99" s="24">
        <f t="shared" si="7"/>
        <v>7.666666667</v>
      </c>
      <c r="BR99" s="25">
        <v>1.0</v>
      </c>
      <c r="BS99" s="20">
        <f t="shared" si="8"/>
        <v>-0.6805555556</v>
      </c>
      <c r="BT99" s="26">
        <f t="shared" si="9"/>
        <v>5</v>
      </c>
      <c r="BU99" s="26">
        <f t="shared" si="10"/>
        <v>6</v>
      </c>
      <c r="BV99" s="26">
        <f t="shared" si="11"/>
        <v>6</v>
      </c>
      <c r="BW99" s="26">
        <f t="shared" si="12"/>
        <v>6</v>
      </c>
      <c r="BX99" s="26">
        <f t="shared" si="13"/>
        <v>6</v>
      </c>
      <c r="BY99" s="27">
        <f t="shared" si="14"/>
        <v>14</v>
      </c>
    </row>
    <row r="100" ht="15.75" customHeight="1">
      <c r="A100" s="15">
        <v>44897.02090070602</v>
      </c>
      <c r="B100" s="16" t="str">
        <f t="shared" si="1"/>
        <v>Fri</v>
      </c>
      <c r="C100" s="1" t="s">
        <v>243</v>
      </c>
      <c r="D100" s="1" t="s">
        <v>90</v>
      </c>
      <c r="E100" s="1" t="s">
        <v>90</v>
      </c>
      <c r="F100" s="17">
        <v>44897.0</v>
      </c>
      <c r="G100" s="18">
        <v>6422941.0</v>
      </c>
      <c r="H100" s="1" t="s">
        <v>80</v>
      </c>
      <c r="I100" s="18">
        <v>10.0</v>
      </c>
      <c r="J100" s="18">
        <v>0.0</v>
      </c>
      <c r="K100" s="18">
        <v>2.0</v>
      </c>
      <c r="L100" s="18">
        <v>2.0</v>
      </c>
      <c r="M100" s="1" t="s">
        <v>98</v>
      </c>
      <c r="N100" s="1" t="s">
        <v>98</v>
      </c>
      <c r="O100" s="1" t="s">
        <v>132</v>
      </c>
      <c r="P100" s="1" t="s">
        <v>84</v>
      </c>
      <c r="Q100" s="1" t="s">
        <v>84</v>
      </c>
      <c r="R100" s="1"/>
      <c r="S100" s="1"/>
      <c r="T100" s="4">
        <v>0.08333333333575865</v>
      </c>
      <c r="U100" s="18">
        <v>15.0</v>
      </c>
      <c r="V100" s="4">
        <v>0.4375</v>
      </c>
      <c r="W100" s="4">
        <v>0.125</v>
      </c>
      <c r="X100" s="18">
        <v>15.0</v>
      </c>
      <c r="Y100" s="4">
        <v>0.45833333333575865</v>
      </c>
      <c r="Z100" s="4">
        <v>0.09722222221898846</v>
      </c>
      <c r="AA100" s="20">
        <v>0.4375</v>
      </c>
      <c r="AB100" s="18">
        <v>8.0</v>
      </c>
      <c r="AC100" s="1" t="s">
        <v>84</v>
      </c>
      <c r="AD100" s="18">
        <v>10.0</v>
      </c>
      <c r="AE100" s="18">
        <v>0.0</v>
      </c>
      <c r="AF100" s="18">
        <v>8.0</v>
      </c>
      <c r="AG100" s="18">
        <v>0.0</v>
      </c>
      <c r="AH100" s="18">
        <v>9.0</v>
      </c>
      <c r="AI100" s="18">
        <v>0.0</v>
      </c>
      <c r="AJ100" s="18">
        <v>10.0</v>
      </c>
      <c r="AK100" s="18">
        <v>0.0</v>
      </c>
      <c r="AL100" s="18">
        <v>10.0</v>
      </c>
      <c r="AM100" s="18">
        <v>0.0</v>
      </c>
      <c r="AN100" s="18">
        <v>10.0</v>
      </c>
      <c r="AO100" s="18">
        <v>0.0</v>
      </c>
      <c r="AP100" s="18">
        <v>8.0</v>
      </c>
      <c r="AQ100" s="18">
        <v>0.0</v>
      </c>
      <c r="AR100" s="18">
        <v>10.0</v>
      </c>
      <c r="AS100" s="18">
        <v>0.0</v>
      </c>
      <c r="AT100" s="18">
        <v>10.0</v>
      </c>
      <c r="AU100" s="18">
        <v>1.0</v>
      </c>
      <c r="AV100" s="18">
        <v>10.0</v>
      </c>
      <c r="AW100" s="18">
        <v>0.0</v>
      </c>
      <c r="AX100" s="18">
        <v>72.0</v>
      </c>
      <c r="AY100" s="1" t="s">
        <v>94</v>
      </c>
      <c r="AZ100" s="1" t="s">
        <v>95</v>
      </c>
      <c r="BA100" s="19"/>
      <c r="BB100" s="19" t="s">
        <v>244</v>
      </c>
      <c r="BC100" s="4">
        <v>0.41666666666424135</v>
      </c>
      <c r="BD100" s="1"/>
      <c r="BE100" s="4">
        <f t="shared" si="2"/>
        <v>0.3194444444</v>
      </c>
      <c r="BF100" s="21">
        <v>0.3194444444452529</v>
      </c>
      <c r="BG100" s="22">
        <v>7.0</v>
      </c>
      <c r="BH100" s="22">
        <v>40.0</v>
      </c>
      <c r="BI100" s="23">
        <f t="shared" si="3"/>
        <v>7.666666667</v>
      </c>
      <c r="BJ100" s="21">
        <f t="shared" si="4"/>
        <v>0.3333333333</v>
      </c>
      <c r="BK100" s="10">
        <v>8.0</v>
      </c>
      <c r="BL100" s="10">
        <v>0.0</v>
      </c>
      <c r="BM100" s="24">
        <f t="shared" si="5"/>
        <v>7.75</v>
      </c>
      <c r="BN100" s="21">
        <f t="shared" si="6"/>
        <v>0.3541666667</v>
      </c>
      <c r="BO100" s="25">
        <v>8.0</v>
      </c>
      <c r="BP100" s="25">
        <v>30.0</v>
      </c>
      <c r="BQ100" s="24">
        <f t="shared" si="7"/>
        <v>8.25</v>
      </c>
      <c r="BR100" s="25">
        <v>0.92969697</v>
      </c>
      <c r="BS100" s="20">
        <f t="shared" si="8"/>
        <v>0.3402777778</v>
      </c>
      <c r="BT100" s="26">
        <f t="shared" si="9"/>
        <v>4.7</v>
      </c>
      <c r="BU100" s="26">
        <f t="shared" si="10"/>
        <v>9</v>
      </c>
      <c r="BV100" s="26">
        <f t="shared" si="11"/>
        <v>10</v>
      </c>
      <c r="BW100" s="26">
        <f t="shared" si="12"/>
        <v>9.5</v>
      </c>
      <c r="BX100" s="26">
        <f t="shared" si="13"/>
        <v>9.75</v>
      </c>
      <c r="BY100" s="27">
        <f t="shared" si="14"/>
        <v>0</v>
      </c>
    </row>
    <row r="101" ht="15.75" customHeight="1">
      <c r="A101" s="15">
        <v>44896.419480682875</v>
      </c>
      <c r="B101" s="16" t="str">
        <f t="shared" si="1"/>
        <v>Thu</v>
      </c>
      <c r="C101" s="1" t="s">
        <v>245</v>
      </c>
      <c r="D101" s="1" t="s">
        <v>79</v>
      </c>
      <c r="E101" s="1" t="s">
        <v>79</v>
      </c>
      <c r="F101" s="17">
        <v>44896.0</v>
      </c>
      <c r="G101" s="18">
        <v>4.1397386E7</v>
      </c>
      <c r="H101" s="1" t="s">
        <v>80</v>
      </c>
      <c r="I101" s="18">
        <v>5.0</v>
      </c>
      <c r="J101" s="18">
        <v>0.0</v>
      </c>
      <c r="K101" s="18">
        <v>0.0</v>
      </c>
      <c r="L101" s="18">
        <v>0.0</v>
      </c>
      <c r="M101" s="1" t="s">
        <v>98</v>
      </c>
      <c r="N101" s="1" t="s">
        <v>91</v>
      </c>
      <c r="O101" s="1" t="s">
        <v>106</v>
      </c>
      <c r="P101" s="1" t="s">
        <v>84</v>
      </c>
      <c r="Q101" s="1" t="s">
        <v>80</v>
      </c>
      <c r="R101" s="28">
        <v>3.0</v>
      </c>
      <c r="S101" s="19" t="s">
        <v>89</v>
      </c>
      <c r="T101" s="4">
        <v>0.04166666666424135</v>
      </c>
      <c r="U101" s="18">
        <v>20.0</v>
      </c>
      <c r="V101" s="4">
        <v>0.29166666666424135</v>
      </c>
      <c r="W101" s="4">
        <v>0.35416666666424135</v>
      </c>
      <c r="X101" s="18">
        <v>40.0</v>
      </c>
      <c r="Y101" s="4">
        <v>0.35416666666424135</v>
      </c>
      <c r="Z101" s="4">
        <v>0.04166666666424135</v>
      </c>
      <c r="AA101" s="20">
        <v>0.375</v>
      </c>
      <c r="AB101" s="18">
        <v>9.0</v>
      </c>
      <c r="AC101" s="1" t="s">
        <v>84</v>
      </c>
      <c r="AD101" s="18">
        <v>7.0</v>
      </c>
      <c r="AE101" s="18">
        <v>4.0</v>
      </c>
      <c r="AF101" s="18">
        <v>5.0</v>
      </c>
      <c r="AG101" s="18">
        <v>5.0</v>
      </c>
      <c r="AH101" s="18">
        <v>5.0</v>
      </c>
      <c r="AI101" s="18">
        <v>0.0</v>
      </c>
      <c r="AJ101" s="18">
        <v>6.0</v>
      </c>
      <c r="AK101" s="18">
        <v>1.0</v>
      </c>
      <c r="AL101" s="18">
        <v>4.0</v>
      </c>
      <c r="AM101" s="18">
        <v>0.0</v>
      </c>
      <c r="AN101" s="18">
        <v>5.0</v>
      </c>
      <c r="AO101" s="18">
        <v>0.0</v>
      </c>
      <c r="AP101" s="18">
        <v>3.0</v>
      </c>
      <c r="AQ101" s="18">
        <v>6.0</v>
      </c>
      <c r="AR101" s="18">
        <v>5.0</v>
      </c>
      <c r="AS101" s="18">
        <v>0.0</v>
      </c>
      <c r="AT101" s="18">
        <v>5.0</v>
      </c>
      <c r="AU101" s="18">
        <v>0.0</v>
      </c>
      <c r="AV101" s="18">
        <v>5.0</v>
      </c>
      <c r="AW101" s="18">
        <v>0.0</v>
      </c>
      <c r="AX101" s="18">
        <v>24.0</v>
      </c>
      <c r="AY101" s="1" t="s">
        <v>94</v>
      </c>
      <c r="AZ101" s="1" t="s">
        <v>86</v>
      </c>
      <c r="BA101" s="19"/>
      <c r="BB101" s="19"/>
      <c r="BC101" s="4">
        <v>0.35416666666424135</v>
      </c>
      <c r="BD101" s="1"/>
      <c r="BE101" s="4">
        <f t="shared" si="2"/>
        <v>0.3125</v>
      </c>
      <c r="BF101" s="21">
        <v>0.3125</v>
      </c>
      <c r="BG101" s="22">
        <v>7.0</v>
      </c>
      <c r="BH101" s="22">
        <v>30.0</v>
      </c>
      <c r="BI101" s="23">
        <f t="shared" si="3"/>
        <v>7.5</v>
      </c>
      <c r="BJ101" s="21">
        <f t="shared" si="4"/>
        <v>0</v>
      </c>
      <c r="BK101" s="10">
        <v>12.0</v>
      </c>
      <c r="BL101" s="10">
        <v>0.0</v>
      </c>
      <c r="BM101" s="24">
        <f t="shared" si="5"/>
        <v>11.33333333</v>
      </c>
      <c r="BN101" s="21">
        <f t="shared" si="6"/>
        <v>0.25</v>
      </c>
      <c r="BO101" s="25">
        <v>6.0</v>
      </c>
      <c r="BP101" s="25">
        <v>0.0</v>
      </c>
      <c r="BQ101" s="24">
        <f t="shared" si="7"/>
        <v>5.666666667</v>
      </c>
      <c r="BR101" s="25">
        <v>1.32275132</v>
      </c>
      <c r="BS101" s="20">
        <f t="shared" si="8"/>
        <v>0.3333333333</v>
      </c>
      <c r="BT101" s="26">
        <f t="shared" si="9"/>
        <v>3.7</v>
      </c>
      <c r="BU101" s="26">
        <f t="shared" si="10"/>
        <v>1</v>
      </c>
      <c r="BV101" s="26">
        <f t="shared" si="11"/>
        <v>5</v>
      </c>
      <c r="BW101" s="26">
        <f t="shared" si="12"/>
        <v>5</v>
      </c>
      <c r="BX101" s="26">
        <f t="shared" si="13"/>
        <v>5</v>
      </c>
      <c r="BY101" s="27">
        <f t="shared" si="14"/>
        <v>10</v>
      </c>
    </row>
    <row r="102" ht="15.75" customHeight="1">
      <c r="A102" s="15">
        <v>44896.65763410879</v>
      </c>
      <c r="B102" s="16" t="str">
        <f t="shared" si="1"/>
        <v>Thu</v>
      </c>
      <c r="C102" s="1" t="s">
        <v>246</v>
      </c>
      <c r="D102" s="1" t="s">
        <v>79</v>
      </c>
      <c r="E102" s="1" t="s">
        <v>79</v>
      </c>
      <c r="F102" s="17">
        <v>44896.0</v>
      </c>
      <c r="G102" s="18">
        <v>4.2366319E7</v>
      </c>
      <c r="H102" s="1" t="s">
        <v>80</v>
      </c>
      <c r="I102" s="18">
        <v>0.0</v>
      </c>
      <c r="J102" s="18">
        <v>5.0</v>
      </c>
      <c r="K102" s="18">
        <v>10.0</v>
      </c>
      <c r="L102" s="18">
        <v>5.0</v>
      </c>
      <c r="M102" s="1" t="s">
        <v>101</v>
      </c>
      <c r="N102" s="1" t="s">
        <v>101</v>
      </c>
      <c r="O102" s="1" t="s">
        <v>106</v>
      </c>
      <c r="P102" s="1" t="s">
        <v>80</v>
      </c>
      <c r="Q102" s="1" t="s">
        <v>84</v>
      </c>
      <c r="R102" s="1"/>
      <c r="S102" s="1"/>
      <c r="T102" s="4">
        <v>0.0</v>
      </c>
      <c r="U102" s="18">
        <v>20.0</v>
      </c>
      <c r="V102" s="4">
        <v>0.33333333333575865</v>
      </c>
      <c r="W102" s="4">
        <v>0.0625</v>
      </c>
      <c r="X102" s="18">
        <v>30.0</v>
      </c>
      <c r="Y102" s="4">
        <v>0.375</v>
      </c>
      <c r="Z102" s="4">
        <v>0.020833333335758653</v>
      </c>
      <c r="AA102" s="20">
        <v>0.375</v>
      </c>
      <c r="AB102" s="18">
        <v>9.0</v>
      </c>
      <c r="AC102" s="1" t="s">
        <v>84</v>
      </c>
      <c r="AD102" s="18">
        <v>8.0</v>
      </c>
      <c r="AE102" s="18">
        <v>3.0</v>
      </c>
      <c r="AF102" s="18">
        <v>0.0</v>
      </c>
      <c r="AG102" s="18">
        <v>5.0</v>
      </c>
      <c r="AH102" s="18">
        <v>3.0</v>
      </c>
      <c r="AI102" s="18">
        <v>5.0</v>
      </c>
      <c r="AJ102" s="18">
        <v>4.0</v>
      </c>
      <c r="AK102" s="18">
        <v>7.0</v>
      </c>
      <c r="AL102" s="18">
        <v>0.0</v>
      </c>
      <c r="AM102" s="18">
        <v>0.0</v>
      </c>
      <c r="AN102" s="18">
        <v>0.0</v>
      </c>
      <c r="AO102" s="18">
        <v>3.0</v>
      </c>
      <c r="AP102" s="18">
        <v>0.0</v>
      </c>
      <c r="AQ102" s="18">
        <v>6.0</v>
      </c>
      <c r="AR102" s="18">
        <v>0.0</v>
      </c>
      <c r="AS102" s="18">
        <v>3.0</v>
      </c>
      <c r="AT102" s="18">
        <v>2.0</v>
      </c>
      <c r="AU102" s="18">
        <v>5.0</v>
      </c>
      <c r="AV102" s="18">
        <v>3.0</v>
      </c>
      <c r="AW102" s="18">
        <v>5.0</v>
      </c>
      <c r="AX102" s="18">
        <v>22.0</v>
      </c>
      <c r="AY102" s="1" t="s">
        <v>94</v>
      </c>
      <c r="AZ102" s="1" t="s">
        <v>95</v>
      </c>
      <c r="BA102" s="19"/>
      <c r="BB102" s="19"/>
      <c r="BC102" s="4">
        <v>0.33333333333575865</v>
      </c>
      <c r="BD102" s="1"/>
      <c r="BE102" s="4">
        <f t="shared" si="2"/>
        <v>0.3125</v>
      </c>
      <c r="BF102" s="21">
        <v>0.3125</v>
      </c>
      <c r="BG102" s="22">
        <v>7.0</v>
      </c>
      <c r="BH102" s="22">
        <v>30.0</v>
      </c>
      <c r="BI102" s="23">
        <f t="shared" si="3"/>
        <v>7.5</v>
      </c>
      <c r="BJ102" s="21">
        <f t="shared" si="4"/>
        <v>0.3125</v>
      </c>
      <c r="BK102" s="10">
        <v>7.0</v>
      </c>
      <c r="BL102" s="10">
        <v>30.0</v>
      </c>
      <c r="BM102" s="24">
        <f t="shared" si="5"/>
        <v>7</v>
      </c>
      <c r="BN102" s="21">
        <f t="shared" si="6"/>
        <v>0.3333333333</v>
      </c>
      <c r="BO102" s="25">
        <v>8.0</v>
      </c>
      <c r="BP102" s="25">
        <v>0.0</v>
      </c>
      <c r="BQ102" s="24">
        <f t="shared" si="7"/>
        <v>7.666666667</v>
      </c>
      <c r="BR102" s="25">
        <v>0.97783572</v>
      </c>
      <c r="BS102" s="20">
        <f t="shared" si="8"/>
        <v>0.3541666667</v>
      </c>
      <c r="BT102" s="26">
        <f t="shared" si="9"/>
        <v>3.5</v>
      </c>
      <c r="BU102" s="26">
        <f t="shared" si="10"/>
        <v>4.5</v>
      </c>
      <c r="BV102" s="26">
        <f t="shared" si="11"/>
        <v>3</v>
      </c>
      <c r="BW102" s="26">
        <f t="shared" si="12"/>
        <v>2.5</v>
      </c>
      <c r="BX102" s="26">
        <f t="shared" si="13"/>
        <v>2.75</v>
      </c>
      <c r="BY102" s="27">
        <f t="shared" si="14"/>
        <v>15</v>
      </c>
    </row>
    <row r="103" ht="15.75" customHeight="1">
      <c r="A103" s="15">
        <v>44896.71451855324</v>
      </c>
      <c r="B103" s="16" t="str">
        <f t="shared" si="1"/>
        <v>Thu</v>
      </c>
      <c r="C103" s="1" t="s">
        <v>247</v>
      </c>
      <c r="D103" s="1" t="s">
        <v>79</v>
      </c>
      <c r="E103" s="1" t="s">
        <v>79</v>
      </c>
      <c r="F103" s="17">
        <v>44896.0</v>
      </c>
      <c r="G103" s="18">
        <v>1.7903017E7</v>
      </c>
      <c r="H103" s="1" t="s">
        <v>80</v>
      </c>
      <c r="I103" s="18">
        <v>10.0</v>
      </c>
      <c r="J103" s="18">
        <v>0.0</v>
      </c>
      <c r="K103" s="18">
        <v>0.0</v>
      </c>
      <c r="L103" s="18">
        <v>8.0</v>
      </c>
      <c r="M103" s="1" t="s">
        <v>98</v>
      </c>
      <c r="N103" s="1" t="s">
        <v>98</v>
      </c>
      <c r="O103" s="1" t="s">
        <v>106</v>
      </c>
      <c r="P103" s="1" t="s">
        <v>84</v>
      </c>
      <c r="Q103" s="1" t="s">
        <v>80</v>
      </c>
      <c r="R103" s="18">
        <v>5.0</v>
      </c>
      <c r="S103" s="1" t="s">
        <v>107</v>
      </c>
      <c r="T103" s="4">
        <v>0.9375</v>
      </c>
      <c r="U103" s="18">
        <v>30.0</v>
      </c>
      <c r="V103" s="4">
        <v>0.27083333333575865</v>
      </c>
      <c r="W103" s="4">
        <v>0.0</v>
      </c>
      <c r="X103" s="18">
        <v>10.0</v>
      </c>
      <c r="Y103" s="4">
        <v>0.35416666666424135</v>
      </c>
      <c r="Z103" s="4">
        <v>0.9583333333357587</v>
      </c>
      <c r="AA103" s="20">
        <v>0.2743055555547471</v>
      </c>
      <c r="AB103" s="18">
        <v>8.0</v>
      </c>
      <c r="AC103" s="1" t="s">
        <v>84</v>
      </c>
      <c r="AD103" s="18">
        <v>10.0</v>
      </c>
      <c r="AE103" s="18">
        <v>5.0</v>
      </c>
      <c r="AF103" s="18">
        <v>10.0</v>
      </c>
      <c r="AG103" s="18">
        <v>0.0</v>
      </c>
      <c r="AH103" s="18">
        <v>7.0</v>
      </c>
      <c r="AI103" s="18">
        <v>0.0</v>
      </c>
      <c r="AJ103" s="18">
        <v>10.0</v>
      </c>
      <c r="AK103" s="18">
        <v>0.0</v>
      </c>
      <c r="AL103" s="18">
        <v>10.0</v>
      </c>
      <c r="AM103" s="18">
        <v>0.0</v>
      </c>
      <c r="AN103" s="18">
        <v>8.0</v>
      </c>
      <c r="AO103" s="18">
        <v>0.0</v>
      </c>
      <c r="AP103" s="18">
        <v>4.0</v>
      </c>
      <c r="AQ103" s="18">
        <v>0.0</v>
      </c>
      <c r="AR103" s="18">
        <v>8.0</v>
      </c>
      <c r="AS103" s="18">
        <v>0.0</v>
      </c>
      <c r="AT103" s="18">
        <v>10.0</v>
      </c>
      <c r="AU103" s="18">
        <v>0.0</v>
      </c>
      <c r="AV103" s="18">
        <v>10.0</v>
      </c>
      <c r="AW103" s="18">
        <v>5.0</v>
      </c>
      <c r="AX103" s="18">
        <v>56.0</v>
      </c>
      <c r="AY103" s="1" t="s">
        <v>94</v>
      </c>
      <c r="AZ103" s="1" t="s">
        <v>95</v>
      </c>
      <c r="BA103" s="19"/>
      <c r="BB103" s="19"/>
      <c r="BC103" s="4">
        <v>0.27083333333575865</v>
      </c>
      <c r="BD103" s="1"/>
      <c r="BE103" s="4">
        <f t="shared" si="2"/>
        <v>-0.6875</v>
      </c>
      <c r="BF103" s="21">
        <v>-0.6875</v>
      </c>
      <c r="BG103" s="22">
        <v>7.0</v>
      </c>
      <c r="BH103" s="22">
        <v>30.0</v>
      </c>
      <c r="BI103" s="23">
        <f t="shared" si="3"/>
        <v>7.5</v>
      </c>
      <c r="BJ103" s="21">
        <f t="shared" si="4"/>
        <v>0.3541666667</v>
      </c>
      <c r="BK103" s="10">
        <v>8.0</v>
      </c>
      <c r="BL103" s="10">
        <v>30.0</v>
      </c>
      <c r="BM103" s="24">
        <f t="shared" si="5"/>
        <v>8.333333333</v>
      </c>
      <c r="BN103" s="21">
        <f t="shared" si="6"/>
        <v>-0.6666666667</v>
      </c>
      <c r="BO103" s="25">
        <v>8.0</v>
      </c>
      <c r="BP103" s="25">
        <v>0.0</v>
      </c>
      <c r="BQ103" s="24">
        <f t="shared" si="7"/>
        <v>7.5</v>
      </c>
      <c r="BR103" s="25">
        <v>1.0</v>
      </c>
      <c r="BS103" s="20">
        <f t="shared" si="8"/>
        <v>-0.6840277778</v>
      </c>
      <c r="BT103" s="26">
        <f t="shared" si="9"/>
        <v>5.2</v>
      </c>
      <c r="BU103" s="26">
        <f t="shared" si="10"/>
        <v>6</v>
      </c>
      <c r="BV103" s="26">
        <f t="shared" si="11"/>
        <v>8</v>
      </c>
      <c r="BW103" s="26">
        <f t="shared" si="12"/>
        <v>7.5</v>
      </c>
      <c r="BX103" s="26">
        <f t="shared" si="13"/>
        <v>7.75</v>
      </c>
      <c r="BY103" s="27">
        <f t="shared" si="14"/>
        <v>17</v>
      </c>
    </row>
    <row r="104" ht="15.75" customHeight="1">
      <c r="A104" s="15">
        <v>44896.86200013889</v>
      </c>
      <c r="B104" s="16" t="str">
        <f t="shared" si="1"/>
        <v>Thu</v>
      </c>
      <c r="C104" s="1" t="s">
        <v>248</v>
      </c>
      <c r="D104" s="1" t="s">
        <v>108</v>
      </c>
      <c r="E104" s="1" t="s">
        <v>79</v>
      </c>
      <c r="F104" s="17">
        <v>44896.0</v>
      </c>
      <c r="G104" s="18">
        <v>1.8476861E7</v>
      </c>
      <c r="H104" s="1" t="s">
        <v>80</v>
      </c>
      <c r="I104" s="18">
        <v>1.0</v>
      </c>
      <c r="J104" s="18">
        <v>6.0</v>
      </c>
      <c r="K104" s="18">
        <v>0.0</v>
      </c>
      <c r="L104" s="18">
        <v>0.0</v>
      </c>
      <c r="M104" s="1" t="s">
        <v>101</v>
      </c>
      <c r="N104" s="1" t="s">
        <v>101</v>
      </c>
      <c r="O104" s="1" t="s">
        <v>103</v>
      </c>
      <c r="P104" s="1" t="s">
        <v>84</v>
      </c>
      <c r="Q104" s="1" t="s">
        <v>80</v>
      </c>
      <c r="R104" s="18">
        <v>5.0</v>
      </c>
      <c r="S104" s="1" t="s">
        <v>89</v>
      </c>
      <c r="T104" s="4">
        <v>0.9166666666642413</v>
      </c>
      <c r="U104" s="18">
        <v>15.0</v>
      </c>
      <c r="V104" s="4">
        <v>0.25</v>
      </c>
      <c r="W104" s="4">
        <v>0.9791666666642413</v>
      </c>
      <c r="X104" s="18">
        <v>15.0</v>
      </c>
      <c r="Y104" s="4">
        <v>0.3125</v>
      </c>
      <c r="Z104" s="4">
        <v>0.9166666666642413</v>
      </c>
      <c r="AA104" s="20">
        <v>0.22916666666424135</v>
      </c>
      <c r="AB104" s="18">
        <v>9.0</v>
      </c>
      <c r="AC104" s="1" t="s">
        <v>84</v>
      </c>
      <c r="AD104" s="18">
        <v>5.0</v>
      </c>
      <c r="AE104" s="18">
        <v>4.0</v>
      </c>
      <c r="AF104" s="18">
        <v>2.0</v>
      </c>
      <c r="AG104" s="18">
        <v>2.0</v>
      </c>
      <c r="AH104" s="18">
        <v>2.0</v>
      </c>
      <c r="AI104" s="18">
        <v>0.0</v>
      </c>
      <c r="AJ104" s="18">
        <v>2.0</v>
      </c>
      <c r="AK104" s="18">
        <v>8.0</v>
      </c>
      <c r="AL104" s="18">
        <v>10.0</v>
      </c>
      <c r="AM104" s="18">
        <v>7.0</v>
      </c>
      <c r="AN104" s="18">
        <v>4.0</v>
      </c>
      <c r="AO104" s="18">
        <v>6.0</v>
      </c>
      <c r="AP104" s="18">
        <v>0.0</v>
      </c>
      <c r="AQ104" s="18">
        <v>7.0</v>
      </c>
      <c r="AR104" s="18">
        <v>6.0</v>
      </c>
      <c r="AS104" s="18">
        <v>6.0</v>
      </c>
      <c r="AT104" s="18">
        <v>4.0</v>
      </c>
      <c r="AU104" s="18">
        <v>7.0</v>
      </c>
      <c r="AV104" s="18">
        <v>8.0</v>
      </c>
      <c r="AW104" s="18">
        <v>8.0</v>
      </c>
      <c r="AX104" s="18">
        <v>55.0</v>
      </c>
      <c r="AY104" s="1" t="s">
        <v>94</v>
      </c>
      <c r="AZ104" s="1" t="s">
        <v>95</v>
      </c>
      <c r="BA104" s="19"/>
      <c r="BB104" s="19"/>
      <c r="BC104" s="4">
        <v>0.22916666666424135</v>
      </c>
      <c r="BD104" s="1"/>
      <c r="BE104" s="4">
        <f t="shared" si="2"/>
        <v>-0.6875</v>
      </c>
      <c r="BF104" s="21">
        <v>-0.6875</v>
      </c>
      <c r="BG104" s="22">
        <v>7.0</v>
      </c>
      <c r="BH104" s="22">
        <v>30.0</v>
      </c>
      <c r="BI104" s="23">
        <f t="shared" si="3"/>
        <v>7.5</v>
      </c>
      <c r="BJ104" s="21">
        <f t="shared" si="4"/>
        <v>-0.6666666667</v>
      </c>
      <c r="BK104" s="10">
        <v>8.0</v>
      </c>
      <c r="BL104" s="10">
        <v>0.0</v>
      </c>
      <c r="BM104" s="24">
        <f t="shared" si="5"/>
        <v>7.75</v>
      </c>
      <c r="BN104" s="21">
        <f t="shared" si="6"/>
        <v>-0.6666666667</v>
      </c>
      <c r="BO104" s="25">
        <v>8.0</v>
      </c>
      <c r="BP104" s="25">
        <v>0.0</v>
      </c>
      <c r="BQ104" s="24">
        <f t="shared" si="7"/>
        <v>7.75</v>
      </c>
      <c r="BR104" s="25">
        <v>0.96774194</v>
      </c>
      <c r="BS104" s="20">
        <f t="shared" si="8"/>
        <v>-0.6875</v>
      </c>
      <c r="BT104" s="26">
        <f t="shared" si="9"/>
        <v>4.2</v>
      </c>
      <c r="BU104" s="26">
        <f t="shared" si="10"/>
        <v>4.5</v>
      </c>
      <c r="BV104" s="26">
        <f t="shared" si="11"/>
        <v>0</v>
      </c>
      <c r="BW104" s="26">
        <f t="shared" si="12"/>
        <v>1.5</v>
      </c>
      <c r="BX104" s="26">
        <f t="shared" si="13"/>
        <v>0.75</v>
      </c>
      <c r="BY104" s="27">
        <f t="shared" si="14"/>
        <v>20</v>
      </c>
    </row>
    <row r="105" ht="15.75" customHeight="1">
      <c r="A105" s="15">
        <v>44896.89091927084</v>
      </c>
      <c r="B105" s="16" t="str">
        <f t="shared" si="1"/>
        <v>Thu</v>
      </c>
      <c r="C105" s="1" t="s">
        <v>249</v>
      </c>
      <c r="D105" s="1" t="s">
        <v>79</v>
      </c>
      <c r="E105" s="1" t="s">
        <v>79</v>
      </c>
      <c r="F105" s="17">
        <v>27337.0</v>
      </c>
      <c r="G105" s="18">
        <v>2.4270436E7</v>
      </c>
      <c r="H105" s="1" t="s">
        <v>80</v>
      </c>
      <c r="I105" s="18">
        <v>10.0</v>
      </c>
      <c r="J105" s="18">
        <v>0.0</v>
      </c>
      <c r="K105" s="18">
        <v>0.0</v>
      </c>
      <c r="L105" s="18">
        <v>10.0</v>
      </c>
      <c r="M105" s="1" t="s">
        <v>98</v>
      </c>
      <c r="N105" s="1" t="s">
        <v>250</v>
      </c>
      <c r="O105" s="1" t="s">
        <v>106</v>
      </c>
      <c r="P105" s="1" t="s">
        <v>84</v>
      </c>
      <c r="Q105" s="1" t="s">
        <v>80</v>
      </c>
      <c r="R105" s="18">
        <v>7.0</v>
      </c>
      <c r="S105" s="1" t="s">
        <v>107</v>
      </c>
      <c r="T105" s="4">
        <v>0.020833333335758653</v>
      </c>
      <c r="U105" s="18">
        <v>15.0</v>
      </c>
      <c r="V105" s="4">
        <v>0.35416666666424135</v>
      </c>
      <c r="W105" s="4">
        <v>0.0625</v>
      </c>
      <c r="X105" s="18">
        <v>15.0</v>
      </c>
      <c r="Y105" s="4">
        <v>0.39583333333575865</v>
      </c>
      <c r="Z105" s="4">
        <v>0.020833333335758653</v>
      </c>
      <c r="AA105" s="20">
        <v>0.33333333333575865</v>
      </c>
      <c r="AB105" s="18">
        <v>8.0</v>
      </c>
      <c r="AC105" s="1" t="s">
        <v>84</v>
      </c>
      <c r="AD105" s="18">
        <v>9.0</v>
      </c>
      <c r="AE105" s="18">
        <v>2.0</v>
      </c>
      <c r="AF105" s="18">
        <v>9.0</v>
      </c>
      <c r="AG105" s="18">
        <v>0.0</v>
      </c>
      <c r="AH105" s="18">
        <v>9.0</v>
      </c>
      <c r="AI105" s="18">
        <v>0.0</v>
      </c>
      <c r="AJ105" s="18">
        <v>9.0</v>
      </c>
      <c r="AK105" s="18">
        <v>0.0</v>
      </c>
      <c r="AL105" s="18">
        <v>10.0</v>
      </c>
      <c r="AM105" s="18">
        <v>0.0</v>
      </c>
      <c r="AN105" s="18">
        <v>10.0</v>
      </c>
      <c r="AO105" s="18">
        <v>0.0</v>
      </c>
      <c r="AP105" s="18">
        <v>6.0</v>
      </c>
      <c r="AQ105" s="18">
        <v>0.0</v>
      </c>
      <c r="AR105" s="18">
        <v>9.0</v>
      </c>
      <c r="AS105" s="18">
        <v>1.0</v>
      </c>
      <c r="AT105" s="18">
        <v>10.0</v>
      </c>
      <c r="AU105" s="18">
        <v>0.0</v>
      </c>
      <c r="AV105" s="18">
        <v>10.0</v>
      </c>
      <c r="AW105" s="18">
        <v>0.0</v>
      </c>
      <c r="AX105" s="18">
        <v>48.0</v>
      </c>
      <c r="AY105" s="1" t="s">
        <v>94</v>
      </c>
      <c r="AZ105" s="1" t="s">
        <v>86</v>
      </c>
      <c r="BA105" s="19"/>
      <c r="BB105" s="19" t="s">
        <v>251</v>
      </c>
      <c r="BC105" s="4">
        <v>0.33333333333575865</v>
      </c>
      <c r="BD105" s="1"/>
      <c r="BE105" s="4">
        <f t="shared" si="2"/>
        <v>0.3125</v>
      </c>
      <c r="BF105" s="21">
        <v>0.3125</v>
      </c>
      <c r="BG105" s="22">
        <v>7.0</v>
      </c>
      <c r="BH105" s="22">
        <v>30.0</v>
      </c>
      <c r="BI105" s="23">
        <f t="shared" si="3"/>
        <v>7.5</v>
      </c>
      <c r="BJ105" s="21">
        <f t="shared" si="4"/>
        <v>0.3333333333</v>
      </c>
      <c r="BK105" s="10">
        <v>8.0</v>
      </c>
      <c r="BL105" s="10">
        <v>0.0</v>
      </c>
      <c r="BM105" s="24">
        <f t="shared" si="5"/>
        <v>7.75</v>
      </c>
      <c r="BN105" s="21">
        <f t="shared" si="6"/>
        <v>0.3333333333</v>
      </c>
      <c r="BO105" s="25">
        <v>8.0</v>
      </c>
      <c r="BP105" s="25">
        <v>0.0</v>
      </c>
      <c r="BQ105" s="24">
        <f t="shared" si="7"/>
        <v>7.75</v>
      </c>
      <c r="BR105" s="25">
        <v>0.96774194</v>
      </c>
      <c r="BS105" s="20">
        <f t="shared" si="8"/>
        <v>0.3125</v>
      </c>
      <c r="BT105" s="26">
        <f t="shared" si="9"/>
        <v>4.8</v>
      </c>
      <c r="BU105" s="26">
        <f t="shared" si="10"/>
        <v>8</v>
      </c>
      <c r="BV105" s="26">
        <f t="shared" si="11"/>
        <v>8</v>
      </c>
      <c r="BW105" s="26">
        <f t="shared" si="12"/>
        <v>10</v>
      </c>
      <c r="BX105" s="26">
        <f t="shared" si="13"/>
        <v>9</v>
      </c>
      <c r="BY105" s="27">
        <f t="shared" si="14"/>
        <v>21</v>
      </c>
    </row>
    <row r="106" ht="15.75" customHeight="1">
      <c r="A106" s="15">
        <v>44896.98711378472</v>
      </c>
      <c r="B106" s="16" t="str">
        <f t="shared" si="1"/>
        <v>Thu</v>
      </c>
      <c r="C106" s="1" t="s">
        <v>252</v>
      </c>
      <c r="D106" s="1" t="s">
        <v>79</v>
      </c>
      <c r="E106" s="1" t="s">
        <v>79</v>
      </c>
      <c r="F106" s="17">
        <v>36755.0</v>
      </c>
      <c r="G106" s="18">
        <v>4.2822774E7</v>
      </c>
      <c r="H106" s="1" t="s">
        <v>80</v>
      </c>
      <c r="I106" s="18">
        <v>3.0</v>
      </c>
      <c r="J106" s="18">
        <v>5.0</v>
      </c>
      <c r="K106" s="18">
        <v>8.0</v>
      </c>
      <c r="L106" s="18">
        <v>5.0</v>
      </c>
      <c r="M106" s="1" t="s">
        <v>115</v>
      </c>
      <c r="N106" s="1" t="s">
        <v>91</v>
      </c>
      <c r="O106" s="1" t="s">
        <v>83</v>
      </c>
      <c r="P106" s="1" t="s">
        <v>80</v>
      </c>
      <c r="Q106" s="1" t="s">
        <v>80</v>
      </c>
      <c r="R106" s="28">
        <v>5.0</v>
      </c>
      <c r="S106" s="19" t="s">
        <v>107</v>
      </c>
      <c r="T106" s="4">
        <v>0.0</v>
      </c>
      <c r="U106" s="18">
        <v>30.0</v>
      </c>
      <c r="V106" s="4">
        <v>0.35416666666424135</v>
      </c>
      <c r="W106" s="4">
        <v>0.04166666666424135</v>
      </c>
      <c r="X106" s="18">
        <v>50.0</v>
      </c>
      <c r="Y106" s="4">
        <v>0.40625</v>
      </c>
      <c r="Z106" s="4">
        <v>0.020833333335758653</v>
      </c>
      <c r="AA106" s="20">
        <v>0.34722222221898846</v>
      </c>
      <c r="AB106" s="18">
        <v>9.0</v>
      </c>
      <c r="AC106" s="1" t="s">
        <v>84</v>
      </c>
      <c r="AD106" s="18">
        <v>7.0</v>
      </c>
      <c r="AE106" s="18">
        <v>4.0</v>
      </c>
      <c r="AF106" s="18">
        <v>7.0</v>
      </c>
      <c r="AG106" s="18">
        <v>6.0</v>
      </c>
      <c r="AH106" s="18">
        <v>2.0</v>
      </c>
      <c r="AI106" s="18">
        <v>2.0</v>
      </c>
      <c r="AJ106" s="18">
        <v>3.0</v>
      </c>
      <c r="AK106" s="18">
        <v>8.0</v>
      </c>
      <c r="AL106" s="18">
        <v>5.0</v>
      </c>
      <c r="AM106" s="18">
        <v>5.0</v>
      </c>
      <c r="AN106" s="18">
        <v>0.0</v>
      </c>
      <c r="AO106" s="18">
        <v>5.0</v>
      </c>
      <c r="AP106" s="18">
        <v>3.0</v>
      </c>
      <c r="AQ106" s="18">
        <v>5.0</v>
      </c>
      <c r="AR106" s="18">
        <v>4.0</v>
      </c>
      <c r="AS106" s="18">
        <v>5.0</v>
      </c>
      <c r="AT106" s="18">
        <v>4.0</v>
      </c>
      <c r="AU106" s="18">
        <v>5.0</v>
      </c>
      <c r="AV106" s="18">
        <v>6.0</v>
      </c>
      <c r="AW106" s="18">
        <v>6.0</v>
      </c>
      <c r="AX106" s="18">
        <v>22.0</v>
      </c>
      <c r="AY106" s="1" t="s">
        <v>94</v>
      </c>
      <c r="AZ106" s="1" t="s">
        <v>86</v>
      </c>
      <c r="BA106" s="19"/>
      <c r="BB106" s="1"/>
      <c r="BC106" s="4">
        <v>0.33333333333575865</v>
      </c>
      <c r="BD106" s="1"/>
      <c r="BE106" s="4">
        <f t="shared" si="2"/>
        <v>0.3125</v>
      </c>
      <c r="BF106" s="21">
        <v>0.3125</v>
      </c>
      <c r="BG106" s="22">
        <v>7.0</v>
      </c>
      <c r="BH106" s="22">
        <v>30.0</v>
      </c>
      <c r="BI106" s="23">
        <f t="shared" si="3"/>
        <v>7.5</v>
      </c>
      <c r="BJ106" s="21">
        <f t="shared" si="4"/>
        <v>0.3645833333</v>
      </c>
      <c r="BK106" s="10">
        <v>8.0</v>
      </c>
      <c r="BL106" s="10">
        <v>45.0</v>
      </c>
      <c r="BM106" s="24">
        <f t="shared" si="5"/>
        <v>7.916666667</v>
      </c>
      <c r="BN106" s="21">
        <f t="shared" si="6"/>
        <v>0.3541666667</v>
      </c>
      <c r="BO106" s="25">
        <v>8.0</v>
      </c>
      <c r="BP106" s="25">
        <v>30.0</v>
      </c>
      <c r="BQ106" s="24">
        <f t="shared" si="7"/>
        <v>8</v>
      </c>
      <c r="BR106" s="25">
        <v>0.9375</v>
      </c>
      <c r="BS106" s="20">
        <f t="shared" si="8"/>
        <v>0.3263888889</v>
      </c>
      <c r="BT106" s="26">
        <f t="shared" si="9"/>
        <v>4.9</v>
      </c>
      <c r="BU106" s="26">
        <f t="shared" si="10"/>
        <v>3.5</v>
      </c>
      <c r="BV106" s="26">
        <f t="shared" si="11"/>
        <v>1</v>
      </c>
      <c r="BW106" s="26">
        <f t="shared" si="12"/>
        <v>0.5</v>
      </c>
      <c r="BX106" s="26">
        <f t="shared" si="13"/>
        <v>0.75</v>
      </c>
      <c r="BY106" s="27">
        <f t="shared" si="14"/>
        <v>23</v>
      </c>
    </row>
    <row r="107" ht="15.75" customHeight="1">
      <c r="A107" s="15">
        <v>44897.40159572917</v>
      </c>
      <c r="B107" s="16" t="str">
        <f t="shared" si="1"/>
        <v>Fri</v>
      </c>
      <c r="C107" s="1" t="s">
        <v>253</v>
      </c>
      <c r="D107" s="1" t="s">
        <v>79</v>
      </c>
      <c r="E107" s="1" t="s">
        <v>79</v>
      </c>
      <c r="F107" s="17">
        <v>31248.0</v>
      </c>
      <c r="G107" s="18">
        <v>3.1473153E7</v>
      </c>
      <c r="H107" s="1" t="s">
        <v>80</v>
      </c>
      <c r="I107" s="18">
        <v>9.0</v>
      </c>
      <c r="J107" s="18">
        <v>0.0</v>
      </c>
      <c r="K107" s="18">
        <v>0.0</v>
      </c>
      <c r="L107" s="18">
        <v>5.0</v>
      </c>
      <c r="M107" s="1" t="s">
        <v>98</v>
      </c>
      <c r="N107" s="1" t="s">
        <v>98</v>
      </c>
      <c r="O107" s="1" t="s">
        <v>103</v>
      </c>
      <c r="P107" s="1" t="s">
        <v>84</v>
      </c>
      <c r="Q107" s="1" t="s">
        <v>80</v>
      </c>
      <c r="R107" s="18">
        <v>5.0</v>
      </c>
      <c r="S107" s="1" t="s">
        <v>89</v>
      </c>
      <c r="T107" s="4">
        <v>0.9583333333357587</v>
      </c>
      <c r="U107" s="44" t="s">
        <v>254</v>
      </c>
      <c r="V107" s="4">
        <v>0.27083333333575865</v>
      </c>
      <c r="W107" s="4">
        <v>0.9791666666642413</v>
      </c>
      <c r="X107" s="44" t="s">
        <v>255</v>
      </c>
      <c r="Y107" s="4">
        <v>0.41666666666424135</v>
      </c>
      <c r="Z107" s="4">
        <v>0.9583333333357587</v>
      </c>
      <c r="AA107" s="20">
        <v>0.27083333333575865</v>
      </c>
      <c r="AB107" s="18">
        <v>10.0</v>
      </c>
      <c r="AC107" s="1" t="s">
        <v>84</v>
      </c>
      <c r="AD107" s="18">
        <v>10.0</v>
      </c>
      <c r="AE107" s="18">
        <v>0.0</v>
      </c>
      <c r="AF107" s="18">
        <v>9.0</v>
      </c>
      <c r="AG107" s="18">
        <v>3.0</v>
      </c>
      <c r="AH107" s="18">
        <v>8.0</v>
      </c>
      <c r="AI107" s="18">
        <v>0.0</v>
      </c>
      <c r="AJ107" s="18">
        <v>9.0</v>
      </c>
      <c r="AK107" s="18">
        <v>0.0</v>
      </c>
      <c r="AL107" s="18">
        <v>9.0</v>
      </c>
      <c r="AM107" s="18">
        <v>0.0</v>
      </c>
      <c r="AN107" s="18">
        <v>9.0</v>
      </c>
      <c r="AO107" s="18">
        <v>0.0</v>
      </c>
      <c r="AP107" s="18">
        <v>7.0</v>
      </c>
      <c r="AQ107" s="18">
        <v>4.0</v>
      </c>
      <c r="AR107" s="18">
        <v>9.0</v>
      </c>
      <c r="AS107" s="18">
        <v>0.0</v>
      </c>
      <c r="AT107" s="18">
        <v>9.0</v>
      </c>
      <c r="AU107" s="18">
        <v>0.0</v>
      </c>
      <c r="AV107" s="18">
        <v>10.0</v>
      </c>
      <c r="AW107" s="18">
        <v>1.0</v>
      </c>
      <c r="AX107" s="18">
        <v>37.0</v>
      </c>
      <c r="AY107" s="1" t="s">
        <v>94</v>
      </c>
      <c r="AZ107" s="1" t="s">
        <v>86</v>
      </c>
      <c r="BA107" s="19"/>
      <c r="BB107" s="19"/>
      <c r="BC107" s="4">
        <v>0.27083333333575865</v>
      </c>
      <c r="BD107" s="1"/>
      <c r="BE107" s="4">
        <f t="shared" si="2"/>
        <v>-0.6875</v>
      </c>
      <c r="BF107" s="21">
        <v>-0.6875</v>
      </c>
      <c r="BG107" s="22">
        <v>7.0</v>
      </c>
      <c r="BH107" s="22">
        <v>30.0</v>
      </c>
      <c r="BI107" s="23">
        <f t="shared" si="3"/>
        <v>7.5</v>
      </c>
      <c r="BJ107" s="21">
        <f t="shared" si="4"/>
        <v>-0.5625</v>
      </c>
      <c r="BK107" s="10">
        <v>10.0</v>
      </c>
      <c r="BL107" s="10">
        <v>30.0</v>
      </c>
      <c r="BM107" s="24">
        <f t="shared" si="5"/>
        <v>10.35</v>
      </c>
      <c r="BN107" s="21">
        <f t="shared" si="6"/>
        <v>-0.6875</v>
      </c>
      <c r="BO107" s="25">
        <v>7.0</v>
      </c>
      <c r="BP107" s="25">
        <v>30.0</v>
      </c>
      <c r="BQ107" s="24">
        <f t="shared" si="7"/>
        <v>7.383333333</v>
      </c>
      <c r="BR107" s="25">
        <v>1.01626016</v>
      </c>
      <c r="BS107" s="20">
        <f t="shared" si="8"/>
        <v>-0.6875</v>
      </c>
      <c r="BT107" s="26">
        <f t="shared" si="9"/>
        <v>4.8</v>
      </c>
      <c r="BU107" s="26">
        <f t="shared" si="10"/>
        <v>6</v>
      </c>
      <c r="BV107" s="26">
        <f t="shared" si="11"/>
        <v>9</v>
      </c>
      <c r="BW107" s="26">
        <f t="shared" si="12"/>
        <v>9</v>
      </c>
      <c r="BX107" s="26">
        <f t="shared" si="13"/>
        <v>9</v>
      </c>
      <c r="BY107" s="27">
        <f t="shared" si="14"/>
        <v>9</v>
      </c>
    </row>
    <row r="108" ht="15.75" customHeight="1">
      <c r="A108" s="15">
        <v>44898.99455134259</v>
      </c>
      <c r="B108" s="16" t="str">
        <f t="shared" si="1"/>
        <v>Sat</v>
      </c>
      <c r="C108" s="19"/>
      <c r="D108" s="1" t="s">
        <v>79</v>
      </c>
      <c r="E108" s="19"/>
      <c r="F108" s="19"/>
      <c r="G108" s="19"/>
      <c r="H108" s="1" t="s">
        <v>80</v>
      </c>
      <c r="I108" s="18">
        <v>0.0</v>
      </c>
      <c r="J108" s="18">
        <v>0.0</v>
      </c>
      <c r="K108" s="18">
        <v>2.0</v>
      </c>
      <c r="L108" s="18">
        <v>5.0</v>
      </c>
      <c r="M108" s="1" t="s">
        <v>98</v>
      </c>
      <c r="N108" s="1" t="s">
        <v>88</v>
      </c>
      <c r="O108" s="1" t="s">
        <v>83</v>
      </c>
      <c r="P108" s="1" t="s">
        <v>84</v>
      </c>
      <c r="Q108" s="1" t="s">
        <v>84</v>
      </c>
      <c r="R108" s="1"/>
      <c r="S108" s="1"/>
      <c r="T108" s="4">
        <v>0.9993055555532919</v>
      </c>
      <c r="U108" s="18">
        <v>15.0</v>
      </c>
      <c r="V108" s="4">
        <v>0.34375</v>
      </c>
      <c r="W108" s="4">
        <v>0.9993055555532919</v>
      </c>
      <c r="X108" s="18">
        <v>15.0</v>
      </c>
      <c r="Y108" s="4">
        <v>0.34375</v>
      </c>
      <c r="Z108" s="4">
        <v>0.020833333335758653</v>
      </c>
      <c r="AA108" s="20">
        <v>0.35416666666424135</v>
      </c>
      <c r="AB108" s="18">
        <v>9.0</v>
      </c>
      <c r="AC108" s="1" t="s">
        <v>129</v>
      </c>
      <c r="AD108" s="18">
        <v>10.0</v>
      </c>
      <c r="AE108" s="18">
        <v>2.0</v>
      </c>
      <c r="AF108" s="18">
        <v>8.0</v>
      </c>
      <c r="AG108" s="18">
        <v>4.0</v>
      </c>
      <c r="AH108" s="18">
        <v>2.0</v>
      </c>
      <c r="AI108" s="18">
        <v>0.0</v>
      </c>
      <c r="AJ108" s="18">
        <v>9.0</v>
      </c>
      <c r="AK108" s="18">
        <v>10.0</v>
      </c>
      <c r="AL108" s="18">
        <v>10.0</v>
      </c>
      <c r="AM108" s="18">
        <v>7.0</v>
      </c>
      <c r="AN108" s="18">
        <v>0.0</v>
      </c>
      <c r="AO108" s="18">
        <v>0.0</v>
      </c>
      <c r="AP108" s="18">
        <v>2.0</v>
      </c>
      <c r="AQ108" s="18">
        <v>2.0</v>
      </c>
      <c r="AR108" s="18">
        <v>1.0</v>
      </c>
      <c r="AS108" s="18">
        <v>0.0</v>
      </c>
      <c r="AT108" s="18">
        <v>1.0</v>
      </c>
      <c r="AU108" s="18">
        <v>0.0</v>
      </c>
      <c r="AV108" s="18">
        <v>4.0</v>
      </c>
      <c r="AW108" s="18">
        <v>1.0</v>
      </c>
      <c r="AX108" s="18">
        <v>69.0</v>
      </c>
      <c r="AY108" s="1" t="s">
        <v>85</v>
      </c>
      <c r="AZ108" s="1" t="s">
        <v>95</v>
      </c>
      <c r="BA108" s="19"/>
      <c r="BB108" s="19" t="s">
        <v>256</v>
      </c>
      <c r="BC108" s="4">
        <v>0.33333333333575865</v>
      </c>
      <c r="BD108" s="1" t="s">
        <v>257</v>
      </c>
      <c r="BE108" s="4">
        <f t="shared" si="2"/>
        <v>0.3125</v>
      </c>
      <c r="BF108" s="21">
        <v>0.3125</v>
      </c>
      <c r="BG108" s="22">
        <v>7.0</v>
      </c>
      <c r="BH108" s="22">
        <v>30.0</v>
      </c>
      <c r="BI108" s="23">
        <f t="shared" si="3"/>
        <v>7.5</v>
      </c>
      <c r="BJ108" s="21">
        <f t="shared" si="4"/>
        <v>-0.6555555556</v>
      </c>
      <c r="BK108" s="10">
        <v>8.0</v>
      </c>
      <c r="BL108" s="10">
        <v>16.0</v>
      </c>
      <c r="BM108" s="24">
        <f t="shared" si="5"/>
        <v>8.016666667</v>
      </c>
      <c r="BN108" s="21">
        <f t="shared" si="6"/>
        <v>-0.6555555556</v>
      </c>
      <c r="BO108" s="25">
        <v>8.0</v>
      </c>
      <c r="BP108" s="25">
        <v>16.0</v>
      </c>
      <c r="BQ108" s="24">
        <f t="shared" si="7"/>
        <v>8.016666667</v>
      </c>
      <c r="BR108" s="25">
        <v>0.93516209</v>
      </c>
      <c r="BS108" s="20">
        <f t="shared" si="8"/>
        <v>0.3333333333</v>
      </c>
      <c r="BT108" s="26">
        <f t="shared" si="9"/>
        <v>6.2</v>
      </c>
      <c r="BU108" s="26">
        <f t="shared" si="10"/>
        <v>0</v>
      </c>
      <c r="BV108" s="26">
        <f t="shared" si="11"/>
        <v>1</v>
      </c>
      <c r="BW108" s="26">
        <f t="shared" si="12"/>
        <v>2</v>
      </c>
      <c r="BX108" s="26">
        <f t="shared" si="13"/>
        <v>1.5</v>
      </c>
      <c r="BY108" s="27">
        <f t="shared" si="14"/>
        <v>23</v>
      </c>
    </row>
    <row r="109" ht="15.75" customHeight="1">
      <c r="A109" s="15">
        <v>44900.80102673611</v>
      </c>
      <c r="B109" s="16" t="str">
        <f t="shared" si="1"/>
        <v>Mon</v>
      </c>
      <c r="C109" s="19"/>
      <c r="D109" s="1" t="s">
        <v>108</v>
      </c>
      <c r="E109" s="19"/>
      <c r="F109" s="19"/>
      <c r="G109" s="19"/>
      <c r="H109" s="1" t="s">
        <v>80</v>
      </c>
      <c r="I109" s="18">
        <v>0.0</v>
      </c>
      <c r="J109" s="18">
        <v>7.0</v>
      </c>
      <c r="K109" s="18">
        <v>10.0</v>
      </c>
      <c r="L109" s="18">
        <v>2.0</v>
      </c>
      <c r="M109" s="1" t="s">
        <v>101</v>
      </c>
      <c r="N109" s="1" t="s">
        <v>101</v>
      </c>
      <c r="O109" s="1" t="s">
        <v>103</v>
      </c>
      <c r="P109" s="1" t="s">
        <v>80</v>
      </c>
      <c r="Q109" s="1" t="s">
        <v>80</v>
      </c>
      <c r="R109" s="18">
        <v>5.0</v>
      </c>
      <c r="S109" s="1" t="s">
        <v>107</v>
      </c>
      <c r="T109" s="4">
        <v>0.9791666666642413</v>
      </c>
      <c r="U109" s="18">
        <v>15.0</v>
      </c>
      <c r="V109" s="4">
        <v>0.29166666666424135</v>
      </c>
      <c r="W109" s="4">
        <v>0.9791666666642413</v>
      </c>
      <c r="X109" s="18">
        <v>15.0</v>
      </c>
      <c r="Y109" s="4">
        <v>0.3125</v>
      </c>
      <c r="Z109" s="4">
        <v>0.9791666666642413</v>
      </c>
      <c r="AA109" s="20">
        <v>0.30208333333575865</v>
      </c>
      <c r="AB109" s="18">
        <v>8.0</v>
      </c>
      <c r="AC109" s="1" t="s">
        <v>84</v>
      </c>
      <c r="AD109" s="18">
        <v>2.0</v>
      </c>
      <c r="AE109" s="18">
        <v>10.0</v>
      </c>
      <c r="AF109" s="18">
        <v>0.0</v>
      </c>
      <c r="AG109" s="18">
        <v>10.0</v>
      </c>
      <c r="AH109" s="18">
        <v>0.0</v>
      </c>
      <c r="AI109" s="18">
        <v>7.0</v>
      </c>
      <c r="AJ109" s="18">
        <v>0.0</v>
      </c>
      <c r="AK109" s="18">
        <v>10.0</v>
      </c>
      <c r="AL109" s="18">
        <v>0.0</v>
      </c>
      <c r="AM109" s="18">
        <v>10.0</v>
      </c>
      <c r="AN109" s="18">
        <v>0.0</v>
      </c>
      <c r="AO109" s="18">
        <v>7.0</v>
      </c>
      <c r="AP109" s="18">
        <v>1.0</v>
      </c>
      <c r="AQ109" s="18">
        <v>6.0</v>
      </c>
      <c r="AR109" s="18">
        <v>0.0</v>
      </c>
      <c r="AS109" s="18">
        <v>7.0</v>
      </c>
      <c r="AT109" s="18">
        <v>0.0</v>
      </c>
      <c r="AU109" s="18">
        <v>7.0</v>
      </c>
      <c r="AV109" s="18">
        <v>0.0</v>
      </c>
      <c r="AW109" s="18">
        <v>7.0</v>
      </c>
      <c r="AX109" s="18">
        <v>61.0</v>
      </c>
      <c r="AY109" s="1" t="s">
        <v>85</v>
      </c>
      <c r="AZ109" s="1" t="s">
        <v>136</v>
      </c>
      <c r="BA109" s="19"/>
      <c r="BB109" s="19"/>
      <c r="BC109" s="4">
        <v>0.29166666666424135</v>
      </c>
      <c r="BD109" s="1" t="s">
        <v>258</v>
      </c>
      <c r="BE109" s="4">
        <f t="shared" si="2"/>
        <v>-0.6875</v>
      </c>
      <c r="BF109" s="21">
        <v>-0.6875</v>
      </c>
      <c r="BG109" s="22">
        <v>7.0</v>
      </c>
      <c r="BH109" s="22">
        <v>30.0</v>
      </c>
      <c r="BI109" s="23">
        <f t="shared" si="3"/>
        <v>7.5</v>
      </c>
      <c r="BJ109" s="21">
        <f t="shared" si="4"/>
        <v>-0.6666666667</v>
      </c>
      <c r="BK109" s="10">
        <v>8.0</v>
      </c>
      <c r="BL109" s="10">
        <v>0.0</v>
      </c>
      <c r="BM109" s="24">
        <f t="shared" si="5"/>
        <v>7.75</v>
      </c>
      <c r="BN109" s="21">
        <f t="shared" si="6"/>
        <v>-0.6875</v>
      </c>
      <c r="BO109" s="25">
        <v>7.0</v>
      </c>
      <c r="BP109" s="25">
        <v>30.0</v>
      </c>
      <c r="BQ109" s="24">
        <f t="shared" si="7"/>
        <v>7.25</v>
      </c>
      <c r="BR109" s="25">
        <v>1.03448276</v>
      </c>
      <c r="BS109" s="20">
        <f t="shared" si="8"/>
        <v>-0.6770833333</v>
      </c>
      <c r="BT109" s="26">
        <f t="shared" si="9"/>
        <v>4.9</v>
      </c>
      <c r="BU109" s="26">
        <f t="shared" si="10"/>
        <v>6</v>
      </c>
      <c r="BV109" s="26">
        <f t="shared" si="11"/>
        <v>7</v>
      </c>
      <c r="BW109" s="26">
        <f t="shared" si="12"/>
        <v>7</v>
      </c>
      <c r="BX109" s="26">
        <f t="shared" si="13"/>
        <v>7</v>
      </c>
      <c r="BY109" s="27">
        <f t="shared" si="14"/>
        <v>19</v>
      </c>
    </row>
    <row r="110" ht="15.75" customHeight="1">
      <c r="A110" s="15">
        <v>44937.46490060185</v>
      </c>
      <c r="B110" s="16" t="str">
        <f t="shared" si="1"/>
        <v>Wed</v>
      </c>
      <c r="C110" s="19"/>
      <c r="D110" s="19" t="s">
        <v>78</v>
      </c>
      <c r="E110" s="19"/>
      <c r="F110" s="19"/>
      <c r="G110" s="19"/>
      <c r="H110" s="19" t="s">
        <v>80</v>
      </c>
      <c r="I110" s="28">
        <v>1.0</v>
      </c>
      <c r="J110" s="28">
        <v>3.0</v>
      </c>
      <c r="K110" s="28">
        <v>0.0</v>
      </c>
      <c r="L110" s="28">
        <v>0.0</v>
      </c>
      <c r="M110" s="19" t="s">
        <v>259</v>
      </c>
      <c r="N110" s="19" t="s">
        <v>260</v>
      </c>
      <c r="O110" s="19" t="s">
        <v>103</v>
      </c>
      <c r="P110" s="19" t="s">
        <v>80</v>
      </c>
      <c r="Q110" s="19" t="s">
        <v>80</v>
      </c>
      <c r="R110" s="28">
        <v>2.0</v>
      </c>
      <c r="S110" s="19" t="s">
        <v>89</v>
      </c>
      <c r="T110" s="4">
        <v>0.9791666666642413</v>
      </c>
      <c r="U110" s="28">
        <v>50.0</v>
      </c>
      <c r="V110" s="4">
        <v>0.33333333333575865</v>
      </c>
      <c r="W110" s="4">
        <v>0.0</v>
      </c>
      <c r="X110" s="28">
        <v>50.0</v>
      </c>
      <c r="Y110" s="4">
        <v>0.35416666666424135</v>
      </c>
      <c r="Z110" s="4">
        <v>0.04166666666424135</v>
      </c>
      <c r="AA110" s="20">
        <v>0.38541666666424135</v>
      </c>
      <c r="AB110" s="28">
        <v>7.0</v>
      </c>
      <c r="AC110" s="19" t="s">
        <v>84</v>
      </c>
      <c r="AD110" s="28">
        <v>5.0</v>
      </c>
      <c r="AE110" s="28">
        <v>8.0</v>
      </c>
      <c r="AF110" s="28">
        <v>7.0</v>
      </c>
      <c r="AG110" s="28">
        <v>6.0</v>
      </c>
      <c r="AH110" s="28">
        <v>2.0</v>
      </c>
      <c r="AI110" s="28">
        <v>2.0</v>
      </c>
      <c r="AJ110" s="28">
        <v>8.0</v>
      </c>
      <c r="AK110" s="28">
        <v>10.0</v>
      </c>
      <c r="AL110" s="28">
        <v>0.0</v>
      </c>
      <c r="AM110" s="28">
        <v>5.0</v>
      </c>
      <c r="AN110" s="28">
        <v>0.0</v>
      </c>
      <c r="AO110" s="28">
        <v>0.0</v>
      </c>
      <c r="AP110" s="28">
        <v>0.0</v>
      </c>
      <c r="AQ110" s="28">
        <v>0.0</v>
      </c>
      <c r="AR110" s="28">
        <v>3.0</v>
      </c>
      <c r="AS110" s="28">
        <v>5.0</v>
      </c>
      <c r="AT110" s="28">
        <v>7.0</v>
      </c>
      <c r="AU110" s="28">
        <v>7.0</v>
      </c>
      <c r="AV110" s="28">
        <v>9.0</v>
      </c>
      <c r="AW110" s="28">
        <v>9.0</v>
      </c>
      <c r="AX110" s="28">
        <v>24.0</v>
      </c>
      <c r="AY110" s="19" t="s">
        <v>85</v>
      </c>
      <c r="AZ110" s="19" t="s">
        <v>86</v>
      </c>
      <c r="BA110" s="19"/>
      <c r="BB110" s="19"/>
      <c r="BC110" s="4">
        <v>0.35416666666424135</v>
      </c>
      <c r="BD110" s="29" t="s">
        <v>261</v>
      </c>
      <c r="BE110" s="4">
        <f t="shared" si="2"/>
        <v>0.3125</v>
      </c>
      <c r="BF110" s="21">
        <v>0.3125</v>
      </c>
      <c r="BG110" s="22">
        <v>7.0</v>
      </c>
      <c r="BH110" s="22">
        <v>30.0</v>
      </c>
      <c r="BI110" s="23">
        <f t="shared" si="3"/>
        <v>7.5</v>
      </c>
      <c r="BJ110" s="21">
        <f t="shared" si="4"/>
        <v>0.3541666667</v>
      </c>
      <c r="BK110" s="10">
        <v>8.0</v>
      </c>
      <c r="BL110" s="10">
        <v>30.0</v>
      </c>
      <c r="BM110" s="24">
        <f t="shared" si="5"/>
        <v>7.666666667</v>
      </c>
      <c r="BN110" s="21">
        <f t="shared" si="6"/>
        <v>-0.6458333333</v>
      </c>
      <c r="BO110" s="25">
        <v>8.0</v>
      </c>
      <c r="BP110" s="25">
        <v>30.0</v>
      </c>
      <c r="BQ110" s="24">
        <f t="shared" si="7"/>
        <v>7.666666667</v>
      </c>
      <c r="BR110" s="25">
        <v>0.97783572</v>
      </c>
      <c r="BS110" s="20">
        <f t="shared" si="8"/>
        <v>0.34375</v>
      </c>
      <c r="BT110" s="26">
        <f t="shared" si="9"/>
        <v>5.3</v>
      </c>
      <c r="BU110" s="26">
        <f t="shared" si="10"/>
        <v>0</v>
      </c>
      <c r="BV110" s="26">
        <f t="shared" si="11"/>
        <v>2</v>
      </c>
      <c r="BW110" s="26">
        <f t="shared" si="12"/>
        <v>0</v>
      </c>
      <c r="BX110" s="26">
        <f t="shared" si="13"/>
        <v>1</v>
      </c>
      <c r="BY110" s="27">
        <f t="shared" si="14"/>
        <v>11</v>
      </c>
    </row>
    <row r="111" ht="15.75" customHeight="1">
      <c r="A111" s="15">
        <v>44896.676301388885</v>
      </c>
      <c r="B111" s="16" t="str">
        <f t="shared" si="1"/>
        <v>Thu</v>
      </c>
      <c r="C111" s="1" t="s">
        <v>262</v>
      </c>
      <c r="D111" s="1" t="s">
        <v>78</v>
      </c>
      <c r="E111" s="1" t="s">
        <v>79</v>
      </c>
      <c r="F111" s="17">
        <v>44896.0</v>
      </c>
      <c r="G111" s="18">
        <v>1.2276143E7</v>
      </c>
      <c r="H111" s="1" t="s">
        <v>80</v>
      </c>
      <c r="I111" s="18">
        <v>8.0</v>
      </c>
      <c r="J111" s="18">
        <v>1.0</v>
      </c>
      <c r="K111" s="18">
        <v>0.0</v>
      </c>
      <c r="L111" s="18">
        <v>9.0</v>
      </c>
      <c r="M111" s="1" t="s">
        <v>98</v>
      </c>
      <c r="N111" s="1" t="s">
        <v>98</v>
      </c>
      <c r="O111" s="1" t="s">
        <v>83</v>
      </c>
      <c r="P111" s="1" t="s">
        <v>84</v>
      </c>
      <c r="Q111" s="1" t="s">
        <v>80</v>
      </c>
      <c r="R111" s="18">
        <v>5.0</v>
      </c>
      <c r="S111" s="1" t="s">
        <v>89</v>
      </c>
      <c r="T111" s="4">
        <v>0.9895833333357587</v>
      </c>
      <c r="U111" s="18">
        <v>5.0</v>
      </c>
      <c r="V111" s="4">
        <v>0.2881944444452529</v>
      </c>
      <c r="W111" s="4">
        <v>0.04166666666424135</v>
      </c>
      <c r="X111" s="18">
        <v>5.0</v>
      </c>
      <c r="Y111" s="4">
        <v>0.38888888889050577</v>
      </c>
      <c r="Z111" s="4">
        <v>0.9791666666642413</v>
      </c>
      <c r="AA111" s="20">
        <v>0.2895833333313931</v>
      </c>
      <c r="AB111" s="18">
        <v>8.0</v>
      </c>
      <c r="AC111" s="1" t="s">
        <v>84</v>
      </c>
      <c r="AD111" s="18">
        <v>8.0</v>
      </c>
      <c r="AE111" s="18">
        <v>1.0</v>
      </c>
      <c r="AF111" s="18">
        <v>10.0</v>
      </c>
      <c r="AG111" s="18">
        <v>0.0</v>
      </c>
      <c r="AH111" s="18">
        <v>7.0</v>
      </c>
      <c r="AI111" s="18">
        <v>0.0</v>
      </c>
      <c r="AJ111" s="18">
        <v>8.0</v>
      </c>
      <c r="AK111" s="18">
        <v>2.0</v>
      </c>
      <c r="AL111" s="18">
        <v>9.0</v>
      </c>
      <c r="AM111" s="18">
        <v>3.0</v>
      </c>
      <c r="AN111" s="18">
        <v>7.0</v>
      </c>
      <c r="AO111" s="18">
        <v>0.0</v>
      </c>
      <c r="AP111" s="18">
        <v>6.0</v>
      </c>
      <c r="AQ111" s="18">
        <v>2.0</v>
      </c>
      <c r="AR111" s="18">
        <v>7.0</v>
      </c>
      <c r="AS111" s="18">
        <v>0.0</v>
      </c>
      <c r="AT111" s="18">
        <v>9.0</v>
      </c>
      <c r="AU111" s="18">
        <v>2.0</v>
      </c>
      <c r="AV111" s="18">
        <v>9.0</v>
      </c>
      <c r="AW111" s="18">
        <v>4.0</v>
      </c>
      <c r="AX111" s="18">
        <v>64.0</v>
      </c>
      <c r="AY111" s="1" t="s">
        <v>85</v>
      </c>
      <c r="AZ111" s="1" t="s">
        <v>95</v>
      </c>
      <c r="BA111" s="19"/>
      <c r="BB111" s="19"/>
      <c r="BC111" s="4">
        <v>0.2881944444452529</v>
      </c>
      <c r="BD111" s="1"/>
      <c r="BE111" s="4">
        <f t="shared" si="2"/>
        <v>-0.6909722222</v>
      </c>
      <c r="BF111" s="21">
        <v>-0.6909722222189885</v>
      </c>
      <c r="BG111" s="22">
        <v>7.0</v>
      </c>
      <c r="BH111" s="22">
        <v>25.0</v>
      </c>
      <c r="BI111" s="23">
        <f t="shared" si="3"/>
        <v>7.416666667</v>
      </c>
      <c r="BJ111" s="21">
        <f t="shared" si="4"/>
        <v>0.3472222222</v>
      </c>
      <c r="BK111" s="10">
        <v>8.0</v>
      </c>
      <c r="BL111" s="10">
        <v>20.0</v>
      </c>
      <c r="BM111" s="24">
        <f t="shared" si="5"/>
        <v>8.25</v>
      </c>
      <c r="BN111" s="21">
        <f t="shared" si="6"/>
        <v>-0.7013888889</v>
      </c>
      <c r="BO111" s="25">
        <v>7.0</v>
      </c>
      <c r="BP111" s="25">
        <v>10.0</v>
      </c>
      <c r="BQ111" s="24">
        <f t="shared" si="7"/>
        <v>7.083333333</v>
      </c>
      <c r="BR111" s="25">
        <v>1.0480226</v>
      </c>
      <c r="BS111" s="20">
        <f t="shared" si="8"/>
        <v>-0.6895833333</v>
      </c>
      <c r="BT111" s="26">
        <f t="shared" si="9"/>
        <v>4.8</v>
      </c>
      <c r="BU111" s="26">
        <f t="shared" si="10"/>
        <v>5.5</v>
      </c>
      <c r="BV111" s="26">
        <f t="shared" si="11"/>
        <v>7</v>
      </c>
      <c r="BW111" s="26">
        <f t="shared" si="12"/>
        <v>6</v>
      </c>
      <c r="BX111" s="26">
        <f t="shared" si="13"/>
        <v>6.5</v>
      </c>
      <c r="BY111" s="27">
        <f t="shared" si="14"/>
        <v>16</v>
      </c>
    </row>
    <row r="112" ht="15.75" customHeight="1">
      <c r="A112" s="15">
        <v>44897.39987502315</v>
      </c>
      <c r="B112" s="16" t="str">
        <f t="shared" si="1"/>
        <v>Fri</v>
      </c>
      <c r="C112" s="1" t="s">
        <v>263</v>
      </c>
      <c r="D112" s="1" t="s">
        <v>79</v>
      </c>
      <c r="E112" s="1" t="s">
        <v>79</v>
      </c>
      <c r="F112" s="17">
        <v>44897.0</v>
      </c>
      <c r="G112" s="18">
        <v>3.1763086E7</v>
      </c>
      <c r="H112" s="1" t="s">
        <v>80</v>
      </c>
      <c r="I112" s="18">
        <v>3.0</v>
      </c>
      <c r="J112" s="18">
        <v>2.0</v>
      </c>
      <c r="K112" s="18">
        <v>2.0</v>
      </c>
      <c r="L112" s="18">
        <v>4.0</v>
      </c>
      <c r="M112" s="1" t="s">
        <v>98</v>
      </c>
      <c r="N112" s="1" t="s">
        <v>115</v>
      </c>
      <c r="O112" s="1" t="s">
        <v>103</v>
      </c>
      <c r="P112" s="1" t="s">
        <v>80</v>
      </c>
      <c r="Q112" s="1" t="s">
        <v>80</v>
      </c>
      <c r="R112" s="18">
        <v>5.0</v>
      </c>
      <c r="S112" s="1" t="s">
        <v>89</v>
      </c>
      <c r="T112" s="4">
        <v>0.9895833333357587</v>
      </c>
      <c r="U112" s="18">
        <v>5.0</v>
      </c>
      <c r="V112" s="4">
        <v>0.29861111110949423</v>
      </c>
      <c r="W112" s="4">
        <v>0.0625</v>
      </c>
      <c r="X112" s="18">
        <v>5.0</v>
      </c>
      <c r="Y112" s="4">
        <v>0.4131944444452529</v>
      </c>
      <c r="Z112" s="4">
        <v>0.9965277777810115</v>
      </c>
      <c r="AA112" s="20">
        <v>0.3055555555547471</v>
      </c>
      <c r="AB112" s="18">
        <v>7.0</v>
      </c>
      <c r="AC112" s="1" t="s">
        <v>84</v>
      </c>
      <c r="AD112" s="18">
        <v>7.0</v>
      </c>
      <c r="AE112" s="18">
        <v>1.0</v>
      </c>
      <c r="AF112" s="18">
        <v>7.0</v>
      </c>
      <c r="AG112" s="18">
        <v>5.0</v>
      </c>
      <c r="AH112" s="18">
        <v>4.0</v>
      </c>
      <c r="AI112" s="18">
        <v>5.0</v>
      </c>
      <c r="AJ112" s="18">
        <v>2.0</v>
      </c>
      <c r="AK112" s="18">
        <v>4.0</v>
      </c>
      <c r="AL112" s="18">
        <v>10.0</v>
      </c>
      <c r="AM112" s="18">
        <v>0.0</v>
      </c>
      <c r="AN112" s="18">
        <v>2.0</v>
      </c>
      <c r="AO112" s="18">
        <v>1.0</v>
      </c>
      <c r="AP112" s="18">
        <v>3.0</v>
      </c>
      <c r="AQ112" s="18">
        <v>5.0</v>
      </c>
      <c r="AR112" s="18">
        <v>4.0</v>
      </c>
      <c r="AS112" s="18">
        <v>3.0</v>
      </c>
      <c r="AT112" s="18">
        <v>5.0</v>
      </c>
      <c r="AU112" s="18">
        <v>5.0</v>
      </c>
      <c r="AV112" s="18">
        <v>4.0</v>
      </c>
      <c r="AW112" s="18">
        <v>2.0</v>
      </c>
      <c r="AX112" s="18">
        <v>37.0</v>
      </c>
      <c r="AY112" s="1" t="s">
        <v>85</v>
      </c>
      <c r="AZ112" s="1" t="s">
        <v>95</v>
      </c>
      <c r="BA112" s="19"/>
      <c r="BB112" s="19"/>
      <c r="BC112" s="4">
        <v>0.3055555555547471</v>
      </c>
      <c r="BD112" s="1"/>
      <c r="BE112" s="4">
        <f t="shared" si="2"/>
        <v>-0.6909722222</v>
      </c>
      <c r="BF112" s="21">
        <v>-0.6909722222262644</v>
      </c>
      <c r="BG112" s="22">
        <v>7.0</v>
      </c>
      <c r="BH112" s="22">
        <v>25.0</v>
      </c>
      <c r="BI112" s="23">
        <f t="shared" si="3"/>
        <v>7.416666667</v>
      </c>
      <c r="BJ112" s="21">
        <f t="shared" si="4"/>
        <v>0.3506944444</v>
      </c>
      <c r="BK112" s="10">
        <v>8.0</v>
      </c>
      <c r="BL112" s="10">
        <v>25.0</v>
      </c>
      <c r="BM112" s="24">
        <f t="shared" si="5"/>
        <v>8.333333333</v>
      </c>
      <c r="BN112" s="21">
        <f t="shared" si="6"/>
        <v>-0.6909722222</v>
      </c>
      <c r="BO112" s="25">
        <v>7.0</v>
      </c>
      <c r="BP112" s="25">
        <v>25.0</v>
      </c>
      <c r="BQ112" s="24">
        <f t="shared" si="7"/>
        <v>7.333333333</v>
      </c>
      <c r="BR112" s="25">
        <v>1.01227831</v>
      </c>
      <c r="BS112" s="20">
        <f t="shared" si="8"/>
        <v>-0.6909722222</v>
      </c>
      <c r="BT112" s="26">
        <f t="shared" si="9"/>
        <v>4.5</v>
      </c>
      <c r="BU112" s="26">
        <f t="shared" si="10"/>
        <v>0.5</v>
      </c>
      <c r="BV112" s="26">
        <f t="shared" si="11"/>
        <v>1</v>
      </c>
      <c r="BW112" s="26">
        <f t="shared" si="12"/>
        <v>1</v>
      </c>
      <c r="BX112" s="26">
        <f t="shared" si="13"/>
        <v>1</v>
      </c>
      <c r="BY112" s="27">
        <f t="shared" si="14"/>
        <v>9</v>
      </c>
    </row>
    <row r="113" ht="15.75" customHeight="1">
      <c r="A113" s="15">
        <v>44939.43781319444</v>
      </c>
      <c r="B113" s="16" t="str">
        <f t="shared" si="1"/>
        <v>Fri</v>
      </c>
      <c r="C113" s="19"/>
      <c r="D113" s="19" t="s">
        <v>79</v>
      </c>
      <c r="E113" s="19"/>
      <c r="F113" s="19"/>
      <c r="G113" s="19"/>
      <c r="H113" s="19" t="s">
        <v>80</v>
      </c>
      <c r="I113" s="28">
        <v>0.0</v>
      </c>
      <c r="J113" s="28">
        <v>7.0</v>
      </c>
      <c r="K113" s="28">
        <v>10.0</v>
      </c>
      <c r="L113" s="28">
        <v>0.0</v>
      </c>
      <c r="M113" s="19" t="s">
        <v>101</v>
      </c>
      <c r="N113" s="19" t="s">
        <v>101</v>
      </c>
      <c r="O113" s="19" t="s">
        <v>83</v>
      </c>
      <c r="P113" s="19" t="s">
        <v>84</v>
      </c>
      <c r="Q113" s="19" t="s">
        <v>80</v>
      </c>
      <c r="R113" s="28">
        <v>5.0</v>
      </c>
      <c r="S113" s="19" t="s">
        <v>89</v>
      </c>
      <c r="T113" s="4">
        <v>0.9965277777810115</v>
      </c>
      <c r="U113" s="28">
        <v>20.0</v>
      </c>
      <c r="V113" s="4">
        <v>0.35763888889050577</v>
      </c>
      <c r="W113" s="4">
        <v>0.04166666666424135</v>
      </c>
      <c r="X113" s="28">
        <v>5.0</v>
      </c>
      <c r="Y113" s="4">
        <v>0.41666666666424135</v>
      </c>
      <c r="Z113" s="4">
        <v>0.006944444445252884</v>
      </c>
      <c r="AA113" s="20">
        <v>0.3194444444452529</v>
      </c>
      <c r="AB113" s="28">
        <v>6.0</v>
      </c>
      <c r="AC113" s="19" t="s">
        <v>84</v>
      </c>
      <c r="AD113" s="28">
        <v>7.0</v>
      </c>
      <c r="AE113" s="28">
        <v>9.0</v>
      </c>
      <c r="AF113" s="28">
        <v>9.0</v>
      </c>
      <c r="AG113" s="28">
        <v>9.0</v>
      </c>
      <c r="AH113" s="28">
        <v>1.0</v>
      </c>
      <c r="AI113" s="28">
        <v>10.0</v>
      </c>
      <c r="AJ113" s="28">
        <v>1.0</v>
      </c>
      <c r="AK113" s="28">
        <v>10.0</v>
      </c>
      <c r="AL113" s="28">
        <v>0.0</v>
      </c>
      <c r="AM113" s="28">
        <v>4.0</v>
      </c>
      <c r="AN113" s="28">
        <v>0.0</v>
      </c>
      <c r="AO113" s="28">
        <v>9.0</v>
      </c>
      <c r="AP113" s="28">
        <v>4.0</v>
      </c>
      <c r="AQ113" s="28">
        <v>8.0</v>
      </c>
      <c r="AR113" s="28">
        <v>0.0</v>
      </c>
      <c r="AS113" s="28">
        <v>10.0</v>
      </c>
      <c r="AT113" s="28">
        <v>0.0</v>
      </c>
      <c r="AU113" s="28">
        <v>10.0</v>
      </c>
      <c r="AV113" s="28">
        <v>0.0</v>
      </c>
      <c r="AW113" s="28">
        <v>10.0</v>
      </c>
      <c r="AX113" s="28">
        <v>24.0</v>
      </c>
      <c r="AY113" s="19" t="s">
        <v>94</v>
      </c>
      <c r="AZ113" s="19" t="s">
        <v>95</v>
      </c>
      <c r="BA113" s="19"/>
      <c r="BB113" s="19"/>
      <c r="BC113" s="4">
        <v>0.31597222221898846</v>
      </c>
      <c r="BD113" s="19" t="s">
        <v>264</v>
      </c>
      <c r="BE113" s="4">
        <f t="shared" si="2"/>
        <v>0.3090277778</v>
      </c>
      <c r="BF113" s="21">
        <v>0.3090277777737356</v>
      </c>
      <c r="BG113" s="22">
        <v>7.0</v>
      </c>
      <c r="BH113" s="22">
        <v>25.0</v>
      </c>
      <c r="BI113" s="23">
        <f t="shared" si="3"/>
        <v>7.416666667</v>
      </c>
      <c r="BJ113" s="21">
        <f t="shared" si="4"/>
        <v>0.375</v>
      </c>
      <c r="BK113" s="10">
        <v>9.0</v>
      </c>
      <c r="BL113" s="10">
        <v>0.0</v>
      </c>
      <c r="BM113" s="24">
        <f t="shared" si="5"/>
        <v>8.916666667</v>
      </c>
      <c r="BN113" s="21">
        <f t="shared" si="6"/>
        <v>-0.6388888889</v>
      </c>
      <c r="BO113" s="25">
        <v>8.0</v>
      </c>
      <c r="BP113" s="25">
        <v>40.0</v>
      </c>
      <c r="BQ113" s="24">
        <f t="shared" si="7"/>
        <v>8.333333333</v>
      </c>
      <c r="BR113" s="25">
        <v>0.8907563</v>
      </c>
      <c r="BS113" s="20">
        <f t="shared" si="8"/>
        <v>0.3125</v>
      </c>
      <c r="BT113" s="26">
        <f t="shared" si="9"/>
        <v>6</v>
      </c>
      <c r="BU113" s="26">
        <f t="shared" si="10"/>
        <v>6.5</v>
      </c>
      <c r="BV113" s="26">
        <f t="shared" si="11"/>
        <v>10</v>
      </c>
      <c r="BW113" s="26">
        <f t="shared" si="12"/>
        <v>10</v>
      </c>
      <c r="BX113" s="26">
        <f t="shared" si="13"/>
        <v>10</v>
      </c>
      <c r="BY113" s="27">
        <f t="shared" si="14"/>
        <v>10</v>
      </c>
    </row>
    <row r="114" ht="15.75" customHeight="1">
      <c r="A114" s="15">
        <v>44896.624016747686</v>
      </c>
      <c r="B114" s="16" t="str">
        <f t="shared" si="1"/>
        <v>Thu</v>
      </c>
      <c r="C114" s="1" t="s">
        <v>265</v>
      </c>
      <c r="D114" s="1" t="s">
        <v>79</v>
      </c>
      <c r="E114" s="1" t="s">
        <v>79</v>
      </c>
      <c r="F114" s="17">
        <v>44895.0</v>
      </c>
      <c r="G114" s="18">
        <v>9.2802766E7</v>
      </c>
      <c r="H114" s="1" t="s">
        <v>80</v>
      </c>
      <c r="I114" s="18">
        <v>7.0</v>
      </c>
      <c r="J114" s="18">
        <v>0.0</v>
      </c>
      <c r="K114" s="18">
        <v>1.0</v>
      </c>
      <c r="L114" s="18">
        <v>8.0</v>
      </c>
      <c r="M114" s="1" t="s">
        <v>98</v>
      </c>
      <c r="N114" s="1" t="s">
        <v>115</v>
      </c>
      <c r="O114" s="1" t="s">
        <v>106</v>
      </c>
      <c r="P114" s="1" t="s">
        <v>80</v>
      </c>
      <c r="Q114" s="1" t="s">
        <v>80</v>
      </c>
      <c r="R114" s="18">
        <v>5.0</v>
      </c>
      <c r="S114" s="1" t="s">
        <v>89</v>
      </c>
      <c r="T114" s="4">
        <v>0.4305555555547471</v>
      </c>
      <c r="U114" s="18">
        <v>40.0</v>
      </c>
      <c r="V114" s="4">
        <v>0.26388888889050577</v>
      </c>
      <c r="W114" s="4">
        <v>0.5208333333357587</v>
      </c>
      <c r="X114" s="18">
        <v>20.0</v>
      </c>
      <c r="Y114" s="4">
        <v>0.3125</v>
      </c>
      <c r="Z114" s="4">
        <v>0.45833333333575865</v>
      </c>
      <c r="AA114" s="20">
        <v>0.28125</v>
      </c>
      <c r="AB114" s="18">
        <v>8.0</v>
      </c>
      <c r="AC114" s="1" t="s">
        <v>84</v>
      </c>
      <c r="AD114" s="18">
        <v>9.0</v>
      </c>
      <c r="AE114" s="18">
        <v>1.0</v>
      </c>
      <c r="AF114" s="18">
        <v>7.0</v>
      </c>
      <c r="AG114" s="18">
        <v>0.0</v>
      </c>
      <c r="AH114" s="18">
        <v>7.0</v>
      </c>
      <c r="AI114" s="18">
        <v>0.0</v>
      </c>
      <c r="AJ114" s="18">
        <v>7.0</v>
      </c>
      <c r="AK114" s="18">
        <v>4.0</v>
      </c>
      <c r="AL114" s="18">
        <v>8.0</v>
      </c>
      <c r="AM114" s="18">
        <v>0.0</v>
      </c>
      <c r="AN114" s="18">
        <v>6.0</v>
      </c>
      <c r="AO114" s="18">
        <v>0.0</v>
      </c>
      <c r="AP114" s="18">
        <v>3.0</v>
      </c>
      <c r="AQ114" s="18">
        <v>1.0</v>
      </c>
      <c r="AR114" s="18">
        <v>6.0</v>
      </c>
      <c r="AS114" s="18">
        <v>2.0</v>
      </c>
      <c r="AT114" s="18">
        <v>8.0</v>
      </c>
      <c r="AU114" s="18">
        <v>4.0</v>
      </c>
      <c r="AV114" s="18">
        <v>8.0</v>
      </c>
      <c r="AW114" s="18">
        <v>2.0</v>
      </c>
      <c r="AX114" s="18">
        <v>46.0</v>
      </c>
      <c r="AY114" s="1" t="s">
        <v>94</v>
      </c>
      <c r="AZ114" s="1" t="s">
        <v>95</v>
      </c>
      <c r="BA114" s="19"/>
      <c r="BB114" s="1"/>
      <c r="BC114" s="4">
        <v>0.26597222222335404</v>
      </c>
      <c r="BD114" s="1"/>
      <c r="BE114" s="4">
        <f t="shared" si="2"/>
        <v>-0.1923611111</v>
      </c>
      <c r="BF114" s="21">
        <v>-0.19236111111240461</v>
      </c>
      <c r="BG114" s="22">
        <v>7.0</v>
      </c>
      <c r="BH114" s="22">
        <v>23.0</v>
      </c>
      <c r="BI114" s="23">
        <f t="shared" si="3"/>
        <v>7.383333333</v>
      </c>
      <c r="BJ114" s="21">
        <f t="shared" si="4"/>
        <v>-0.2083333333</v>
      </c>
      <c r="BK114" s="10">
        <v>7.0</v>
      </c>
      <c r="BL114" s="10">
        <v>0.0</v>
      </c>
      <c r="BM114" s="24">
        <f t="shared" si="5"/>
        <v>6.666666667</v>
      </c>
      <c r="BN114" s="21">
        <f t="shared" si="6"/>
        <v>-0.1666666667</v>
      </c>
      <c r="BO114" s="25">
        <v>8.0</v>
      </c>
      <c r="BP114" s="25">
        <v>0.0</v>
      </c>
      <c r="BQ114" s="24">
        <f t="shared" si="7"/>
        <v>7.333333333</v>
      </c>
      <c r="BR114" s="25">
        <v>1.00682128</v>
      </c>
      <c r="BS114" s="20">
        <f t="shared" si="8"/>
        <v>-0.1770833333</v>
      </c>
      <c r="BT114" s="26">
        <f t="shared" si="9"/>
        <v>4.3</v>
      </c>
      <c r="BU114" s="26">
        <f t="shared" si="10"/>
        <v>4</v>
      </c>
      <c r="BV114" s="26">
        <f t="shared" si="11"/>
        <v>4</v>
      </c>
      <c r="BW114" s="26">
        <f t="shared" si="12"/>
        <v>5</v>
      </c>
      <c r="BX114" s="26">
        <f t="shared" si="13"/>
        <v>4.5</v>
      </c>
      <c r="BY114" s="27">
        <f t="shared" si="14"/>
        <v>14</v>
      </c>
    </row>
    <row r="115" ht="15.75" customHeight="1">
      <c r="A115" s="15">
        <v>44896.915410104164</v>
      </c>
      <c r="B115" s="16" t="str">
        <f t="shared" si="1"/>
        <v>Thu</v>
      </c>
      <c r="C115" s="1" t="s">
        <v>266</v>
      </c>
      <c r="D115" s="1" t="s">
        <v>90</v>
      </c>
      <c r="E115" s="1" t="s">
        <v>90</v>
      </c>
      <c r="F115" s="17">
        <v>44896.0</v>
      </c>
      <c r="G115" s="18">
        <v>3.8164116E7</v>
      </c>
      <c r="H115" s="1" t="s">
        <v>80</v>
      </c>
      <c r="I115" s="18">
        <v>7.0</v>
      </c>
      <c r="J115" s="18">
        <v>1.0</v>
      </c>
      <c r="K115" s="18">
        <v>0.0</v>
      </c>
      <c r="L115" s="18">
        <v>6.0</v>
      </c>
      <c r="M115" s="1" t="s">
        <v>91</v>
      </c>
      <c r="N115" s="1" t="s">
        <v>115</v>
      </c>
      <c r="O115" s="1" t="s">
        <v>103</v>
      </c>
      <c r="P115" s="1" t="s">
        <v>80</v>
      </c>
      <c r="Q115" s="1" t="s">
        <v>80</v>
      </c>
      <c r="R115" s="28">
        <v>5.0</v>
      </c>
      <c r="S115" s="19" t="s">
        <v>107</v>
      </c>
      <c r="T115" s="4">
        <v>0.9479166666642413</v>
      </c>
      <c r="U115" s="18">
        <v>30.0</v>
      </c>
      <c r="V115" s="4">
        <v>0.27083333333575865</v>
      </c>
      <c r="W115" s="4">
        <v>0.9791666666642413</v>
      </c>
      <c r="X115" s="18">
        <v>30.0</v>
      </c>
      <c r="Y115" s="4">
        <v>0.3125</v>
      </c>
      <c r="Z115" s="4">
        <v>0.9861111111094942</v>
      </c>
      <c r="AA115" s="20">
        <v>0.29513888889050577</v>
      </c>
      <c r="AB115" s="18">
        <v>6.0</v>
      </c>
      <c r="AC115" s="1" t="s">
        <v>84</v>
      </c>
      <c r="AD115" s="18">
        <v>7.0</v>
      </c>
      <c r="AE115" s="18">
        <v>3.0</v>
      </c>
      <c r="AF115" s="18">
        <v>9.0</v>
      </c>
      <c r="AG115" s="18">
        <v>8.0</v>
      </c>
      <c r="AH115" s="18">
        <v>6.0</v>
      </c>
      <c r="AI115" s="18">
        <v>0.0</v>
      </c>
      <c r="AJ115" s="18">
        <v>10.0</v>
      </c>
      <c r="AK115" s="18">
        <v>5.0</v>
      </c>
      <c r="AL115" s="18">
        <v>10.0</v>
      </c>
      <c r="AM115" s="18">
        <v>0.0</v>
      </c>
      <c r="AN115" s="18">
        <v>6.0</v>
      </c>
      <c r="AO115" s="18">
        <v>0.0</v>
      </c>
      <c r="AP115" s="18">
        <v>6.0</v>
      </c>
      <c r="AQ115" s="18">
        <v>2.0</v>
      </c>
      <c r="AR115" s="18">
        <v>6.0</v>
      </c>
      <c r="AS115" s="18">
        <v>1.0</v>
      </c>
      <c r="AT115" s="18">
        <v>10.0</v>
      </c>
      <c r="AU115" s="18">
        <v>7.0</v>
      </c>
      <c r="AV115" s="18">
        <v>10.0</v>
      </c>
      <c r="AW115" s="18">
        <v>5.0</v>
      </c>
      <c r="AX115" s="18">
        <v>28.0</v>
      </c>
      <c r="AY115" s="1" t="s">
        <v>94</v>
      </c>
      <c r="AZ115" s="1" t="s">
        <v>136</v>
      </c>
      <c r="BA115" s="19"/>
      <c r="BB115" s="1"/>
      <c r="BC115" s="4">
        <v>0.29166666666424135</v>
      </c>
      <c r="BD115" s="1"/>
      <c r="BE115" s="4">
        <f t="shared" si="2"/>
        <v>-0.6944444444</v>
      </c>
      <c r="BF115" s="21">
        <v>-0.6944444444452529</v>
      </c>
      <c r="BG115" s="22">
        <v>7.0</v>
      </c>
      <c r="BH115" s="22">
        <v>20.0</v>
      </c>
      <c r="BI115" s="23">
        <f t="shared" si="3"/>
        <v>7.333333333</v>
      </c>
      <c r="BJ115" s="21">
        <f t="shared" si="4"/>
        <v>-0.6666666667</v>
      </c>
      <c r="BK115" s="10">
        <v>8.0</v>
      </c>
      <c r="BL115" s="10">
        <v>0.0</v>
      </c>
      <c r="BM115" s="24">
        <f t="shared" si="5"/>
        <v>7.5</v>
      </c>
      <c r="BN115" s="21">
        <f t="shared" si="6"/>
        <v>-0.6770833333</v>
      </c>
      <c r="BO115" s="25">
        <v>7.0</v>
      </c>
      <c r="BP115" s="25">
        <v>45.0</v>
      </c>
      <c r="BQ115" s="24">
        <f t="shared" si="7"/>
        <v>7.25</v>
      </c>
      <c r="BR115" s="25">
        <v>1.01103448</v>
      </c>
      <c r="BS115" s="20">
        <f t="shared" si="8"/>
        <v>-0.6909722222</v>
      </c>
      <c r="BT115" s="26">
        <f t="shared" si="9"/>
        <v>5.8</v>
      </c>
      <c r="BU115" s="26">
        <f t="shared" si="10"/>
        <v>5</v>
      </c>
      <c r="BV115" s="26">
        <f t="shared" si="11"/>
        <v>5</v>
      </c>
      <c r="BW115" s="26">
        <f t="shared" si="12"/>
        <v>4</v>
      </c>
      <c r="BX115" s="26">
        <f t="shared" si="13"/>
        <v>4.5</v>
      </c>
      <c r="BY115" s="27">
        <f t="shared" si="14"/>
        <v>21</v>
      </c>
    </row>
    <row r="116" ht="15.75" customHeight="1">
      <c r="A116" s="15">
        <v>44898.014008275466</v>
      </c>
      <c r="B116" s="16" t="str">
        <f t="shared" si="1"/>
        <v>Sat</v>
      </c>
      <c r="C116" s="19"/>
      <c r="D116" s="1" t="s">
        <v>90</v>
      </c>
      <c r="E116" s="19"/>
      <c r="F116" s="19"/>
      <c r="G116" s="19"/>
      <c r="H116" s="1" t="s">
        <v>80</v>
      </c>
      <c r="I116" s="18">
        <v>7.0</v>
      </c>
      <c r="J116" s="18">
        <v>0.0</v>
      </c>
      <c r="K116" s="18">
        <v>0.0</v>
      </c>
      <c r="L116" s="18">
        <v>5.0</v>
      </c>
      <c r="M116" s="1" t="s">
        <v>98</v>
      </c>
      <c r="N116" s="1" t="s">
        <v>91</v>
      </c>
      <c r="O116" s="1" t="s">
        <v>106</v>
      </c>
      <c r="P116" s="1" t="s">
        <v>80</v>
      </c>
      <c r="Q116" s="1" t="s">
        <v>80</v>
      </c>
      <c r="R116" s="28">
        <v>5.0</v>
      </c>
      <c r="S116" s="19" t="s">
        <v>107</v>
      </c>
      <c r="T116" s="4">
        <v>0.9895833333357587</v>
      </c>
      <c r="U116" s="18">
        <v>60.0</v>
      </c>
      <c r="V116" s="4">
        <v>0.33333333333575865</v>
      </c>
      <c r="W116" s="4">
        <v>0.020833333335758653</v>
      </c>
      <c r="X116" s="18">
        <v>60.0</v>
      </c>
      <c r="Y116" s="4">
        <v>0.41666666666424135</v>
      </c>
      <c r="Z116" s="4">
        <v>0.03125</v>
      </c>
      <c r="AA116" s="20">
        <v>0.34375</v>
      </c>
      <c r="AB116" s="18">
        <v>7.0</v>
      </c>
      <c r="AC116" s="1" t="s">
        <v>84</v>
      </c>
      <c r="AD116" s="18">
        <v>7.0</v>
      </c>
      <c r="AE116" s="18">
        <v>5.0</v>
      </c>
      <c r="AF116" s="18">
        <v>7.0</v>
      </c>
      <c r="AG116" s="18">
        <v>2.0</v>
      </c>
      <c r="AH116" s="18">
        <v>6.0</v>
      </c>
      <c r="AI116" s="18">
        <v>0.0</v>
      </c>
      <c r="AJ116" s="18">
        <v>5.0</v>
      </c>
      <c r="AK116" s="18">
        <v>9.0</v>
      </c>
      <c r="AL116" s="18">
        <v>10.0</v>
      </c>
      <c r="AM116" s="18">
        <v>0.0</v>
      </c>
      <c r="AN116" s="18">
        <v>6.0</v>
      </c>
      <c r="AO116" s="18">
        <v>0.0</v>
      </c>
      <c r="AP116" s="18">
        <v>4.0</v>
      </c>
      <c r="AQ116" s="18">
        <v>4.0</v>
      </c>
      <c r="AR116" s="18">
        <v>6.0</v>
      </c>
      <c r="AS116" s="18">
        <v>3.0</v>
      </c>
      <c r="AT116" s="18">
        <v>10.0</v>
      </c>
      <c r="AU116" s="18">
        <v>5.0</v>
      </c>
      <c r="AV116" s="18">
        <v>10.0</v>
      </c>
      <c r="AW116" s="18">
        <v>8.0</v>
      </c>
      <c r="AX116" s="18">
        <v>31.0</v>
      </c>
      <c r="AY116" s="1" t="s">
        <v>85</v>
      </c>
      <c r="AZ116" s="1" t="s">
        <v>95</v>
      </c>
      <c r="BA116" s="19"/>
      <c r="BB116" s="1"/>
      <c r="BC116" s="4">
        <v>0.3368055555547471</v>
      </c>
      <c r="BD116" s="1" t="s">
        <v>267</v>
      </c>
      <c r="BE116" s="4">
        <f t="shared" si="2"/>
        <v>0.3055555556</v>
      </c>
      <c r="BF116" s="21">
        <v>0.3055555555547471</v>
      </c>
      <c r="BG116" s="22">
        <v>7.0</v>
      </c>
      <c r="BH116" s="22">
        <v>20.0</v>
      </c>
      <c r="BI116" s="23">
        <f t="shared" si="3"/>
        <v>7.333333333</v>
      </c>
      <c r="BJ116" s="21">
        <f t="shared" si="4"/>
        <v>0.3958333333</v>
      </c>
      <c r="BK116" s="10">
        <v>9.0</v>
      </c>
      <c r="BL116" s="10">
        <v>30.0</v>
      </c>
      <c r="BM116" s="24">
        <f t="shared" si="5"/>
        <v>8.5</v>
      </c>
      <c r="BN116" s="21">
        <f t="shared" si="6"/>
        <v>-0.65625</v>
      </c>
      <c r="BO116" s="25">
        <v>8.0</v>
      </c>
      <c r="BP116" s="25">
        <v>15.0</v>
      </c>
      <c r="BQ116" s="24">
        <f t="shared" si="7"/>
        <v>7.25</v>
      </c>
      <c r="BR116" s="25">
        <v>0.86235294</v>
      </c>
      <c r="BS116" s="20">
        <f t="shared" si="8"/>
        <v>0.3125</v>
      </c>
      <c r="BT116" s="26">
        <f t="shared" si="9"/>
        <v>5.1</v>
      </c>
      <c r="BU116" s="26">
        <f t="shared" si="10"/>
        <v>3</v>
      </c>
      <c r="BV116" s="26">
        <f t="shared" si="11"/>
        <v>3</v>
      </c>
      <c r="BW116" s="26">
        <f t="shared" si="12"/>
        <v>3.5</v>
      </c>
      <c r="BX116" s="26">
        <f t="shared" si="13"/>
        <v>3.25</v>
      </c>
      <c r="BY116" s="27">
        <f t="shared" si="14"/>
        <v>0</v>
      </c>
    </row>
    <row r="117" ht="15.75" customHeight="1">
      <c r="A117" s="15">
        <v>44938.5084221875</v>
      </c>
      <c r="B117" s="16" t="str">
        <f t="shared" si="1"/>
        <v>Thu</v>
      </c>
      <c r="C117" s="19"/>
      <c r="D117" s="19" t="s">
        <v>79</v>
      </c>
      <c r="E117" s="19"/>
      <c r="F117" s="19"/>
      <c r="G117" s="19"/>
      <c r="H117" s="19" t="s">
        <v>80</v>
      </c>
      <c r="I117" s="28">
        <v>0.0</v>
      </c>
      <c r="J117" s="28">
        <v>6.0</v>
      </c>
      <c r="K117" s="28">
        <v>8.0</v>
      </c>
      <c r="L117" s="28">
        <v>2.0</v>
      </c>
      <c r="M117" s="19" t="s">
        <v>101</v>
      </c>
      <c r="N117" s="19" t="s">
        <v>101</v>
      </c>
      <c r="O117" s="19" t="s">
        <v>83</v>
      </c>
      <c r="P117" s="19" t="s">
        <v>80</v>
      </c>
      <c r="Q117" s="19" t="s">
        <v>80</v>
      </c>
      <c r="R117" s="28">
        <v>5.0</v>
      </c>
      <c r="S117" s="19" t="s">
        <v>89</v>
      </c>
      <c r="T117" s="4">
        <v>0.020833333335758653</v>
      </c>
      <c r="U117" s="28">
        <v>30.0</v>
      </c>
      <c r="V117" s="4">
        <v>0.32291666666424135</v>
      </c>
      <c r="W117" s="4">
        <v>0.04166666666424135</v>
      </c>
      <c r="X117" s="28">
        <v>30.0</v>
      </c>
      <c r="Y117" s="4">
        <v>0.375</v>
      </c>
      <c r="Z117" s="4">
        <v>0.027777777781011537</v>
      </c>
      <c r="AA117" s="20">
        <v>0.34375</v>
      </c>
      <c r="AB117" s="28">
        <v>2.0</v>
      </c>
      <c r="AC117" s="19" t="s">
        <v>84</v>
      </c>
      <c r="AD117" s="28">
        <v>7.0</v>
      </c>
      <c r="AE117" s="28">
        <v>6.0</v>
      </c>
      <c r="AF117" s="28">
        <v>2.0</v>
      </c>
      <c r="AG117" s="28">
        <v>8.0</v>
      </c>
      <c r="AH117" s="28">
        <v>3.0</v>
      </c>
      <c r="AI117" s="28">
        <v>9.0</v>
      </c>
      <c r="AJ117" s="28">
        <v>8.0</v>
      </c>
      <c r="AK117" s="28">
        <v>7.0</v>
      </c>
      <c r="AL117" s="28">
        <v>1.0</v>
      </c>
      <c r="AM117" s="28">
        <v>3.0</v>
      </c>
      <c r="AN117" s="28">
        <v>0.0</v>
      </c>
      <c r="AO117" s="28">
        <v>5.0</v>
      </c>
      <c r="AP117" s="28">
        <v>1.0</v>
      </c>
      <c r="AQ117" s="28">
        <v>6.0</v>
      </c>
      <c r="AR117" s="28">
        <v>0.0</v>
      </c>
      <c r="AS117" s="28">
        <v>6.0</v>
      </c>
      <c r="AT117" s="28">
        <v>6.0</v>
      </c>
      <c r="AU117" s="28">
        <v>7.0</v>
      </c>
      <c r="AV117" s="28">
        <v>6.0</v>
      </c>
      <c r="AW117" s="28">
        <v>7.0</v>
      </c>
      <c r="AX117" s="28">
        <v>33.0</v>
      </c>
      <c r="AY117" s="19" t="s">
        <v>94</v>
      </c>
      <c r="AZ117" s="19" t="s">
        <v>95</v>
      </c>
      <c r="BA117" s="19"/>
      <c r="BB117" s="19"/>
      <c r="BC117" s="4">
        <v>0.33333333333575865</v>
      </c>
      <c r="BD117" s="29" t="s">
        <v>268</v>
      </c>
      <c r="BE117" s="4">
        <f t="shared" si="2"/>
        <v>0.3055555556</v>
      </c>
      <c r="BF117" s="21">
        <v>0.3055555555547471</v>
      </c>
      <c r="BG117" s="22">
        <v>7.0</v>
      </c>
      <c r="BH117" s="22">
        <v>20.0</v>
      </c>
      <c r="BI117" s="23">
        <f t="shared" si="3"/>
        <v>7.333333333</v>
      </c>
      <c r="BJ117" s="21">
        <f t="shared" si="4"/>
        <v>0.3333333333</v>
      </c>
      <c r="BK117" s="10">
        <v>8.0</v>
      </c>
      <c r="BL117" s="10">
        <v>0.0</v>
      </c>
      <c r="BM117" s="24">
        <f t="shared" si="5"/>
        <v>7.5</v>
      </c>
      <c r="BN117" s="21">
        <f t="shared" si="6"/>
        <v>0.3020833333</v>
      </c>
      <c r="BO117" s="25">
        <v>7.0</v>
      </c>
      <c r="BP117" s="25">
        <v>15.0</v>
      </c>
      <c r="BQ117" s="24">
        <f t="shared" si="7"/>
        <v>6.75</v>
      </c>
      <c r="BR117" s="25">
        <v>1.08592593</v>
      </c>
      <c r="BS117" s="20">
        <f t="shared" si="8"/>
        <v>0.3159722222</v>
      </c>
      <c r="BT117" s="26">
        <f t="shared" si="9"/>
        <v>5.4</v>
      </c>
      <c r="BU117" s="26">
        <f t="shared" si="10"/>
        <v>5</v>
      </c>
      <c r="BV117" s="26">
        <f t="shared" si="11"/>
        <v>6</v>
      </c>
      <c r="BW117" s="26">
        <f t="shared" si="12"/>
        <v>1</v>
      </c>
      <c r="BX117" s="26">
        <f t="shared" si="13"/>
        <v>3.5</v>
      </c>
      <c r="BY117" s="27">
        <f t="shared" si="14"/>
        <v>12</v>
      </c>
    </row>
    <row r="118" ht="15.75" customHeight="1">
      <c r="A118" s="15">
        <v>44942.47861497685</v>
      </c>
      <c r="B118" s="16" t="str">
        <f t="shared" si="1"/>
        <v>Mon</v>
      </c>
      <c r="C118" s="19"/>
      <c r="D118" s="19" t="s">
        <v>79</v>
      </c>
      <c r="E118" s="19"/>
      <c r="F118" s="19"/>
      <c r="G118" s="19"/>
      <c r="H118" s="19" t="s">
        <v>80</v>
      </c>
      <c r="I118" s="28">
        <v>2.0</v>
      </c>
      <c r="J118" s="28">
        <v>5.0</v>
      </c>
      <c r="K118" s="28">
        <v>6.0</v>
      </c>
      <c r="L118" s="28">
        <v>4.0</v>
      </c>
      <c r="M118" s="19" t="s">
        <v>101</v>
      </c>
      <c r="N118" s="19" t="s">
        <v>91</v>
      </c>
      <c r="O118" s="19" t="s">
        <v>106</v>
      </c>
      <c r="P118" s="19" t="s">
        <v>80</v>
      </c>
      <c r="Q118" s="19" t="s">
        <v>80</v>
      </c>
      <c r="R118" s="28">
        <v>5.0</v>
      </c>
      <c r="S118" s="19" t="s">
        <v>107</v>
      </c>
      <c r="T118" s="4">
        <v>0.53125</v>
      </c>
      <c r="U118" s="28">
        <v>5.0</v>
      </c>
      <c r="V118" s="4">
        <v>0.35416666666424135</v>
      </c>
      <c r="W118" s="4">
        <v>0.0625</v>
      </c>
      <c r="X118" s="28">
        <v>5.0</v>
      </c>
      <c r="Y118" s="4">
        <v>0.41666666666424135</v>
      </c>
      <c r="Z118" s="4">
        <v>0.05208333333575865</v>
      </c>
      <c r="AA118" s="20">
        <v>0.35763888889050577</v>
      </c>
      <c r="AB118" s="28">
        <v>7.0</v>
      </c>
      <c r="AC118" s="19" t="s">
        <v>84</v>
      </c>
      <c r="AD118" s="28">
        <v>4.0</v>
      </c>
      <c r="AE118" s="28">
        <v>3.0</v>
      </c>
      <c r="AF118" s="28">
        <v>2.0</v>
      </c>
      <c r="AG118" s="28">
        <v>6.0</v>
      </c>
      <c r="AH118" s="28">
        <v>4.0</v>
      </c>
      <c r="AI118" s="28">
        <v>0.0</v>
      </c>
      <c r="AJ118" s="28">
        <v>3.0</v>
      </c>
      <c r="AK118" s="28">
        <v>6.0</v>
      </c>
      <c r="AL118" s="28">
        <v>3.0</v>
      </c>
      <c r="AM118" s="28">
        <v>6.0</v>
      </c>
      <c r="AN118" s="28">
        <v>1.0</v>
      </c>
      <c r="AO118" s="28">
        <v>4.0</v>
      </c>
      <c r="AP118" s="28">
        <v>2.0</v>
      </c>
      <c r="AQ118" s="28">
        <v>4.0</v>
      </c>
      <c r="AR118" s="28">
        <v>2.0</v>
      </c>
      <c r="AS118" s="28">
        <v>4.0</v>
      </c>
      <c r="AT118" s="28">
        <v>5.0</v>
      </c>
      <c r="AU118" s="28">
        <v>6.0</v>
      </c>
      <c r="AV118" s="28">
        <v>7.0</v>
      </c>
      <c r="AW118" s="28">
        <v>7.0</v>
      </c>
      <c r="AX118" s="28">
        <v>23.0</v>
      </c>
      <c r="AY118" s="19" t="s">
        <v>85</v>
      </c>
      <c r="AZ118" s="19" t="s">
        <v>86</v>
      </c>
      <c r="BA118" s="19"/>
      <c r="BB118" s="19"/>
      <c r="BC118" s="4">
        <v>0.3569444444437977</v>
      </c>
      <c r="BD118" s="19" t="s">
        <v>269</v>
      </c>
      <c r="BE118" s="4">
        <f t="shared" si="2"/>
        <v>0.3048611111</v>
      </c>
      <c r="BF118" s="21">
        <v>0.30486111110803904</v>
      </c>
      <c r="BG118" s="22">
        <v>7.0</v>
      </c>
      <c r="BH118" s="22">
        <v>19.0</v>
      </c>
      <c r="BI118" s="23">
        <f t="shared" si="3"/>
        <v>7.316666667</v>
      </c>
      <c r="BJ118" s="21">
        <f t="shared" si="4"/>
        <v>0.3541666667</v>
      </c>
      <c r="BK118" s="10">
        <v>8.0</v>
      </c>
      <c r="BL118" s="10">
        <v>30.0</v>
      </c>
      <c r="BM118" s="24">
        <f t="shared" si="5"/>
        <v>8.416666667</v>
      </c>
      <c r="BN118" s="21">
        <f t="shared" si="6"/>
        <v>-0.1770833333</v>
      </c>
      <c r="BO118" s="25">
        <v>7.0</v>
      </c>
      <c r="BP118" s="25">
        <v>45.0</v>
      </c>
      <c r="BQ118" s="24">
        <f t="shared" si="7"/>
        <v>7.666666667</v>
      </c>
      <c r="BR118" s="25">
        <v>0.95436767</v>
      </c>
      <c r="BS118" s="20">
        <f t="shared" si="8"/>
        <v>0.3055555556</v>
      </c>
      <c r="BT118" s="26">
        <f t="shared" si="9"/>
        <v>3.7</v>
      </c>
      <c r="BU118" s="26">
        <f t="shared" si="10"/>
        <v>2.5</v>
      </c>
      <c r="BV118" s="26">
        <f t="shared" si="11"/>
        <v>2</v>
      </c>
      <c r="BW118" s="26">
        <f t="shared" si="12"/>
        <v>0.5</v>
      </c>
      <c r="BX118" s="26">
        <f t="shared" si="13"/>
        <v>1.25</v>
      </c>
      <c r="BY118" s="27">
        <f t="shared" si="14"/>
        <v>11</v>
      </c>
    </row>
    <row r="119" ht="15.75" customHeight="1">
      <c r="A119" s="15">
        <v>44894.45988011574</v>
      </c>
      <c r="B119" s="16" t="str">
        <f t="shared" si="1"/>
        <v>Tue</v>
      </c>
      <c r="C119" s="1" t="s">
        <v>270</v>
      </c>
      <c r="D119" s="1" t="s">
        <v>79</v>
      </c>
      <c r="E119" s="1" t="s">
        <v>79</v>
      </c>
      <c r="F119" s="17">
        <v>44894.0</v>
      </c>
      <c r="G119" s="18">
        <v>4.0731741E7</v>
      </c>
      <c r="H119" s="1" t="s">
        <v>80</v>
      </c>
      <c r="I119" s="18">
        <v>2.0</v>
      </c>
      <c r="J119" s="18">
        <v>6.0</v>
      </c>
      <c r="K119" s="18">
        <v>6.0</v>
      </c>
      <c r="L119" s="18">
        <v>2.0</v>
      </c>
      <c r="M119" s="1" t="s">
        <v>101</v>
      </c>
      <c r="N119" s="1" t="s">
        <v>82</v>
      </c>
      <c r="O119" s="1" t="s">
        <v>132</v>
      </c>
      <c r="P119" s="1" t="s">
        <v>84</v>
      </c>
      <c r="Q119" s="1" t="s">
        <v>80</v>
      </c>
      <c r="R119" s="18">
        <v>5.0</v>
      </c>
      <c r="S119" s="1" t="s">
        <v>89</v>
      </c>
      <c r="T119" s="4">
        <v>0.10416666666424135</v>
      </c>
      <c r="U119" s="18">
        <v>5.0</v>
      </c>
      <c r="V119" s="4">
        <v>0.40625</v>
      </c>
      <c r="W119" s="4">
        <v>0.16666666666424135</v>
      </c>
      <c r="X119" s="18">
        <v>5.0</v>
      </c>
      <c r="Y119" s="4">
        <v>0.5</v>
      </c>
      <c r="Z119" s="4">
        <v>0.10416666666424135</v>
      </c>
      <c r="AA119" s="20">
        <v>0.4131944444452529</v>
      </c>
      <c r="AB119" s="18">
        <v>8.0</v>
      </c>
      <c r="AC119" s="1" t="s">
        <v>84</v>
      </c>
      <c r="AD119" s="18">
        <v>7.0</v>
      </c>
      <c r="AE119" s="18">
        <v>3.0</v>
      </c>
      <c r="AF119" s="18">
        <v>3.0</v>
      </c>
      <c r="AG119" s="18">
        <v>5.0</v>
      </c>
      <c r="AH119" s="18">
        <v>3.0</v>
      </c>
      <c r="AI119" s="18">
        <v>3.0</v>
      </c>
      <c r="AJ119" s="18">
        <v>5.0</v>
      </c>
      <c r="AK119" s="18">
        <v>7.0</v>
      </c>
      <c r="AL119" s="18">
        <v>6.0</v>
      </c>
      <c r="AM119" s="18">
        <v>5.0</v>
      </c>
      <c r="AN119" s="18">
        <v>1.0</v>
      </c>
      <c r="AO119" s="18">
        <v>6.0</v>
      </c>
      <c r="AP119" s="18">
        <v>2.0</v>
      </c>
      <c r="AQ119" s="18">
        <v>5.0</v>
      </c>
      <c r="AR119" s="18">
        <v>3.0</v>
      </c>
      <c r="AS119" s="18">
        <v>5.0</v>
      </c>
      <c r="AT119" s="18">
        <v>3.0</v>
      </c>
      <c r="AU119" s="18">
        <v>6.0</v>
      </c>
      <c r="AV119" s="18">
        <v>6.0</v>
      </c>
      <c r="AW119" s="18">
        <v>7.0</v>
      </c>
      <c r="AX119" s="18">
        <v>25.0</v>
      </c>
      <c r="AY119" s="1" t="s">
        <v>85</v>
      </c>
      <c r="AZ119" s="1" t="s">
        <v>95</v>
      </c>
      <c r="BA119" s="19"/>
      <c r="BB119" s="1" t="s">
        <v>84</v>
      </c>
      <c r="BC119" s="4">
        <v>0.40625</v>
      </c>
      <c r="BD119" s="1"/>
      <c r="BE119" s="4">
        <f t="shared" si="2"/>
        <v>0.3020833333</v>
      </c>
      <c r="BF119" s="21">
        <v>0.30208333333575865</v>
      </c>
      <c r="BG119" s="22">
        <v>7.0</v>
      </c>
      <c r="BH119" s="22">
        <v>15.0</v>
      </c>
      <c r="BI119" s="23">
        <f t="shared" si="3"/>
        <v>7.25</v>
      </c>
      <c r="BJ119" s="21">
        <f t="shared" si="4"/>
        <v>0.3333333333</v>
      </c>
      <c r="BK119" s="10">
        <v>8.0</v>
      </c>
      <c r="BL119" s="10">
        <v>0.0</v>
      </c>
      <c r="BM119" s="24">
        <f t="shared" si="5"/>
        <v>7.916666667</v>
      </c>
      <c r="BN119" s="21">
        <f t="shared" si="6"/>
        <v>0.3020833333</v>
      </c>
      <c r="BO119" s="25">
        <v>7.0</v>
      </c>
      <c r="BP119" s="25">
        <v>15.0</v>
      </c>
      <c r="BQ119" s="24">
        <f t="shared" si="7"/>
        <v>7.166666667</v>
      </c>
      <c r="BR119" s="25">
        <v>1.0111576</v>
      </c>
      <c r="BS119" s="20">
        <f t="shared" si="8"/>
        <v>0.3090277778</v>
      </c>
      <c r="BT119" s="26">
        <f t="shared" si="9"/>
        <v>4.7</v>
      </c>
      <c r="BU119" s="26">
        <f t="shared" si="10"/>
        <v>4</v>
      </c>
      <c r="BV119" s="26">
        <f t="shared" si="11"/>
        <v>2</v>
      </c>
      <c r="BW119" s="26">
        <f t="shared" si="12"/>
        <v>2</v>
      </c>
      <c r="BX119" s="26">
        <f t="shared" si="13"/>
        <v>2</v>
      </c>
      <c r="BY119" s="27">
        <f t="shared" si="14"/>
        <v>11</v>
      </c>
    </row>
    <row r="120" ht="15.75" customHeight="1">
      <c r="A120" s="15">
        <v>44896.64478403935</v>
      </c>
      <c r="B120" s="16" t="str">
        <f t="shared" si="1"/>
        <v>Thu</v>
      </c>
      <c r="C120" s="1" t="s">
        <v>271</v>
      </c>
      <c r="D120" s="1" t="s">
        <v>90</v>
      </c>
      <c r="E120" s="1" t="s">
        <v>90</v>
      </c>
      <c r="F120" s="17">
        <v>44896.0</v>
      </c>
      <c r="G120" s="18">
        <v>2.4884826E7</v>
      </c>
      <c r="H120" s="1" t="s">
        <v>80</v>
      </c>
      <c r="I120" s="18">
        <v>8.0</v>
      </c>
      <c r="J120" s="18">
        <v>0.0</v>
      </c>
      <c r="K120" s="18">
        <v>0.0</v>
      </c>
      <c r="L120" s="18">
        <v>4.0</v>
      </c>
      <c r="M120" s="1" t="s">
        <v>98</v>
      </c>
      <c r="N120" s="1" t="s">
        <v>98</v>
      </c>
      <c r="O120" s="1" t="s">
        <v>103</v>
      </c>
      <c r="P120" s="1" t="s">
        <v>84</v>
      </c>
      <c r="Q120" s="1" t="s">
        <v>80</v>
      </c>
      <c r="R120" s="18">
        <v>5.0</v>
      </c>
      <c r="S120" s="1" t="s">
        <v>107</v>
      </c>
      <c r="T120" s="4">
        <v>0.41666666666424135</v>
      </c>
      <c r="U120" s="18">
        <v>15.0</v>
      </c>
      <c r="V120" s="4">
        <v>0.25</v>
      </c>
      <c r="W120" s="4">
        <v>0.45833333333575865</v>
      </c>
      <c r="X120" s="18">
        <v>15.0</v>
      </c>
      <c r="Y120" s="4">
        <v>0.29166666666424135</v>
      </c>
      <c r="Z120" s="4">
        <v>0.44791666666424135</v>
      </c>
      <c r="AA120" s="20">
        <v>0.2569444444452529</v>
      </c>
      <c r="AB120" s="18">
        <v>7.0</v>
      </c>
      <c r="AC120" s="1" t="s">
        <v>84</v>
      </c>
      <c r="AD120" s="18">
        <v>8.0</v>
      </c>
      <c r="AE120" s="18">
        <v>7.0</v>
      </c>
      <c r="AF120" s="18">
        <v>9.0</v>
      </c>
      <c r="AG120" s="18">
        <v>2.0</v>
      </c>
      <c r="AH120" s="18">
        <v>8.0</v>
      </c>
      <c r="AI120" s="18">
        <v>0.0</v>
      </c>
      <c r="AJ120" s="18">
        <v>9.0</v>
      </c>
      <c r="AK120" s="18">
        <v>6.0</v>
      </c>
      <c r="AL120" s="18">
        <v>8.0</v>
      </c>
      <c r="AM120" s="18">
        <v>2.0</v>
      </c>
      <c r="AN120" s="18">
        <v>7.0</v>
      </c>
      <c r="AO120" s="18">
        <v>1.0</v>
      </c>
      <c r="AP120" s="18">
        <v>8.0</v>
      </c>
      <c r="AQ120" s="18">
        <v>2.0</v>
      </c>
      <c r="AR120" s="18">
        <v>7.0</v>
      </c>
      <c r="AS120" s="18">
        <v>1.0</v>
      </c>
      <c r="AT120" s="18">
        <v>9.0</v>
      </c>
      <c r="AU120" s="18">
        <v>4.0</v>
      </c>
      <c r="AV120" s="18">
        <v>9.0</v>
      </c>
      <c r="AW120" s="18">
        <v>3.0</v>
      </c>
      <c r="AX120" s="18">
        <v>47.0</v>
      </c>
      <c r="AY120" s="1" t="s">
        <v>94</v>
      </c>
      <c r="AZ120" s="1" t="s">
        <v>86</v>
      </c>
      <c r="BA120" s="19"/>
      <c r="BB120" s="19"/>
      <c r="BC120" s="4">
        <v>0.25</v>
      </c>
      <c r="BD120" s="1"/>
      <c r="BE120" s="4">
        <f t="shared" si="2"/>
        <v>-0.1979166667</v>
      </c>
      <c r="BF120" s="21">
        <v>-0.19791666666424135</v>
      </c>
      <c r="BG120" s="22">
        <v>7.0</v>
      </c>
      <c r="BH120" s="22">
        <v>15.0</v>
      </c>
      <c r="BI120" s="23">
        <f t="shared" si="3"/>
        <v>7.25</v>
      </c>
      <c r="BJ120" s="21">
        <f t="shared" si="4"/>
        <v>-0.1666666667</v>
      </c>
      <c r="BK120" s="10">
        <v>8.0</v>
      </c>
      <c r="BL120" s="10">
        <v>0.0</v>
      </c>
      <c r="BM120" s="24">
        <f t="shared" si="5"/>
        <v>7.75</v>
      </c>
      <c r="BN120" s="21">
        <f t="shared" si="6"/>
        <v>-0.1666666667</v>
      </c>
      <c r="BO120" s="25">
        <v>8.0</v>
      </c>
      <c r="BP120" s="25">
        <v>0.0</v>
      </c>
      <c r="BQ120" s="24">
        <f t="shared" si="7"/>
        <v>7.75</v>
      </c>
      <c r="BR120" s="25">
        <v>0.93548387</v>
      </c>
      <c r="BS120" s="20">
        <f t="shared" si="8"/>
        <v>-0.1909722222</v>
      </c>
      <c r="BT120" s="26">
        <f t="shared" si="9"/>
        <v>5.9</v>
      </c>
      <c r="BU120" s="26">
        <f t="shared" si="10"/>
        <v>6</v>
      </c>
      <c r="BV120" s="26">
        <f t="shared" si="11"/>
        <v>6</v>
      </c>
      <c r="BW120" s="26">
        <f t="shared" si="12"/>
        <v>5.5</v>
      </c>
      <c r="BX120" s="26">
        <f t="shared" si="13"/>
        <v>5.75</v>
      </c>
      <c r="BY120" s="27">
        <f t="shared" si="14"/>
        <v>15</v>
      </c>
    </row>
    <row r="121" ht="15.75" customHeight="1">
      <c r="A121" s="15">
        <v>44896.6508809375</v>
      </c>
      <c r="B121" s="16" t="str">
        <f t="shared" si="1"/>
        <v>Thu</v>
      </c>
      <c r="C121" s="1" t="s">
        <v>272</v>
      </c>
      <c r="D121" s="1" t="s">
        <v>90</v>
      </c>
      <c r="E121" s="1" t="s">
        <v>90</v>
      </c>
      <c r="F121" s="17">
        <v>44896.0</v>
      </c>
      <c r="G121" s="18">
        <v>2.3164734E7</v>
      </c>
      <c r="H121" s="1" t="s">
        <v>80</v>
      </c>
      <c r="I121" s="18">
        <v>1.0</v>
      </c>
      <c r="J121" s="18">
        <v>5.0</v>
      </c>
      <c r="K121" s="18">
        <v>5.0</v>
      </c>
      <c r="L121" s="18">
        <v>5.0</v>
      </c>
      <c r="M121" s="1" t="s">
        <v>98</v>
      </c>
      <c r="N121" s="1" t="s">
        <v>101</v>
      </c>
      <c r="O121" s="1" t="s">
        <v>103</v>
      </c>
      <c r="P121" s="1" t="s">
        <v>84</v>
      </c>
      <c r="Q121" s="1" t="s">
        <v>80</v>
      </c>
      <c r="R121" s="28">
        <v>5.0</v>
      </c>
      <c r="S121" s="19" t="s">
        <v>89</v>
      </c>
      <c r="T121" s="4">
        <v>0.90625</v>
      </c>
      <c r="U121" s="18">
        <v>45.0</v>
      </c>
      <c r="V121" s="4">
        <v>0.25</v>
      </c>
      <c r="W121" s="4">
        <v>0.9583333333357587</v>
      </c>
      <c r="X121" s="18">
        <v>45.0</v>
      </c>
      <c r="Y121" s="4">
        <v>0.3125</v>
      </c>
      <c r="Z121" s="4">
        <v>0.9375</v>
      </c>
      <c r="AA121" s="20">
        <v>0.24652777778101154</v>
      </c>
      <c r="AB121" s="18">
        <v>3.0</v>
      </c>
      <c r="AC121" s="1" t="s">
        <v>129</v>
      </c>
      <c r="AD121" s="18">
        <v>10.0</v>
      </c>
      <c r="AE121" s="18">
        <v>5.0</v>
      </c>
      <c r="AF121" s="18">
        <v>9.0</v>
      </c>
      <c r="AG121" s="18">
        <v>10.0</v>
      </c>
      <c r="AH121" s="18">
        <v>6.0</v>
      </c>
      <c r="AI121" s="18">
        <v>2.0</v>
      </c>
      <c r="AJ121" s="18">
        <v>0.0</v>
      </c>
      <c r="AK121" s="18">
        <v>10.0</v>
      </c>
      <c r="AL121" s="18">
        <v>10.0</v>
      </c>
      <c r="AM121" s="18">
        <v>5.0</v>
      </c>
      <c r="AN121" s="18">
        <v>0.0</v>
      </c>
      <c r="AO121" s="18">
        <v>0.0</v>
      </c>
      <c r="AP121" s="18">
        <v>2.0</v>
      </c>
      <c r="AQ121" s="18">
        <v>0.0</v>
      </c>
      <c r="AR121" s="18">
        <v>0.0</v>
      </c>
      <c r="AS121" s="18">
        <v>2.0</v>
      </c>
      <c r="AT121" s="18">
        <v>10.0</v>
      </c>
      <c r="AU121" s="18">
        <v>10.0</v>
      </c>
      <c r="AV121" s="18">
        <v>8.0</v>
      </c>
      <c r="AW121" s="18">
        <v>8.0</v>
      </c>
      <c r="AX121" s="18">
        <v>49.0</v>
      </c>
      <c r="AY121" s="1" t="s">
        <v>85</v>
      </c>
      <c r="AZ121" s="1" t="s">
        <v>95</v>
      </c>
      <c r="BA121" s="19"/>
      <c r="BB121" s="19"/>
      <c r="BC121" s="4">
        <v>0.23958333333575865</v>
      </c>
      <c r="BD121" s="1"/>
      <c r="BE121" s="4">
        <f t="shared" si="2"/>
        <v>-0.6979166667</v>
      </c>
      <c r="BF121" s="21">
        <v>-0.6979166666642413</v>
      </c>
      <c r="BG121" s="22">
        <v>7.0</v>
      </c>
      <c r="BH121" s="22">
        <v>15.0</v>
      </c>
      <c r="BI121" s="23">
        <f t="shared" si="3"/>
        <v>7.25</v>
      </c>
      <c r="BJ121" s="21">
        <f t="shared" si="4"/>
        <v>-0.6458333333</v>
      </c>
      <c r="BK121" s="10">
        <v>8.0</v>
      </c>
      <c r="BL121" s="10">
        <v>30.0</v>
      </c>
      <c r="BM121" s="24">
        <f t="shared" si="5"/>
        <v>7.75</v>
      </c>
      <c r="BN121" s="21">
        <f t="shared" si="6"/>
        <v>-0.65625</v>
      </c>
      <c r="BO121" s="25">
        <v>8.0</v>
      </c>
      <c r="BP121" s="25">
        <v>15.0</v>
      </c>
      <c r="BQ121" s="24">
        <f t="shared" si="7"/>
        <v>7.5</v>
      </c>
      <c r="BR121" s="25">
        <v>0.96666667</v>
      </c>
      <c r="BS121" s="20">
        <f t="shared" si="8"/>
        <v>-0.6909722222</v>
      </c>
      <c r="BT121" s="26">
        <f t="shared" si="9"/>
        <v>6.7</v>
      </c>
      <c r="BU121" s="26">
        <f t="shared" si="10"/>
        <v>1</v>
      </c>
      <c r="BV121" s="26">
        <f t="shared" si="11"/>
        <v>2</v>
      </c>
      <c r="BW121" s="26">
        <f t="shared" si="12"/>
        <v>0</v>
      </c>
      <c r="BX121" s="26">
        <f t="shared" si="13"/>
        <v>1</v>
      </c>
      <c r="BY121" s="27">
        <f t="shared" si="14"/>
        <v>15</v>
      </c>
    </row>
    <row r="122" ht="15.75" customHeight="1">
      <c r="A122" s="15">
        <v>44894.81984548611</v>
      </c>
      <c r="B122" s="16" t="str">
        <f t="shared" si="1"/>
        <v>Tue</v>
      </c>
      <c r="C122" s="1" t="s">
        <v>273</v>
      </c>
      <c r="D122" s="1" t="s">
        <v>90</v>
      </c>
      <c r="E122" s="1" t="s">
        <v>90</v>
      </c>
      <c r="F122" s="17">
        <v>36522.0</v>
      </c>
      <c r="G122" s="18">
        <v>4.2252341E7</v>
      </c>
      <c r="H122" s="1" t="s">
        <v>80</v>
      </c>
      <c r="I122" s="18">
        <v>0.0</v>
      </c>
      <c r="J122" s="18">
        <v>6.0</v>
      </c>
      <c r="K122" s="18">
        <v>10.0</v>
      </c>
      <c r="L122" s="18">
        <v>2.0</v>
      </c>
      <c r="M122" s="1" t="s">
        <v>101</v>
      </c>
      <c r="N122" s="1" t="s">
        <v>91</v>
      </c>
      <c r="O122" s="1" t="s">
        <v>132</v>
      </c>
      <c r="P122" s="1" t="s">
        <v>80</v>
      </c>
      <c r="Q122" s="1" t="s">
        <v>84</v>
      </c>
      <c r="R122" s="1"/>
      <c r="S122" s="1"/>
      <c r="T122" s="4">
        <v>0.04166666666424135</v>
      </c>
      <c r="U122" s="18">
        <v>5.0</v>
      </c>
      <c r="V122" s="4">
        <v>0.3125</v>
      </c>
      <c r="W122" s="4">
        <v>0.10416666666424135</v>
      </c>
      <c r="X122" s="18">
        <v>15.0</v>
      </c>
      <c r="Y122" s="4">
        <v>0.5</v>
      </c>
      <c r="Z122" s="4">
        <v>0.055555555554747116</v>
      </c>
      <c r="AA122" s="20">
        <v>0.39583333333575865</v>
      </c>
      <c r="AB122" s="18">
        <v>5.0</v>
      </c>
      <c r="AC122" s="1" t="s">
        <v>84</v>
      </c>
      <c r="AD122" s="18">
        <v>8.0</v>
      </c>
      <c r="AE122" s="18">
        <v>10.0</v>
      </c>
      <c r="AF122" s="18">
        <v>2.0</v>
      </c>
      <c r="AG122" s="18">
        <v>6.0</v>
      </c>
      <c r="AH122" s="18">
        <v>0.0</v>
      </c>
      <c r="AI122" s="18">
        <v>8.0</v>
      </c>
      <c r="AJ122" s="18">
        <v>10.0</v>
      </c>
      <c r="AK122" s="18">
        <v>10.0</v>
      </c>
      <c r="AL122" s="18">
        <v>0.0</v>
      </c>
      <c r="AM122" s="18">
        <v>8.0</v>
      </c>
      <c r="AN122" s="18">
        <v>0.0</v>
      </c>
      <c r="AO122" s="18">
        <v>5.0</v>
      </c>
      <c r="AP122" s="18">
        <v>0.0</v>
      </c>
      <c r="AQ122" s="18">
        <v>6.0</v>
      </c>
      <c r="AR122" s="18">
        <v>0.0</v>
      </c>
      <c r="AS122" s="18">
        <v>6.0</v>
      </c>
      <c r="AT122" s="18">
        <v>0.0</v>
      </c>
      <c r="AU122" s="18">
        <v>8.0</v>
      </c>
      <c r="AV122" s="18">
        <v>0.0</v>
      </c>
      <c r="AW122" s="18">
        <v>9.0</v>
      </c>
      <c r="AX122" s="18">
        <v>22.0</v>
      </c>
      <c r="AY122" s="1" t="s">
        <v>94</v>
      </c>
      <c r="AZ122" s="1" t="s">
        <v>95</v>
      </c>
      <c r="BA122" s="19"/>
      <c r="BB122" s="19"/>
      <c r="BC122" s="4">
        <v>0.35416666666424135</v>
      </c>
      <c r="BD122" s="1"/>
      <c r="BE122" s="4">
        <f t="shared" si="2"/>
        <v>0.2986111111</v>
      </c>
      <c r="BF122" s="21">
        <v>0.29861111110949423</v>
      </c>
      <c r="BG122" s="22">
        <v>7.0</v>
      </c>
      <c r="BH122" s="22">
        <v>10.0</v>
      </c>
      <c r="BI122" s="23">
        <f t="shared" si="3"/>
        <v>7.166666667</v>
      </c>
      <c r="BJ122" s="21">
        <f t="shared" si="4"/>
        <v>0.3958333333</v>
      </c>
      <c r="BK122" s="10">
        <v>9.0</v>
      </c>
      <c r="BL122" s="10">
        <v>30.0</v>
      </c>
      <c r="BM122" s="24">
        <f t="shared" si="5"/>
        <v>9.25</v>
      </c>
      <c r="BN122" s="21">
        <f t="shared" si="6"/>
        <v>0.2708333333</v>
      </c>
      <c r="BO122" s="25">
        <v>6.0</v>
      </c>
      <c r="BP122" s="25">
        <v>30.0</v>
      </c>
      <c r="BQ122" s="24">
        <f t="shared" si="7"/>
        <v>6.416666667</v>
      </c>
      <c r="BR122" s="25">
        <v>1.11682243</v>
      </c>
      <c r="BS122" s="20">
        <f t="shared" si="8"/>
        <v>0.3402777778</v>
      </c>
      <c r="BT122" s="26">
        <f t="shared" si="9"/>
        <v>6.2</v>
      </c>
      <c r="BU122" s="26">
        <f t="shared" si="10"/>
        <v>5.5</v>
      </c>
      <c r="BV122" s="26">
        <f t="shared" si="11"/>
        <v>6</v>
      </c>
      <c r="BW122" s="26">
        <f t="shared" si="12"/>
        <v>8.5</v>
      </c>
      <c r="BX122" s="26">
        <f t="shared" si="13"/>
        <v>7.25</v>
      </c>
      <c r="BY122" s="27">
        <f t="shared" si="14"/>
        <v>19</v>
      </c>
    </row>
    <row r="123" ht="15.75" customHeight="1">
      <c r="A123" s="15">
        <v>44896.62826524305</v>
      </c>
      <c r="B123" s="16" t="str">
        <f t="shared" si="1"/>
        <v>Thu</v>
      </c>
      <c r="C123" s="1" t="s">
        <v>274</v>
      </c>
      <c r="D123" s="1" t="s">
        <v>79</v>
      </c>
      <c r="E123" s="1" t="s">
        <v>79</v>
      </c>
      <c r="F123" s="17">
        <v>31203.0</v>
      </c>
      <c r="G123" s="18">
        <v>3.1599635E7</v>
      </c>
      <c r="H123" s="1" t="s">
        <v>80</v>
      </c>
      <c r="I123" s="18">
        <v>7.0</v>
      </c>
      <c r="J123" s="18">
        <v>3.0</v>
      </c>
      <c r="K123" s="18">
        <v>0.0</v>
      </c>
      <c r="L123" s="18">
        <v>0.0</v>
      </c>
      <c r="M123" s="1" t="s">
        <v>98</v>
      </c>
      <c r="N123" s="1" t="s">
        <v>98</v>
      </c>
      <c r="O123" s="1" t="s">
        <v>103</v>
      </c>
      <c r="P123" s="1" t="s">
        <v>80</v>
      </c>
      <c r="Q123" s="1" t="s">
        <v>80</v>
      </c>
      <c r="R123" s="18">
        <v>5.0</v>
      </c>
      <c r="S123" s="1" t="s">
        <v>107</v>
      </c>
      <c r="T123" s="4">
        <v>0.9375</v>
      </c>
      <c r="U123" s="18">
        <v>5.0</v>
      </c>
      <c r="V123" s="4">
        <v>0.29166666666424135</v>
      </c>
      <c r="W123" s="4">
        <v>0.020833333335758653</v>
      </c>
      <c r="X123" s="18">
        <v>15.0</v>
      </c>
      <c r="Y123" s="4">
        <v>0.35416666666424135</v>
      </c>
      <c r="Z123" s="4">
        <v>0.9791666666642413</v>
      </c>
      <c r="AA123" s="20">
        <v>0.29166666666424135</v>
      </c>
      <c r="AB123" s="18">
        <v>9.0</v>
      </c>
      <c r="AC123" s="1" t="s">
        <v>84</v>
      </c>
      <c r="AD123" s="18">
        <v>8.0</v>
      </c>
      <c r="AE123" s="18">
        <v>7.0</v>
      </c>
      <c r="AF123" s="18">
        <v>9.0</v>
      </c>
      <c r="AG123" s="18">
        <v>3.0</v>
      </c>
      <c r="AH123" s="18">
        <v>6.0</v>
      </c>
      <c r="AI123" s="18">
        <v>0.0</v>
      </c>
      <c r="AJ123" s="18">
        <v>10.0</v>
      </c>
      <c r="AK123" s="18">
        <v>0.0</v>
      </c>
      <c r="AL123" s="18">
        <v>10.0</v>
      </c>
      <c r="AM123" s="18">
        <v>2.0</v>
      </c>
      <c r="AN123" s="18">
        <v>10.0</v>
      </c>
      <c r="AO123" s="18">
        <v>0.0</v>
      </c>
      <c r="AP123" s="18">
        <v>5.0</v>
      </c>
      <c r="AQ123" s="18">
        <v>0.0</v>
      </c>
      <c r="AR123" s="18">
        <v>8.0</v>
      </c>
      <c r="AS123" s="18">
        <v>2.0</v>
      </c>
      <c r="AT123" s="18">
        <v>8.0</v>
      </c>
      <c r="AU123" s="18">
        <v>5.0</v>
      </c>
      <c r="AV123" s="18">
        <v>7.0</v>
      </c>
      <c r="AW123" s="18">
        <v>7.0</v>
      </c>
      <c r="AX123" s="18">
        <v>37.0</v>
      </c>
      <c r="AY123" s="1" t="s">
        <v>94</v>
      </c>
      <c r="AZ123" s="1" t="s">
        <v>95</v>
      </c>
      <c r="BA123" s="19"/>
      <c r="BB123" s="19" t="s">
        <v>275</v>
      </c>
      <c r="BC123" s="4">
        <v>0.27777777778101154</v>
      </c>
      <c r="BD123" s="1"/>
      <c r="BE123" s="4">
        <f t="shared" si="2"/>
        <v>-0.7013888889</v>
      </c>
      <c r="BF123" s="21">
        <v>-0.7013888888832298</v>
      </c>
      <c r="BG123" s="22">
        <v>7.0</v>
      </c>
      <c r="BH123" s="22">
        <v>10.0</v>
      </c>
      <c r="BI123" s="23">
        <f t="shared" si="3"/>
        <v>7.166666667</v>
      </c>
      <c r="BJ123" s="21">
        <f t="shared" si="4"/>
        <v>0.3333333333</v>
      </c>
      <c r="BK123" s="10">
        <v>8.0</v>
      </c>
      <c r="BL123" s="10">
        <v>0.0</v>
      </c>
      <c r="BM123" s="24">
        <f t="shared" si="5"/>
        <v>7.75</v>
      </c>
      <c r="BN123" s="21">
        <f t="shared" si="6"/>
        <v>-0.6458333333</v>
      </c>
      <c r="BO123" s="25">
        <v>8.0</v>
      </c>
      <c r="BP123" s="25">
        <v>30.0</v>
      </c>
      <c r="BQ123" s="24">
        <f t="shared" si="7"/>
        <v>8.416666667</v>
      </c>
      <c r="BR123" s="25">
        <v>0.85154394</v>
      </c>
      <c r="BS123" s="20">
        <f t="shared" si="8"/>
        <v>-0.6875</v>
      </c>
      <c r="BT123" s="26">
        <f t="shared" si="9"/>
        <v>5.5</v>
      </c>
      <c r="BU123" s="26">
        <f t="shared" si="10"/>
        <v>7.5</v>
      </c>
      <c r="BV123" s="26">
        <f t="shared" si="11"/>
        <v>6</v>
      </c>
      <c r="BW123" s="26">
        <f t="shared" si="12"/>
        <v>1.5</v>
      </c>
      <c r="BX123" s="26">
        <f t="shared" si="13"/>
        <v>3.75</v>
      </c>
      <c r="BY123" s="27">
        <f t="shared" si="14"/>
        <v>15</v>
      </c>
    </row>
    <row r="124" ht="15.75" customHeight="1">
      <c r="A124" s="15">
        <v>44896.64909461806</v>
      </c>
      <c r="B124" s="16" t="str">
        <f t="shared" si="1"/>
        <v>Thu</v>
      </c>
      <c r="C124" s="1" t="s">
        <v>276</v>
      </c>
      <c r="D124" s="1" t="s">
        <v>79</v>
      </c>
      <c r="E124" s="1" t="s">
        <v>79</v>
      </c>
      <c r="F124" s="17">
        <v>44896.0</v>
      </c>
      <c r="G124" s="18">
        <v>2.2544884E7</v>
      </c>
      <c r="H124" s="1" t="s">
        <v>80</v>
      </c>
      <c r="I124" s="18">
        <v>9.0</v>
      </c>
      <c r="J124" s="18">
        <v>0.0</v>
      </c>
      <c r="K124" s="18">
        <v>0.0</v>
      </c>
      <c r="L124" s="18">
        <v>8.0</v>
      </c>
      <c r="M124" s="1" t="s">
        <v>98</v>
      </c>
      <c r="N124" s="1" t="s">
        <v>98</v>
      </c>
      <c r="O124" s="1" t="s">
        <v>106</v>
      </c>
      <c r="P124" s="1" t="s">
        <v>80</v>
      </c>
      <c r="Q124" s="1" t="s">
        <v>80</v>
      </c>
      <c r="R124" s="18">
        <v>5.0</v>
      </c>
      <c r="S124" s="1" t="s">
        <v>89</v>
      </c>
      <c r="T124" s="4">
        <v>0.9791666666642413</v>
      </c>
      <c r="U124" s="18">
        <v>5.0</v>
      </c>
      <c r="V124" s="4">
        <v>0.28472222221898846</v>
      </c>
      <c r="W124" s="4">
        <v>0.0625</v>
      </c>
      <c r="X124" s="18">
        <v>5.0</v>
      </c>
      <c r="Y124" s="4">
        <v>0.375</v>
      </c>
      <c r="Z124" s="4">
        <v>0.9930555555547471</v>
      </c>
      <c r="AA124" s="20">
        <v>0.30208333333575865</v>
      </c>
      <c r="AB124" s="18">
        <v>8.0</v>
      </c>
      <c r="AC124" s="1" t="s">
        <v>84</v>
      </c>
      <c r="AD124" s="18">
        <v>8.0</v>
      </c>
      <c r="AE124" s="18">
        <v>0.0</v>
      </c>
      <c r="AF124" s="18">
        <v>8.0</v>
      </c>
      <c r="AG124" s="18">
        <v>0.0</v>
      </c>
      <c r="AH124" s="18">
        <v>8.0</v>
      </c>
      <c r="AI124" s="18">
        <v>0.0</v>
      </c>
      <c r="AJ124" s="18">
        <v>10.0</v>
      </c>
      <c r="AK124" s="18">
        <v>2.0</v>
      </c>
      <c r="AL124" s="18">
        <v>9.0</v>
      </c>
      <c r="AM124" s="18">
        <v>0.0</v>
      </c>
      <c r="AN124" s="18">
        <v>10.0</v>
      </c>
      <c r="AO124" s="18">
        <v>0.0</v>
      </c>
      <c r="AP124" s="18">
        <v>7.0</v>
      </c>
      <c r="AQ124" s="18">
        <v>0.0</v>
      </c>
      <c r="AR124" s="18">
        <v>8.0</v>
      </c>
      <c r="AS124" s="18">
        <v>0.0</v>
      </c>
      <c r="AT124" s="18">
        <v>10.0</v>
      </c>
      <c r="AU124" s="18">
        <v>0.0</v>
      </c>
      <c r="AV124" s="18">
        <v>10.0</v>
      </c>
      <c r="AW124" s="18">
        <v>2.0</v>
      </c>
      <c r="AX124" s="18">
        <v>50.0</v>
      </c>
      <c r="AY124" s="1" t="s">
        <v>94</v>
      </c>
      <c r="AZ124" s="1" t="s">
        <v>95</v>
      </c>
      <c r="BA124" s="19"/>
      <c r="BB124" s="1"/>
      <c r="BC124" s="4">
        <v>0.29166666666424135</v>
      </c>
      <c r="BD124" s="1"/>
      <c r="BE124" s="4">
        <f t="shared" si="2"/>
        <v>-0.7013888889</v>
      </c>
      <c r="BF124" s="21">
        <v>-0.7013888888905058</v>
      </c>
      <c r="BG124" s="22">
        <v>7.0</v>
      </c>
      <c r="BH124" s="22">
        <v>10.0</v>
      </c>
      <c r="BI124" s="23">
        <f t="shared" si="3"/>
        <v>7.166666667</v>
      </c>
      <c r="BJ124" s="21">
        <f t="shared" si="4"/>
        <v>0.3125</v>
      </c>
      <c r="BK124" s="10">
        <v>7.0</v>
      </c>
      <c r="BL124" s="10">
        <v>30.0</v>
      </c>
      <c r="BM124" s="24">
        <f t="shared" si="5"/>
        <v>7.416666667</v>
      </c>
      <c r="BN124" s="21">
        <f t="shared" si="6"/>
        <v>-0.6944444444</v>
      </c>
      <c r="BO124" s="25">
        <v>7.0</v>
      </c>
      <c r="BP124" s="25">
        <v>20.0</v>
      </c>
      <c r="BQ124" s="24">
        <f t="shared" si="7"/>
        <v>7.25</v>
      </c>
      <c r="BR124" s="25">
        <v>0.98896552</v>
      </c>
      <c r="BS124" s="20">
        <f t="shared" si="8"/>
        <v>-0.6909722222</v>
      </c>
      <c r="BT124" s="26">
        <f t="shared" si="9"/>
        <v>4.5</v>
      </c>
      <c r="BU124" s="26">
        <f t="shared" si="10"/>
        <v>8.5</v>
      </c>
      <c r="BV124" s="26">
        <f t="shared" si="11"/>
        <v>8</v>
      </c>
      <c r="BW124" s="26">
        <f t="shared" si="12"/>
        <v>9</v>
      </c>
      <c r="BX124" s="26">
        <f t="shared" si="13"/>
        <v>8.5</v>
      </c>
      <c r="BY124" s="27">
        <f t="shared" si="14"/>
        <v>15</v>
      </c>
    </row>
    <row r="125" ht="15.75" customHeight="1">
      <c r="A125" s="15">
        <v>44896.751267314816</v>
      </c>
      <c r="B125" s="16" t="str">
        <f t="shared" si="1"/>
        <v>Thu</v>
      </c>
      <c r="C125" s="1" t="s">
        <v>277</v>
      </c>
      <c r="D125" s="1" t="s">
        <v>138</v>
      </c>
      <c r="E125" s="1" t="s">
        <v>90</v>
      </c>
      <c r="F125" s="17">
        <v>44896.0</v>
      </c>
      <c r="G125" s="18">
        <v>2.2011871E7</v>
      </c>
      <c r="H125" s="1" t="s">
        <v>80</v>
      </c>
      <c r="I125" s="18">
        <v>10.0</v>
      </c>
      <c r="J125" s="18">
        <v>0.0</v>
      </c>
      <c r="K125" s="18">
        <v>0.0</v>
      </c>
      <c r="L125" s="18">
        <v>10.0</v>
      </c>
      <c r="M125" s="1" t="s">
        <v>98</v>
      </c>
      <c r="N125" s="1" t="s">
        <v>98</v>
      </c>
      <c r="O125" s="1" t="s">
        <v>106</v>
      </c>
      <c r="P125" s="1" t="s">
        <v>84</v>
      </c>
      <c r="Q125" s="1" t="s">
        <v>80</v>
      </c>
      <c r="R125" s="18">
        <v>5.0</v>
      </c>
      <c r="S125" s="1" t="s">
        <v>89</v>
      </c>
      <c r="T125" s="4">
        <v>0.9791666666642413</v>
      </c>
      <c r="U125" s="18">
        <v>5.0</v>
      </c>
      <c r="V125" s="4">
        <v>0.24305555555474712</v>
      </c>
      <c r="W125" s="4">
        <v>0.9791666666642413</v>
      </c>
      <c r="X125" s="18">
        <v>5.0</v>
      </c>
      <c r="Y125" s="4">
        <v>0.3125</v>
      </c>
      <c r="Z125" s="4">
        <v>0.9583333333357587</v>
      </c>
      <c r="AA125" s="20">
        <v>0.27083333333575865</v>
      </c>
      <c r="AB125" s="18">
        <v>8.0</v>
      </c>
      <c r="AC125" s="1" t="s">
        <v>84</v>
      </c>
      <c r="AD125" s="18">
        <v>9.0</v>
      </c>
      <c r="AE125" s="18">
        <v>2.0</v>
      </c>
      <c r="AF125" s="18">
        <v>10.0</v>
      </c>
      <c r="AG125" s="18">
        <v>0.0</v>
      </c>
      <c r="AH125" s="18">
        <v>10.0</v>
      </c>
      <c r="AI125" s="18">
        <v>0.0</v>
      </c>
      <c r="AJ125" s="18">
        <v>9.0</v>
      </c>
      <c r="AK125" s="18">
        <v>0.0</v>
      </c>
      <c r="AL125" s="18">
        <v>10.0</v>
      </c>
      <c r="AM125" s="18">
        <v>0.0</v>
      </c>
      <c r="AN125" s="18">
        <v>10.0</v>
      </c>
      <c r="AO125" s="18">
        <v>0.0</v>
      </c>
      <c r="AP125" s="18">
        <v>5.0</v>
      </c>
      <c r="AQ125" s="18">
        <v>1.0</v>
      </c>
      <c r="AR125" s="18">
        <v>9.0</v>
      </c>
      <c r="AS125" s="18">
        <v>0.0</v>
      </c>
      <c r="AT125" s="18">
        <v>10.0</v>
      </c>
      <c r="AU125" s="18">
        <v>0.0</v>
      </c>
      <c r="AV125" s="18">
        <v>10.0</v>
      </c>
      <c r="AW125" s="18">
        <v>2.0</v>
      </c>
      <c r="AX125" s="18">
        <v>50.0</v>
      </c>
      <c r="AY125" s="1" t="s">
        <v>94</v>
      </c>
      <c r="AZ125" s="1" t="s">
        <v>136</v>
      </c>
      <c r="BA125" s="19"/>
      <c r="BB125" s="19" t="s">
        <v>278</v>
      </c>
      <c r="BC125" s="4">
        <v>0.2569444444452529</v>
      </c>
      <c r="BD125" s="1"/>
      <c r="BE125" s="4">
        <f t="shared" si="2"/>
        <v>-0.7013888889</v>
      </c>
      <c r="BF125" s="21">
        <v>-0.7013888888905058</v>
      </c>
      <c r="BG125" s="22">
        <v>7.0</v>
      </c>
      <c r="BH125" s="22">
        <v>10.0</v>
      </c>
      <c r="BI125" s="23">
        <f t="shared" si="3"/>
        <v>7.166666667</v>
      </c>
      <c r="BJ125" s="21">
        <f t="shared" si="4"/>
        <v>-0.6666666667</v>
      </c>
      <c r="BK125" s="10">
        <v>8.0</v>
      </c>
      <c r="BL125" s="10">
        <v>0.0</v>
      </c>
      <c r="BM125" s="24">
        <f t="shared" si="5"/>
        <v>7.916666667</v>
      </c>
      <c r="BN125" s="21">
        <f t="shared" si="6"/>
        <v>-0.7361111111</v>
      </c>
      <c r="BO125" s="25">
        <v>6.0</v>
      </c>
      <c r="BP125" s="25">
        <v>20.0</v>
      </c>
      <c r="BQ125" s="24">
        <f t="shared" si="7"/>
        <v>6.25</v>
      </c>
      <c r="BR125" s="25">
        <v>1.1472</v>
      </c>
      <c r="BS125" s="20">
        <f t="shared" si="8"/>
        <v>-0.6875</v>
      </c>
      <c r="BT125" s="26">
        <f t="shared" si="9"/>
        <v>5</v>
      </c>
      <c r="BU125" s="26">
        <f t="shared" si="10"/>
        <v>7</v>
      </c>
      <c r="BV125" s="26">
        <f t="shared" si="11"/>
        <v>9</v>
      </c>
      <c r="BW125" s="26">
        <f t="shared" si="12"/>
        <v>9</v>
      </c>
      <c r="BX125" s="26">
        <f t="shared" si="13"/>
        <v>9</v>
      </c>
      <c r="BY125" s="27">
        <f t="shared" si="14"/>
        <v>18</v>
      </c>
    </row>
    <row r="126" ht="15.75" customHeight="1">
      <c r="A126" s="15">
        <v>44948.58555487268</v>
      </c>
      <c r="B126" s="16" t="str">
        <f t="shared" si="1"/>
        <v>Sun</v>
      </c>
      <c r="C126" s="19"/>
      <c r="D126" s="19" t="s">
        <v>79</v>
      </c>
      <c r="E126" s="19"/>
      <c r="F126" s="19"/>
      <c r="G126" s="19"/>
      <c r="H126" s="19" t="s">
        <v>80</v>
      </c>
      <c r="I126" s="28">
        <v>7.0</v>
      </c>
      <c r="J126" s="28">
        <v>0.0</v>
      </c>
      <c r="K126" s="28">
        <v>0.0</v>
      </c>
      <c r="L126" s="28">
        <v>10.0</v>
      </c>
      <c r="M126" s="19" t="s">
        <v>115</v>
      </c>
      <c r="N126" s="19" t="s">
        <v>115</v>
      </c>
      <c r="O126" s="19" t="s">
        <v>132</v>
      </c>
      <c r="P126" s="19" t="s">
        <v>80</v>
      </c>
      <c r="Q126" s="19" t="s">
        <v>84</v>
      </c>
      <c r="R126" s="19"/>
      <c r="S126" s="19"/>
      <c r="T126" s="4">
        <v>0.04166666666424135</v>
      </c>
      <c r="U126" s="28">
        <v>40.0</v>
      </c>
      <c r="V126" s="4">
        <v>0.33333333333575865</v>
      </c>
      <c r="W126" s="4">
        <v>0.125</v>
      </c>
      <c r="X126" s="28">
        <v>10.0</v>
      </c>
      <c r="Y126" s="4">
        <v>0.45833333333575865</v>
      </c>
      <c r="Z126" s="4">
        <v>0.1875</v>
      </c>
      <c r="AA126" s="20">
        <v>0.5208333333357587</v>
      </c>
      <c r="AB126" s="28">
        <v>9.0</v>
      </c>
      <c r="AC126" s="19" t="s">
        <v>84</v>
      </c>
      <c r="AD126" s="28">
        <v>10.0</v>
      </c>
      <c r="AE126" s="28">
        <v>3.0</v>
      </c>
      <c r="AF126" s="28">
        <v>10.0</v>
      </c>
      <c r="AG126" s="28">
        <v>0.0</v>
      </c>
      <c r="AH126" s="28">
        <v>6.0</v>
      </c>
      <c r="AI126" s="28">
        <v>0.0</v>
      </c>
      <c r="AJ126" s="28">
        <v>6.0</v>
      </c>
      <c r="AK126" s="28">
        <v>0.0</v>
      </c>
      <c r="AL126" s="28">
        <v>10.0</v>
      </c>
      <c r="AM126" s="28">
        <v>0.0</v>
      </c>
      <c r="AN126" s="28">
        <v>6.0</v>
      </c>
      <c r="AO126" s="28">
        <v>0.0</v>
      </c>
      <c r="AP126" s="28">
        <v>4.0</v>
      </c>
      <c r="AQ126" s="28">
        <v>0.0</v>
      </c>
      <c r="AR126" s="28">
        <v>6.0</v>
      </c>
      <c r="AS126" s="28">
        <v>0.0</v>
      </c>
      <c r="AT126" s="28">
        <v>10.0</v>
      </c>
      <c r="AU126" s="28">
        <v>7.0</v>
      </c>
      <c r="AV126" s="28">
        <v>10.0</v>
      </c>
      <c r="AW126" s="28">
        <v>7.0</v>
      </c>
      <c r="AX126" s="28">
        <v>20.0</v>
      </c>
      <c r="AY126" s="19" t="s">
        <v>94</v>
      </c>
      <c r="AZ126" s="19" t="s">
        <v>86</v>
      </c>
      <c r="BA126" s="19"/>
      <c r="BB126" s="19"/>
      <c r="BC126" s="4">
        <v>0.48611111110949423</v>
      </c>
      <c r="BD126" s="19" t="s">
        <v>279</v>
      </c>
      <c r="BE126" s="4">
        <f t="shared" si="2"/>
        <v>0.2986111111</v>
      </c>
      <c r="BF126" s="21">
        <v>0.29861111110949423</v>
      </c>
      <c r="BG126" s="22">
        <v>7.0</v>
      </c>
      <c r="BH126" s="22">
        <v>10.0</v>
      </c>
      <c r="BI126" s="23">
        <f t="shared" si="3"/>
        <v>7.166666667</v>
      </c>
      <c r="BJ126" s="21">
        <f t="shared" si="4"/>
        <v>0.3333333333</v>
      </c>
      <c r="BK126" s="10">
        <v>8.0</v>
      </c>
      <c r="BL126" s="10">
        <v>0.0</v>
      </c>
      <c r="BM126" s="24">
        <f t="shared" si="5"/>
        <v>7.833333333</v>
      </c>
      <c r="BN126" s="21">
        <f t="shared" si="6"/>
        <v>0.2916666667</v>
      </c>
      <c r="BO126" s="25">
        <v>7.0</v>
      </c>
      <c r="BP126" s="25">
        <v>0.0</v>
      </c>
      <c r="BQ126" s="24">
        <f t="shared" si="7"/>
        <v>6.333333333</v>
      </c>
      <c r="BR126" s="25">
        <v>1.13270142</v>
      </c>
      <c r="BS126" s="20">
        <f t="shared" si="8"/>
        <v>0.3333333333</v>
      </c>
      <c r="BT126" s="26">
        <f t="shared" si="9"/>
        <v>4.5</v>
      </c>
      <c r="BU126" s="26">
        <f t="shared" si="10"/>
        <v>5</v>
      </c>
      <c r="BV126" s="26">
        <f t="shared" si="11"/>
        <v>6</v>
      </c>
      <c r="BW126" s="26">
        <f t="shared" si="12"/>
        <v>3</v>
      </c>
      <c r="BX126" s="26">
        <f t="shared" si="13"/>
        <v>4.5</v>
      </c>
      <c r="BY126" s="27">
        <f t="shared" si="14"/>
        <v>14</v>
      </c>
    </row>
    <row r="127" ht="15.75" customHeight="1">
      <c r="A127" s="15">
        <v>44942.68494533565</v>
      </c>
      <c r="B127" s="16" t="str">
        <f t="shared" si="1"/>
        <v>Mon</v>
      </c>
      <c r="C127" s="19"/>
      <c r="D127" s="19" t="s">
        <v>280</v>
      </c>
      <c r="E127" s="19"/>
      <c r="F127" s="19"/>
      <c r="G127" s="19"/>
      <c r="H127" s="19" t="s">
        <v>80</v>
      </c>
      <c r="I127" s="28">
        <v>1.0</v>
      </c>
      <c r="J127" s="28">
        <v>3.0</v>
      </c>
      <c r="K127" s="28">
        <v>6.0</v>
      </c>
      <c r="L127" s="28">
        <v>6.0</v>
      </c>
      <c r="M127" s="19" t="s">
        <v>91</v>
      </c>
      <c r="N127" s="19" t="s">
        <v>91</v>
      </c>
      <c r="O127" s="19" t="s">
        <v>103</v>
      </c>
      <c r="P127" s="19" t="s">
        <v>80</v>
      </c>
      <c r="Q127" s="19" t="s">
        <v>80</v>
      </c>
      <c r="R127" s="28">
        <v>3.0</v>
      </c>
      <c r="S127" s="19" t="s">
        <v>89</v>
      </c>
      <c r="T127" s="4">
        <v>0.9166666666642413</v>
      </c>
      <c r="U127" s="28">
        <v>15.0</v>
      </c>
      <c r="V127" s="4">
        <v>0.22916666666424135</v>
      </c>
      <c r="W127" s="4">
        <v>0.0</v>
      </c>
      <c r="X127" s="28">
        <v>5.0</v>
      </c>
      <c r="Y127" s="4">
        <v>0.35416666666424135</v>
      </c>
      <c r="Z127" s="4">
        <v>0.9375</v>
      </c>
      <c r="AA127" s="20">
        <v>0.23263888889050577</v>
      </c>
      <c r="AB127" s="28">
        <v>8.0</v>
      </c>
      <c r="AC127" s="19" t="s">
        <v>84</v>
      </c>
      <c r="AD127" s="28">
        <v>2.0</v>
      </c>
      <c r="AE127" s="28">
        <v>4.0</v>
      </c>
      <c r="AF127" s="28">
        <v>3.0</v>
      </c>
      <c r="AG127" s="28">
        <v>6.0</v>
      </c>
      <c r="AH127" s="28">
        <v>1.0</v>
      </c>
      <c r="AI127" s="28">
        <v>7.0</v>
      </c>
      <c r="AJ127" s="28">
        <v>1.0</v>
      </c>
      <c r="AK127" s="28">
        <v>7.0</v>
      </c>
      <c r="AL127" s="28">
        <v>0.0</v>
      </c>
      <c r="AM127" s="28">
        <v>2.0</v>
      </c>
      <c r="AN127" s="28">
        <v>0.0</v>
      </c>
      <c r="AO127" s="28">
        <v>3.0</v>
      </c>
      <c r="AP127" s="28">
        <v>0.0</v>
      </c>
      <c r="AQ127" s="28">
        <v>2.0</v>
      </c>
      <c r="AR127" s="28">
        <v>2.0</v>
      </c>
      <c r="AS127" s="28">
        <v>2.0</v>
      </c>
      <c r="AT127" s="28">
        <v>6.0</v>
      </c>
      <c r="AU127" s="28">
        <v>8.0</v>
      </c>
      <c r="AV127" s="28">
        <v>7.0</v>
      </c>
      <c r="AW127" s="28">
        <v>7.0</v>
      </c>
      <c r="AX127" s="28">
        <v>23.0</v>
      </c>
      <c r="AY127" s="19" t="s">
        <v>94</v>
      </c>
      <c r="AZ127" s="19" t="s">
        <v>95</v>
      </c>
      <c r="BA127" s="19"/>
      <c r="BB127" s="19"/>
      <c r="BC127" s="4">
        <v>0.23263888889050577</v>
      </c>
      <c r="BD127" s="29" t="s">
        <v>281</v>
      </c>
      <c r="BE127" s="4">
        <f t="shared" si="2"/>
        <v>-0.7048611111</v>
      </c>
      <c r="BF127" s="21">
        <v>-0.7048611111094942</v>
      </c>
      <c r="BG127" s="22">
        <v>7.0</v>
      </c>
      <c r="BH127" s="22">
        <v>5.0</v>
      </c>
      <c r="BI127" s="23">
        <f t="shared" si="3"/>
        <v>7.083333333</v>
      </c>
      <c r="BJ127" s="21">
        <f t="shared" si="4"/>
        <v>0.3541666667</v>
      </c>
      <c r="BK127" s="10">
        <v>8.0</v>
      </c>
      <c r="BL127" s="10">
        <v>30.0</v>
      </c>
      <c r="BM127" s="24">
        <f t="shared" si="5"/>
        <v>8.416666667</v>
      </c>
      <c r="BN127" s="21">
        <f t="shared" si="6"/>
        <v>-0.6875</v>
      </c>
      <c r="BO127" s="25">
        <v>7.0</v>
      </c>
      <c r="BP127" s="25">
        <v>30.0</v>
      </c>
      <c r="BQ127" s="24">
        <f t="shared" si="7"/>
        <v>7.25</v>
      </c>
      <c r="BR127" s="25">
        <v>0.97655172</v>
      </c>
      <c r="BS127" s="20">
        <f t="shared" si="8"/>
        <v>-0.7048611111</v>
      </c>
      <c r="BT127" s="26">
        <f t="shared" si="9"/>
        <v>3.3</v>
      </c>
      <c r="BU127" s="26">
        <f t="shared" si="10"/>
        <v>2.5</v>
      </c>
      <c r="BV127" s="26">
        <f t="shared" si="11"/>
        <v>0</v>
      </c>
      <c r="BW127" s="26">
        <f t="shared" si="12"/>
        <v>1</v>
      </c>
      <c r="BX127" s="26">
        <f t="shared" si="13"/>
        <v>0.5</v>
      </c>
      <c r="BY127" s="27">
        <f t="shared" si="14"/>
        <v>16</v>
      </c>
    </row>
    <row r="128" ht="15.75" customHeight="1">
      <c r="A128" s="15">
        <v>44890.44396771991</v>
      </c>
      <c r="B128" s="16" t="str">
        <f t="shared" si="1"/>
        <v>Fri</v>
      </c>
      <c r="C128" s="1" t="s">
        <v>282</v>
      </c>
      <c r="D128" s="1" t="s">
        <v>283</v>
      </c>
      <c r="E128" s="1" t="s">
        <v>90</v>
      </c>
      <c r="F128" s="17">
        <v>44890.0</v>
      </c>
      <c r="G128" s="18">
        <v>9.5677419E7</v>
      </c>
      <c r="H128" s="1" t="s">
        <v>80</v>
      </c>
      <c r="I128" s="18">
        <v>0.0</v>
      </c>
      <c r="J128" s="18">
        <v>5.0</v>
      </c>
      <c r="K128" s="18">
        <v>5.0</v>
      </c>
      <c r="L128" s="18">
        <v>0.0</v>
      </c>
      <c r="M128" s="1" t="s">
        <v>101</v>
      </c>
      <c r="N128" s="1" t="s">
        <v>101</v>
      </c>
      <c r="O128" s="1" t="s">
        <v>103</v>
      </c>
      <c r="P128" s="1" t="s">
        <v>80</v>
      </c>
      <c r="Q128" s="1" t="s">
        <v>84</v>
      </c>
      <c r="R128" s="1"/>
      <c r="S128" s="1"/>
      <c r="T128" s="4">
        <v>0.9791666666642413</v>
      </c>
      <c r="U128" s="18">
        <v>30.0</v>
      </c>
      <c r="V128" s="4">
        <v>0.29166666666424135</v>
      </c>
      <c r="W128" s="4">
        <v>0.08333333333575865</v>
      </c>
      <c r="X128" s="18">
        <v>30.0</v>
      </c>
      <c r="Y128" s="4">
        <v>0.33333333333575865</v>
      </c>
      <c r="Z128" s="4">
        <v>0.0</v>
      </c>
      <c r="AA128" s="20">
        <v>0.30208333333575865</v>
      </c>
      <c r="AB128" s="18">
        <v>7.0</v>
      </c>
      <c r="AC128" s="1" t="s">
        <v>84</v>
      </c>
      <c r="AD128" s="18">
        <v>2.0</v>
      </c>
      <c r="AE128" s="18">
        <v>5.0</v>
      </c>
      <c r="AF128" s="18">
        <v>2.0</v>
      </c>
      <c r="AG128" s="18">
        <v>5.0</v>
      </c>
      <c r="AH128" s="18">
        <v>5.0</v>
      </c>
      <c r="AI128" s="18">
        <v>0.0</v>
      </c>
      <c r="AJ128" s="18">
        <v>0.0</v>
      </c>
      <c r="AK128" s="18">
        <v>5.0</v>
      </c>
      <c r="AL128" s="18">
        <v>5.0</v>
      </c>
      <c r="AM128" s="18">
        <v>10.0</v>
      </c>
      <c r="AN128" s="18">
        <v>0.0</v>
      </c>
      <c r="AO128" s="18">
        <v>5.0</v>
      </c>
      <c r="AP128" s="18">
        <v>2.0</v>
      </c>
      <c r="AQ128" s="18">
        <v>8.0</v>
      </c>
      <c r="AR128" s="18">
        <v>0.0</v>
      </c>
      <c r="AS128" s="18">
        <v>5.0</v>
      </c>
      <c r="AT128" s="18">
        <v>4.0</v>
      </c>
      <c r="AU128" s="18">
        <v>9.0</v>
      </c>
      <c r="AV128" s="18">
        <v>7.0</v>
      </c>
      <c r="AW128" s="18">
        <v>7.0</v>
      </c>
      <c r="AX128" s="18">
        <v>24.0</v>
      </c>
      <c r="AY128" s="1" t="s">
        <v>85</v>
      </c>
      <c r="AZ128" s="1" t="s">
        <v>95</v>
      </c>
      <c r="BA128" s="19"/>
      <c r="BB128" s="1"/>
      <c r="BC128" s="4">
        <v>0.29166666666424135</v>
      </c>
      <c r="BD128" s="1"/>
      <c r="BE128" s="4">
        <f t="shared" si="2"/>
        <v>0.2916666667</v>
      </c>
      <c r="BF128" s="21">
        <v>0.29166666666424135</v>
      </c>
      <c r="BG128" s="22">
        <v>7.0</v>
      </c>
      <c r="BH128" s="22">
        <v>0.0</v>
      </c>
      <c r="BI128" s="23">
        <f t="shared" si="3"/>
        <v>7</v>
      </c>
      <c r="BJ128" s="21">
        <f t="shared" si="4"/>
        <v>0.25</v>
      </c>
      <c r="BK128" s="10">
        <v>6.0</v>
      </c>
      <c r="BL128" s="10">
        <v>0.0</v>
      </c>
      <c r="BM128" s="24">
        <f t="shared" si="5"/>
        <v>5.5</v>
      </c>
      <c r="BN128" s="21">
        <f t="shared" si="6"/>
        <v>-0.6875</v>
      </c>
      <c r="BO128" s="25">
        <v>7.0</v>
      </c>
      <c r="BP128" s="25">
        <v>30.0</v>
      </c>
      <c r="BQ128" s="24">
        <f t="shared" si="7"/>
        <v>7</v>
      </c>
      <c r="BR128" s="25">
        <v>1.0</v>
      </c>
      <c r="BS128" s="20">
        <f t="shared" si="8"/>
        <v>0.3020833333</v>
      </c>
      <c r="BT128" s="26">
        <f t="shared" si="9"/>
        <v>3.9</v>
      </c>
      <c r="BU128" s="26">
        <f t="shared" si="10"/>
        <v>5.5</v>
      </c>
      <c r="BV128" s="26">
        <f t="shared" si="11"/>
        <v>5</v>
      </c>
      <c r="BW128" s="26">
        <f t="shared" si="12"/>
        <v>2.5</v>
      </c>
      <c r="BX128" s="26">
        <f t="shared" si="13"/>
        <v>3.75</v>
      </c>
      <c r="BY128" s="27">
        <f t="shared" si="14"/>
        <v>10</v>
      </c>
    </row>
    <row r="129" ht="15.75" customHeight="1">
      <c r="A129" s="15">
        <v>44890.45449134259</v>
      </c>
      <c r="B129" s="16" t="str">
        <f t="shared" si="1"/>
        <v>Fri</v>
      </c>
      <c r="C129" s="1" t="s">
        <v>284</v>
      </c>
      <c r="D129" s="1" t="s">
        <v>79</v>
      </c>
      <c r="E129" s="1" t="s">
        <v>79</v>
      </c>
      <c r="F129" s="17">
        <v>44890.0</v>
      </c>
      <c r="G129" s="18">
        <v>2.7184615E7</v>
      </c>
      <c r="H129" s="1" t="s">
        <v>80</v>
      </c>
      <c r="I129" s="18">
        <v>6.0</v>
      </c>
      <c r="J129" s="18">
        <v>1.0</v>
      </c>
      <c r="K129" s="18">
        <v>2.0</v>
      </c>
      <c r="L129" s="18">
        <v>7.0</v>
      </c>
      <c r="M129" s="1" t="s">
        <v>115</v>
      </c>
      <c r="N129" s="1" t="s">
        <v>115</v>
      </c>
      <c r="O129" s="1" t="s">
        <v>106</v>
      </c>
      <c r="P129" s="1" t="s">
        <v>80</v>
      </c>
      <c r="Q129" s="1" t="s">
        <v>80</v>
      </c>
      <c r="R129" s="18">
        <v>6.0</v>
      </c>
      <c r="S129" s="1" t="s">
        <v>89</v>
      </c>
      <c r="T129" s="4">
        <v>0.0</v>
      </c>
      <c r="U129" s="18">
        <v>15.0</v>
      </c>
      <c r="V129" s="4">
        <v>0.3125</v>
      </c>
      <c r="W129" s="4">
        <v>0.020833333335758653</v>
      </c>
      <c r="X129" s="18">
        <v>15.0</v>
      </c>
      <c r="Y129" s="4">
        <v>0.33333333333575865</v>
      </c>
      <c r="Z129" s="4">
        <v>0.020833333335758653</v>
      </c>
      <c r="AA129" s="20">
        <v>0.33333333333575865</v>
      </c>
      <c r="AB129" s="18">
        <v>7.0</v>
      </c>
      <c r="AC129" s="1" t="s">
        <v>84</v>
      </c>
      <c r="AD129" s="18">
        <v>7.0</v>
      </c>
      <c r="AE129" s="18">
        <v>1.0</v>
      </c>
      <c r="AF129" s="18">
        <v>9.0</v>
      </c>
      <c r="AG129" s="18">
        <v>1.0</v>
      </c>
      <c r="AH129" s="18">
        <v>4.0</v>
      </c>
      <c r="AI129" s="18">
        <v>1.0</v>
      </c>
      <c r="AJ129" s="18">
        <v>8.0</v>
      </c>
      <c r="AK129" s="18">
        <v>5.0</v>
      </c>
      <c r="AL129" s="18">
        <v>6.0</v>
      </c>
      <c r="AM129" s="18">
        <v>1.0</v>
      </c>
      <c r="AN129" s="18">
        <v>6.0</v>
      </c>
      <c r="AO129" s="18">
        <v>2.0</v>
      </c>
      <c r="AP129" s="18">
        <v>5.0</v>
      </c>
      <c r="AQ129" s="18">
        <v>3.0</v>
      </c>
      <c r="AR129" s="18">
        <v>6.0</v>
      </c>
      <c r="AS129" s="18">
        <v>3.0</v>
      </c>
      <c r="AT129" s="18">
        <v>6.0</v>
      </c>
      <c r="AU129" s="18">
        <v>3.0</v>
      </c>
      <c r="AV129" s="18">
        <v>7.0</v>
      </c>
      <c r="AW129" s="18">
        <v>3.0</v>
      </c>
      <c r="AX129" s="18">
        <v>43.0</v>
      </c>
      <c r="AY129" s="1" t="s">
        <v>94</v>
      </c>
      <c r="AZ129" s="1" t="s">
        <v>136</v>
      </c>
      <c r="BA129" s="19"/>
      <c r="BB129" s="19" t="s">
        <v>285</v>
      </c>
      <c r="BC129" s="4">
        <v>0.3125</v>
      </c>
      <c r="BD129" s="1"/>
      <c r="BE129" s="4">
        <f t="shared" si="2"/>
        <v>0.2916666667</v>
      </c>
      <c r="BF129" s="21">
        <v>0.29166666666424135</v>
      </c>
      <c r="BG129" s="22">
        <v>7.0</v>
      </c>
      <c r="BH129" s="22">
        <v>0.0</v>
      </c>
      <c r="BI129" s="23">
        <f t="shared" si="3"/>
        <v>7</v>
      </c>
      <c r="BJ129" s="21">
        <f t="shared" si="4"/>
        <v>0.3125</v>
      </c>
      <c r="BK129" s="10">
        <v>7.0</v>
      </c>
      <c r="BL129" s="10">
        <v>30.0</v>
      </c>
      <c r="BM129" s="24">
        <f t="shared" si="5"/>
        <v>7.25</v>
      </c>
      <c r="BN129" s="21">
        <f t="shared" si="6"/>
        <v>0.3125</v>
      </c>
      <c r="BO129" s="25">
        <v>7.0</v>
      </c>
      <c r="BP129" s="25">
        <v>30.0</v>
      </c>
      <c r="BQ129" s="24">
        <f t="shared" si="7"/>
        <v>7.25</v>
      </c>
      <c r="BR129" s="25">
        <v>0.96551724</v>
      </c>
      <c r="BS129" s="20">
        <f t="shared" si="8"/>
        <v>0.3125</v>
      </c>
      <c r="BT129" s="26">
        <f t="shared" si="9"/>
        <v>4.3</v>
      </c>
      <c r="BU129" s="26">
        <f t="shared" si="10"/>
        <v>3</v>
      </c>
      <c r="BV129" s="26">
        <f t="shared" si="11"/>
        <v>3</v>
      </c>
      <c r="BW129" s="26">
        <f t="shared" si="12"/>
        <v>3.5</v>
      </c>
      <c r="BX129" s="26">
        <f t="shared" si="13"/>
        <v>3.25</v>
      </c>
      <c r="BY129" s="27">
        <f t="shared" si="14"/>
        <v>10</v>
      </c>
    </row>
    <row r="130" ht="15.75" customHeight="1">
      <c r="A130" s="15">
        <v>44894.75565398148</v>
      </c>
      <c r="B130" s="16" t="str">
        <f t="shared" si="1"/>
        <v>Tue</v>
      </c>
      <c r="C130" s="1" t="s">
        <v>286</v>
      </c>
      <c r="D130" s="1" t="s">
        <v>79</v>
      </c>
      <c r="E130" s="1" t="s">
        <v>79</v>
      </c>
      <c r="F130" s="17">
        <v>44894.0</v>
      </c>
      <c r="G130" s="18">
        <v>4.4974182E7</v>
      </c>
      <c r="H130" s="1" t="s">
        <v>80</v>
      </c>
      <c r="I130" s="18">
        <v>7.0</v>
      </c>
      <c r="J130" s="18">
        <v>0.0</v>
      </c>
      <c r="K130" s="18">
        <v>0.0</v>
      </c>
      <c r="L130" s="18">
        <v>3.0</v>
      </c>
      <c r="M130" s="1" t="s">
        <v>98</v>
      </c>
      <c r="N130" s="1" t="s">
        <v>98</v>
      </c>
      <c r="O130" s="1" t="s">
        <v>103</v>
      </c>
      <c r="P130" s="1" t="s">
        <v>80</v>
      </c>
      <c r="Q130" s="1" t="s">
        <v>84</v>
      </c>
      <c r="R130" s="19"/>
      <c r="S130" s="19"/>
      <c r="T130" s="4">
        <v>0.9583333333357587</v>
      </c>
      <c r="U130" s="18">
        <v>10.0</v>
      </c>
      <c r="V130" s="4">
        <v>0.33333333333575865</v>
      </c>
      <c r="W130" s="4">
        <v>0.0</v>
      </c>
      <c r="X130" s="18">
        <v>10.0</v>
      </c>
      <c r="Y130" s="4">
        <v>0.41666666666424135</v>
      </c>
      <c r="Z130" s="4">
        <v>0.9583333333357587</v>
      </c>
      <c r="AA130" s="20">
        <v>0.3125</v>
      </c>
      <c r="AB130" s="18">
        <v>1.0</v>
      </c>
      <c r="AC130" s="1" t="s">
        <v>84</v>
      </c>
      <c r="AD130" s="18">
        <v>5.0</v>
      </c>
      <c r="AE130" s="18">
        <v>4.0</v>
      </c>
      <c r="AF130" s="18">
        <v>10.0</v>
      </c>
      <c r="AG130" s="18">
        <v>6.0</v>
      </c>
      <c r="AH130" s="18">
        <v>8.0</v>
      </c>
      <c r="AI130" s="18">
        <v>0.0</v>
      </c>
      <c r="AJ130" s="18">
        <v>7.0</v>
      </c>
      <c r="AK130" s="18">
        <v>5.0</v>
      </c>
      <c r="AL130" s="18">
        <v>10.0</v>
      </c>
      <c r="AM130" s="18">
        <v>0.0</v>
      </c>
      <c r="AN130" s="18">
        <v>6.0</v>
      </c>
      <c r="AO130" s="18">
        <v>0.0</v>
      </c>
      <c r="AP130" s="18">
        <v>0.0</v>
      </c>
      <c r="AQ130" s="18">
        <v>3.0</v>
      </c>
      <c r="AR130" s="18">
        <v>3.0</v>
      </c>
      <c r="AS130" s="18">
        <v>0.0</v>
      </c>
      <c r="AT130" s="18">
        <v>10.0</v>
      </c>
      <c r="AU130" s="18">
        <v>0.0</v>
      </c>
      <c r="AV130" s="18">
        <v>7.0</v>
      </c>
      <c r="AW130" s="18">
        <v>5.0</v>
      </c>
      <c r="AX130" s="18">
        <v>19.0</v>
      </c>
      <c r="AY130" s="1" t="s">
        <v>94</v>
      </c>
      <c r="AZ130" s="1" t="s">
        <v>95</v>
      </c>
      <c r="BA130" s="19"/>
      <c r="BB130" s="19"/>
      <c r="BC130" s="4">
        <v>0.25</v>
      </c>
      <c r="BD130" s="1"/>
      <c r="BE130" s="4">
        <f t="shared" si="2"/>
        <v>-0.7083333333</v>
      </c>
      <c r="BF130" s="21">
        <v>-0.7083333333357587</v>
      </c>
      <c r="BG130" s="22">
        <v>7.0</v>
      </c>
      <c r="BH130" s="22">
        <v>0.0</v>
      </c>
      <c r="BI130" s="23">
        <f t="shared" si="3"/>
        <v>7</v>
      </c>
      <c r="BJ130" s="21">
        <f t="shared" si="4"/>
        <v>0.4166666667</v>
      </c>
      <c r="BK130" s="10">
        <v>10.0</v>
      </c>
      <c r="BL130" s="10">
        <v>0.0</v>
      </c>
      <c r="BM130" s="24">
        <f t="shared" si="5"/>
        <v>9.833333333</v>
      </c>
      <c r="BN130" s="21">
        <f t="shared" si="6"/>
        <v>-0.625</v>
      </c>
      <c r="BO130" s="25">
        <v>9.0</v>
      </c>
      <c r="BP130" s="25">
        <v>0.0</v>
      </c>
      <c r="BQ130" s="24">
        <f t="shared" si="7"/>
        <v>8.833333333</v>
      </c>
      <c r="BR130" s="25">
        <v>0.79275198</v>
      </c>
      <c r="BS130" s="20">
        <f t="shared" si="8"/>
        <v>-0.6458333333</v>
      </c>
      <c r="BT130" s="26">
        <f t="shared" si="9"/>
        <v>5.5</v>
      </c>
      <c r="BU130" s="26">
        <f t="shared" si="10"/>
        <v>1.5</v>
      </c>
      <c r="BV130" s="26">
        <f t="shared" si="11"/>
        <v>3</v>
      </c>
      <c r="BW130" s="26">
        <f t="shared" si="12"/>
        <v>6</v>
      </c>
      <c r="BX130" s="26">
        <f t="shared" si="13"/>
        <v>4.5</v>
      </c>
      <c r="BY130" s="27">
        <f t="shared" si="14"/>
        <v>18</v>
      </c>
    </row>
    <row r="131" ht="15.75" customHeight="1">
      <c r="A131" s="15">
        <v>44896.62896077546</v>
      </c>
      <c r="B131" s="16" t="str">
        <f t="shared" si="1"/>
        <v>Thu</v>
      </c>
      <c r="C131" s="1" t="s">
        <v>287</v>
      </c>
      <c r="D131" s="1" t="s">
        <v>90</v>
      </c>
      <c r="E131" s="1" t="s">
        <v>90</v>
      </c>
      <c r="F131" s="17">
        <v>44896.0</v>
      </c>
      <c r="G131" s="18">
        <v>3.1176678E7</v>
      </c>
      <c r="H131" s="1" t="s">
        <v>80</v>
      </c>
      <c r="I131" s="18">
        <v>8.0</v>
      </c>
      <c r="J131" s="18">
        <v>0.0</v>
      </c>
      <c r="K131" s="18">
        <v>0.0</v>
      </c>
      <c r="L131" s="18">
        <v>5.0</v>
      </c>
      <c r="M131" s="1" t="s">
        <v>98</v>
      </c>
      <c r="N131" s="1" t="s">
        <v>98</v>
      </c>
      <c r="O131" s="1" t="s">
        <v>106</v>
      </c>
      <c r="P131" s="1" t="s">
        <v>84</v>
      </c>
      <c r="Q131" s="1" t="s">
        <v>80</v>
      </c>
      <c r="R131" s="18">
        <v>5.0</v>
      </c>
      <c r="S131" s="1" t="s">
        <v>89</v>
      </c>
      <c r="T131" s="4">
        <v>0.9166666666642413</v>
      </c>
      <c r="U131" s="18">
        <v>40.0</v>
      </c>
      <c r="V131" s="4">
        <v>0.26041666666424135</v>
      </c>
      <c r="W131" s="4">
        <v>0.9375</v>
      </c>
      <c r="X131" s="18">
        <v>60.0</v>
      </c>
      <c r="Y131" s="4">
        <v>0.35416666666424135</v>
      </c>
      <c r="Z131" s="4">
        <v>0.9583333333357587</v>
      </c>
      <c r="AA131" s="20">
        <v>0.25347222221898846</v>
      </c>
      <c r="AB131" s="18">
        <v>7.0</v>
      </c>
      <c r="AC131" s="1" t="s">
        <v>84</v>
      </c>
      <c r="AD131" s="18">
        <v>8.0</v>
      </c>
      <c r="AE131" s="18">
        <v>0.0</v>
      </c>
      <c r="AF131" s="18">
        <v>8.0</v>
      </c>
      <c r="AG131" s="18">
        <v>0.0</v>
      </c>
      <c r="AH131" s="18">
        <v>8.0</v>
      </c>
      <c r="AI131" s="18">
        <v>0.0</v>
      </c>
      <c r="AJ131" s="18">
        <v>10.0</v>
      </c>
      <c r="AK131" s="18">
        <v>0.0</v>
      </c>
      <c r="AL131" s="18">
        <v>10.0</v>
      </c>
      <c r="AM131" s="18">
        <v>0.0</v>
      </c>
      <c r="AN131" s="18">
        <v>7.0</v>
      </c>
      <c r="AO131" s="18">
        <v>0.0</v>
      </c>
      <c r="AP131" s="18">
        <v>4.0</v>
      </c>
      <c r="AQ131" s="18">
        <v>0.0</v>
      </c>
      <c r="AR131" s="18">
        <v>5.0</v>
      </c>
      <c r="AS131" s="18">
        <v>1.0</v>
      </c>
      <c r="AT131" s="18">
        <v>8.0</v>
      </c>
      <c r="AU131" s="18">
        <v>1.0</v>
      </c>
      <c r="AV131" s="18">
        <v>8.0</v>
      </c>
      <c r="AW131" s="18">
        <v>3.0</v>
      </c>
      <c r="AX131" s="18">
        <v>38.0</v>
      </c>
      <c r="AY131" s="1" t="s">
        <v>94</v>
      </c>
      <c r="AZ131" s="1" t="s">
        <v>95</v>
      </c>
      <c r="BA131" s="19"/>
      <c r="BB131" s="19" t="s">
        <v>288</v>
      </c>
      <c r="BC131" s="4">
        <v>0.25</v>
      </c>
      <c r="BD131" s="1"/>
      <c r="BE131" s="4">
        <f t="shared" si="2"/>
        <v>-0.7083333333</v>
      </c>
      <c r="BF131" s="21">
        <v>-0.7083333333357587</v>
      </c>
      <c r="BG131" s="22">
        <v>7.0</v>
      </c>
      <c r="BH131" s="22">
        <v>0.0</v>
      </c>
      <c r="BI131" s="23">
        <f t="shared" si="3"/>
        <v>7</v>
      </c>
      <c r="BJ131" s="21">
        <f t="shared" si="4"/>
        <v>-0.5833333333</v>
      </c>
      <c r="BK131" s="10">
        <v>10.0</v>
      </c>
      <c r="BL131" s="10">
        <v>0.0</v>
      </c>
      <c r="BM131" s="24">
        <f t="shared" si="5"/>
        <v>9</v>
      </c>
      <c r="BN131" s="21">
        <f t="shared" si="6"/>
        <v>-0.65625</v>
      </c>
      <c r="BO131" s="25">
        <v>8.0</v>
      </c>
      <c r="BP131" s="25">
        <v>15.0</v>
      </c>
      <c r="BQ131" s="24">
        <f t="shared" si="7"/>
        <v>7.583333333</v>
      </c>
      <c r="BR131" s="25">
        <v>0.92348285</v>
      </c>
      <c r="BS131" s="20">
        <f t="shared" si="8"/>
        <v>-0.7048611111</v>
      </c>
      <c r="BT131" s="26">
        <f t="shared" si="9"/>
        <v>4.4</v>
      </c>
      <c r="BU131" s="26">
        <f t="shared" si="10"/>
        <v>5.5</v>
      </c>
      <c r="BV131" s="26">
        <f t="shared" si="11"/>
        <v>4</v>
      </c>
      <c r="BW131" s="26">
        <f t="shared" si="12"/>
        <v>6</v>
      </c>
      <c r="BX131" s="26">
        <f t="shared" si="13"/>
        <v>5</v>
      </c>
      <c r="BY131" s="27">
        <f t="shared" si="14"/>
        <v>15</v>
      </c>
    </row>
    <row r="132" ht="15.75" customHeight="1">
      <c r="A132" s="15">
        <v>44896.63396565973</v>
      </c>
      <c r="B132" s="16" t="str">
        <f t="shared" si="1"/>
        <v>Thu</v>
      </c>
      <c r="C132" s="1" t="s">
        <v>289</v>
      </c>
      <c r="D132" s="1" t="s">
        <v>90</v>
      </c>
      <c r="E132" s="1" t="s">
        <v>90</v>
      </c>
      <c r="F132" s="17">
        <v>44896.0</v>
      </c>
      <c r="G132" s="18">
        <v>3.4111392E7</v>
      </c>
      <c r="H132" s="1" t="s">
        <v>80</v>
      </c>
      <c r="I132" s="18">
        <v>8.0</v>
      </c>
      <c r="J132" s="18">
        <v>0.0</v>
      </c>
      <c r="K132" s="18">
        <v>0.0</v>
      </c>
      <c r="L132" s="18">
        <v>7.0</v>
      </c>
      <c r="M132" s="1" t="s">
        <v>115</v>
      </c>
      <c r="N132" s="1" t="s">
        <v>115</v>
      </c>
      <c r="O132" s="1" t="s">
        <v>103</v>
      </c>
      <c r="P132" s="1" t="s">
        <v>80</v>
      </c>
      <c r="Q132" s="1" t="s">
        <v>80</v>
      </c>
      <c r="R132" s="18">
        <v>5.0</v>
      </c>
      <c r="S132" s="1" t="s">
        <v>93</v>
      </c>
      <c r="T132" s="4">
        <v>0.4375</v>
      </c>
      <c r="U132" s="18">
        <v>0.0</v>
      </c>
      <c r="V132" s="4">
        <v>0.25</v>
      </c>
      <c r="W132" s="4">
        <v>0.9583333333357587</v>
      </c>
      <c r="X132" s="28">
        <v>1.0</v>
      </c>
      <c r="Y132" s="4">
        <v>0.375</v>
      </c>
      <c r="Z132" s="4">
        <v>0.9583333333357587</v>
      </c>
      <c r="AA132" s="20">
        <v>0.25</v>
      </c>
      <c r="AB132" s="18">
        <v>8.0</v>
      </c>
      <c r="AC132" s="1" t="s">
        <v>84</v>
      </c>
      <c r="AD132" s="18">
        <v>10.0</v>
      </c>
      <c r="AE132" s="18">
        <v>0.0</v>
      </c>
      <c r="AF132" s="18">
        <v>10.0</v>
      </c>
      <c r="AG132" s="18">
        <v>0.0</v>
      </c>
      <c r="AH132" s="18">
        <v>1.0</v>
      </c>
      <c r="AI132" s="18">
        <v>0.0</v>
      </c>
      <c r="AJ132" s="18">
        <v>10.0</v>
      </c>
      <c r="AK132" s="18">
        <v>0.0</v>
      </c>
      <c r="AL132" s="18">
        <v>9.0</v>
      </c>
      <c r="AM132" s="18">
        <v>0.0</v>
      </c>
      <c r="AN132" s="18">
        <v>5.0</v>
      </c>
      <c r="AO132" s="18">
        <v>0.0</v>
      </c>
      <c r="AP132" s="18">
        <v>6.0</v>
      </c>
      <c r="AQ132" s="18">
        <v>0.0</v>
      </c>
      <c r="AR132" s="18">
        <v>2.0</v>
      </c>
      <c r="AS132" s="18">
        <v>0.0</v>
      </c>
      <c r="AT132" s="18">
        <v>3.0</v>
      </c>
      <c r="AU132" s="18">
        <v>0.0</v>
      </c>
      <c r="AV132" s="18">
        <v>8.0</v>
      </c>
      <c r="AW132" s="18">
        <v>0.0</v>
      </c>
      <c r="AX132" s="18">
        <v>33.0</v>
      </c>
      <c r="AY132" s="1" t="s">
        <v>94</v>
      </c>
      <c r="AZ132" s="1" t="s">
        <v>95</v>
      </c>
      <c r="BA132" s="19"/>
      <c r="BB132" s="19"/>
      <c r="BC132" s="4">
        <v>0.25</v>
      </c>
      <c r="BD132" s="1"/>
      <c r="BE132" s="4">
        <f t="shared" si="2"/>
        <v>-0.7083333333</v>
      </c>
      <c r="BF132" s="21">
        <v>-0.7083333333357587</v>
      </c>
      <c r="BG132" s="22">
        <v>7.0</v>
      </c>
      <c r="BH132" s="22">
        <v>0.0</v>
      </c>
      <c r="BI132" s="23">
        <f t="shared" si="3"/>
        <v>7</v>
      </c>
      <c r="BJ132" s="21">
        <f t="shared" si="4"/>
        <v>-0.5833333333</v>
      </c>
      <c r="BK132" s="10">
        <v>10.0</v>
      </c>
      <c r="BL132" s="10">
        <v>0.0</v>
      </c>
      <c r="BM132" s="24">
        <f t="shared" si="5"/>
        <v>9.983333333</v>
      </c>
      <c r="BN132" s="21">
        <f t="shared" si="6"/>
        <v>-0.1875</v>
      </c>
      <c r="BO132" s="25">
        <v>7.0</v>
      </c>
      <c r="BP132" s="25">
        <v>30.0</v>
      </c>
      <c r="BQ132" s="24">
        <f t="shared" si="7"/>
        <v>7.5</v>
      </c>
      <c r="BR132" s="25">
        <v>0.93333333</v>
      </c>
      <c r="BS132" s="20">
        <f t="shared" si="8"/>
        <v>-0.7083333333</v>
      </c>
      <c r="BT132" s="26">
        <f t="shared" si="9"/>
        <v>4</v>
      </c>
      <c r="BU132" s="26">
        <f t="shared" si="10"/>
        <v>5.5</v>
      </c>
      <c r="BV132" s="26">
        <f t="shared" si="11"/>
        <v>2</v>
      </c>
      <c r="BW132" s="26">
        <f t="shared" si="12"/>
        <v>5.5</v>
      </c>
      <c r="BX132" s="26">
        <f t="shared" si="13"/>
        <v>3.75</v>
      </c>
      <c r="BY132" s="27">
        <f t="shared" si="14"/>
        <v>15</v>
      </c>
    </row>
    <row r="133" ht="15.75" customHeight="1">
      <c r="A133" s="15">
        <v>44896.64602290509</v>
      </c>
      <c r="B133" s="16" t="str">
        <f t="shared" si="1"/>
        <v>Thu</v>
      </c>
      <c r="C133" s="1" t="s">
        <v>290</v>
      </c>
      <c r="D133" s="1" t="s">
        <v>90</v>
      </c>
      <c r="E133" s="1" t="s">
        <v>90</v>
      </c>
      <c r="F133" s="17">
        <v>24782.0</v>
      </c>
      <c r="G133" s="18">
        <v>1.7810846E7</v>
      </c>
      <c r="H133" s="1" t="s">
        <v>80</v>
      </c>
      <c r="I133" s="18">
        <v>9.0</v>
      </c>
      <c r="J133" s="18">
        <v>0.0</v>
      </c>
      <c r="K133" s="18">
        <v>0.0</v>
      </c>
      <c r="L133" s="18">
        <v>10.0</v>
      </c>
      <c r="M133" s="1" t="s">
        <v>98</v>
      </c>
      <c r="N133" s="1" t="s">
        <v>98</v>
      </c>
      <c r="O133" s="1" t="s">
        <v>106</v>
      </c>
      <c r="P133" s="1" t="s">
        <v>84</v>
      </c>
      <c r="Q133" s="1" t="s">
        <v>80</v>
      </c>
      <c r="R133" s="18">
        <v>5.0</v>
      </c>
      <c r="S133" s="1" t="s">
        <v>93</v>
      </c>
      <c r="T133" s="4">
        <v>0.9375</v>
      </c>
      <c r="U133" s="18">
        <v>5.0</v>
      </c>
      <c r="V133" s="4">
        <v>0.29166666666424135</v>
      </c>
      <c r="W133" s="4">
        <v>0.9583333333357587</v>
      </c>
      <c r="X133" s="18">
        <v>5.0</v>
      </c>
      <c r="Y133" s="4">
        <v>0.29166666666424135</v>
      </c>
      <c r="Z133" s="4">
        <v>0.9166666666642413</v>
      </c>
      <c r="AA133" s="20">
        <v>0.29166666666424135</v>
      </c>
      <c r="AB133" s="18">
        <v>5.0</v>
      </c>
      <c r="AC133" s="1" t="s">
        <v>84</v>
      </c>
      <c r="AD133" s="18">
        <v>10.0</v>
      </c>
      <c r="AE133" s="18">
        <v>0.0</v>
      </c>
      <c r="AF133" s="18">
        <v>6.0</v>
      </c>
      <c r="AG133" s="18">
        <v>0.0</v>
      </c>
      <c r="AH133" s="18">
        <v>7.0</v>
      </c>
      <c r="AI133" s="18">
        <v>0.0</v>
      </c>
      <c r="AJ133" s="18">
        <v>8.0</v>
      </c>
      <c r="AK133" s="18">
        <v>1.0</v>
      </c>
      <c r="AL133" s="18">
        <v>8.0</v>
      </c>
      <c r="AM133" s="18">
        <v>0.0</v>
      </c>
      <c r="AN133" s="18">
        <v>8.0</v>
      </c>
      <c r="AO133" s="18">
        <v>0.0</v>
      </c>
      <c r="AP133" s="18">
        <v>6.0</v>
      </c>
      <c r="AQ133" s="18">
        <v>0.0</v>
      </c>
      <c r="AR133" s="18">
        <v>6.0</v>
      </c>
      <c r="AS133" s="18">
        <v>0.0</v>
      </c>
      <c r="AT133" s="18">
        <v>10.0</v>
      </c>
      <c r="AU133" s="18">
        <v>0.0</v>
      </c>
      <c r="AV133" s="18">
        <v>8.0</v>
      </c>
      <c r="AW133" s="18">
        <v>1.0</v>
      </c>
      <c r="AX133" s="18">
        <v>56.0</v>
      </c>
      <c r="AY133" s="1" t="s">
        <v>94</v>
      </c>
      <c r="AZ133" s="1" t="s">
        <v>95</v>
      </c>
      <c r="BA133" s="19"/>
      <c r="BB133" s="19" t="s">
        <v>84</v>
      </c>
      <c r="BC133" s="4">
        <v>0.20833333333575865</v>
      </c>
      <c r="BD133" s="1"/>
      <c r="BE133" s="4">
        <f t="shared" si="2"/>
        <v>-0.7083333333</v>
      </c>
      <c r="BF133" s="21">
        <v>-0.7083333333284827</v>
      </c>
      <c r="BG133" s="22">
        <v>7.0</v>
      </c>
      <c r="BH133" s="22">
        <v>0.0</v>
      </c>
      <c r="BI133" s="23">
        <f t="shared" si="3"/>
        <v>7</v>
      </c>
      <c r="BJ133" s="21">
        <f t="shared" si="4"/>
        <v>-0.6666666667</v>
      </c>
      <c r="BK133" s="10">
        <v>8.0</v>
      </c>
      <c r="BL133" s="10">
        <v>0.0</v>
      </c>
      <c r="BM133" s="24">
        <f t="shared" si="5"/>
        <v>7.916666667</v>
      </c>
      <c r="BN133" s="21">
        <f t="shared" si="6"/>
        <v>-0.6458333333</v>
      </c>
      <c r="BO133" s="25">
        <v>8.0</v>
      </c>
      <c r="BP133" s="25">
        <v>30.0</v>
      </c>
      <c r="BQ133" s="24">
        <f t="shared" si="7"/>
        <v>8.416666667</v>
      </c>
      <c r="BR133" s="25">
        <v>0.83135392</v>
      </c>
      <c r="BS133" s="20">
        <f t="shared" si="8"/>
        <v>-0.625</v>
      </c>
      <c r="BT133" s="26">
        <f t="shared" si="9"/>
        <v>4</v>
      </c>
      <c r="BU133" s="26">
        <f t="shared" si="10"/>
        <v>7</v>
      </c>
      <c r="BV133" s="26">
        <f t="shared" si="11"/>
        <v>6</v>
      </c>
      <c r="BW133" s="26">
        <f t="shared" si="12"/>
        <v>8.5</v>
      </c>
      <c r="BX133" s="26">
        <f t="shared" si="13"/>
        <v>7.25</v>
      </c>
      <c r="BY133" s="27">
        <f t="shared" si="14"/>
        <v>15</v>
      </c>
    </row>
    <row r="134" ht="15.75" customHeight="1">
      <c r="A134" s="15">
        <v>44896.65080671296</v>
      </c>
      <c r="B134" s="16" t="str">
        <f t="shared" si="1"/>
        <v>Thu</v>
      </c>
      <c r="C134" s="1" t="s">
        <v>291</v>
      </c>
      <c r="D134" s="1" t="s">
        <v>90</v>
      </c>
      <c r="E134" s="1" t="s">
        <v>90</v>
      </c>
      <c r="F134" s="17">
        <v>44896.0</v>
      </c>
      <c r="G134" s="18">
        <v>2.9752989E7</v>
      </c>
      <c r="H134" s="1" t="s">
        <v>80</v>
      </c>
      <c r="I134" s="18">
        <v>8.0</v>
      </c>
      <c r="J134" s="18">
        <v>0.0</v>
      </c>
      <c r="K134" s="18">
        <v>3.0</v>
      </c>
      <c r="L134" s="18">
        <v>10.0</v>
      </c>
      <c r="M134" s="1" t="s">
        <v>98</v>
      </c>
      <c r="N134" s="1" t="s">
        <v>115</v>
      </c>
      <c r="O134" s="1" t="s">
        <v>103</v>
      </c>
      <c r="P134" s="1" t="s">
        <v>80</v>
      </c>
      <c r="Q134" s="1" t="s">
        <v>80</v>
      </c>
      <c r="R134" s="18">
        <v>6.0</v>
      </c>
      <c r="S134" s="1" t="s">
        <v>292</v>
      </c>
      <c r="T134" s="4">
        <v>0.9583333333357587</v>
      </c>
      <c r="U134" s="18">
        <v>20.0</v>
      </c>
      <c r="V134" s="4">
        <v>0.24305555555474712</v>
      </c>
      <c r="W134" s="4">
        <v>0.0</v>
      </c>
      <c r="X134" s="18">
        <v>30.0</v>
      </c>
      <c r="Y134" s="4">
        <v>0.33333333333575865</v>
      </c>
      <c r="Z134" s="4">
        <v>0.0</v>
      </c>
      <c r="AA134" s="20">
        <v>0.3125</v>
      </c>
      <c r="AB134" s="18">
        <v>7.0</v>
      </c>
      <c r="AC134" s="1" t="s">
        <v>84</v>
      </c>
      <c r="AD134" s="18">
        <v>10.0</v>
      </c>
      <c r="AE134" s="18">
        <v>3.0</v>
      </c>
      <c r="AF134" s="18">
        <v>8.0</v>
      </c>
      <c r="AG134" s="18">
        <v>0.0</v>
      </c>
      <c r="AH134" s="18">
        <v>8.0</v>
      </c>
      <c r="AI134" s="18">
        <v>0.0</v>
      </c>
      <c r="AJ134" s="18">
        <v>8.0</v>
      </c>
      <c r="AK134" s="18">
        <v>2.0</v>
      </c>
      <c r="AL134" s="18">
        <v>7.0</v>
      </c>
      <c r="AM134" s="18">
        <v>1.0</v>
      </c>
      <c r="AN134" s="18">
        <v>8.0</v>
      </c>
      <c r="AO134" s="18">
        <v>0.0</v>
      </c>
      <c r="AP134" s="18">
        <v>5.0</v>
      </c>
      <c r="AQ134" s="18">
        <v>1.0</v>
      </c>
      <c r="AR134" s="18">
        <v>8.0</v>
      </c>
      <c r="AS134" s="18">
        <v>0.0</v>
      </c>
      <c r="AT134" s="18">
        <v>10.0</v>
      </c>
      <c r="AU134" s="18">
        <v>2.0</v>
      </c>
      <c r="AV134" s="18">
        <v>10.0</v>
      </c>
      <c r="AW134" s="18">
        <v>10.0</v>
      </c>
      <c r="AX134" s="28">
        <v>40.0</v>
      </c>
      <c r="AY134" s="1" t="s">
        <v>94</v>
      </c>
      <c r="AZ134" s="1" t="s">
        <v>95</v>
      </c>
      <c r="BA134" s="19"/>
      <c r="BB134" s="19"/>
      <c r="BC134" s="4">
        <v>0.29166666666424135</v>
      </c>
      <c r="BD134" s="1"/>
      <c r="BE134" s="4">
        <f t="shared" si="2"/>
        <v>0.2916666667</v>
      </c>
      <c r="BF134" s="21">
        <v>0.29166666666424135</v>
      </c>
      <c r="BG134" s="22">
        <v>7.0</v>
      </c>
      <c r="BH134" s="22">
        <v>0.0</v>
      </c>
      <c r="BI134" s="23">
        <f t="shared" si="3"/>
        <v>7</v>
      </c>
      <c r="BJ134" s="21">
        <f t="shared" si="4"/>
        <v>0.3333333333</v>
      </c>
      <c r="BK134" s="10">
        <v>8.0</v>
      </c>
      <c r="BL134" s="10">
        <v>0.0</v>
      </c>
      <c r="BM134" s="24">
        <f t="shared" si="5"/>
        <v>7.5</v>
      </c>
      <c r="BN134" s="21">
        <f t="shared" si="6"/>
        <v>-0.7152777778</v>
      </c>
      <c r="BO134" s="25">
        <v>6.0</v>
      </c>
      <c r="BP134" s="25">
        <v>50.0</v>
      </c>
      <c r="BQ134" s="24">
        <f t="shared" si="7"/>
        <v>6.5</v>
      </c>
      <c r="BR134" s="25">
        <v>1.07692308</v>
      </c>
      <c r="BS134" s="20">
        <f t="shared" si="8"/>
        <v>0.3125</v>
      </c>
      <c r="BT134" s="26">
        <f t="shared" si="9"/>
        <v>4.7</v>
      </c>
      <c r="BU134" s="26">
        <f t="shared" si="10"/>
        <v>6</v>
      </c>
      <c r="BV134" s="26">
        <f t="shared" si="11"/>
        <v>8</v>
      </c>
      <c r="BW134" s="26">
        <f t="shared" si="12"/>
        <v>4</v>
      </c>
      <c r="BX134" s="26">
        <f t="shared" si="13"/>
        <v>6</v>
      </c>
      <c r="BY134" s="27">
        <f t="shared" si="14"/>
        <v>15</v>
      </c>
    </row>
    <row r="135" ht="15.75" customHeight="1">
      <c r="A135" s="15">
        <v>44896.65946556713</v>
      </c>
      <c r="B135" s="16" t="str">
        <f t="shared" si="1"/>
        <v>Thu</v>
      </c>
      <c r="C135" s="1" t="s">
        <v>293</v>
      </c>
      <c r="D135" s="1" t="s">
        <v>167</v>
      </c>
      <c r="E135" s="1" t="s">
        <v>90</v>
      </c>
      <c r="F135" s="17">
        <v>28266.0</v>
      </c>
      <c r="G135" s="18">
        <v>2.5952391E7</v>
      </c>
      <c r="H135" s="1" t="s">
        <v>80</v>
      </c>
      <c r="I135" s="18">
        <v>6.0</v>
      </c>
      <c r="J135" s="18">
        <v>1.0</v>
      </c>
      <c r="K135" s="18">
        <v>0.0</v>
      </c>
      <c r="L135" s="18">
        <v>0.0</v>
      </c>
      <c r="M135" s="1" t="s">
        <v>98</v>
      </c>
      <c r="N135" s="1" t="s">
        <v>91</v>
      </c>
      <c r="O135" s="1" t="s">
        <v>106</v>
      </c>
      <c r="P135" s="1" t="s">
        <v>80</v>
      </c>
      <c r="Q135" s="1" t="s">
        <v>80</v>
      </c>
      <c r="R135" s="28">
        <v>5.0</v>
      </c>
      <c r="S135" s="19" t="s">
        <v>93</v>
      </c>
      <c r="T135" s="4">
        <v>0.0</v>
      </c>
      <c r="U135" s="18">
        <v>30.0</v>
      </c>
      <c r="V135" s="4">
        <v>0.29166666666424135</v>
      </c>
      <c r="W135" s="4">
        <v>0.04166666666424135</v>
      </c>
      <c r="X135" s="18">
        <v>30.0</v>
      </c>
      <c r="Y135" s="4">
        <v>0.3125</v>
      </c>
      <c r="Z135" s="4">
        <v>0.0</v>
      </c>
      <c r="AA135" s="20">
        <v>0.29166666666424135</v>
      </c>
      <c r="AB135" s="18">
        <v>7.0</v>
      </c>
      <c r="AC135" s="1" t="s">
        <v>84</v>
      </c>
      <c r="AD135" s="18">
        <v>9.0</v>
      </c>
      <c r="AE135" s="18">
        <v>5.0</v>
      </c>
      <c r="AF135" s="18">
        <v>8.0</v>
      </c>
      <c r="AG135" s="18">
        <v>5.0</v>
      </c>
      <c r="AH135" s="18">
        <v>8.0</v>
      </c>
      <c r="AI135" s="18">
        <v>0.0</v>
      </c>
      <c r="AJ135" s="18">
        <v>4.0</v>
      </c>
      <c r="AK135" s="18">
        <v>1.0</v>
      </c>
      <c r="AL135" s="18">
        <v>10.0</v>
      </c>
      <c r="AM135" s="18">
        <v>1.0</v>
      </c>
      <c r="AN135" s="18">
        <v>5.0</v>
      </c>
      <c r="AO135" s="18">
        <v>0.0</v>
      </c>
      <c r="AP135" s="18">
        <v>5.0</v>
      </c>
      <c r="AQ135" s="18">
        <v>2.0</v>
      </c>
      <c r="AR135" s="18">
        <v>6.0</v>
      </c>
      <c r="AS135" s="18">
        <v>0.0</v>
      </c>
      <c r="AT135" s="18">
        <v>10.0</v>
      </c>
      <c r="AU135" s="18">
        <v>9.0</v>
      </c>
      <c r="AV135" s="18">
        <v>9.0</v>
      </c>
      <c r="AW135" s="18">
        <v>9.0</v>
      </c>
      <c r="AX135" s="18">
        <v>45.0</v>
      </c>
      <c r="AY135" s="1" t="s">
        <v>85</v>
      </c>
      <c r="AZ135" s="1" t="s">
        <v>95</v>
      </c>
      <c r="BA135" s="19"/>
      <c r="BB135" s="19"/>
      <c r="BC135" s="4">
        <v>0.29166666666424135</v>
      </c>
      <c r="BD135" s="1"/>
      <c r="BE135" s="4">
        <f t="shared" si="2"/>
        <v>0.2916666667</v>
      </c>
      <c r="BF135" s="21">
        <v>0.29166666666424135</v>
      </c>
      <c r="BG135" s="22">
        <v>7.0</v>
      </c>
      <c r="BH135" s="22">
        <v>0.0</v>
      </c>
      <c r="BI135" s="23">
        <f t="shared" si="3"/>
        <v>7</v>
      </c>
      <c r="BJ135" s="21">
        <f t="shared" si="4"/>
        <v>0.2708333333</v>
      </c>
      <c r="BK135" s="10">
        <v>6.0</v>
      </c>
      <c r="BL135" s="10">
        <v>30.0</v>
      </c>
      <c r="BM135" s="24">
        <f t="shared" si="5"/>
        <v>6</v>
      </c>
      <c r="BN135" s="21">
        <f t="shared" si="6"/>
        <v>0.2916666667</v>
      </c>
      <c r="BO135" s="25">
        <v>7.0</v>
      </c>
      <c r="BP135" s="25">
        <v>0.0</v>
      </c>
      <c r="BQ135" s="24">
        <f t="shared" si="7"/>
        <v>6.5</v>
      </c>
      <c r="BR135" s="25">
        <v>1.07692308</v>
      </c>
      <c r="BS135" s="20">
        <f t="shared" si="8"/>
        <v>0.2916666667</v>
      </c>
      <c r="BT135" s="26">
        <f t="shared" si="9"/>
        <v>5.1</v>
      </c>
      <c r="BU135" s="26">
        <f t="shared" si="10"/>
        <v>4</v>
      </c>
      <c r="BV135" s="26">
        <f t="shared" si="11"/>
        <v>6</v>
      </c>
      <c r="BW135" s="26">
        <f t="shared" si="12"/>
        <v>0.5</v>
      </c>
      <c r="BX135" s="26">
        <f t="shared" si="13"/>
        <v>3.25</v>
      </c>
      <c r="BY135" s="27">
        <f t="shared" si="14"/>
        <v>15</v>
      </c>
    </row>
    <row r="136" ht="15.75" customHeight="1">
      <c r="A136" s="15">
        <v>44896.69902570602</v>
      </c>
      <c r="B136" s="16" t="str">
        <f t="shared" si="1"/>
        <v>Thu</v>
      </c>
      <c r="C136" s="1" t="s">
        <v>294</v>
      </c>
      <c r="D136" s="1" t="s">
        <v>204</v>
      </c>
      <c r="E136" s="1" t="s">
        <v>79</v>
      </c>
      <c r="F136" s="17">
        <v>44896.0</v>
      </c>
      <c r="G136" s="18">
        <v>3.0911912E7</v>
      </c>
      <c r="H136" s="1" t="s">
        <v>80</v>
      </c>
      <c r="I136" s="18">
        <v>8.0</v>
      </c>
      <c r="J136" s="18">
        <v>2.0</v>
      </c>
      <c r="K136" s="18">
        <v>2.0</v>
      </c>
      <c r="L136" s="18">
        <v>4.0</v>
      </c>
      <c r="M136" s="1" t="s">
        <v>98</v>
      </c>
      <c r="N136" s="1" t="s">
        <v>98</v>
      </c>
      <c r="O136" s="1" t="s">
        <v>83</v>
      </c>
      <c r="P136" s="1" t="s">
        <v>84</v>
      </c>
      <c r="Q136" s="1" t="s">
        <v>80</v>
      </c>
      <c r="R136" s="18">
        <v>6.0</v>
      </c>
      <c r="S136" s="1" t="s">
        <v>181</v>
      </c>
      <c r="T136" s="4">
        <v>0.0625</v>
      </c>
      <c r="U136" s="18">
        <v>10.0</v>
      </c>
      <c r="V136" s="4">
        <v>0.3125</v>
      </c>
      <c r="W136" s="4">
        <v>0.08333333333575865</v>
      </c>
      <c r="X136" s="18">
        <v>10.0</v>
      </c>
      <c r="Y136" s="4">
        <v>0.41666666666424135</v>
      </c>
      <c r="Z136" s="4">
        <v>0.0625</v>
      </c>
      <c r="AA136" s="20">
        <v>0.3680555555547471</v>
      </c>
      <c r="AB136" s="18">
        <v>6.0</v>
      </c>
      <c r="AC136" s="1" t="s">
        <v>84</v>
      </c>
      <c r="AD136" s="18">
        <v>9.0</v>
      </c>
      <c r="AE136" s="18">
        <v>5.0</v>
      </c>
      <c r="AF136" s="18">
        <v>8.0</v>
      </c>
      <c r="AG136" s="18">
        <v>5.0</v>
      </c>
      <c r="AH136" s="18">
        <v>8.0</v>
      </c>
      <c r="AI136" s="18">
        <v>2.0</v>
      </c>
      <c r="AJ136" s="18">
        <v>3.0</v>
      </c>
      <c r="AK136" s="18">
        <v>0.0</v>
      </c>
      <c r="AL136" s="18">
        <v>8.0</v>
      </c>
      <c r="AM136" s="18">
        <v>0.0</v>
      </c>
      <c r="AN136" s="18">
        <v>8.0</v>
      </c>
      <c r="AO136" s="18">
        <v>2.0</v>
      </c>
      <c r="AP136" s="18">
        <v>5.0</v>
      </c>
      <c r="AQ136" s="18">
        <v>4.0</v>
      </c>
      <c r="AR136" s="18">
        <v>6.0</v>
      </c>
      <c r="AS136" s="18">
        <v>4.0</v>
      </c>
      <c r="AT136" s="18">
        <v>10.0</v>
      </c>
      <c r="AU136" s="18">
        <v>10.0</v>
      </c>
      <c r="AV136" s="18">
        <v>10.0</v>
      </c>
      <c r="AW136" s="18">
        <v>10.0</v>
      </c>
      <c r="AX136" s="18">
        <v>38.0</v>
      </c>
      <c r="AY136" s="1" t="s">
        <v>85</v>
      </c>
      <c r="AZ136" s="1" t="s">
        <v>95</v>
      </c>
      <c r="BA136" s="19"/>
      <c r="BB136" s="19"/>
      <c r="BC136" s="4">
        <v>0.35416666666424135</v>
      </c>
      <c r="BD136" s="1"/>
      <c r="BE136" s="4">
        <f t="shared" si="2"/>
        <v>0.2916666667</v>
      </c>
      <c r="BF136" s="21">
        <v>0.29166666666424135</v>
      </c>
      <c r="BG136" s="22">
        <v>7.0</v>
      </c>
      <c r="BH136" s="22">
        <v>0.0</v>
      </c>
      <c r="BI136" s="23">
        <f t="shared" si="3"/>
        <v>7</v>
      </c>
      <c r="BJ136" s="21">
        <f t="shared" si="4"/>
        <v>0.3333333333</v>
      </c>
      <c r="BK136" s="10">
        <v>8.0</v>
      </c>
      <c r="BL136" s="10">
        <v>0.0</v>
      </c>
      <c r="BM136" s="24">
        <f t="shared" si="5"/>
        <v>7.833333333</v>
      </c>
      <c r="BN136" s="21">
        <f t="shared" si="6"/>
        <v>0.25</v>
      </c>
      <c r="BO136" s="25">
        <v>6.0</v>
      </c>
      <c r="BP136" s="25">
        <v>0.0</v>
      </c>
      <c r="BQ136" s="24">
        <f t="shared" si="7"/>
        <v>5.833333333</v>
      </c>
      <c r="BR136" s="25">
        <v>1.20068611</v>
      </c>
      <c r="BS136" s="20">
        <f t="shared" si="8"/>
        <v>0.3055555556</v>
      </c>
      <c r="BT136" s="26">
        <f t="shared" si="9"/>
        <v>4.8</v>
      </c>
      <c r="BU136" s="26">
        <f t="shared" si="10"/>
        <v>3.5</v>
      </c>
      <c r="BV136" s="26">
        <f t="shared" si="11"/>
        <v>2</v>
      </c>
      <c r="BW136" s="26">
        <f t="shared" si="12"/>
        <v>0</v>
      </c>
      <c r="BX136" s="26">
        <f t="shared" si="13"/>
        <v>1</v>
      </c>
      <c r="BY136" s="27">
        <f t="shared" si="14"/>
        <v>16</v>
      </c>
    </row>
    <row r="137" ht="15.75" customHeight="1">
      <c r="A137" s="15">
        <v>44896.718456319446</v>
      </c>
      <c r="B137" s="16" t="str">
        <f t="shared" si="1"/>
        <v>Thu</v>
      </c>
      <c r="C137" s="1" t="s">
        <v>295</v>
      </c>
      <c r="D137" s="1" t="s">
        <v>90</v>
      </c>
      <c r="E137" s="1" t="s">
        <v>90</v>
      </c>
      <c r="F137" s="17">
        <v>44896.0</v>
      </c>
      <c r="G137" s="18">
        <v>1.8312948E7</v>
      </c>
      <c r="H137" s="1" t="s">
        <v>80</v>
      </c>
      <c r="I137" s="18">
        <v>3.0</v>
      </c>
      <c r="J137" s="18">
        <v>0.0</v>
      </c>
      <c r="K137" s="18">
        <v>0.0</v>
      </c>
      <c r="L137" s="18">
        <v>10.0</v>
      </c>
      <c r="M137" s="1" t="s">
        <v>115</v>
      </c>
      <c r="N137" s="1" t="s">
        <v>115</v>
      </c>
      <c r="O137" s="1" t="s">
        <v>103</v>
      </c>
      <c r="P137" s="1" t="s">
        <v>84</v>
      </c>
      <c r="Q137" s="1" t="s">
        <v>80</v>
      </c>
      <c r="R137" s="28">
        <v>5.0</v>
      </c>
      <c r="S137" s="19" t="s">
        <v>89</v>
      </c>
      <c r="T137" s="4">
        <v>0.9166666666642413</v>
      </c>
      <c r="U137" s="18">
        <v>30.0</v>
      </c>
      <c r="V137" s="4">
        <v>0.25</v>
      </c>
      <c r="W137" s="4">
        <v>0.9166666666642413</v>
      </c>
      <c r="X137" s="18">
        <v>60.0</v>
      </c>
      <c r="Y137" s="4">
        <v>0.375</v>
      </c>
      <c r="Z137" s="4">
        <v>0.9583333333357587</v>
      </c>
      <c r="AA137" s="20">
        <v>0.26041666666424135</v>
      </c>
      <c r="AB137" s="18">
        <v>5.0</v>
      </c>
      <c r="AC137" s="1" t="s">
        <v>84</v>
      </c>
      <c r="AD137" s="18">
        <v>10.0</v>
      </c>
      <c r="AE137" s="18">
        <v>0.0</v>
      </c>
      <c r="AF137" s="18">
        <v>9.0</v>
      </c>
      <c r="AG137" s="18">
        <v>0.0</v>
      </c>
      <c r="AH137" s="18">
        <v>5.0</v>
      </c>
      <c r="AI137" s="18">
        <v>0.0</v>
      </c>
      <c r="AJ137" s="18">
        <v>9.0</v>
      </c>
      <c r="AK137" s="18">
        <v>5.0</v>
      </c>
      <c r="AL137" s="18">
        <v>5.0</v>
      </c>
      <c r="AM137" s="18">
        <v>1.0</v>
      </c>
      <c r="AN137" s="18">
        <v>3.0</v>
      </c>
      <c r="AO137" s="18">
        <v>0.0</v>
      </c>
      <c r="AP137" s="18">
        <v>3.0</v>
      </c>
      <c r="AQ137" s="18">
        <v>0.0</v>
      </c>
      <c r="AR137" s="18">
        <v>3.0</v>
      </c>
      <c r="AS137" s="18">
        <v>0.0</v>
      </c>
      <c r="AT137" s="18">
        <v>5.0</v>
      </c>
      <c r="AU137" s="18">
        <v>0.0</v>
      </c>
      <c r="AV137" s="18">
        <v>9.0</v>
      </c>
      <c r="AW137" s="18">
        <v>1.0</v>
      </c>
      <c r="AX137" s="18">
        <v>56.0</v>
      </c>
      <c r="AY137" s="1" t="s">
        <v>94</v>
      </c>
      <c r="AZ137" s="1" t="s">
        <v>95</v>
      </c>
      <c r="BA137" s="19"/>
      <c r="BB137" s="1"/>
      <c r="BC137" s="4">
        <v>0.25</v>
      </c>
      <c r="BD137" s="1"/>
      <c r="BE137" s="4">
        <f t="shared" si="2"/>
        <v>-0.7083333333</v>
      </c>
      <c r="BF137" s="21">
        <v>-0.7083333333357587</v>
      </c>
      <c r="BG137" s="22">
        <v>7.0</v>
      </c>
      <c r="BH137" s="22">
        <v>0.0</v>
      </c>
      <c r="BI137" s="23">
        <f t="shared" si="3"/>
        <v>7</v>
      </c>
      <c r="BJ137" s="21">
        <f t="shared" si="4"/>
        <v>-0.5416666667</v>
      </c>
      <c r="BK137" s="10">
        <v>11.0</v>
      </c>
      <c r="BL137" s="10">
        <v>0.0</v>
      </c>
      <c r="BM137" s="24">
        <f t="shared" si="5"/>
        <v>10</v>
      </c>
      <c r="BN137" s="21">
        <f t="shared" si="6"/>
        <v>-0.6666666667</v>
      </c>
      <c r="BO137" s="25">
        <v>8.0</v>
      </c>
      <c r="BP137" s="25">
        <v>0.0</v>
      </c>
      <c r="BQ137" s="24">
        <f t="shared" si="7"/>
        <v>7.5</v>
      </c>
      <c r="BR137" s="25">
        <v>0.93333333</v>
      </c>
      <c r="BS137" s="20">
        <f t="shared" si="8"/>
        <v>-0.6979166667</v>
      </c>
      <c r="BT137" s="26">
        <f t="shared" si="9"/>
        <v>4.4</v>
      </c>
      <c r="BU137" s="26">
        <f t="shared" si="10"/>
        <v>3</v>
      </c>
      <c r="BV137" s="26">
        <f t="shared" si="11"/>
        <v>3</v>
      </c>
      <c r="BW137" s="26">
        <f t="shared" si="12"/>
        <v>6.5</v>
      </c>
      <c r="BX137" s="26">
        <f t="shared" si="13"/>
        <v>4.75</v>
      </c>
      <c r="BY137" s="27">
        <f t="shared" si="14"/>
        <v>17</v>
      </c>
    </row>
    <row r="138" ht="15.75" customHeight="1">
      <c r="A138" s="15">
        <v>44897.37329981482</v>
      </c>
      <c r="B138" s="16" t="str">
        <f t="shared" si="1"/>
        <v>Fri</v>
      </c>
      <c r="C138" s="1" t="s">
        <v>296</v>
      </c>
      <c r="D138" s="1" t="s">
        <v>79</v>
      </c>
      <c r="E138" s="1" t="s">
        <v>79</v>
      </c>
      <c r="F138" s="17">
        <v>44897.0</v>
      </c>
      <c r="G138" s="18">
        <v>3.9950743E7</v>
      </c>
      <c r="H138" s="1" t="s">
        <v>80</v>
      </c>
      <c r="I138" s="18">
        <v>4.0</v>
      </c>
      <c r="J138" s="18">
        <v>3.0</v>
      </c>
      <c r="K138" s="18">
        <v>0.0</v>
      </c>
      <c r="L138" s="18">
        <v>0.0</v>
      </c>
      <c r="M138" s="1" t="s">
        <v>91</v>
      </c>
      <c r="N138" s="1" t="s">
        <v>91</v>
      </c>
      <c r="O138" s="1" t="s">
        <v>103</v>
      </c>
      <c r="P138" s="1" t="s">
        <v>84</v>
      </c>
      <c r="Q138" s="1" t="s">
        <v>80</v>
      </c>
      <c r="R138" s="18">
        <v>6.0</v>
      </c>
      <c r="S138" s="1" t="s">
        <v>89</v>
      </c>
      <c r="T138" s="4">
        <v>0.9791666666642413</v>
      </c>
      <c r="U138" s="18">
        <v>30.0</v>
      </c>
      <c r="V138" s="4">
        <v>0.28125</v>
      </c>
      <c r="W138" s="4">
        <v>0.08333333333575865</v>
      </c>
      <c r="X138" s="18">
        <v>60.0</v>
      </c>
      <c r="Y138" s="4">
        <v>0.35416666666424135</v>
      </c>
      <c r="Z138" s="4">
        <v>0.0625</v>
      </c>
      <c r="AA138" s="20">
        <v>0.375</v>
      </c>
      <c r="AB138" s="18">
        <v>8.0</v>
      </c>
      <c r="AC138" s="1" t="s">
        <v>84</v>
      </c>
      <c r="AD138" s="18">
        <v>8.0</v>
      </c>
      <c r="AE138" s="18">
        <v>4.0</v>
      </c>
      <c r="AF138" s="18">
        <v>6.0</v>
      </c>
      <c r="AG138" s="18">
        <v>2.0</v>
      </c>
      <c r="AH138" s="18">
        <v>2.0</v>
      </c>
      <c r="AI138" s="18">
        <v>2.0</v>
      </c>
      <c r="AJ138" s="18">
        <v>8.0</v>
      </c>
      <c r="AK138" s="18">
        <v>6.0</v>
      </c>
      <c r="AL138" s="18">
        <v>5.0</v>
      </c>
      <c r="AM138" s="18">
        <v>5.0</v>
      </c>
      <c r="AN138" s="18">
        <v>4.0</v>
      </c>
      <c r="AO138" s="18">
        <v>4.0</v>
      </c>
      <c r="AP138" s="18">
        <v>1.0</v>
      </c>
      <c r="AQ138" s="18">
        <v>4.0</v>
      </c>
      <c r="AR138" s="18">
        <v>5.0</v>
      </c>
      <c r="AS138" s="18">
        <v>3.0</v>
      </c>
      <c r="AT138" s="18">
        <v>2.0</v>
      </c>
      <c r="AU138" s="18">
        <v>2.0</v>
      </c>
      <c r="AV138" s="18">
        <v>8.0</v>
      </c>
      <c r="AW138" s="18">
        <v>4.0</v>
      </c>
      <c r="AX138" s="18">
        <v>26.0</v>
      </c>
      <c r="AY138" s="1" t="s">
        <v>94</v>
      </c>
      <c r="AZ138" s="1" t="s">
        <v>95</v>
      </c>
      <c r="BA138" s="19"/>
      <c r="BB138" s="19"/>
      <c r="BC138" s="4">
        <v>0.35416666666424135</v>
      </c>
      <c r="BD138" s="1"/>
      <c r="BE138" s="4">
        <f t="shared" si="2"/>
        <v>0.2916666667</v>
      </c>
      <c r="BF138" s="21">
        <v>0.29166666666424135</v>
      </c>
      <c r="BG138" s="22">
        <v>7.0</v>
      </c>
      <c r="BH138" s="22">
        <v>0.0</v>
      </c>
      <c r="BI138" s="23">
        <f t="shared" si="3"/>
        <v>7</v>
      </c>
      <c r="BJ138" s="21">
        <f t="shared" si="4"/>
        <v>0.2708333333</v>
      </c>
      <c r="BK138" s="10">
        <v>6.0</v>
      </c>
      <c r="BL138" s="10">
        <v>30.0</v>
      </c>
      <c r="BM138" s="24">
        <f t="shared" si="5"/>
        <v>5.5</v>
      </c>
      <c r="BN138" s="21">
        <f t="shared" si="6"/>
        <v>-0.6979166667</v>
      </c>
      <c r="BO138" s="25">
        <v>7.0</v>
      </c>
      <c r="BP138" s="25">
        <v>15.0</v>
      </c>
      <c r="BQ138" s="24">
        <f t="shared" si="7"/>
        <v>6.75</v>
      </c>
      <c r="BR138" s="25">
        <v>1.03703704</v>
      </c>
      <c r="BS138" s="20">
        <f t="shared" si="8"/>
        <v>0.3125</v>
      </c>
      <c r="BT138" s="26">
        <f t="shared" si="9"/>
        <v>4.8</v>
      </c>
      <c r="BU138" s="26">
        <f t="shared" si="10"/>
        <v>1.5</v>
      </c>
      <c r="BV138" s="26">
        <f t="shared" si="11"/>
        <v>2</v>
      </c>
      <c r="BW138" s="26">
        <f t="shared" si="12"/>
        <v>2</v>
      </c>
      <c r="BX138" s="26">
        <f t="shared" si="13"/>
        <v>2</v>
      </c>
      <c r="BY138" s="27">
        <f t="shared" si="14"/>
        <v>8</v>
      </c>
    </row>
    <row r="139" ht="15.75" customHeight="1">
      <c r="A139" s="15">
        <v>44901.56912912037</v>
      </c>
      <c r="B139" s="16" t="str">
        <f t="shared" si="1"/>
        <v>Tue</v>
      </c>
      <c r="C139" s="19"/>
      <c r="D139" s="1" t="s">
        <v>79</v>
      </c>
      <c r="E139" s="19"/>
      <c r="F139" s="19"/>
      <c r="G139" s="19"/>
      <c r="H139" s="1" t="s">
        <v>80</v>
      </c>
      <c r="I139" s="18">
        <v>6.0</v>
      </c>
      <c r="J139" s="18">
        <v>0.0</v>
      </c>
      <c r="K139" s="18">
        <v>0.0</v>
      </c>
      <c r="L139" s="18">
        <v>8.0</v>
      </c>
      <c r="M139" s="1" t="s">
        <v>98</v>
      </c>
      <c r="N139" s="1" t="s">
        <v>98</v>
      </c>
      <c r="O139" s="1" t="s">
        <v>106</v>
      </c>
      <c r="P139" s="1" t="s">
        <v>84</v>
      </c>
      <c r="Q139" s="1" t="s">
        <v>80</v>
      </c>
      <c r="R139" s="28">
        <v>5.0</v>
      </c>
      <c r="S139" s="19" t="s">
        <v>89</v>
      </c>
      <c r="T139" s="4">
        <v>0.020833333335758653</v>
      </c>
      <c r="U139" s="18">
        <v>10.0</v>
      </c>
      <c r="V139" s="4">
        <v>0.3125</v>
      </c>
      <c r="W139" s="4">
        <v>0.08333333333575865</v>
      </c>
      <c r="X139" s="18">
        <v>10.0</v>
      </c>
      <c r="Y139" s="4">
        <v>0.375</v>
      </c>
      <c r="Z139" s="4">
        <v>0.03125</v>
      </c>
      <c r="AA139" s="20">
        <v>0.33333333333575865</v>
      </c>
      <c r="AB139" s="18">
        <v>8.0</v>
      </c>
      <c r="AC139" s="1" t="s">
        <v>84</v>
      </c>
      <c r="AD139" s="18">
        <v>10.0</v>
      </c>
      <c r="AE139" s="18">
        <v>5.0</v>
      </c>
      <c r="AF139" s="18">
        <v>8.0</v>
      </c>
      <c r="AG139" s="18">
        <v>2.0</v>
      </c>
      <c r="AH139" s="18">
        <v>5.0</v>
      </c>
      <c r="AI139" s="18">
        <v>0.0</v>
      </c>
      <c r="AJ139" s="18">
        <v>4.0</v>
      </c>
      <c r="AK139" s="18">
        <v>0.0</v>
      </c>
      <c r="AL139" s="18">
        <v>10.0</v>
      </c>
      <c r="AM139" s="18">
        <v>2.0</v>
      </c>
      <c r="AN139" s="18">
        <v>8.0</v>
      </c>
      <c r="AO139" s="18">
        <v>0.0</v>
      </c>
      <c r="AP139" s="18">
        <v>4.0</v>
      </c>
      <c r="AQ139" s="18">
        <v>0.0</v>
      </c>
      <c r="AR139" s="18">
        <v>6.0</v>
      </c>
      <c r="AS139" s="18">
        <v>0.0</v>
      </c>
      <c r="AT139" s="18">
        <v>10.0</v>
      </c>
      <c r="AU139" s="18">
        <v>2.0</v>
      </c>
      <c r="AV139" s="18">
        <v>10.0</v>
      </c>
      <c r="AW139" s="18">
        <v>2.0</v>
      </c>
      <c r="AX139" s="18">
        <v>35.0</v>
      </c>
      <c r="AY139" s="1" t="s">
        <v>85</v>
      </c>
      <c r="AZ139" s="1" t="s">
        <v>95</v>
      </c>
      <c r="BA139" s="19"/>
      <c r="BB139" s="19"/>
      <c r="BC139" s="4">
        <v>0.32291666666424135</v>
      </c>
      <c r="BD139" s="19" t="s">
        <v>297</v>
      </c>
      <c r="BE139" s="4">
        <f t="shared" si="2"/>
        <v>0.2916666667</v>
      </c>
      <c r="BF139" s="21">
        <v>0.29166666666424135</v>
      </c>
      <c r="BG139" s="22">
        <v>7.0</v>
      </c>
      <c r="BH139" s="22">
        <v>0.0</v>
      </c>
      <c r="BI139" s="23">
        <f t="shared" si="3"/>
        <v>7</v>
      </c>
      <c r="BJ139" s="21">
        <f t="shared" si="4"/>
        <v>0.2916666667</v>
      </c>
      <c r="BK139" s="10">
        <v>7.0</v>
      </c>
      <c r="BL139" s="10">
        <v>0.0</v>
      </c>
      <c r="BM139" s="24">
        <f t="shared" si="5"/>
        <v>6.833333333</v>
      </c>
      <c r="BN139" s="21">
        <f t="shared" si="6"/>
        <v>0.2916666667</v>
      </c>
      <c r="BO139" s="25">
        <v>7.0</v>
      </c>
      <c r="BP139" s="25">
        <v>0.0</v>
      </c>
      <c r="BQ139" s="24">
        <f t="shared" si="7"/>
        <v>6.833333333</v>
      </c>
      <c r="BR139" s="25">
        <v>1.02489019</v>
      </c>
      <c r="BS139" s="20">
        <f t="shared" si="8"/>
        <v>0.3020833333</v>
      </c>
      <c r="BT139" s="26">
        <f t="shared" si="9"/>
        <v>4.6</v>
      </c>
      <c r="BU139" s="26">
        <f t="shared" si="10"/>
        <v>6</v>
      </c>
      <c r="BV139" s="26">
        <f t="shared" si="11"/>
        <v>6</v>
      </c>
      <c r="BW139" s="26">
        <f t="shared" si="12"/>
        <v>8</v>
      </c>
      <c r="BX139" s="26">
        <f t="shared" si="13"/>
        <v>7</v>
      </c>
      <c r="BY139" s="27">
        <f t="shared" si="14"/>
        <v>13</v>
      </c>
    </row>
    <row r="140" ht="15.75" customHeight="1">
      <c r="A140" s="15">
        <v>44922.920414872686</v>
      </c>
      <c r="B140" s="16" t="str">
        <f t="shared" si="1"/>
        <v>Tue</v>
      </c>
      <c r="C140" s="19"/>
      <c r="D140" s="19" t="s">
        <v>79</v>
      </c>
      <c r="E140" s="19"/>
      <c r="F140" s="19"/>
      <c r="G140" s="19"/>
      <c r="H140" s="19" t="s">
        <v>80</v>
      </c>
      <c r="I140" s="28">
        <v>5.0</v>
      </c>
      <c r="J140" s="28">
        <v>0.0</v>
      </c>
      <c r="K140" s="28">
        <v>0.0</v>
      </c>
      <c r="L140" s="28">
        <v>6.0</v>
      </c>
      <c r="M140" s="19" t="s">
        <v>115</v>
      </c>
      <c r="N140" s="19" t="s">
        <v>115</v>
      </c>
      <c r="O140" s="19" t="s">
        <v>132</v>
      </c>
      <c r="P140" s="19" t="s">
        <v>80</v>
      </c>
      <c r="Q140" s="19" t="s">
        <v>80</v>
      </c>
      <c r="R140" s="28">
        <v>5.0</v>
      </c>
      <c r="S140" s="19" t="s">
        <v>93</v>
      </c>
      <c r="T140" s="4">
        <v>0.9166666666642413</v>
      </c>
      <c r="U140" s="28">
        <v>10.0</v>
      </c>
      <c r="V140" s="4">
        <v>0.41666666666424135</v>
      </c>
      <c r="W140" s="4">
        <v>0.08333333333575865</v>
      </c>
      <c r="X140" s="28">
        <v>15.0</v>
      </c>
      <c r="Y140" s="4">
        <v>0.5</v>
      </c>
      <c r="Z140" s="4">
        <v>0.0</v>
      </c>
      <c r="AA140" s="20">
        <v>0.375</v>
      </c>
      <c r="AB140" s="28">
        <v>4.0</v>
      </c>
      <c r="AC140" s="19" t="s">
        <v>84</v>
      </c>
      <c r="AD140" s="28">
        <v>7.0</v>
      </c>
      <c r="AE140" s="28">
        <v>0.0</v>
      </c>
      <c r="AF140" s="28">
        <v>8.0</v>
      </c>
      <c r="AG140" s="28">
        <v>5.0</v>
      </c>
      <c r="AH140" s="28">
        <v>5.0</v>
      </c>
      <c r="AI140" s="28">
        <v>1.0</v>
      </c>
      <c r="AJ140" s="28">
        <v>0.0</v>
      </c>
      <c r="AK140" s="28">
        <v>0.0</v>
      </c>
      <c r="AL140" s="28">
        <v>5.0</v>
      </c>
      <c r="AM140" s="28">
        <v>0.0</v>
      </c>
      <c r="AN140" s="28">
        <v>5.0</v>
      </c>
      <c r="AO140" s="28">
        <v>0.0</v>
      </c>
      <c r="AP140" s="28">
        <v>5.0</v>
      </c>
      <c r="AQ140" s="28">
        <v>0.0</v>
      </c>
      <c r="AR140" s="28">
        <v>5.0</v>
      </c>
      <c r="AS140" s="28">
        <v>1.0</v>
      </c>
      <c r="AT140" s="28">
        <v>5.0</v>
      </c>
      <c r="AU140" s="28">
        <v>2.0</v>
      </c>
      <c r="AV140" s="28">
        <v>5.0</v>
      </c>
      <c r="AW140" s="28">
        <v>3.0</v>
      </c>
      <c r="AX140" s="28">
        <v>39.0</v>
      </c>
      <c r="AY140" s="19" t="s">
        <v>94</v>
      </c>
      <c r="AZ140" s="19" t="s">
        <v>86</v>
      </c>
      <c r="BA140" s="19"/>
      <c r="BB140" s="19" t="s">
        <v>84</v>
      </c>
      <c r="BC140" s="4">
        <v>0.29166666666424135</v>
      </c>
      <c r="BD140" s="19" t="s">
        <v>298</v>
      </c>
      <c r="BE140" s="4">
        <f t="shared" si="2"/>
        <v>0.2916666667</v>
      </c>
      <c r="BF140" s="21">
        <v>0.29166666666424135</v>
      </c>
      <c r="BG140" s="22">
        <v>7.0</v>
      </c>
      <c r="BH140" s="22">
        <v>0.0</v>
      </c>
      <c r="BI140" s="23">
        <f t="shared" si="3"/>
        <v>7</v>
      </c>
      <c r="BJ140" s="21">
        <f t="shared" si="4"/>
        <v>0.4166666667</v>
      </c>
      <c r="BK140" s="10">
        <v>10.0</v>
      </c>
      <c r="BL140" s="10">
        <v>0.0</v>
      </c>
      <c r="BM140" s="24">
        <f t="shared" si="5"/>
        <v>9.75</v>
      </c>
      <c r="BN140" s="21">
        <f t="shared" si="6"/>
        <v>-0.5</v>
      </c>
      <c r="BO140" s="25">
        <v>12.0</v>
      </c>
      <c r="BP140" s="25">
        <v>0.0</v>
      </c>
      <c r="BQ140" s="24">
        <f t="shared" si="7"/>
        <v>11.83333333</v>
      </c>
      <c r="BR140" s="25">
        <v>0.59171598</v>
      </c>
      <c r="BS140" s="20">
        <f t="shared" si="8"/>
        <v>0.375</v>
      </c>
      <c r="BT140" s="26">
        <f t="shared" si="9"/>
        <v>3.1</v>
      </c>
      <c r="BU140" s="26">
        <f t="shared" si="10"/>
        <v>5</v>
      </c>
      <c r="BV140" s="26">
        <f t="shared" si="11"/>
        <v>4</v>
      </c>
      <c r="BW140" s="26">
        <f t="shared" si="12"/>
        <v>2.5</v>
      </c>
      <c r="BX140" s="26">
        <f t="shared" si="13"/>
        <v>3.25</v>
      </c>
      <c r="BY140" s="27">
        <f t="shared" si="14"/>
        <v>22</v>
      </c>
    </row>
    <row r="141" ht="15.75" customHeight="1">
      <c r="A141" s="15">
        <v>44938.46687179398</v>
      </c>
      <c r="B141" s="16" t="str">
        <f t="shared" si="1"/>
        <v>Thu</v>
      </c>
      <c r="C141" s="19"/>
      <c r="D141" s="19" t="s">
        <v>79</v>
      </c>
      <c r="E141" s="19"/>
      <c r="F141" s="19"/>
      <c r="G141" s="19"/>
      <c r="H141" s="19" t="s">
        <v>80</v>
      </c>
      <c r="I141" s="28">
        <v>6.0</v>
      </c>
      <c r="J141" s="28">
        <v>2.0</v>
      </c>
      <c r="K141" s="28">
        <v>0.0</v>
      </c>
      <c r="L141" s="28">
        <v>3.0</v>
      </c>
      <c r="M141" s="19" t="s">
        <v>98</v>
      </c>
      <c r="N141" s="19" t="s">
        <v>91</v>
      </c>
      <c r="O141" s="19" t="s">
        <v>83</v>
      </c>
      <c r="P141" s="19" t="s">
        <v>80</v>
      </c>
      <c r="Q141" s="19" t="s">
        <v>80</v>
      </c>
      <c r="R141" s="28">
        <v>5.0</v>
      </c>
      <c r="S141" s="19" t="s">
        <v>89</v>
      </c>
      <c r="T141" s="4">
        <v>0.0</v>
      </c>
      <c r="U141" s="28">
        <v>20.0</v>
      </c>
      <c r="V141" s="4">
        <v>0.3125</v>
      </c>
      <c r="W141" s="4">
        <v>0.04166666666424135</v>
      </c>
      <c r="X141" s="28">
        <v>15.0</v>
      </c>
      <c r="Y141" s="4">
        <v>0.41666666666424135</v>
      </c>
      <c r="Z141" s="4">
        <v>0.04166666666424135</v>
      </c>
      <c r="AA141" s="20">
        <v>0.3368055555547471</v>
      </c>
      <c r="AB141" s="28">
        <v>6.0</v>
      </c>
      <c r="AC141" s="19" t="s">
        <v>84</v>
      </c>
      <c r="AD141" s="28">
        <v>10.0</v>
      </c>
      <c r="AE141" s="28">
        <v>3.0</v>
      </c>
      <c r="AF141" s="28">
        <v>8.0</v>
      </c>
      <c r="AG141" s="28">
        <v>0.0</v>
      </c>
      <c r="AH141" s="28">
        <v>6.0</v>
      </c>
      <c r="AI141" s="28">
        <v>0.0</v>
      </c>
      <c r="AJ141" s="28">
        <v>10.0</v>
      </c>
      <c r="AK141" s="28">
        <v>4.0</v>
      </c>
      <c r="AL141" s="28">
        <v>8.0</v>
      </c>
      <c r="AM141" s="28">
        <v>0.0</v>
      </c>
      <c r="AN141" s="28">
        <v>7.0</v>
      </c>
      <c r="AO141" s="28">
        <v>2.0</v>
      </c>
      <c r="AP141" s="28">
        <v>5.0</v>
      </c>
      <c r="AQ141" s="28">
        <v>3.0</v>
      </c>
      <c r="AR141" s="28">
        <v>7.0</v>
      </c>
      <c r="AS141" s="28">
        <v>3.0</v>
      </c>
      <c r="AT141" s="28">
        <v>7.0</v>
      </c>
      <c r="AU141" s="28">
        <v>2.0</v>
      </c>
      <c r="AV141" s="28">
        <v>8.0</v>
      </c>
      <c r="AW141" s="28">
        <v>3.0</v>
      </c>
      <c r="AX141" s="28">
        <v>27.0</v>
      </c>
      <c r="AY141" s="19" t="s">
        <v>94</v>
      </c>
      <c r="AZ141" s="19" t="s">
        <v>95</v>
      </c>
      <c r="BA141" s="19"/>
      <c r="BB141" s="19"/>
      <c r="BC141" s="4">
        <v>0.33333333333575865</v>
      </c>
      <c r="BD141" s="29" t="s">
        <v>299</v>
      </c>
      <c r="BE141" s="4">
        <f t="shared" si="2"/>
        <v>0.2916666667</v>
      </c>
      <c r="BF141" s="21">
        <v>0.2916666666715173</v>
      </c>
      <c r="BG141" s="22">
        <v>7.0</v>
      </c>
      <c r="BH141" s="22">
        <v>0.0</v>
      </c>
      <c r="BI141" s="23">
        <f t="shared" si="3"/>
        <v>7</v>
      </c>
      <c r="BJ141" s="21">
        <f t="shared" si="4"/>
        <v>0.375</v>
      </c>
      <c r="BK141" s="10">
        <v>9.0</v>
      </c>
      <c r="BL141" s="10">
        <v>0.0</v>
      </c>
      <c r="BM141" s="24">
        <f t="shared" si="5"/>
        <v>8.75</v>
      </c>
      <c r="BN141" s="21">
        <f t="shared" si="6"/>
        <v>0.3125</v>
      </c>
      <c r="BO141" s="25">
        <v>7.0</v>
      </c>
      <c r="BP141" s="25">
        <v>30.0</v>
      </c>
      <c r="BQ141" s="24">
        <f t="shared" si="7"/>
        <v>7.166666667</v>
      </c>
      <c r="BR141" s="25">
        <v>0.9762901</v>
      </c>
      <c r="BS141" s="20">
        <f t="shared" si="8"/>
        <v>0.2951388889</v>
      </c>
      <c r="BT141" s="26">
        <f t="shared" si="9"/>
        <v>4.9</v>
      </c>
      <c r="BU141" s="26">
        <f t="shared" si="10"/>
        <v>3.5</v>
      </c>
      <c r="BV141" s="26">
        <f t="shared" si="11"/>
        <v>4</v>
      </c>
      <c r="BW141" s="26">
        <f t="shared" si="12"/>
        <v>5</v>
      </c>
      <c r="BX141" s="26">
        <f t="shared" si="13"/>
        <v>4.5</v>
      </c>
      <c r="BY141" s="27">
        <f t="shared" si="14"/>
        <v>11</v>
      </c>
    </row>
    <row r="142" ht="15.75" customHeight="1">
      <c r="A142" s="15">
        <v>44941.76877925926</v>
      </c>
      <c r="B142" s="16" t="str">
        <f t="shared" si="1"/>
        <v>Sun</v>
      </c>
      <c r="C142" s="19"/>
      <c r="D142" s="19" t="s">
        <v>108</v>
      </c>
      <c r="E142" s="19"/>
      <c r="F142" s="19"/>
      <c r="G142" s="19"/>
      <c r="H142" s="19" t="s">
        <v>80</v>
      </c>
      <c r="I142" s="28">
        <v>2.0</v>
      </c>
      <c r="J142" s="28">
        <v>1.0</v>
      </c>
      <c r="K142" s="28">
        <v>4.0</v>
      </c>
      <c r="L142" s="28">
        <v>4.0</v>
      </c>
      <c r="M142" s="19" t="s">
        <v>115</v>
      </c>
      <c r="N142" s="19" t="s">
        <v>91</v>
      </c>
      <c r="O142" s="19" t="s">
        <v>106</v>
      </c>
      <c r="P142" s="19" t="s">
        <v>80</v>
      </c>
      <c r="Q142" s="19" t="s">
        <v>84</v>
      </c>
      <c r="R142" s="19"/>
      <c r="S142" s="19"/>
      <c r="T142" s="4">
        <v>0.9722222222189885</v>
      </c>
      <c r="U142" s="28">
        <v>15.0</v>
      </c>
      <c r="V142" s="4">
        <v>0.26388888889050577</v>
      </c>
      <c r="W142" s="4">
        <v>0.04166666666424135</v>
      </c>
      <c r="X142" s="28">
        <v>15.0</v>
      </c>
      <c r="Y142" s="4">
        <v>0.35416666666424135</v>
      </c>
      <c r="Z142" s="4">
        <v>0.0</v>
      </c>
      <c r="AA142" s="20">
        <v>0.29861111110949423</v>
      </c>
      <c r="AB142" s="28">
        <v>3.0</v>
      </c>
      <c r="AC142" s="19" t="s">
        <v>84</v>
      </c>
      <c r="AD142" s="28">
        <v>5.0</v>
      </c>
      <c r="AE142" s="28">
        <v>3.0</v>
      </c>
      <c r="AF142" s="28">
        <v>7.0</v>
      </c>
      <c r="AG142" s="28">
        <v>5.0</v>
      </c>
      <c r="AH142" s="28">
        <v>1.0</v>
      </c>
      <c r="AI142" s="28">
        <v>2.0</v>
      </c>
      <c r="AJ142" s="28">
        <v>0.0</v>
      </c>
      <c r="AK142" s="28">
        <v>6.0</v>
      </c>
      <c r="AL142" s="28">
        <v>4.0</v>
      </c>
      <c r="AM142" s="28">
        <v>2.0</v>
      </c>
      <c r="AN142" s="28">
        <v>0.0</v>
      </c>
      <c r="AO142" s="28">
        <v>0.0</v>
      </c>
      <c r="AP142" s="28">
        <v>0.0</v>
      </c>
      <c r="AQ142" s="28">
        <v>2.0</v>
      </c>
      <c r="AR142" s="28">
        <v>1.0</v>
      </c>
      <c r="AS142" s="28">
        <v>0.0</v>
      </c>
      <c r="AT142" s="28">
        <v>4.0</v>
      </c>
      <c r="AU142" s="28">
        <v>3.0</v>
      </c>
      <c r="AV142" s="28">
        <v>7.0</v>
      </c>
      <c r="AW142" s="28">
        <v>7.0</v>
      </c>
      <c r="AX142" s="28">
        <v>19.0</v>
      </c>
      <c r="AY142" s="19" t="s">
        <v>94</v>
      </c>
      <c r="AZ142" s="19" t="s">
        <v>86</v>
      </c>
      <c r="BA142" s="19"/>
      <c r="BB142" s="19"/>
      <c r="BC142" s="4">
        <v>0.29166666666424135</v>
      </c>
      <c r="BD142" s="45" t="s">
        <v>300</v>
      </c>
      <c r="BE142" s="4">
        <f t="shared" si="2"/>
        <v>0.2916666667</v>
      </c>
      <c r="BF142" s="21">
        <v>0.29166666666424135</v>
      </c>
      <c r="BG142" s="22">
        <v>7.0</v>
      </c>
      <c r="BH142" s="22">
        <v>0.0</v>
      </c>
      <c r="BI142" s="23">
        <f t="shared" si="3"/>
        <v>7</v>
      </c>
      <c r="BJ142" s="21">
        <f t="shared" si="4"/>
        <v>0.3125</v>
      </c>
      <c r="BK142" s="10">
        <v>7.0</v>
      </c>
      <c r="BL142" s="10">
        <v>30.0</v>
      </c>
      <c r="BM142" s="24">
        <f t="shared" si="5"/>
        <v>7.25</v>
      </c>
      <c r="BN142" s="21">
        <f t="shared" si="6"/>
        <v>-0.7083333333</v>
      </c>
      <c r="BO142" s="25">
        <v>7.0</v>
      </c>
      <c r="BP142" s="25">
        <v>0.0</v>
      </c>
      <c r="BQ142" s="24">
        <f t="shared" si="7"/>
        <v>6.75</v>
      </c>
      <c r="BR142" s="25">
        <v>1.03703704</v>
      </c>
      <c r="BS142" s="20">
        <f t="shared" si="8"/>
        <v>0.2986111111</v>
      </c>
      <c r="BT142" s="26">
        <f t="shared" si="9"/>
        <v>3.5</v>
      </c>
      <c r="BU142" s="26">
        <f t="shared" si="10"/>
        <v>1</v>
      </c>
      <c r="BV142" s="26">
        <f t="shared" si="11"/>
        <v>1</v>
      </c>
      <c r="BW142" s="26">
        <f t="shared" si="12"/>
        <v>0.5</v>
      </c>
      <c r="BX142" s="26">
        <f t="shared" si="13"/>
        <v>0.75</v>
      </c>
      <c r="BY142" s="27">
        <f t="shared" si="14"/>
        <v>18</v>
      </c>
    </row>
    <row r="143" ht="15.75" customHeight="1">
      <c r="A143" s="15">
        <v>44946.97931056713</v>
      </c>
      <c r="B143" s="16" t="str">
        <f t="shared" si="1"/>
        <v>Fri</v>
      </c>
      <c r="C143" s="19"/>
      <c r="D143" s="19" t="s">
        <v>90</v>
      </c>
      <c r="E143" s="19"/>
      <c r="F143" s="19"/>
      <c r="G143" s="19"/>
      <c r="H143" s="19" t="s">
        <v>80</v>
      </c>
      <c r="I143" s="28">
        <v>0.0</v>
      </c>
      <c r="J143" s="28">
        <v>3.0</v>
      </c>
      <c r="K143" s="28">
        <v>0.0</v>
      </c>
      <c r="L143" s="28">
        <v>3.0</v>
      </c>
      <c r="M143" s="19" t="s">
        <v>101</v>
      </c>
      <c r="N143" s="19" t="s">
        <v>101</v>
      </c>
      <c r="O143" s="19" t="s">
        <v>132</v>
      </c>
      <c r="P143" s="19" t="s">
        <v>80</v>
      </c>
      <c r="Q143" s="19" t="s">
        <v>80</v>
      </c>
      <c r="R143" s="28">
        <v>5.0</v>
      </c>
      <c r="S143" s="19" t="s">
        <v>93</v>
      </c>
      <c r="T143" s="4">
        <v>0.5</v>
      </c>
      <c r="U143" s="28">
        <v>5.0</v>
      </c>
      <c r="V143" s="4">
        <v>0.25</v>
      </c>
      <c r="W143" s="4">
        <v>0.16666666666424135</v>
      </c>
      <c r="X143" s="28">
        <v>3.0</v>
      </c>
      <c r="Y143" s="4">
        <v>0.41666666666424135</v>
      </c>
      <c r="Z143" s="4">
        <v>0.29166666666424135</v>
      </c>
      <c r="AA143" s="20">
        <v>0.6041666666642413</v>
      </c>
      <c r="AB143" s="28">
        <v>5.0</v>
      </c>
      <c r="AC143" s="19" t="s">
        <v>84</v>
      </c>
      <c r="AD143" s="28">
        <v>2.0</v>
      </c>
      <c r="AE143" s="28">
        <v>1.0</v>
      </c>
      <c r="AF143" s="28">
        <v>4.0</v>
      </c>
      <c r="AG143" s="28">
        <v>1.0</v>
      </c>
      <c r="AH143" s="28">
        <v>3.0</v>
      </c>
      <c r="AI143" s="28">
        <v>0.0</v>
      </c>
      <c r="AJ143" s="28">
        <v>4.0</v>
      </c>
      <c r="AK143" s="28">
        <v>10.0</v>
      </c>
      <c r="AL143" s="28">
        <v>1.0</v>
      </c>
      <c r="AM143" s="28">
        <v>5.0</v>
      </c>
      <c r="AN143" s="28">
        <v>2.0</v>
      </c>
      <c r="AO143" s="28">
        <v>3.0</v>
      </c>
      <c r="AP143" s="28">
        <v>0.0</v>
      </c>
      <c r="AQ143" s="28">
        <v>0.0</v>
      </c>
      <c r="AR143" s="28">
        <v>2.0</v>
      </c>
      <c r="AS143" s="28">
        <v>4.0</v>
      </c>
      <c r="AT143" s="28">
        <v>0.0</v>
      </c>
      <c r="AU143" s="28">
        <v>9.0</v>
      </c>
      <c r="AV143" s="28">
        <v>5.0</v>
      </c>
      <c r="AW143" s="28">
        <v>4.0</v>
      </c>
      <c r="AX143" s="28">
        <v>19.0</v>
      </c>
      <c r="AY143" s="19" t="s">
        <v>85</v>
      </c>
      <c r="AZ143" s="19" t="s">
        <v>86</v>
      </c>
      <c r="BA143" s="19"/>
      <c r="BB143" s="19" t="s">
        <v>84</v>
      </c>
      <c r="BC143" s="4">
        <v>0.5833333333357587</v>
      </c>
      <c r="BD143" s="29" t="s">
        <v>301</v>
      </c>
      <c r="BE143" s="4">
        <f t="shared" si="2"/>
        <v>0.2916666667</v>
      </c>
      <c r="BF143" s="21">
        <v>0.2916666666715173</v>
      </c>
      <c r="BG143" s="22">
        <v>7.0</v>
      </c>
      <c r="BH143" s="22">
        <v>0.0</v>
      </c>
      <c r="BI143" s="23">
        <f t="shared" si="3"/>
        <v>7</v>
      </c>
      <c r="BJ143" s="21">
        <f t="shared" si="4"/>
        <v>0.25</v>
      </c>
      <c r="BK143" s="10">
        <v>6.0</v>
      </c>
      <c r="BL143" s="10">
        <v>0.0</v>
      </c>
      <c r="BM143" s="24">
        <f t="shared" si="5"/>
        <v>5.95</v>
      </c>
      <c r="BN143" s="21">
        <f t="shared" si="6"/>
        <v>-0.25</v>
      </c>
      <c r="BO143" s="25">
        <v>6.0</v>
      </c>
      <c r="BP143" s="25">
        <v>0.0</v>
      </c>
      <c r="BQ143" s="24">
        <f t="shared" si="7"/>
        <v>5.916666667</v>
      </c>
      <c r="BR143" s="25">
        <v>1.18243243</v>
      </c>
      <c r="BS143" s="20">
        <f t="shared" si="8"/>
        <v>0.3125</v>
      </c>
      <c r="BT143" s="26">
        <f t="shared" si="9"/>
        <v>3.1</v>
      </c>
      <c r="BU143" s="26">
        <f t="shared" si="10"/>
        <v>0.5</v>
      </c>
      <c r="BV143" s="26">
        <f t="shared" si="11"/>
        <v>2</v>
      </c>
      <c r="BW143" s="26">
        <f t="shared" si="12"/>
        <v>4</v>
      </c>
      <c r="BX143" s="26">
        <f t="shared" si="13"/>
        <v>3</v>
      </c>
      <c r="BY143" s="27">
        <f t="shared" si="14"/>
        <v>23</v>
      </c>
    </row>
    <row r="144" ht="15.75" customHeight="1">
      <c r="A144" s="15">
        <v>44896.84352512732</v>
      </c>
      <c r="B144" s="16" t="str">
        <f t="shared" si="1"/>
        <v>Thu</v>
      </c>
      <c r="C144" s="1" t="s">
        <v>302</v>
      </c>
      <c r="D144" s="1" t="s">
        <v>79</v>
      </c>
      <c r="E144" s="1" t="s">
        <v>79</v>
      </c>
      <c r="F144" s="17">
        <v>31779.0</v>
      </c>
      <c r="G144" s="18">
        <v>3.288358E7</v>
      </c>
      <c r="H144" s="1" t="s">
        <v>80</v>
      </c>
      <c r="I144" s="18">
        <v>6.0</v>
      </c>
      <c r="J144" s="18">
        <v>0.0</v>
      </c>
      <c r="K144" s="18">
        <v>0.0</v>
      </c>
      <c r="L144" s="18">
        <v>2.0</v>
      </c>
      <c r="M144" s="1" t="s">
        <v>98</v>
      </c>
      <c r="N144" s="1" t="s">
        <v>115</v>
      </c>
      <c r="O144" s="1" t="s">
        <v>103</v>
      </c>
      <c r="P144" s="1" t="s">
        <v>84</v>
      </c>
      <c r="Q144" s="1" t="s">
        <v>80</v>
      </c>
      <c r="R144" s="18">
        <v>5.0</v>
      </c>
      <c r="S144" s="1" t="s">
        <v>107</v>
      </c>
      <c r="T144" s="4">
        <v>0.9375</v>
      </c>
      <c r="U144" s="18">
        <v>15.0</v>
      </c>
      <c r="V144" s="4">
        <v>0.25</v>
      </c>
      <c r="W144" s="4">
        <v>0.020833333335758653</v>
      </c>
      <c r="X144" s="18">
        <v>10.0</v>
      </c>
      <c r="Y144" s="4">
        <v>0.375</v>
      </c>
      <c r="Z144" s="4">
        <v>0.9444444444452529</v>
      </c>
      <c r="AA144" s="20">
        <v>0.25</v>
      </c>
      <c r="AB144" s="18">
        <v>4.0</v>
      </c>
      <c r="AC144" s="1" t="s">
        <v>84</v>
      </c>
      <c r="AD144" s="18">
        <v>9.0</v>
      </c>
      <c r="AE144" s="18">
        <v>0.0</v>
      </c>
      <c r="AF144" s="18">
        <v>8.0</v>
      </c>
      <c r="AG144" s="18">
        <v>0.0</v>
      </c>
      <c r="AH144" s="18">
        <v>5.0</v>
      </c>
      <c r="AI144" s="18">
        <v>0.0</v>
      </c>
      <c r="AJ144" s="18">
        <v>10.0</v>
      </c>
      <c r="AK144" s="18">
        <v>4.0</v>
      </c>
      <c r="AL144" s="18">
        <v>10.0</v>
      </c>
      <c r="AM144" s="18">
        <v>0.0</v>
      </c>
      <c r="AN144" s="18">
        <v>4.0</v>
      </c>
      <c r="AO144" s="18">
        <v>0.0</v>
      </c>
      <c r="AP144" s="18">
        <v>4.0</v>
      </c>
      <c r="AQ144" s="18">
        <v>1.0</v>
      </c>
      <c r="AR144" s="18">
        <v>6.0</v>
      </c>
      <c r="AS144" s="18">
        <v>1.0</v>
      </c>
      <c r="AT144" s="18">
        <v>8.0</v>
      </c>
      <c r="AU144" s="18">
        <v>1.0</v>
      </c>
      <c r="AV144" s="18">
        <v>7.0</v>
      </c>
      <c r="AW144" s="18">
        <v>2.0</v>
      </c>
      <c r="AX144" s="18">
        <v>35.0</v>
      </c>
      <c r="AY144" s="1" t="s">
        <v>94</v>
      </c>
      <c r="AZ144" s="1" t="s">
        <v>95</v>
      </c>
      <c r="BA144" s="19"/>
      <c r="BB144" s="1"/>
      <c r="BC144" s="4">
        <v>0.23263888889050577</v>
      </c>
      <c r="BD144" s="1"/>
      <c r="BE144" s="4">
        <f t="shared" si="2"/>
        <v>-0.7118055556</v>
      </c>
      <c r="BF144" s="21">
        <v>-0.7118055555547471</v>
      </c>
      <c r="BG144" s="22">
        <v>6.0</v>
      </c>
      <c r="BH144" s="22">
        <v>55.0</v>
      </c>
      <c r="BI144" s="23">
        <f t="shared" si="3"/>
        <v>6.916666667</v>
      </c>
      <c r="BJ144" s="21">
        <f t="shared" si="4"/>
        <v>0.3541666667</v>
      </c>
      <c r="BK144" s="10">
        <v>8.0</v>
      </c>
      <c r="BL144" s="10">
        <v>30.0</v>
      </c>
      <c r="BM144" s="24">
        <f t="shared" si="5"/>
        <v>8.333333333</v>
      </c>
      <c r="BN144" s="21">
        <f t="shared" si="6"/>
        <v>-0.6875</v>
      </c>
      <c r="BO144" s="25">
        <v>7.0</v>
      </c>
      <c r="BP144" s="25">
        <v>30.0</v>
      </c>
      <c r="BQ144" s="24">
        <f t="shared" si="7"/>
        <v>7.25</v>
      </c>
      <c r="BR144" s="25">
        <v>0.95448276</v>
      </c>
      <c r="BS144" s="20">
        <f t="shared" si="8"/>
        <v>-0.6944444444</v>
      </c>
      <c r="BT144" s="26">
        <f t="shared" si="9"/>
        <v>4.6</v>
      </c>
      <c r="BU144" s="26">
        <f t="shared" si="10"/>
        <v>3.5</v>
      </c>
      <c r="BV144" s="26">
        <f t="shared" si="11"/>
        <v>5</v>
      </c>
      <c r="BW144" s="26">
        <f t="shared" si="12"/>
        <v>6</v>
      </c>
      <c r="BX144" s="26">
        <f t="shared" si="13"/>
        <v>5.5</v>
      </c>
      <c r="BY144" s="27">
        <f t="shared" si="14"/>
        <v>20</v>
      </c>
    </row>
    <row r="145" ht="15.75" customHeight="1">
      <c r="A145" s="15">
        <v>44902.52335258102</v>
      </c>
      <c r="B145" s="16" t="str">
        <f t="shared" si="1"/>
        <v>Wed</v>
      </c>
      <c r="C145" s="19"/>
      <c r="D145" s="1" t="s">
        <v>90</v>
      </c>
      <c r="E145" s="19"/>
      <c r="F145" s="19"/>
      <c r="G145" s="19"/>
      <c r="H145" s="1" t="s">
        <v>80</v>
      </c>
      <c r="I145" s="18">
        <v>5.0</v>
      </c>
      <c r="J145" s="18">
        <v>3.0</v>
      </c>
      <c r="K145" s="18">
        <v>7.0</v>
      </c>
      <c r="L145" s="18">
        <v>7.0</v>
      </c>
      <c r="M145" s="1" t="s">
        <v>115</v>
      </c>
      <c r="N145" s="1" t="s">
        <v>91</v>
      </c>
      <c r="O145" s="1" t="s">
        <v>132</v>
      </c>
      <c r="P145" s="1" t="s">
        <v>80</v>
      </c>
      <c r="Q145" s="1" t="s">
        <v>80</v>
      </c>
      <c r="R145" s="28">
        <v>5.0</v>
      </c>
      <c r="S145" s="19" t="s">
        <v>89</v>
      </c>
      <c r="T145" s="4">
        <v>0.125</v>
      </c>
      <c r="U145" s="18">
        <v>10.0</v>
      </c>
      <c r="V145" s="4">
        <v>0.375</v>
      </c>
      <c r="W145" s="4">
        <v>0.16666666666424135</v>
      </c>
      <c r="X145" s="18">
        <v>10.0</v>
      </c>
      <c r="Y145" s="4">
        <v>0.5</v>
      </c>
      <c r="Z145" s="4">
        <v>0.10416666666424135</v>
      </c>
      <c r="AA145" s="20">
        <v>0.39583333333575865</v>
      </c>
      <c r="AB145" s="18">
        <v>3.0</v>
      </c>
      <c r="AC145" s="1" t="s">
        <v>84</v>
      </c>
      <c r="AD145" s="18">
        <v>10.0</v>
      </c>
      <c r="AE145" s="18">
        <v>4.0</v>
      </c>
      <c r="AF145" s="18">
        <v>7.0</v>
      </c>
      <c r="AG145" s="18">
        <v>9.0</v>
      </c>
      <c r="AH145" s="18">
        <v>5.0</v>
      </c>
      <c r="AI145" s="18">
        <v>0.0</v>
      </c>
      <c r="AJ145" s="18">
        <v>6.0</v>
      </c>
      <c r="AK145" s="18">
        <v>4.0</v>
      </c>
      <c r="AL145" s="18">
        <v>0.0</v>
      </c>
      <c r="AM145" s="18">
        <v>0.0</v>
      </c>
      <c r="AN145" s="18">
        <v>0.0</v>
      </c>
      <c r="AO145" s="18">
        <v>0.0</v>
      </c>
      <c r="AP145" s="18">
        <v>0.0</v>
      </c>
      <c r="AQ145" s="18">
        <v>0.0</v>
      </c>
      <c r="AR145" s="18">
        <v>2.0</v>
      </c>
      <c r="AS145" s="18">
        <v>1.0</v>
      </c>
      <c r="AT145" s="18">
        <v>0.0</v>
      </c>
      <c r="AU145" s="18">
        <v>0.0</v>
      </c>
      <c r="AV145" s="18">
        <v>3.0</v>
      </c>
      <c r="AW145" s="18">
        <v>2.0</v>
      </c>
      <c r="AX145" s="18">
        <v>33.0</v>
      </c>
      <c r="AY145" s="1" t="s">
        <v>94</v>
      </c>
      <c r="AZ145" s="1" t="s">
        <v>95</v>
      </c>
      <c r="BA145" s="19"/>
      <c r="BB145" s="19"/>
      <c r="BC145" s="4">
        <v>0.39236111110949423</v>
      </c>
      <c r="BD145" s="1" t="s">
        <v>303</v>
      </c>
      <c r="BE145" s="4">
        <f t="shared" si="2"/>
        <v>0.2881944444</v>
      </c>
      <c r="BF145" s="21">
        <v>0.2881944444452529</v>
      </c>
      <c r="BG145" s="22">
        <v>6.0</v>
      </c>
      <c r="BH145" s="22">
        <v>55.0</v>
      </c>
      <c r="BI145" s="23">
        <f t="shared" si="3"/>
        <v>6.916666667</v>
      </c>
      <c r="BJ145" s="21">
        <f t="shared" si="4"/>
        <v>0.3333333333</v>
      </c>
      <c r="BK145" s="10">
        <v>8.0</v>
      </c>
      <c r="BL145" s="10">
        <v>0.0</v>
      </c>
      <c r="BM145" s="24">
        <f t="shared" si="5"/>
        <v>7.833333333</v>
      </c>
      <c r="BN145" s="21">
        <f t="shared" si="6"/>
        <v>0.25</v>
      </c>
      <c r="BO145" s="25">
        <v>6.0</v>
      </c>
      <c r="BP145" s="25">
        <v>0.0</v>
      </c>
      <c r="BQ145" s="24">
        <f t="shared" si="7"/>
        <v>5.833333333</v>
      </c>
      <c r="BR145" s="25">
        <v>1.18696398</v>
      </c>
      <c r="BS145" s="20">
        <f t="shared" si="8"/>
        <v>0.2916666667</v>
      </c>
      <c r="BT145" s="26">
        <f t="shared" si="9"/>
        <v>4.5</v>
      </c>
      <c r="BU145" s="26">
        <f t="shared" si="10"/>
        <v>0</v>
      </c>
      <c r="BV145" s="26">
        <f t="shared" si="11"/>
        <v>1</v>
      </c>
      <c r="BW145" s="26">
        <f t="shared" si="12"/>
        <v>0.5</v>
      </c>
      <c r="BX145" s="26">
        <f t="shared" si="13"/>
        <v>0.75</v>
      </c>
      <c r="BY145" s="27">
        <f t="shared" si="14"/>
        <v>12</v>
      </c>
    </row>
    <row r="146" ht="15.75" customHeight="1">
      <c r="A146" s="15">
        <v>44894.41905872685</v>
      </c>
      <c r="B146" s="16" t="str">
        <f t="shared" si="1"/>
        <v>Tue</v>
      </c>
      <c r="C146" s="1" t="s">
        <v>304</v>
      </c>
      <c r="D146" s="1" t="s">
        <v>78</v>
      </c>
      <c r="E146" s="1" t="s">
        <v>79</v>
      </c>
      <c r="F146" s="17">
        <v>44894.0</v>
      </c>
      <c r="G146" s="18">
        <v>3.2008662E7</v>
      </c>
      <c r="H146" s="1" t="s">
        <v>80</v>
      </c>
      <c r="I146" s="18">
        <v>7.0</v>
      </c>
      <c r="J146" s="18">
        <v>4.0</v>
      </c>
      <c r="K146" s="18">
        <v>2.0</v>
      </c>
      <c r="L146" s="18">
        <v>2.0</v>
      </c>
      <c r="M146" s="1" t="s">
        <v>115</v>
      </c>
      <c r="N146" s="1" t="s">
        <v>115</v>
      </c>
      <c r="O146" s="1" t="s">
        <v>83</v>
      </c>
      <c r="P146" s="1" t="s">
        <v>80</v>
      </c>
      <c r="Q146" s="1" t="s">
        <v>80</v>
      </c>
      <c r="R146" s="28">
        <v>6.0</v>
      </c>
      <c r="S146" s="19" t="s">
        <v>89</v>
      </c>
      <c r="T146" s="4">
        <v>0.0</v>
      </c>
      <c r="U146" s="18">
        <v>15.0</v>
      </c>
      <c r="V146" s="4">
        <v>0.26041666666424135</v>
      </c>
      <c r="W146" s="4">
        <v>0.125</v>
      </c>
      <c r="X146" s="18">
        <v>15.0</v>
      </c>
      <c r="Y146" s="4">
        <v>0.40625</v>
      </c>
      <c r="Z146" s="4">
        <v>0.9583333333357587</v>
      </c>
      <c r="AA146" s="20">
        <v>0.24513888888759539</v>
      </c>
      <c r="AB146" s="18">
        <v>8.0</v>
      </c>
      <c r="AC146" s="1" t="s">
        <v>84</v>
      </c>
      <c r="AD146" s="18">
        <v>5.0</v>
      </c>
      <c r="AE146" s="18">
        <v>6.0</v>
      </c>
      <c r="AF146" s="18">
        <v>8.0</v>
      </c>
      <c r="AG146" s="18">
        <v>6.0</v>
      </c>
      <c r="AH146" s="18">
        <v>4.0</v>
      </c>
      <c r="AI146" s="18">
        <v>7.0</v>
      </c>
      <c r="AJ146" s="18">
        <v>6.0</v>
      </c>
      <c r="AK146" s="18">
        <v>3.0</v>
      </c>
      <c r="AL146" s="18">
        <v>7.0</v>
      </c>
      <c r="AM146" s="18">
        <v>3.0</v>
      </c>
      <c r="AN146" s="18">
        <v>7.0</v>
      </c>
      <c r="AO146" s="18">
        <v>4.0</v>
      </c>
      <c r="AP146" s="18">
        <v>4.0</v>
      </c>
      <c r="AQ146" s="18">
        <v>5.0</v>
      </c>
      <c r="AR146" s="18">
        <v>8.0</v>
      </c>
      <c r="AS146" s="18">
        <v>4.0</v>
      </c>
      <c r="AT146" s="18">
        <v>7.0</v>
      </c>
      <c r="AU146" s="18">
        <v>7.0</v>
      </c>
      <c r="AV146" s="18">
        <v>8.0</v>
      </c>
      <c r="AW146" s="18">
        <v>8.0</v>
      </c>
      <c r="AX146" s="18">
        <v>36.0</v>
      </c>
      <c r="AY146" s="1" t="s">
        <v>85</v>
      </c>
      <c r="AZ146" s="1" t="s">
        <v>95</v>
      </c>
      <c r="BA146" s="19"/>
      <c r="BB146" s="19" t="s">
        <v>84</v>
      </c>
      <c r="BC146" s="4">
        <v>0.24305555555474712</v>
      </c>
      <c r="BD146" s="1"/>
      <c r="BE146" s="4">
        <f t="shared" si="2"/>
        <v>-0.7152777778</v>
      </c>
      <c r="BF146" s="21">
        <v>-0.7152777777810115</v>
      </c>
      <c r="BG146" s="22">
        <v>6.0</v>
      </c>
      <c r="BH146" s="22">
        <v>50.0</v>
      </c>
      <c r="BI146" s="23">
        <f t="shared" si="3"/>
        <v>6.833333333</v>
      </c>
      <c r="BJ146" s="21">
        <f t="shared" si="4"/>
        <v>0.28125</v>
      </c>
      <c r="BK146" s="10">
        <v>6.0</v>
      </c>
      <c r="BL146" s="10">
        <v>45.0</v>
      </c>
      <c r="BM146" s="24">
        <f t="shared" si="5"/>
        <v>6.5</v>
      </c>
      <c r="BN146" s="21">
        <f t="shared" si="6"/>
        <v>0.2604166667</v>
      </c>
      <c r="BO146" s="25">
        <v>6.0</v>
      </c>
      <c r="BP146" s="25">
        <v>15.0</v>
      </c>
      <c r="BQ146" s="24">
        <f t="shared" si="7"/>
        <v>6</v>
      </c>
      <c r="BR146" s="25">
        <v>1.13833333</v>
      </c>
      <c r="BS146" s="20">
        <f t="shared" si="8"/>
        <v>-0.7131944444</v>
      </c>
      <c r="BT146" s="26">
        <f t="shared" si="9"/>
        <v>5.5</v>
      </c>
      <c r="BU146" s="26">
        <f t="shared" si="10"/>
        <v>1</v>
      </c>
      <c r="BV146" s="26">
        <f t="shared" si="11"/>
        <v>4</v>
      </c>
      <c r="BW146" s="26">
        <f t="shared" si="12"/>
        <v>0</v>
      </c>
      <c r="BX146" s="26">
        <f t="shared" si="13"/>
        <v>2</v>
      </c>
      <c r="BY146" s="27">
        <f t="shared" si="14"/>
        <v>10</v>
      </c>
    </row>
    <row r="147" ht="15.75" customHeight="1">
      <c r="A147" s="15">
        <v>44894.426107858795</v>
      </c>
      <c r="B147" s="16" t="str">
        <f t="shared" si="1"/>
        <v>Tue</v>
      </c>
      <c r="C147" s="1" t="s">
        <v>305</v>
      </c>
      <c r="D147" s="1" t="s">
        <v>79</v>
      </c>
      <c r="E147" s="1" t="s">
        <v>79</v>
      </c>
      <c r="F147" s="17">
        <v>44894.0</v>
      </c>
      <c r="G147" s="18">
        <v>4.2821221E7</v>
      </c>
      <c r="H147" s="1" t="s">
        <v>80</v>
      </c>
      <c r="I147" s="18">
        <v>0.0</v>
      </c>
      <c r="J147" s="18">
        <v>5.0</v>
      </c>
      <c r="K147" s="18">
        <v>8.0</v>
      </c>
      <c r="L147" s="18">
        <v>1.0</v>
      </c>
      <c r="M147" s="1" t="s">
        <v>101</v>
      </c>
      <c r="N147" s="1" t="s">
        <v>82</v>
      </c>
      <c r="O147" s="1" t="s">
        <v>132</v>
      </c>
      <c r="P147" s="1" t="s">
        <v>80</v>
      </c>
      <c r="Q147" s="1" t="s">
        <v>84</v>
      </c>
      <c r="R147" s="19"/>
      <c r="S147" s="19"/>
      <c r="T147" s="4">
        <v>0.0</v>
      </c>
      <c r="U147" s="18">
        <v>20.0</v>
      </c>
      <c r="V147" s="4">
        <v>0.25</v>
      </c>
      <c r="W147" s="4">
        <v>0.0625</v>
      </c>
      <c r="X147" s="18">
        <v>10.0</v>
      </c>
      <c r="Y147" s="4">
        <v>0.41666666666424135</v>
      </c>
      <c r="Z147" s="4">
        <v>0.06944444444525288</v>
      </c>
      <c r="AA147" s="20">
        <v>0.375</v>
      </c>
      <c r="AB147" s="18">
        <v>7.0</v>
      </c>
      <c r="AC147" s="1" t="s">
        <v>84</v>
      </c>
      <c r="AD147" s="18">
        <v>5.0</v>
      </c>
      <c r="AE147" s="18">
        <v>9.0</v>
      </c>
      <c r="AF147" s="18">
        <v>4.0</v>
      </c>
      <c r="AG147" s="18">
        <v>6.0</v>
      </c>
      <c r="AH147" s="18">
        <v>0.0</v>
      </c>
      <c r="AI147" s="18">
        <v>8.0</v>
      </c>
      <c r="AJ147" s="18">
        <v>2.0</v>
      </c>
      <c r="AK147" s="18">
        <v>7.0</v>
      </c>
      <c r="AL147" s="18">
        <v>0.0</v>
      </c>
      <c r="AM147" s="18">
        <v>3.0</v>
      </c>
      <c r="AN147" s="18">
        <v>0.0</v>
      </c>
      <c r="AO147" s="18">
        <v>5.0</v>
      </c>
      <c r="AP147" s="18">
        <v>0.0</v>
      </c>
      <c r="AQ147" s="18">
        <v>2.0</v>
      </c>
      <c r="AR147" s="18">
        <v>0.0</v>
      </c>
      <c r="AS147" s="18">
        <v>5.0</v>
      </c>
      <c r="AT147" s="18">
        <v>2.0</v>
      </c>
      <c r="AU147" s="18">
        <v>7.0</v>
      </c>
      <c r="AV147" s="18">
        <v>3.0</v>
      </c>
      <c r="AW147" s="18">
        <v>5.0</v>
      </c>
      <c r="AX147" s="18">
        <v>22.0</v>
      </c>
      <c r="AY147" s="1" t="s">
        <v>94</v>
      </c>
      <c r="AZ147" s="1" t="s">
        <v>86</v>
      </c>
      <c r="BA147" s="19"/>
      <c r="BB147" s="19"/>
      <c r="BC147" s="4">
        <v>0.35416666666424135</v>
      </c>
      <c r="BD147" s="1"/>
      <c r="BE147" s="4">
        <f t="shared" si="2"/>
        <v>0.2847222222</v>
      </c>
      <c r="BF147" s="21">
        <v>0.28472222221898846</v>
      </c>
      <c r="BG147" s="22">
        <v>6.0</v>
      </c>
      <c r="BH147" s="22">
        <v>50.0</v>
      </c>
      <c r="BI147" s="23">
        <f t="shared" si="3"/>
        <v>6.833333333</v>
      </c>
      <c r="BJ147" s="21">
        <f t="shared" si="4"/>
        <v>0.3541666667</v>
      </c>
      <c r="BK147" s="10">
        <v>8.0</v>
      </c>
      <c r="BL147" s="10">
        <v>30.0</v>
      </c>
      <c r="BM147" s="24">
        <f t="shared" si="5"/>
        <v>8.333333333</v>
      </c>
      <c r="BN147" s="21">
        <f t="shared" si="6"/>
        <v>0.25</v>
      </c>
      <c r="BO147" s="25">
        <v>6.0</v>
      </c>
      <c r="BP147" s="25">
        <v>0.0</v>
      </c>
      <c r="BQ147" s="24">
        <f t="shared" si="7"/>
        <v>5.666666667</v>
      </c>
      <c r="BR147" s="25">
        <v>1.20458554</v>
      </c>
      <c r="BS147" s="20">
        <f t="shared" si="8"/>
        <v>0.3055555556</v>
      </c>
      <c r="BT147" s="26">
        <f t="shared" si="9"/>
        <v>4.4</v>
      </c>
      <c r="BU147" s="26">
        <f t="shared" si="10"/>
        <v>3.5</v>
      </c>
      <c r="BV147" s="26">
        <f t="shared" si="11"/>
        <v>5</v>
      </c>
      <c r="BW147" s="26">
        <f t="shared" si="12"/>
        <v>3.5</v>
      </c>
      <c r="BX147" s="26">
        <f t="shared" si="13"/>
        <v>4.25</v>
      </c>
      <c r="BY147" s="27">
        <f t="shared" si="14"/>
        <v>10</v>
      </c>
    </row>
    <row r="148" ht="15.75" customHeight="1">
      <c r="A148" s="15">
        <v>44891.45394341435</v>
      </c>
      <c r="B148" s="16" t="str">
        <f t="shared" si="1"/>
        <v>Sat</v>
      </c>
      <c r="C148" s="1" t="s">
        <v>306</v>
      </c>
      <c r="D148" s="1" t="s">
        <v>90</v>
      </c>
      <c r="E148" s="1" t="s">
        <v>90</v>
      </c>
      <c r="F148" s="17">
        <v>37676.0</v>
      </c>
      <c r="G148" s="18">
        <v>4.470874E7</v>
      </c>
      <c r="H148" s="1" t="s">
        <v>80</v>
      </c>
      <c r="I148" s="18">
        <v>8.0</v>
      </c>
      <c r="J148" s="18">
        <v>2.0</v>
      </c>
      <c r="K148" s="18">
        <v>0.0</v>
      </c>
      <c r="L148" s="18">
        <v>9.0</v>
      </c>
      <c r="M148" s="1" t="s">
        <v>98</v>
      </c>
      <c r="N148" s="1" t="s">
        <v>98</v>
      </c>
      <c r="O148" s="1" t="s">
        <v>132</v>
      </c>
      <c r="P148" s="1" t="s">
        <v>80</v>
      </c>
      <c r="Q148" s="1" t="s">
        <v>84</v>
      </c>
      <c r="R148" s="19"/>
      <c r="S148" s="19"/>
      <c r="T148" s="4">
        <v>0.10416666666424135</v>
      </c>
      <c r="U148" s="18">
        <v>5.0</v>
      </c>
      <c r="V148" s="4">
        <v>0.29166666666424135</v>
      </c>
      <c r="W148" s="4">
        <v>0.125</v>
      </c>
      <c r="X148" s="18">
        <v>15.0</v>
      </c>
      <c r="Y148" s="4">
        <v>0.45833333333575865</v>
      </c>
      <c r="Z148" s="4">
        <v>0.010416666664241347</v>
      </c>
      <c r="AA148" s="20">
        <v>0.3125</v>
      </c>
      <c r="AB148" s="18">
        <v>6.0</v>
      </c>
      <c r="AC148" s="1" t="s">
        <v>84</v>
      </c>
      <c r="AD148" s="18">
        <v>10.0</v>
      </c>
      <c r="AE148" s="18">
        <v>0.0</v>
      </c>
      <c r="AF148" s="18">
        <v>9.0</v>
      </c>
      <c r="AG148" s="18">
        <v>0.0</v>
      </c>
      <c r="AH148" s="18">
        <v>10.0</v>
      </c>
      <c r="AI148" s="18">
        <v>0.0</v>
      </c>
      <c r="AJ148" s="18">
        <v>10.0</v>
      </c>
      <c r="AK148" s="18">
        <v>0.0</v>
      </c>
      <c r="AL148" s="18">
        <v>5.0</v>
      </c>
      <c r="AM148" s="18">
        <v>0.0</v>
      </c>
      <c r="AN148" s="18">
        <v>7.0</v>
      </c>
      <c r="AO148" s="18">
        <v>0.0</v>
      </c>
      <c r="AP148" s="18">
        <v>7.0</v>
      </c>
      <c r="AQ148" s="18">
        <v>0.0</v>
      </c>
      <c r="AR148" s="18">
        <v>6.0</v>
      </c>
      <c r="AS148" s="18">
        <v>3.0</v>
      </c>
      <c r="AT148" s="18">
        <v>7.0</v>
      </c>
      <c r="AU148" s="18">
        <v>6.0</v>
      </c>
      <c r="AV148" s="18">
        <v>10.0</v>
      </c>
      <c r="AW148" s="18">
        <v>7.0</v>
      </c>
      <c r="AX148" s="18">
        <v>19.0</v>
      </c>
      <c r="AY148" s="1" t="s">
        <v>94</v>
      </c>
      <c r="AZ148" s="1" t="s">
        <v>86</v>
      </c>
      <c r="BA148" s="19"/>
      <c r="BB148" s="19"/>
      <c r="BC148" s="4">
        <v>0.29166666666424135</v>
      </c>
      <c r="BD148" s="1"/>
      <c r="BE148" s="4">
        <f t="shared" si="2"/>
        <v>0.28125</v>
      </c>
      <c r="BF148" s="21">
        <v>0.28125</v>
      </c>
      <c r="BG148" s="22">
        <v>6.0</v>
      </c>
      <c r="BH148" s="22">
        <v>45.0</v>
      </c>
      <c r="BI148" s="23">
        <f t="shared" si="3"/>
        <v>6.75</v>
      </c>
      <c r="BJ148" s="21">
        <f t="shared" si="4"/>
        <v>0.3333333333</v>
      </c>
      <c r="BK148" s="10">
        <v>8.0</v>
      </c>
      <c r="BL148" s="10">
        <v>0.0</v>
      </c>
      <c r="BM148" s="24">
        <f t="shared" si="5"/>
        <v>7.75</v>
      </c>
      <c r="BN148" s="21">
        <f t="shared" si="6"/>
        <v>0.1875</v>
      </c>
      <c r="BO148" s="25">
        <v>4.0</v>
      </c>
      <c r="BP148" s="25">
        <v>30.0</v>
      </c>
      <c r="BQ148" s="24">
        <f t="shared" si="7"/>
        <v>4.416666667</v>
      </c>
      <c r="BR148" s="25">
        <v>0.87096774</v>
      </c>
      <c r="BS148" s="20">
        <f t="shared" si="8"/>
        <v>0.3020833333</v>
      </c>
      <c r="BT148" s="26">
        <f t="shared" si="9"/>
        <v>4.4</v>
      </c>
      <c r="BU148" s="26">
        <f t="shared" si="10"/>
        <v>7</v>
      </c>
      <c r="BV148" s="26">
        <f t="shared" si="11"/>
        <v>3</v>
      </c>
      <c r="BW148" s="26">
        <f t="shared" si="12"/>
        <v>2</v>
      </c>
      <c r="BX148" s="26">
        <f t="shared" si="13"/>
        <v>2.5</v>
      </c>
      <c r="BY148" s="27">
        <f t="shared" si="14"/>
        <v>10</v>
      </c>
    </row>
    <row r="149" ht="15.75" customHeight="1">
      <c r="A149" s="15">
        <v>44896.619516238425</v>
      </c>
      <c r="B149" s="16" t="str">
        <f t="shared" si="1"/>
        <v>Thu</v>
      </c>
      <c r="C149" s="1" t="s">
        <v>307</v>
      </c>
      <c r="D149" s="1" t="s">
        <v>78</v>
      </c>
      <c r="E149" s="1" t="s">
        <v>79</v>
      </c>
      <c r="F149" s="17">
        <v>44896.0</v>
      </c>
      <c r="G149" s="18">
        <v>3.4784115E7</v>
      </c>
      <c r="H149" s="1" t="s">
        <v>80</v>
      </c>
      <c r="I149" s="18">
        <v>0.0</v>
      </c>
      <c r="J149" s="18">
        <v>5.0</v>
      </c>
      <c r="K149" s="18">
        <v>10.0</v>
      </c>
      <c r="L149" s="18">
        <v>3.0</v>
      </c>
      <c r="M149" s="1" t="s">
        <v>101</v>
      </c>
      <c r="N149" s="1" t="s">
        <v>101</v>
      </c>
      <c r="O149" s="1" t="s">
        <v>83</v>
      </c>
      <c r="P149" s="1" t="s">
        <v>80</v>
      </c>
      <c r="Q149" s="1" t="s">
        <v>80</v>
      </c>
      <c r="R149" s="18">
        <v>5.0</v>
      </c>
      <c r="S149" s="1" t="s">
        <v>89</v>
      </c>
      <c r="T149" s="4">
        <v>0.9895833333357587</v>
      </c>
      <c r="U149" s="18">
        <v>20.0</v>
      </c>
      <c r="V149" s="4">
        <v>0.27083333333575865</v>
      </c>
      <c r="W149" s="4">
        <v>0.04166666666424135</v>
      </c>
      <c r="X149" s="18">
        <v>15.0</v>
      </c>
      <c r="Y149" s="4">
        <v>0.375</v>
      </c>
      <c r="Z149" s="4">
        <v>0.9861111111094942</v>
      </c>
      <c r="AA149" s="20">
        <v>0.28472222221898846</v>
      </c>
      <c r="AB149" s="18">
        <v>8.0</v>
      </c>
      <c r="AC149" s="1" t="s">
        <v>84</v>
      </c>
      <c r="AD149" s="18">
        <v>3.0</v>
      </c>
      <c r="AE149" s="18">
        <v>6.0</v>
      </c>
      <c r="AF149" s="18">
        <v>7.0</v>
      </c>
      <c r="AG149" s="18">
        <v>5.0</v>
      </c>
      <c r="AH149" s="18">
        <v>2.0</v>
      </c>
      <c r="AI149" s="18">
        <v>5.0</v>
      </c>
      <c r="AJ149" s="18">
        <v>5.0</v>
      </c>
      <c r="AK149" s="18">
        <v>10.0</v>
      </c>
      <c r="AL149" s="18">
        <v>4.0</v>
      </c>
      <c r="AM149" s="18">
        <v>8.0</v>
      </c>
      <c r="AN149" s="18">
        <v>0.0</v>
      </c>
      <c r="AO149" s="18">
        <v>6.0</v>
      </c>
      <c r="AP149" s="18">
        <v>2.0</v>
      </c>
      <c r="AQ149" s="18">
        <v>3.0</v>
      </c>
      <c r="AR149" s="18">
        <v>2.0</v>
      </c>
      <c r="AS149" s="18">
        <v>6.0</v>
      </c>
      <c r="AT149" s="18">
        <v>3.0</v>
      </c>
      <c r="AU149" s="18">
        <v>6.0</v>
      </c>
      <c r="AV149" s="18">
        <v>7.0</v>
      </c>
      <c r="AW149" s="18">
        <v>7.0</v>
      </c>
      <c r="AX149" s="18">
        <v>33.0</v>
      </c>
      <c r="AY149" s="1" t="s">
        <v>85</v>
      </c>
      <c r="AZ149" s="1" t="s">
        <v>86</v>
      </c>
      <c r="BA149" s="19"/>
      <c r="BB149" s="19"/>
      <c r="BC149" s="4">
        <v>0.26736111110949423</v>
      </c>
      <c r="BD149" s="1"/>
      <c r="BE149" s="4">
        <f t="shared" si="2"/>
        <v>-0.71875</v>
      </c>
      <c r="BF149" s="21">
        <v>-0.71875</v>
      </c>
      <c r="BG149" s="22">
        <v>6.0</v>
      </c>
      <c r="BH149" s="22">
        <v>45.0</v>
      </c>
      <c r="BI149" s="23">
        <f t="shared" si="3"/>
        <v>6.75</v>
      </c>
      <c r="BJ149" s="21">
        <f t="shared" si="4"/>
        <v>0.3333333333</v>
      </c>
      <c r="BK149" s="10">
        <v>8.0</v>
      </c>
      <c r="BL149" s="10">
        <v>0.0</v>
      </c>
      <c r="BM149" s="24">
        <f t="shared" si="5"/>
        <v>7.75</v>
      </c>
      <c r="BN149" s="21">
        <f t="shared" si="6"/>
        <v>-0.71875</v>
      </c>
      <c r="BO149" s="25">
        <v>6.0</v>
      </c>
      <c r="BP149" s="25">
        <v>45.0</v>
      </c>
      <c r="BQ149" s="24">
        <f t="shared" si="7"/>
        <v>6.416666667</v>
      </c>
      <c r="BR149" s="25">
        <v>1.05140187</v>
      </c>
      <c r="BS149" s="20">
        <f t="shared" si="8"/>
        <v>-0.7013888889</v>
      </c>
      <c r="BT149" s="26">
        <f t="shared" si="9"/>
        <v>5.5</v>
      </c>
      <c r="BU149" s="26">
        <f t="shared" si="10"/>
        <v>3.5</v>
      </c>
      <c r="BV149" s="26">
        <f t="shared" si="11"/>
        <v>4</v>
      </c>
      <c r="BW149" s="26">
        <f t="shared" si="12"/>
        <v>1.5</v>
      </c>
      <c r="BX149" s="26">
        <f t="shared" si="13"/>
        <v>2.75</v>
      </c>
      <c r="BY149" s="27">
        <f t="shared" si="14"/>
        <v>14</v>
      </c>
    </row>
    <row r="150" ht="15.75" customHeight="1">
      <c r="A150" s="15">
        <v>44896.64395457176</v>
      </c>
      <c r="B150" s="16" t="str">
        <f t="shared" si="1"/>
        <v>Thu</v>
      </c>
      <c r="C150" s="1" t="s">
        <v>308</v>
      </c>
      <c r="D150" s="1" t="s">
        <v>78</v>
      </c>
      <c r="E150" s="1" t="s">
        <v>79</v>
      </c>
      <c r="F150" s="17">
        <v>44896.0</v>
      </c>
      <c r="G150" s="18">
        <v>3.7120903E7</v>
      </c>
      <c r="H150" s="1" t="s">
        <v>80</v>
      </c>
      <c r="I150" s="18">
        <v>9.0</v>
      </c>
      <c r="J150" s="18">
        <v>1.0</v>
      </c>
      <c r="K150" s="18">
        <v>0.0</v>
      </c>
      <c r="L150" s="18">
        <v>6.0</v>
      </c>
      <c r="M150" s="1" t="s">
        <v>98</v>
      </c>
      <c r="N150" s="1" t="s">
        <v>98</v>
      </c>
      <c r="O150" s="1" t="s">
        <v>103</v>
      </c>
      <c r="P150" s="1" t="s">
        <v>84</v>
      </c>
      <c r="Q150" s="1" t="s">
        <v>80</v>
      </c>
      <c r="R150" s="18">
        <v>5.0</v>
      </c>
      <c r="S150" s="1" t="s">
        <v>89</v>
      </c>
      <c r="T150" s="4">
        <v>0.020833333335758653</v>
      </c>
      <c r="U150" s="18">
        <v>15.0</v>
      </c>
      <c r="V150" s="4">
        <v>0.29166666666424135</v>
      </c>
      <c r="W150" s="4">
        <v>0.0625</v>
      </c>
      <c r="X150" s="18">
        <v>5.0</v>
      </c>
      <c r="Y150" s="4">
        <v>0.375</v>
      </c>
      <c r="Z150" s="4">
        <v>0.010416666664241347</v>
      </c>
      <c r="AA150" s="20">
        <v>0.29166666666424135</v>
      </c>
      <c r="AB150" s="18">
        <v>8.0</v>
      </c>
      <c r="AC150" s="1" t="s">
        <v>84</v>
      </c>
      <c r="AD150" s="18">
        <v>10.0</v>
      </c>
      <c r="AE150" s="18">
        <v>2.0</v>
      </c>
      <c r="AF150" s="18">
        <v>8.0</v>
      </c>
      <c r="AG150" s="18">
        <v>5.0</v>
      </c>
      <c r="AH150" s="18">
        <v>8.0</v>
      </c>
      <c r="AI150" s="18">
        <v>1.0</v>
      </c>
      <c r="AJ150" s="18">
        <v>8.0</v>
      </c>
      <c r="AK150" s="18">
        <v>1.0</v>
      </c>
      <c r="AL150" s="18">
        <v>10.0</v>
      </c>
      <c r="AM150" s="18">
        <v>0.0</v>
      </c>
      <c r="AN150" s="18">
        <v>9.0</v>
      </c>
      <c r="AO150" s="18">
        <v>1.0</v>
      </c>
      <c r="AP150" s="18">
        <v>6.0</v>
      </c>
      <c r="AQ150" s="18">
        <v>3.0</v>
      </c>
      <c r="AR150" s="18">
        <v>8.0</v>
      </c>
      <c r="AS150" s="18">
        <v>2.0</v>
      </c>
      <c r="AT150" s="18">
        <v>10.0</v>
      </c>
      <c r="AU150" s="18">
        <v>0.0</v>
      </c>
      <c r="AV150" s="18">
        <v>10.0</v>
      </c>
      <c r="AW150" s="18">
        <v>4.0</v>
      </c>
      <c r="AX150" s="18">
        <v>30.0</v>
      </c>
      <c r="AY150" s="1" t="s">
        <v>85</v>
      </c>
      <c r="AZ150" s="1" t="s">
        <v>95</v>
      </c>
      <c r="BA150" s="19"/>
      <c r="BB150" s="19"/>
      <c r="BC150" s="4">
        <v>0.29166666666424135</v>
      </c>
      <c r="BD150" s="1"/>
      <c r="BE150" s="4">
        <f t="shared" si="2"/>
        <v>0.28125</v>
      </c>
      <c r="BF150" s="21">
        <v>0.28125</v>
      </c>
      <c r="BG150" s="22">
        <v>6.0</v>
      </c>
      <c r="BH150" s="22">
        <v>45.0</v>
      </c>
      <c r="BI150" s="23">
        <f t="shared" si="3"/>
        <v>6.75</v>
      </c>
      <c r="BJ150" s="21">
        <f t="shared" si="4"/>
        <v>0.3125</v>
      </c>
      <c r="BK150" s="10">
        <v>7.0</v>
      </c>
      <c r="BL150" s="10">
        <v>30.0</v>
      </c>
      <c r="BM150" s="24">
        <f t="shared" si="5"/>
        <v>7.416666667</v>
      </c>
      <c r="BN150" s="21">
        <f t="shared" si="6"/>
        <v>0.2708333333</v>
      </c>
      <c r="BO150" s="25">
        <v>6.0</v>
      </c>
      <c r="BP150" s="25">
        <v>30.0</v>
      </c>
      <c r="BQ150" s="24">
        <f t="shared" si="7"/>
        <v>6.25</v>
      </c>
      <c r="BR150" s="25">
        <v>1.08</v>
      </c>
      <c r="BS150" s="20">
        <f t="shared" si="8"/>
        <v>0.28125</v>
      </c>
      <c r="BT150" s="26">
        <f t="shared" si="9"/>
        <v>5.3</v>
      </c>
      <c r="BU150" s="26">
        <f t="shared" si="10"/>
        <v>5.5</v>
      </c>
      <c r="BV150" s="26">
        <f t="shared" si="11"/>
        <v>6</v>
      </c>
      <c r="BW150" s="26">
        <f t="shared" si="12"/>
        <v>8</v>
      </c>
      <c r="BX150" s="26">
        <f t="shared" si="13"/>
        <v>7</v>
      </c>
      <c r="BY150" s="27">
        <f t="shared" si="14"/>
        <v>15</v>
      </c>
    </row>
    <row r="151" ht="15.75" customHeight="1">
      <c r="A151" s="15">
        <v>44897.005564004634</v>
      </c>
      <c r="B151" s="16" t="str">
        <f t="shared" si="1"/>
        <v>Fri</v>
      </c>
      <c r="C151" s="1" t="s">
        <v>309</v>
      </c>
      <c r="D151" s="1" t="s">
        <v>90</v>
      </c>
      <c r="E151" s="1" t="s">
        <v>90</v>
      </c>
      <c r="F151" s="17">
        <v>44897.0</v>
      </c>
      <c r="G151" s="18">
        <v>1.4331586E7</v>
      </c>
      <c r="H151" s="1" t="s">
        <v>80</v>
      </c>
      <c r="I151" s="18">
        <v>10.0</v>
      </c>
      <c r="J151" s="18">
        <v>0.0</v>
      </c>
      <c r="K151" s="18">
        <v>0.0</v>
      </c>
      <c r="L151" s="18">
        <v>7.0</v>
      </c>
      <c r="M151" s="1" t="s">
        <v>98</v>
      </c>
      <c r="N151" s="1" t="s">
        <v>98</v>
      </c>
      <c r="O151" s="1" t="s">
        <v>103</v>
      </c>
      <c r="P151" s="1" t="s">
        <v>84</v>
      </c>
      <c r="Q151" s="1" t="s">
        <v>84</v>
      </c>
      <c r="R151" s="1"/>
      <c r="S151" s="1"/>
      <c r="T151" s="4">
        <v>0.9583333333357587</v>
      </c>
      <c r="U151" s="18">
        <v>70.0</v>
      </c>
      <c r="V151" s="4">
        <v>0.29166666666424135</v>
      </c>
      <c r="W151" s="4">
        <v>0.9583333333357587</v>
      </c>
      <c r="X151" s="18">
        <v>70.0</v>
      </c>
      <c r="Y151" s="4">
        <v>0.33333333333575865</v>
      </c>
      <c r="Z151" s="4">
        <v>0.020833333335758653</v>
      </c>
      <c r="AA151" s="20">
        <v>0.32291666666424135</v>
      </c>
      <c r="AB151" s="18">
        <v>7.0</v>
      </c>
      <c r="AC151" s="1" t="s">
        <v>84</v>
      </c>
      <c r="AD151" s="18">
        <v>10.0</v>
      </c>
      <c r="AE151" s="18">
        <v>0.0</v>
      </c>
      <c r="AF151" s="18">
        <v>10.0</v>
      </c>
      <c r="AG151" s="18">
        <v>0.0</v>
      </c>
      <c r="AH151" s="18">
        <v>10.0</v>
      </c>
      <c r="AI151" s="18">
        <v>0.0</v>
      </c>
      <c r="AJ151" s="18">
        <v>10.0</v>
      </c>
      <c r="AK151" s="18">
        <v>0.0</v>
      </c>
      <c r="AL151" s="18">
        <v>10.0</v>
      </c>
      <c r="AM151" s="18">
        <v>0.0</v>
      </c>
      <c r="AN151" s="18">
        <v>10.0</v>
      </c>
      <c r="AO151" s="18">
        <v>0.0</v>
      </c>
      <c r="AP151" s="18">
        <v>5.0</v>
      </c>
      <c r="AQ151" s="18">
        <v>0.0</v>
      </c>
      <c r="AR151" s="18">
        <v>10.0</v>
      </c>
      <c r="AS151" s="18">
        <v>1.0</v>
      </c>
      <c r="AT151" s="18">
        <v>10.0</v>
      </c>
      <c r="AU151" s="18">
        <v>0.0</v>
      </c>
      <c r="AV151" s="18">
        <v>10.0</v>
      </c>
      <c r="AW151" s="18">
        <v>0.0</v>
      </c>
      <c r="AX151" s="18">
        <v>61.0</v>
      </c>
      <c r="AY151" s="1" t="s">
        <v>94</v>
      </c>
      <c r="AZ151" s="1" t="s">
        <v>95</v>
      </c>
      <c r="BA151" s="19"/>
      <c r="BB151" s="19" t="s">
        <v>310</v>
      </c>
      <c r="BC151" s="4">
        <v>0.30208333333575865</v>
      </c>
      <c r="BD151" s="1"/>
      <c r="BE151" s="4">
        <f t="shared" si="2"/>
        <v>0.28125</v>
      </c>
      <c r="BF151" s="21">
        <v>0.28125</v>
      </c>
      <c r="BG151" s="22">
        <v>6.0</v>
      </c>
      <c r="BH151" s="22">
        <v>45.0</v>
      </c>
      <c r="BI151" s="23">
        <f t="shared" si="3"/>
        <v>6.75</v>
      </c>
      <c r="BJ151" s="21">
        <f t="shared" si="4"/>
        <v>-0.625</v>
      </c>
      <c r="BK151" s="10">
        <v>9.0</v>
      </c>
      <c r="BL151" s="10">
        <v>0.0</v>
      </c>
      <c r="BM151" s="24">
        <f t="shared" si="5"/>
        <v>7.833333333</v>
      </c>
      <c r="BN151" s="21">
        <f t="shared" si="6"/>
        <v>-0.6666666667</v>
      </c>
      <c r="BO151" s="25">
        <v>8.0</v>
      </c>
      <c r="BP151" s="25">
        <v>0.0</v>
      </c>
      <c r="BQ151" s="24">
        <f t="shared" si="7"/>
        <v>6.833333333</v>
      </c>
      <c r="BR151" s="25">
        <v>0.98828697</v>
      </c>
      <c r="BS151" s="20">
        <f t="shared" si="8"/>
        <v>0.3020833333</v>
      </c>
      <c r="BT151" s="26">
        <f t="shared" si="9"/>
        <v>5</v>
      </c>
      <c r="BU151" s="26">
        <f t="shared" si="10"/>
        <v>7.5</v>
      </c>
      <c r="BV151" s="26">
        <f t="shared" si="11"/>
        <v>9</v>
      </c>
      <c r="BW151" s="26">
        <f t="shared" si="12"/>
        <v>10</v>
      </c>
      <c r="BX151" s="26">
        <f t="shared" si="13"/>
        <v>9.5</v>
      </c>
      <c r="BY151" s="27">
        <f t="shared" si="14"/>
        <v>0</v>
      </c>
    </row>
    <row r="152" ht="15.75" customHeight="1">
      <c r="A152" s="15">
        <v>44896.67844950232</v>
      </c>
      <c r="B152" s="16" t="str">
        <f t="shared" si="1"/>
        <v>Thu</v>
      </c>
      <c r="C152" s="1" t="s">
        <v>311</v>
      </c>
      <c r="D152" s="1" t="s">
        <v>79</v>
      </c>
      <c r="E152" s="1" t="s">
        <v>90</v>
      </c>
      <c r="F152" s="17">
        <v>44896.0</v>
      </c>
      <c r="G152" s="18">
        <v>4.0861007E7</v>
      </c>
      <c r="H152" s="1" t="s">
        <v>80</v>
      </c>
      <c r="I152" s="18">
        <v>9.0</v>
      </c>
      <c r="J152" s="18">
        <v>0.0</v>
      </c>
      <c r="K152" s="18">
        <v>0.0</v>
      </c>
      <c r="L152" s="18">
        <v>8.0</v>
      </c>
      <c r="M152" s="1" t="s">
        <v>98</v>
      </c>
      <c r="N152" s="1" t="s">
        <v>115</v>
      </c>
      <c r="O152" s="1" t="s">
        <v>106</v>
      </c>
      <c r="P152" s="1" t="s">
        <v>80</v>
      </c>
      <c r="Q152" s="1" t="s">
        <v>80</v>
      </c>
      <c r="R152" s="28">
        <v>5.0</v>
      </c>
      <c r="S152" s="19" t="s">
        <v>107</v>
      </c>
      <c r="T152" s="4">
        <v>0.9791666666642413</v>
      </c>
      <c r="U152" s="18">
        <v>30.0</v>
      </c>
      <c r="V152" s="4">
        <v>0.27083333333575865</v>
      </c>
      <c r="W152" s="4">
        <v>0.08333333333575865</v>
      </c>
      <c r="X152" s="18">
        <v>60.0</v>
      </c>
      <c r="Y152" s="4">
        <v>0.39583333333575865</v>
      </c>
      <c r="Z152" s="4">
        <v>0.9902777777751908</v>
      </c>
      <c r="AA152" s="20">
        <v>0.27777777778101154</v>
      </c>
      <c r="AB152" s="18">
        <v>6.0</v>
      </c>
      <c r="AC152" s="1" t="s">
        <v>84</v>
      </c>
      <c r="AD152" s="18">
        <v>9.0</v>
      </c>
      <c r="AE152" s="18">
        <v>0.0</v>
      </c>
      <c r="AF152" s="18">
        <v>9.0</v>
      </c>
      <c r="AG152" s="18">
        <v>2.0</v>
      </c>
      <c r="AH152" s="18">
        <v>8.0</v>
      </c>
      <c r="AI152" s="18">
        <v>0.0</v>
      </c>
      <c r="AJ152" s="18">
        <v>8.0</v>
      </c>
      <c r="AK152" s="18">
        <v>0.0</v>
      </c>
      <c r="AL152" s="18">
        <v>10.0</v>
      </c>
      <c r="AM152" s="18">
        <v>0.0</v>
      </c>
      <c r="AN152" s="18">
        <v>8.0</v>
      </c>
      <c r="AO152" s="18">
        <v>0.0</v>
      </c>
      <c r="AP152" s="18">
        <v>4.0</v>
      </c>
      <c r="AQ152" s="18">
        <v>0.0</v>
      </c>
      <c r="AR152" s="18">
        <v>8.0</v>
      </c>
      <c r="AS152" s="18">
        <v>1.0</v>
      </c>
      <c r="AT152" s="18">
        <v>10.0</v>
      </c>
      <c r="AU152" s="18">
        <v>5.0</v>
      </c>
      <c r="AV152" s="18">
        <v>9.0</v>
      </c>
      <c r="AW152" s="18">
        <v>5.0</v>
      </c>
      <c r="AX152" s="18">
        <v>24.0</v>
      </c>
      <c r="AY152" s="1" t="s">
        <v>85</v>
      </c>
      <c r="AZ152" s="1" t="s">
        <v>95</v>
      </c>
      <c r="BA152" s="19"/>
      <c r="BB152" s="19"/>
      <c r="BC152" s="4">
        <v>0.27083333333575865</v>
      </c>
      <c r="BD152" s="1"/>
      <c r="BE152" s="4">
        <f t="shared" si="2"/>
        <v>-0.7194444444</v>
      </c>
      <c r="BF152" s="21">
        <v>-0.7194444444394321</v>
      </c>
      <c r="BG152" s="22">
        <v>6.0</v>
      </c>
      <c r="BH152" s="22">
        <v>44.0</v>
      </c>
      <c r="BI152" s="23">
        <f t="shared" si="3"/>
        <v>6.733333333</v>
      </c>
      <c r="BJ152" s="21">
        <f t="shared" si="4"/>
        <v>0.3125</v>
      </c>
      <c r="BK152" s="10">
        <v>7.0</v>
      </c>
      <c r="BL152" s="10">
        <v>30.0</v>
      </c>
      <c r="BM152" s="24">
        <f t="shared" si="5"/>
        <v>6.5</v>
      </c>
      <c r="BN152" s="21">
        <f t="shared" si="6"/>
        <v>-0.7083333333</v>
      </c>
      <c r="BO152" s="25">
        <v>7.0</v>
      </c>
      <c r="BP152" s="25">
        <v>0.0</v>
      </c>
      <c r="BQ152" s="24">
        <f t="shared" si="7"/>
        <v>6.5</v>
      </c>
      <c r="BR152" s="25">
        <v>1.03538462</v>
      </c>
      <c r="BS152" s="20">
        <f t="shared" si="8"/>
        <v>-0.7125</v>
      </c>
      <c r="BT152" s="26">
        <f t="shared" si="9"/>
        <v>4.6</v>
      </c>
      <c r="BU152" s="26">
        <f t="shared" si="10"/>
        <v>6</v>
      </c>
      <c r="BV152" s="26">
        <f t="shared" si="11"/>
        <v>7</v>
      </c>
      <c r="BW152" s="26">
        <f t="shared" si="12"/>
        <v>4.5</v>
      </c>
      <c r="BX152" s="26">
        <f t="shared" si="13"/>
        <v>5.75</v>
      </c>
      <c r="BY152" s="27">
        <f t="shared" si="14"/>
        <v>16</v>
      </c>
    </row>
    <row r="153" ht="15.75" customHeight="1">
      <c r="A153" s="15">
        <v>44897.93898605324</v>
      </c>
      <c r="B153" s="16" t="str">
        <f t="shared" si="1"/>
        <v>Fri</v>
      </c>
      <c r="C153" s="19"/>
      <c r="D153" s="1" t="s">
        <v>79</v>
      </c>
      <c r="E153" s="19"/>
      <c r="F153" s="19"/>
      <c r="G153" s="19"/>
      <c r="H153" s="1" t="s">
        <v>80</v>
      </c>
      <c r="I153" s="18">
        <v>5.0</v>
      </c>
      <c r="J153" s="18">
        <v>0.0</v>
      </c>
      <c r="K153" s="18">
        <v>7.0</v>
      </c>
      <c r="L153" s="18">
        <v>10.0</v>
      </c>
      <c r="M153" s="1" t="s">
        <v>98</v>
      </c>
      <c r="N153" s="1" t="s">
        <v>91</v>
      </c>
      <c r="O153" s="1" t="s">
        <v>106</v>
      </c>
      <c r="P153" s="1" t="s">
        <v>80</v>
      </c>
      <c r="Q153" s="1" t="s">
        <v>80</v>
      </c>
      <c r="R153" s="28">
        <v>4.0</v>
      </c>
      <c r="S153" s="19" t="s">
        <v>89</v>
      </c>
      <c r="T153" s="4">
        <v>0.9583333333357587</v>
      </c>
      <c r="U153" s="18">
        <v>30.0</v>
      </c>
      <c r="V153" s="4">
        <v>0.27083333333575865</v>
      </c>
      <c r="W153" s="4">
        <v>0.0</v>
      </c>
      <c r="X153" s="18">
        <v>60.0</v>
      </c>
      <c r="Y153" s="4">
        <v>0.33333333333575865</v>
      </c>
      <c r="Z153" s="4">
        <v>0.9930555555547471</v>
      </c>
      <c r="AA153" s="20">
        <v>0.28472222221898846</v>
      </c>
      <c r="AB153" s="18">
        <v>5.0</v>
      </c>
      <c r="AC153" s="1" t="s">
        <v>84</v>
      </c>
      <c r="AD153" s="18">
        <v>10.0</v>
      </c>
      <c r="AE153" s="18">
        <v>4.0</v>
      </c>
      <c r="AF153" s="18">
        <v>10.0</v>
      </c>
      <c r="AG153" s="18">
        <v>0.0</v>
      </c>
      <c r="AH153" s="18">
        <v>3.0</v>
      </c>
      <c r="AI153" s="18">
        <v>2.0</v>
      </c>
      <c r="AJ153" s="18">
        <v>8.0</v>
      </c>
      <c r="AK153" s="18">
        <v>0.0</v>
      </c>
      <c r="AL153" s="18">
        <v>5.0</v>
      </c>
      <c r="AM153" s="18">
        <v>0.0</v>
      </c>
      <c r="AN153" s="18">
        <v>7.0</v>
      </c>
      <c r="AO153" s="18">
        <v>0.0</v>
      </c>
      <c r="AP153" s="18">
        <v>4.0</v>
      </c>
      <c r="AQ153" s="18">
        <v>0.0</v>
      </c>
      <c r="AR153" s="18">
        <v>4.0</v>
      </c>
      <c r="AS153" s="18">
        <v>0.0</v>
      </c>
      <c r="AT153" s="18">
        <v>3.0</v>
      </c>
      <c r="AU153" s="18">
        <v>0.0</v>
      </c>
      <c r="AV153" s="18">
        <v>8.0</v>
      </c>
      <c r="AW153" s="18">
        <v>4.0</v>
      </c>
      <c r="AX153" s="18">
        <v>39.0</v>
      </c>
      <c r="AY153" s="1" t="s">
        <v>94</v>
      </c>
      <c r="AZ153" s="1" t="s">
        <v>95</v>
      </c>
      <c r="BA153" s="19"/>
      <c r="BB153" s="1"/>
      <c r="BC153" s="4">
        <v>0.27083333333575865</v>
      </c>
      <c r="BD153" s="1" t="s">
        <v>312</v>
      </c>
      <c r="BE153" s="4">
        <f t="shared" si="2"/>
        <v>-0.7222222222</v>
      </c>
      <c r="BF153" s="21">
        <v>-0.7222222222189885</v>
      </c>
      <c r="BG153" s="22">
        <v>6.0</v>
      </c>
      <c r="BH153" s="22">
        <v>40.0</v>
      </c>
      <c r="BI153" s="23">
        <f t="shared" si="3"/>
        <v>6.666666667</v>
      </c>
      <c r="BJ153" s="21">
        <f t="shared" si="4"/>
        <v>0.3333333333</v>
      </c>
      <c r="BK153" s="10">
        <v>8.0</v>
      </c>
      <c r="BL153" s="10">
        <v>0.0</v>
      </c>
      <c r="BM153" s="24">
        <f t="shared" si="5"/>
        <v>7</v>
      </c>
      <c r="BN153" s="21">
        <f t="shared" si="6"/>
        <v>-0.6875</v>
      </c>
      <c r="BO153" s="25">
        <v>7.0</v>
      </c>
      <c r="BP153" s="25">
        <v>30.0</v>
      </c>
      <c r="BQ153" s="24">
        <f t="shared" si="7"/>
        <v>7</v>
      </c>
      <c r="BR153" s="25">
        <v>0.95285714</v>
      </c>
      <c r="BS153" s="20">
        <f t="shared" si="8"/>
        <v>-0.7083333333</v>
      </c>
      <c r="BT153" s="26">
        <f t="shared" si="9"/>
        <v>4.2</v>
      </c>
      <c r="BU153" s="26">
        <f t="shared" si="10"/>
        <v>5.5</v>
      </c>
      <c r="BV153" s="26">
        <f t="shared" si="11"/>
        <v>4</v>
      </c>
      <c r="BW153" s="26">
        <f t="shared" si="12"/>
        <v>3.5</v>
      </c>
      <c r="BX153" s="26">
        <f t="shared" si="13"/>
        <v>3.75</v>
      </c>
      <c r="BY153" s="27">
        <f t="shared" si="14"/>
        <v>22</v>
      </c>
    </row>
    <row r="154" ht="15.75" customHeight="1">
      <c r="A154" s="15">
        <v>44937.81904635417</v>
      </c>
      <c r="B154" s="16" t="str">
        <f t="shared" si="1"/>
        <v>Wed</v>
      </c>
      <c r="C154" s="19"/>
      <c r="D154" s="19" t="s">
        <v>79</v>
      </c>
      <c r="E154" s="19"/>
      <c r="F154" s="19"/>
      <c r="G154" s="19"/>
      <c r="H154" s="19" t="s">
        <v>80</v>
      </c>
      <c r="I154" s="28">
        <v>3.0</v>
      </c>
      <c r="J154" s="28">
        <v>6.0</v>
      </c>
      <c r="K154" s="28">
        <v>6.0</v>
      </c>
      <c r="L154" s="28">
        <v>3.0</v>
      </c>
      <c r="M154" s="19" t="s">
        <v>101</v>
      </c>
      <c r="N154" s="19" t="s">
        <v>91</v>
      </c>
      <c r="O154" s="19" t="s">
        <v>83</v>
      </c>
      <c r="P154" s="19" t="s">
        <v>80</v>
      </c>
      <c r="Q154" s="19" t="s">
        <v>84</v>
      </c>
      <c r="R154" s="19"/>
      <c r="S154" s="19"/>
      <c r="T154" s="4">
        <v>0.5208333333357587</v>
      </c>
      <c r="U154" s="28">
        <v>20.0</v>
      </c>
      <c r="V154" s="4">
        <v>0.29166666666424135</v>
      </c>
      <c r="W154" s="4">
        <v>0.0625</v>
      </c>
      <c r="X154" s="28">
        <v>20.0</v>
      </c>
      <c r="Y154" s="4">
        <v>0.39583333333575865</v>
      </c>
      <c r="Z154" s="4">
        <v>0.04166666666424135</v>
      </c>
      <c r="AA154" s="20">
        <v>0.33333333333575865</v>
      </c>
      <c r="AB154" s="28">
        <v>7.0</v>
      </c>
      <c r="AC154" s="19" t="s">
        <v>84</v>
      </c>
      <c r="AD154" s="28">
        <v>6.0</v>
      </c>
      <c r="AE154" s="28">
        <v>5.0</v>
      </c>
      <c r="AF154" s="28">
        <v>3.0</v>
      </c>
      <c r="AG154" s="28">
        <v>7.0</v>
      </c>
      <c r="AH154" s="28">
        <v>7.0</v>
      </c>
      <c r="AI154" s="28">
        <v>8.0</v>
      </c>
      <c r="AJ154" s="28">
        <v>9.0</v>
      </c>
      <c r="AK154" s="28">
        <v>10.0</v>
      </c>
      <c r="AL154" s="28">
        <v>5.0</v>
      </c>
      <c r="AM154" s="28">
        <v>5.0</v>
      </c>
      <c r="AN154" s="28">
        <v>0.0</v>
      </c>
      <c r="AO154" s="28">
        <v>3.0</v>
      </c>
      <c r="AP154" s="28">
        <v>1.0</v>
      </c>
      <c r="AQ154" s="28">
        <v>7.0</v>
      </c>
      <c r="AR154" s="28">
        <v>0.0</v>
      </c>
      <c r="AS154" s="28">
        <v>2.0</v>
      </c>
      <c r="AT154" s="28">
        <v>5.0</v>
      </c>
      <c r="AU154" s="28">
        <v>5.0</v>
      </c>
      <c r="AV154" s="28">
        <v>7.0</v>
      </c>
      <c r="AW154" s="28">
        <v>7.0</v>
      </c>
      <c r="AX154" s="28">
        <v>20.0</v>
      </c>
      <c r="AY154" s="19" t="s">
        <v>94</v>
      </c>
      <c r="AZ154" s="19" t="s">
        <v>86</v>
      </c>
      <c r="BA154" s="19"/>
      <c r="BB154" s="19"/>
      <c r="BC154" s="4">
        <v>0.3194444444452529</v>
      </c>
      <c r="BD154" s="19"/>
      <c r="BE154" s="4">
        <f t="shared" si="2"/>
        <v>0.2777777778</v>
      </c>
      <c r="BF154" s="21">
        <v>0.27777777778101154</v>
      </c>
      <c r="BG154" s="22">
        <v>6.0</v>
      </c>
      <c r="BH154" s="22">
        <v>40.0</v>
      </c>
      <c r="BI154" s="23">
        <f t="shared" si="3"/>
        <v>6.666666667</v>
      </c>
      <c r="BJ154" s="21">
        <f t="shared" si="4"/>
        <v>0.3333333333</v>
      </c>
      <c r="BK154" s="10">
        <v>8.0</v>
      </c>
      <c r="BL154" s="10">
        <v>0.0</v>
      </c>
      <c r="BM154" s="24">
        <f t="shared" si="5"/>
        <v>7.666666667</v>
      </c>
      <c r="BN154" s="21">
        <f t="shared" si="6"/>
        <v>-0.2291666667</v>
      </c>
      <c r="BO154" s="25">
        <v>6.0</v>
      </c>
      <c r="BP154" s="25">
        <v>30.0</v>
      </c>
      <c r="BQ154" s="24">
        <f t="shared" si="7"/>
        <v>6.166666667</v>
      </c>
      <c r="BR154" s="25">
        <v>1.08103728</v>
      </c>
      <c r="BS154" s="20">
        <f t="shared" si="8"/>
        <v>0.2916666667</v>
      </c>
      <c r="BT154" s="26">
        <f t="shared" si="9"/>
        <v>6.5</v>
      </c>
      <c r="BU154" s="26">
        <f t="shared" si="10"/>
        <v>4.5</v>
      </c>
      <c r="BV154" s="26">
        <f t="shared" si="11"/>
        <v>2</v>
      </c>
      <c r="BW154" s="26">
        <f t="shared" si="12"/>
        <v>0</v>
      </c>
      <c r="BX154" s="26">
        <f t="shared" si="13"/>
        <v>1</v>
      </c>
      <c r="BY154" s="27">
        <f t="shared" si="14"/>
        <v>19</v>
      </c>
    </row>
    <row r="155" ht="15.75" customHeight="1">
      <c r="A155" s="15">
        <v>44897.36210204861</v>
      </c>
      <c r="B155" s="16" t="str">
        <f t="shared" si="1"/>
        <v>Fri</v>
      </c>
      <c r="C155" s="1" t="s">
        <v>313</v>
      </c>
      <c r="D155" s="1" t="s">
        <v>79</v>
      </c>
      <c r="E155" s="1" t="s">
        <v>79</v>
      </c>
      <c r="F155" s="17">
        <v>34201.0</v>
      </c>
      <c r="G155" s="18">
        <v>3.7335899E7</v>
      </c>
      <c r="H155" s="1" t="s">
        <v>80</v>
      </c>
      <c r="I155" s="18">
        <v>1.0</v>
      </c>
      <c r="J155" s="18">
        <v>8.0</v>
      </c>
      <c r="K155" s="18">
        <v>1.0</v>
      </c>
      <c r="L155" s="18">
        <v>1.0</v>
      </c>
      <c r="M155" s="1" t="s">
        <v>98</v>
      </c>
      <c r="N155" s="1" t="s">
        <v>101</v>
      </c>
      <c r="O155" s="1" t="s">
        <v>83</v>
      </c>
      <c r="P155" s="1" t="s">
        <v>80</v>
      </c>
      <c r="Q155" s="1" t="s">
        <v>80</v>
      </c>
      <c r="R155" s="1" t="s">
        <v>314</v>
      </c>
      <c r="S155" s="1" t="s">
        <v>107</v>
      </c>
      <c r="T155" s="4">
        <v>0.006944444445252884</v>
      </c>
      <c r="U155" s="18">
        <v>30.0</v>
      </c>
      <c r="V155" s="4">
        <v>0.29166666666424135</v>
      </c>
      <c r="W155" s="4">
        <v>0.10416666666424135</v>
      </c>
      <c r="X155" s="18">
        <v>50.0</v>
      </c>
      <c r="Y155" s="4">
        <v>0.33333333333575865</v>
      </c>
      <c r="Z155" s="4">
        <v>0.057638888887595385</v>
      </c>
      <c r="AA155" s="20">
        <v>0.33333333333575865</v>
      </c>
      <c r="AB155" s="18">
        <v>8.0</v>
      </c>
      <c r="AC155" s="1" t="s">
        <v>84</v>
      </c>
      <c r="AD155" s="18">
        <v>10.0</v>
      </c>
      <c r="AE155" s="18">
        <v>0.0</v>
      </c>
      <c r="AF155" s="18">
        <v>8.0</v>
      </c>
      <c r="AG155" s="18">
        <v>7.0</v>
      </c>
      <c r="AH155" s="18">
        <v>2.0</v>
      </c>
      <c r="AI155" s="18">
        <v>3.0</v>
      </c>
      <c r="AJ155" s="18">
        <v>3.0</v>
      </c>
      <c r="AK155" s="18">
        <v>9.0</v>
      </c>
      <c r="AL155" s="18">
        <v>5.0</v>
      </c>
      <c r="AM155" s="18">
        <v>5.0</v>
      </c>
      <c r="AN155" s="18">
        <v>3.0</v>
      </c>
      <c r="AO155" s="18">
        <v>5.0</v>
      </c>
      <c r="AP155" s="18">
        <v>1.0</v>
      </c>
      <c r="AQ155" s="18">
        <v>4.0</v>
      </c>
      <c r="AR155" s="18">
        <v>2.0</v>
      </c>
      <c r="AS155" s="18">
        <v>4.0</v>
      </c>
      <c r="AT155" s="18">
        <v>3.0</v>
      </c>
      <c r="AU155" s="18">
        <v>4.0</v>
      </c>
      <c r="AV155" s="18">
        <v>5.0</v>
      </c>
      <c r="AW155" s="18">
        <v>5.0</v>
      </c>
      <c r="AX155" s="18">
        <v>29.0</v>
      </c>
      <c r="AY155" s="1" t="s">
        <v>85</v>
      </c>
      <c r="AZ155" s="1" t="s">
        <v>95</v>
      </c>
      <c r="BA155" s="19"/>
      <c r="BB155" s="19"/>
      <c r="BC155" s="4">
        <v>0.33333333333575865</v>
      </c>
      <c r="BD155" s="1"/>
      <c r="BE155" s="4">
        <f t="shared" si="2"/>
        <v>0.2756944444</v>
      </c>
      <c r="BF155" s="21">
        <v>0.27569444444816327</v>
      </c>
      <c r="BG155" s="22">
        <v>6.0</v>
      </c>
      <c r="BH155" s="22">
        <v>37.0</v>
      </c>
      <c r="BI155" s="23">
        <f t="shared" si="3"/>
        <v>6.616666667</v>
      </c>
      <c r="BJ155" s="21">
        <f t="shared" si="4"/>
        <v>0.2291666667</v>
      </c>
      <c r="BK155" s="10">
        <v>5.0</v>
      </c>
      <c r="BL155" s="10">
        <v>30.0</v>
      </c>
      <c r="BM155" s="24">
        <f t="shared" si="5"/>
        <v>4.666666667</v>
      </c>
      <c r="BN155" s="21">
        <f t="shared" si="6"/>
        <v>0.2847222222</v>
      </c>
      <c r="BO155" s="25">
        <v>6.0</v>
      </c>
      <c r="BP155" s="25">
        <v>50.0</v>
      </c>
      <c r="BQ155" s="24">
        <f t="shared" si="7"/>
        <v>6.333333333</v>
      </c>
      <c r="BR155" s="25">
        <v>1.04581359</v>
      </c>
      <c r="BS155" s="20">
        <f t="shared" si="8"/>
        <v>0.2756944444</v>
      </c>
      <c r="BT155" s="26">
        <f t="shared" si="9"/>
        <v>5.2</v>
      </c>
      <c r="BU155" s="26">
        <f t="shared" si="10"/>
        <v>2.5</v>
      </c>
      <c r="BV155" s="26">
        <f t="shared" si="11"/>
        <v>2</v>
      </c>
      <c r="BW155" s="26">
        <f t="shared" si="12"/>
        <v>0.5</v>
      </c>
      <c r="BX155" s="26">
        <f t="shared" si="13"/>
        <v>1.25</v>
      </c>
      <c r="BY155" s="27">
        <f t="shared" si="14"/>
        <v>8</v>
      </c>
    </row>
    <row r="156" ht="15.75" customHeight="1">
      <c r="A156" s="15">
        <v>44890.567057974535</v>
      </c>
      <c r="B156" s="16" t="str">
        <f t="shared" si="1"/>
        <v>Fri</v>
      </c>
      <c r="C156" s="1" t="s">
        <v>315</v>
      </c>
      <c r="D156" s="1" t="s">
        <v>108</v>
      </c>
      <c r="E156" s="1" t="s">
        <v>79</v>
      </c>
      <c r="F156" s="17">
        <v>44890.0</v>
      </c>
      <c r="G156" s="18">
        <v>4.0399363E7</v>
      </c>
      <c r="H156" s="1" t="s">
        <v>80</v>
      </c>
      <c r="I156" s="18">
        <v>9.0</v>
      </c>
      <c r="J156" s="18">
        <v>0.0</v>
      </c>
      <c r="K156" s="18">
        <v>0.0</v>
      </c>
      <c r="L156" s="18">
        <v>10.0</v>
      </c>
      <c r="M156" s="1" t="s">
        <v>98</v>
      </c>
      <c r="N156" s="1" t="s">
        <v>98</v>
      </c>
      <c r="O156" s="1" t="s">
        <v>103</v>
      </c>
      <c r="P156" s="1" t="s">
        <v>80</v>
      </c>
      <c r="Q156" s="1" t="s">
        <v>80</v>
      </c>
      <c r="R156" s="28">
        <v>5.0</v>
      </c>
      <c r="S156" s="19" t="s">
        <v>89</v>
      </c>
      <c r="T156" s="4">
        <v>0.9791666666642413</v>
      </c>
      <c r="U156" s="18">
        <v>15.0</v>
      </c>
      <c r="V156" s="4">
        <v>0.3125</v>
      </c>
      <c r="W156" s="4">
        <v>0.0625</v>
      </c>
      <c r="X156" s="18">
        <v>15.0</v>
      </c>
      <c r="Y156" s="4">
        <v>0.375</v>
      </c>
      <c r="Z156" s="4">
        <v>0.04166666666424135</v>
      </c>
      <c r="AA156" s="20">
        <v>0.32291666666424135</v>
      </c>
      <c r="AB156" s="18">
        <v>9.0</v>
      </c>
      <c r="AC156" s="1" t="s">
        <v>84</v>
      </c>
      <c r="AD156" s="18">
        <v>10.0</v>
      </c>
      <c r="AE156" s="18">
        <v>7.0</v>
      </c>
      <c r="AF156" s="18">
        <v>10.0</v>
      </c>
      <c r="AG156" s="18">
        <v>0.0</v>
      </c>
      <c r="AH156" s="18">
        <v>10.0</v>
      </c>
      <c r="AI156" s="18">
        <v>0.0</v>
      </c>
      <c r="AJ156" s="18">
        <v>8.0</v>
      </c>
      <c r="AK156" s="18">
        <v>0.0</v>
      </c>
      <c r="AL156" s="18">
        <v>10.0</v>
      </c>
      <c r="AM156" s="18">
        <v>0.0</v>
      </c>
      <c r="AN156" s="18">
        <v>10.0</v>
      </c>
      <c r="AO156" s="18">
        <v>0.0</v>
      </c>
      <c r="AP156" s="18">
        <v>6.0</v>
      </c>
      <c r="AQ156" s="18">
        <v>1.0</v>
      </c>
      <c r="AR156" s="18">
        <v>10.0</v>
      </c>
      <c r="AS156" s="18">
        <v>1.0</v>
      </c>
      <c r="AT156" s="18">
        <v>10.0</v>
      </c>
      <c r="AU156" s="18">
        <v>8.0</v>
      </c>
      <c r="AV156" s="18">
        <v>10.0</v>
      </c>
      <c r="AW156" s="18">
        <v>8.0</v>
      </c>
      <c r="AX156" s="18">
        <v>25.0</v>
      </c>
      <c r="AY156" s="1" t="s">
        <v>94</v>
      </c>
      <c r="AZ156" s="1" t="s">
        <v>95</v>
      </c>
      <c r="BA156" s="19"/>
      <c r="BB156" s="19"/>
      <c r="BC156" s="4">
        <v>0.3125</v>
      </c>
      <c r="BD156" s="1"/>
      <c r="BE156" s="4">
        <f t="shared" si="2"/>
        <v>0.2708333333</v>
      </c>
      <c r="BF156" s="21">
        <v>0.27083333333575865</v>
      </c>
      <c r="BG156" s="22">
        <v>6.0</v>
      </c>
      <c r="BH156" s="22">
        <v>30.0</v>
      </c>
      <c r="BI156" s="23">
        <f t="shared" si="3"/>
        <v>6.5</v>
      </c>
      <c r="BJ156" s="21">
        <f t="shared" si="4"/>
        <v>0.3125</v>
      </c>
      <c r="BK156" s="10">
        <v>7.0</v>
      </c>
      <c r="BL156" s="10">
        <v>30.0</v>
      </c>
      <c r="BM156" s="24">
        <f t="shared" si="5"/>
        <v>7.25</v>
      </c>
      <c r="BN156" s="21">
        <f t="shared" si="6"/>
        <v>-0.6666666667</v>
      </c>
      <c r="BO156" s="25">
        <v>8.0</v>
      </c>
      <c r="BP156" s="25">
        <v>0.0</v>
      </c>
      <c r="BQ156" s="24">
        <f t="shared" si="7"/>
        <v>7.75</v>
      </c>
      <c r="BR156" s="25">
        <v>0.83870968</v>
      </c>
      <c r="BS156" s="20">
        <f t="shared" si="8"/>
        <v>0.28125</v>
      </c>
      <c r="BT156" s="26">
        <f t="shared" si="9"/>
        <v>5.5</v>
      </c>
      <c r="BU156" s="26">
        <f t="shared" si="10"/>
        <v>7.5</v>
      </c>
      <c r="BV156" s="26">
        <f t="shared" si="11"/>
        <v>9</v>
      </c>
      <c r="BW156" s="26">
        <f t="shared" si="12"/>
        <v>2</v>
      </c>
      <c r="BX156" s="26">
        <f t="shared" si="13"/>
        <v>5.5</v>
      </c>
      <c r="BY156" s="27">
        <f t="shared" si="14"/>
        <v>13</v>
      </c>
    </row>
    <row r="157" ht="15.75" customHeight="1">
      <c r="A157" s="15">
        <v>44896.62349859954</v>
      </c>
      <c r="B157" s="16" t="str">
        <f t="shared" si="1"/>
        <v>Thu</v>
      </c>
      <c r="C157" s="1" t="s">
        <v>316</v>
      </c>
      <c r="D157" s="1" t="s">
        <v>167</v>
      </c>
      <c r="E157" s="1" t="s">
        <v>90</v>
      </c>
      <c r="F157" s="17">
        <v>44896.0</v>
      </c>
      <c r="G157" s="18">
        <v>2.7200764E7</v>
      </c>
      <c r="H157" s="1" t="s">
        <v>80</v>
      </c>
      <c r="I157" s="18">
        <v>10.0</v>
      </c>
      <c r="J157" s="18">
        <v>0.0</v>
      </c>
      <c r="K157" s="18">
        <v>0.0</v>
      </c>
      <c r="L157" s="18">
        <v>7.0</v>
      </c>
      <c r="M157" s="1" t="s">
        <v>98</v>
      </c>
      <c r="N157" s="1" t="s">
        <v>98</v>
      </c>
      <c r="O157" s="1" t="s">
        <v>132</v>
      </c>
      <c r="P157" s="1" t="s">
        <v>80</v>
      </c>
      <c r="Q157" s="1" t="s">
        <v>80</v>
      </c>
      <c r="R157" s="18">
        <v>6.0</v>
      </c>
      <c r="S157" s="1" t="s">
        <v>89</v>
      </c>
      <c r="T157" s="4">
        <v>0.0</v>
      </c>
      <c r="U157" s="18">
        <v>5.0</v>
      </c>
      <c r="V157" s="4">
        <v>0.29166666666424135</v>
      </c>
      <c r="W157" s="4">
        <v>0.0625</v>
      </c>
      <c r="X157" s="18">
        <v>5.0</v>
      </c>
      <c r="Y157" s="4">
        <v>0.375</v>
      </c>
      <c r="Z157" s="4">
        <v>0.020833333335758653</v>
      </c>
      <c r="AA157" s="20">
        <v>0.29166666666424135</v>
      </c>
      <c r="AB157" s="18">
        <v>4.0</v>
      </c>
      <c r="AC157" s="1" t="s">
        <v>84</v>
      </c>
      <c r="AD157" s="18">
        <v>10.0</v>
      </c>
      <c r="AE157" s="18">
        <v>2.0</v>
      </c>
      <c r="AF157" s="18">
        <v>10.0</v>
      </c>
      <c r="AG157" s="18">
        <v>0.0</v>
      </c>
      <c r="AH157" s="18">
        <v>10.0</v>
      </c>
      <c r="AI157" s="18">
        <v>0.0</v>
      </c>
      <c r="AJ157" s="18">
        <v>10.0</v>
      </c>
      <c r="AK157" s="18">
        <v>0.0</v>
      </c>
      <c r="AL157" s="18">
        <v>10.0</v>
      </c>
      <c r="AM157" s="18">
        <v>0.0</v>
      </c>
      <c r="AN157" s="18">
        <v>10.0</v>
      </c>
      <c r="AO157" s="18">
        <v>0.0</v>
      </c>
      <c r="AP157" s="18">
        <v>5.0</v>
      </c>
      <c r="AQ157" s="18">
        <v>0.0</v>
      </c>
      <c r="AR157" s="18">
        <v>10.0</v>
      </c>
      <c r="AS157" s="18">
        <v>1.0</v>
      </c>
      <c r="AT157" s="18">
        <v>10.0</v>
      </c>
      <c r="AU157" s="18">
        <v>7.0</v>
      </c>
      <c r="AV157" s="18">
        <v>10.0</v>
      </c>
      <c r="AW157" s="18">
        <v>8.0</v>
      </c>
      <c r="AX157" s="18">
        <v>43.0</v>
      </c>
      <c r="AY157" s="1" t="s">
        <v>85</v>
      </c>
      <c r="AZ157" s="1" t="s">
        <v>95</v>
      </c>
      <c r="BA157" s="19"/>
      <c r="BB157" s="19"/>
      <c r="BC157" s="4">
        <v>0.29166666666424135</v>
      </c>
      <c r="BD157" s="1"/>
      <c r="BE157" s="4">
        <f t="shared" si="2"/>
        <v>0.2708333333</v>
      </c>
      <c r="BF157" s="21">
        <v>0.2708333333284827</v>
      </c>
      <c r="BG157" s="22">
        <v>6.0</v>
      </c>
      <c r="BH157" s="22">
        <v>30.0</v>
      </c>
      <c r="BI157" s="23">
        <f t="shared" si="3"/>
        <v>6.5</v>
      </c>
      <c r="BJ157" s="21">
        <f t="shared" si="4"/>
        <v>0.3125</v>
      </c>
      <c r="BK157" s="10">
        <v>7.0</v>
      </c>
      <c r="BL157" s="10">
        <v>30.0</v>
      </c>
      <c r="BM157" s="24">
        <f t="shared" si="5"/>
        <v>7.416666667</v>
      </c>
      <c r="BN157" s="21">
        <f t="shared" si="6"/>
        <v>0.2916666667</v>
      </c>
      <c r="BO157" s="25">
        <v>7.0</v>
      </c>
      <c r="BP157" s="25">
        <v>0.0</v>
      </c>
      <c r="BQ157" s="24">
        <f t="shared" si="7"/>
        <v>6.916666667</v>
      </c>
      <c r="BR157" s="25">
        <v>0.93930636</v>
      </c>
      <c r="BS157" s="20">
        <f t="shared" si="8"/>
        <v>0.2708333333</v>
      </c>
      <c r="BT157" s="26">
        <f t="shared" si="9"/>
        <v>5.2</v>
      </c>
      <c r="BU157" s="26">
        <f t="shared" si="10"/>
        <v>7.5</v>
      </c>
      <c r="BV157" s="26">
        <f t="shared" si="11"/>
        <v>9</v>
      </c>
      <c r="BW157" s="26">
        <f t="shared" si="12"/>
        <v>2.5</v>
      </c>
      <c r="BX157" s="26">
        <f t="shared" si="13"/>
        <v>5.75</v>
      </c>
      <c r="BY157" s="27">
        <f t="shared" si="14"/>
        <v>14</v>
      </c>
    </row>
    <row r="158" ht="15.75" customHeight="1">
      <c r="A158" s="15">
        <v>44896.62478986111</v>
      </c>
      <c r="B158" s="16" t="str">
        <f t="shared" si="1"/>
        <v>Thu</v>
      </c>
      <c r="C158" s="1" t="s">
        <v>317</v>
      </c>
      <c r="D158" s="1" t="s">
        <v>108</v>
      </c>
      <c r="E158" s="1" t="s">
        <v>108</v>
      </c>
      <c r="F158" s="17">
        <v>44896.0</v>
      </c>
      <c r="G158" s="18">
        <v>4.0546781E7</v>
      </c>
      <c r="H158" s="1" t="s">
        <v>80</v>
      </c>
      <c r="I158" s="18">
        <v>9.0</v>
      </c>
      <c r="J158" s="18">
        <v>0.0</v>
      </c>
      <c r="K158" s="18">
        <v>0.0</v>
      </c>
      <c r="L158" s="18">
        <v>2.0</v>
      </c>
      <c r="M158" s="1" t="s">
        <v>98</v>
      </c>
      <c r="N158" s="1" t="s">
        <v>98</v>
      </c>
      <c r="O158" s="1" t="s">
        <v>106</v>
      </c>
      <c r="P158" s="1" t="s">
        <v>80</v>
      </c>
      <c r="Q158" s="1" t="s">
        <v>80</v>
      </c>
      <c r="R158" s="18">
        <v>4.0</v>
      </c>
      <c r="S158" s="1" t="s">
        <v>89</v>
      </c>
      <c r="T158" s="4">
        <v>0.9930555555547471</v>
      </c>
      <c r="U158" s="18">
        <v>30.0</v>
      </c>
      <c r="V158" s="4">
        <v>0.29166666666424135</v>
      </c>
      <c r="W158" s="4">
        <v>0.04166666666424135</v>
      </c>
      <c r="X158" s="18">
        <v>30.0</v>
      </c>
      <c r="Y158" s="4">
        <v>0.375</v>
      </c>
      <c r="Z158" s="4">
        <v>0.04166666666424135</v>
      </c>
      <c r="AA158" s="20">
        <v>0.375</v>
      </c>
      <c r="AB158" s="18">
        <v>8.0</v>
      </c>
      <c r="AC158" s="1" t="s">
        <v>129</v>
      </c>
      <c r="AD158" s="18">
        <v>10.0</v>
      </c>
      <c r="AE158" s="18">
        <v>0.0</v>
      </c>
      <c r="AF158" s="18">
        <v>9.0</v>
      </c>
      <c r="AG158" s="18">
        <v>0.0</v>
      </c>
      <c r="AH158" s="18">
        <v>8.0</v>
      </c>
      <c r="AI158" s="18">
        <v>0.0</v>
      </c>
      <c r="AJ158" s="18">
        <v>10.0</v>
      </c>
      <c r="AK158" s="18">
        <v>0.0</v>
      </c>
      <c r="AL158" s="18">
        <v>10.0</v>
      </c>
      <c r="AM158" s="18">
        <v>0.0</v>
      </c>
      <c r="AN158" s="18">
        <v>10.0</v>
      </c>
      <c r="AO158" s="18">
        <v>0.0</v>
      </c>
      <c r="AP158" s="18">
        <v>5.0</v>
      </c>
      <c r="AQ158" s="18">
        <v>1.0</v>
      </c>
      <c r="AR158" s="18">
        <v>7.0</v>
      </c>
      <c r="AS158" s="18">
        <v>2.0</v>
      </c>
      <c r="AT158" s="18">
        <v>10.0</v>
      </c>
      <c r="AU158" s="18">
        <v>1.0</v>
      </c>
      <c r="AV158" s="18">
        <v>9.0</v>
      </c>
      <c r="AW158" s="18">
        <v>7.0</v>
      </c>
      <c r="AX158" s="18">
        <v>27.0</v>
      </c>
      <c r="AY158" s="1" t="s">
        <v>185</v>
      </c>
      <c r="AZ158" s="1" t="s">
        <v>95</v>
      </c>
      <c r="BA158" s="19"/>
      <c r="BB158" s="19"/>
      <c r="BC158" s="4">
        <v>0.3125</v>
      </c>
      <c r="BD158" s="1"/>
      <c r="BE158" s="4">
        <f t="shared" si="2"/>
        <v>0.2708333333</v>
      </c>
      <c r="BF158" s="21">
        <v>0.27083333333575865</v>
      </c>
      <c r="BG158" s="22">
        <v>6.0</v>
      </c>
      <c r="BH158" s="22">
        <v>30.0</v>
      </c>
      <c r="BI158" s="23">
        <f t="shared" si="3"/>
        <v>6.5</v>
      </c>
      <c r="BJ158" s="21">
        <f t="shared" si="4"/>
        <v>0.3333333333</v>
      </c>
      <c r="BK158" s="10">
        <v>8.0</v>
      </c>
      <c r="BL158" s="10">
        <v>0.0</v>
      </c>
      <c r="BM158" s="24">
        <f t="shared" si="5"/>
        <v>7.5</v>
      </c>
      <c r="BN158" s="21">
        <f t="shared" si="6"/>
        <v>-0.7013888889</v>
      </c>
      <c r="BO158" s="25">
        <v>7.0</v>
      </c>
      <c r="BP158" s="25">
        <v>10.0</v>
      </c>
      <c r="BQ158" s="24">
        <f t="shared" si="7"/>
        <v>6.666666667</v>
      </c>
      <c r="BR158" s="25">
        <v>0.97451274</v>
      </c>
      <c r="BS158" s="20">
        <f t="shared" si="8"/>
        <v>0.3333333333</v>
      </c>
      <c r="BT158" s="26">
        <f t="shared" si="9"/>
        <v>4.7</v>
      </c>
      <c r="BU158" s="26">
        <f t="shared" si="10"/>
        <v>7</v>
      </c>
      <c r="BV158" s="26">
        <f t="shared" si="11"/>
        <v>5</v>
      </c>
      <c r="BW158" s="26">
        <f t="shared" si="12"/>
        <v>5.5</v>
      </c>
      <c r="BX158" s="26">
        <f t="shared" si="13"/>
        <v>5.25</v>
      </c>
      <c r="BY158" s="27">
        <f t="shared" si="14"/>
        <v>14</v>
      </c>
    </row>
    <row r="159" ht="15.75" customHeight="1">
      <c r="A159" s="15">
        <v>44896.63279829861</v>
      </c>
      <c r="B159" s="16" t="str">
        <f t="shared" si="1"/>
        <v>Thu</v>
      </c>
      <c r="C159" s="1" t="s">
        <v>318</v>
      </c>
      <c r="D159" s="1" t="s">
        <v>90</v>
      </c>
      <c r="E159" s="1" t="s">
        <v>90</v>
      </c>
      <c r="F159" s="17">
        <v>44896.0</v>
      </c>
      <c r="G159" s="18">
        <v>3.0513524E7</v>
      </c>
      <c r="H159" s="1" t="s">
        <v>80</v>
      </c>
      <c r="I159" s="18">
        <v>6.0</v>
      </c>
      <c r="J159" s="18">
        <v>0.0</v>
      </c>
      <c r="K159" s="18">
        <v>0.0</v>
      </c>
      <c r="L159" s="18">
        <v>5.0</v>
      </c>
      <c r="M159" s="1" t="s">
        <v>98</v>
      </c>
      <c r="N159" s="1" t="s">
        <v>98</v>
      </c>
      <c r="O159" s="1" t="s">
        <v>132</v>
      </c>
      <c r="P159" s="1" t="s">
        <v>80</v>
      </c>
      <c r="Q159" s="1" t="s">
        <v>80</v>
      </c>
      <c r="R159" s="28">
        <v>5.0</v>
      </c>
      <c r="S159" s="19" t="s">
        <v>89</v>
      </c>
      <c r="T159" s="4">
        <v>0.08333333333575865</v>
      </c>
      <c r="U159" s="18">
        <v>70.0</v>
      </c>
      <c r="V159" s="4">
        <v>0.41666666666424135</v>
      </c>
      <c r="W159" s="4">
        <v>0.16666666666424135</v>
      </c>
      <c r="X159" s="18">
        <v>70.0</v>
      </c>
      <c r="Y159" s="4">
        <v>0.5833333333357587</v>
      </c>
      <c r="Z159" s="4">
        <v>0.14583333333575865</v>
      </c>
      <c r="AA159" s="20">
        <v>0.5</v>
      </c>
      <c r="AB159" s="18">
        <v>2.0</v>
      </c>
      <c r="AC159" s="1" t="s">
        <v>84</v>
      </c>
      <c r="AD159" s="18">
        <v>9.0</v>
      </c>
      <c r="AE159" s="18">
        <v>0.0</v>
      </c>
      <c r="AF159" s="18">
        <v>7.0</v>
      </c>
      <c r="AG159" s="18">
        <v>0.0</v>
      </c>
      <c r="AH159" s="18">
        <v>6.0</v>
      </c>
      <c r="AI159" s="18">
        <v>0.0</v>
      </c>
      <c r="AJ159" s="18">
        <v>6.0</v>
      </c>
      <c r="AK159" s="18">
        <v>0.0</v>
      </c>
      <c r="AL159" s="18">
        <v>9.0</v>
      </c>
      <c r="AM159" s="18">
        <v>0.0</v>
      </c>
      <c r="AN159" s="18">
        <v>7.0</v>
      </c>
      <c r="AO159" s="18">
        <v>3.0</v>
      </c>
      <c r="AP159" s="18">
        <v>5.0</v>
      </c>
      <c r="AQ159" s="18">
        <v>3.0</v>
      </c>
      <c r="AR159" s="18">
        <v>7.0</v>
      </c>
      <c r="AS159" s="18">
        <v>2.0</v>
      </c>
      <c r="AT159" s="18">
        <v>7.0</v>
      </c>
      <c r="AU159" s="18">
        <v>1.0</v>
      </c>
      <c r="AV159" s="18">
        <v>9.0</v>
      </c>
      <c r="AW159" s="18">
        <v>4.0</v>
      </c>
      <c r="AX159" s="18">
        <v>39.0</v>
      </c>
      <c r="AY159" s="1" t="s">
        <v>94</v>
      </c>
      <c r="AZ159" s="1" t="s">
        <v>95</v>
      </c>
      <c r="BA159" s="19"/>
      <c r="BB159" s="19"/>
      <c r="BC159" s="4">
        <v>0.41666666666424135</v>
      </c>
      <c r="BD159" s="1"/>
      <c r="BE159" s="4">
        <f t="shared" si="2"/>
        <v>0.2708333333</v>
      </c>
      <c r="BF159" s="21">
        <v>0.2708333333284827</v>
      </c>
      <c r="BG159" s="22">
        <v>6.0</v>
      </c>
      <c r="BH159" s="22">
        <v>30.0</v>
      </c>
      <c r="BI159" s="23">
        <f t="shared" si="3"/>
        <v>6.5</v>
      </c>
      <c r="BJ159" s="21">
        <f t="shared" si="4"/>
        <v>0.4166666667</v>
      </c>
      <c r="BK159" s="10">
        <v>10.0</v>
      </c>
      <c r="BL159" s="10">
        <v>0.0</v>
      </c>
      <c r="BM159" s="24">
        <f t="shared" si="5"/>
        <v>8.833333333</v>
      </c>
      <c r="BN159" s="21">
        <f t="shared" si="6"/>
        <v>0.3333333333</v>
      </c>
      <c r="BO159" s="25">
        <v>8.0</v>
      </c>
      <c r="BP159" s="25">
        <v>0.0</v>
      </c>
      <c r="BQ159" s="24">
        <f t="shared" si="7"/>
        <v>6.833333333</v>
      </c>
      <c r="BR159" s="25">
        <v>0.95168375</v>
      </c>
      <c r="BS159" s="20">
        <f t="shared" si="8"/>
        <v>0.3541666667</v>
      </c>
      <c r="BT159" s="26">
        <f t="shared" si="9"/>
        <v>3.7</v>
      </c>
      <c r="BU159" s="26">
        <f t="shared" si="10"/>
        <v>3</v>
      </c>
      <c r="BV159" s="26">
        <f t="shared" si="11"/>
        <v>5</v>
      </c>
      <c r="BW159" s="26">
        <f t="shared" si="12"/>
        <v>5.5</v>
      </c>
      <c r="BX159" s="26">
        <f t="shared" si="13"/>
        <v>5.25</v>
      </c>
      <c r="BY159" s="27">
        <f t="shared" si="14"/>
        <v>15</v>
      </c>
    </row>
    <row r="160" ht="15.75" customHeight="1">
      <c r="A160" s="15">
        <v>44902.58698810185</v>
      </c>
      <c r="B160" s="16" t="str">
        <f t="shared" si="1"/>
        <v>Wed</v>
      </c>
      <c r="C160" s="19"/>
      <c r="D160" s="1" t="s">
        <v>79</v>
      </c>
      <c r="E160" s="19"/>
      <c r="F160" s="19"/>
      <c r="G160" s="19"/>
      <c r="H160" s="1" t="s">
        <v>80</v>
      </c>
      <c r="I160" s="18">
        <v>6.0</v>
      </c>
      <c r="J160" s="18">
        <v>1.0</v>
      </c>
      <c r="K160" s="18">
        <v>0.0</v>
      </c>
      <c r="L160" s="18">
        <v>7.0</v>
      </c>
      <c r="M160" s="1" t="s">
        <v>115</v>
      </c>
      <c r="N160" s="1" t="s">
        <v>115</v>
      </c>
      <c r="O160" s="1" t="s">
        <v>132</v>
      </c>
      <c r="P160" s="1" t="s">
        <v>84</v>
      </c>
      <c r="Q160" s="1" t="s">
        <v>80</v>
      </c>
      <c r="R160" s="28">
        <v>5.0</v>
      </c>
      <c r="S160" s="19" t="s">
        <v>89</v>
      </c>
      <c r="T160" s="4">
        <v>0.020833333335758653</v>
      </c>
      <c r="U160" s="18">
        <v>20.0</v>
      </c>
      <c r="V160" s="4">
        <v>0.29166666666424135</v>
      </c>
      <c r="W160" s="4">
        <v>0.08333333333575865</v>
      </c>
      <c r="X160" s="18">
        <v>20.0</v>
      </c>
      <c r="Y160" s="4">
        <v>0.41666666666424135</v>
      </c>
      <c r="Z160" s="4">
        <v>0.020833333335758653</v>
      </c>
      <c r="AA160" s="20">
        <v>0.29166666666424135</v>
      </c>
      <c r="AB160" s="18">
        <v>8.0</v>
      </c>
      <c r="AC160" s="1" t="s">
        <v>84</v>
      </c>
      <c r="AD160" s="18">
        <v>10.0</v>
      </c>
      <c r="AE160" s="18">
        <v>6.0</v>
      </c>
      <c r="AF160" s="18">
        <v>7.0</v>
      </c>
      <c r="AG160" s="18">
        <v>6.0</v>
      </c>
      <c r="AH160" s="18">
        <v>8.0</v>
      </c>
      <c r="AI160" s="18">
        <v>0.0</v>
      </c>
      <c r="AJ160" s="18">
        <v>8.0</v>
      </c>
      <c r="AK160" s="18">
        <v>3.0</v>
      </c>
      <c r="AL160" s="18">
        <v>7.0</v>
      </c>
      <c r="AM160" s="18">
        <v>1.0</v>
      </c>
      <c r="AN160" s="18">
        <v>6.0</v>
      </c>
      <c r="AO160" s="18">
        <v>0.0</v>
      </c>
      <c r="AP160" s="18">
        <v>5.0</v>
      </c>
      <c r="AQ160" s="18">
        <v>1.0</v>
      </c>
      <c r="AR160" s="18">
        <v>5.0</v>
      </c>
      <c r="AS160" s="18">
        <v>2.0</v>
      </c>
      <c r="AT160" s="18">
        <v>6.0</v>
      </c>
      <c r="AU160" s="18">
        <v>3.0</v>
      </c>
      <c r="AV160" s="18">
        <v>7.0</v>
      </c>
      <c r="AW160" s="18">
        <v>4.0</v>
      </c>
      <c r="AX160" s="18">
        <v>62.0</v>
      </c>
      <c r="AY160" s="1" t="s">
        <v>94</v>
      </c>
      <c r="AZ160" s="1" t="s">
        <v>95</v>
      </c>
      <c r="BA160" s="19"/>
      <c r="BB160" s="19"/>
      <c r="BC160" s="4">
        <v>0.29166666666424135</v>
      </c>
      <c r="BD160" s="19" t="s">
        <v>319</v>
      </c>
      <c r="BE160" s="4">
        <f t="shared" si="2"/>
        <v>0.2708333333</v>
      </c>
      <c r="BF160" s="21">
        <v>0.2708333333284827</v>
      </c>
      <c r="BG160" s="22">
        <v>6.0</v>
      </c>
      <c r="BH160" s="22">
        <v>30.0</v>
      </c>
      <c r="BI160" s="23">
        <f t="shared" si="3"/>
        <v>6.5</v>
      </c>
      <c r="BJ160" s="21">
        <f t="shared" si="4"/>
        <v>0.3333333333</v>
      </c>
      <c r="BK160" s="10">
        <v>8.0</v>
      </c>
      <c r="BL160" s="10">
        <v>0.0</v>
      </c>
      <c r="BM160" s="24">
        <f t="shared" si="5"/>
        <v>7.666666667</v>
      </c>
      <c r="BN160" s="21">
        <f t="shared" si="6"/>
        <v>0.2708333333</v>
      </c>
      <c r="BO160" s="25">
        <v>6.0</v>
      </c>
      <c r="BP160" s="25">
        <v>30.0</v>
      </c>
      <c r="BQ160" s="24">
        <f t="shared" si="7"/>
        <v>6.166666667</v>
      </c>
      <c r="BR160" s="25">
        <v>1.0534846</v>
      </c>
      <c r="BS160" s="20">
        <f t="shared" si="8"/>
        <v>0.2708333333</v>
      </c>
      <c r="BT160" s="26">
        <f t="shared" si="9"/>
        <v>5.6</v>
      </c>
      <c r="BU160" s="26">
        <f t="shared" si="10"/>
        <v>5</v>
      </c>
      <c r="BV160" s="26">
        <f t="shared" si="11"/>
        <v>3</v>
      </c>
      <c r="BW160" s="26">
        <f t="shared" si="12"/>
        <v>3</v>
      </c>
      <c r="BX160" s="26">
        <f t="shared" si="13"/>
        <v>3</v>
      </c>
      <c r="BY160" s="27">
        <f t="shared" si="14"/>
        <v>14</v>
      </c>
    </row>
    <row r="161" ht="15.75" customHeight="1">
      <c r="A161" s="15">
        <v>44922.632402152776</v>
      </c>
      <c r="B161" s="16" t="str">
        <f t="shared" si="1"/>
        <v>Tue</v>
      </c>
      <c r="C161" s="19"/>
      <c r="D161" s="19" t="s">
        <v>108</v>
      </c>
      <c r="E161" s="19"/>
      <c r="F161" s="19"/>
      <c r="G161" s="19"/>
      <c r="H161" s="19" t="s">
        <v>80</v>
      </c>
      <c r="I161" s="28">
        <v>2.0</v>
      </c>
      <c r="J161" s="28">
        <v>0.0</v>
      </c>
      <c r="K161" s="28">
        <v>0.0</v>
      </c>
      <c r="L161" s="28">
        <v>0.0</v>
      </c>
      <c r="M161" s="19" t="s">
        <v>98</v>
      </c>
      <c r="N161" s="19" t="s">
        <v>91</v>
      </c>
      <c r="O161" s="19" t="s">
        <v>83</v>
      </c>
      <c r="P161" s="19" t="s">
        <v>80</v>
      </c>
      <c r="Q161" s="19" t="s">
        <v>80</v>
      </c>
      <c r="R161" s="28">
        <v>5.0</v>
      </c>
      <c r="S161" s="19" t="s">
        <v>93</v>
      </c>
      <c r="T161" s="4">
        <v>0.08333333333575865</v>
      </c>
      <c r="U161" s="28">
        <v>30.0</v>
      </c>
      <c r="V161" s="4">
        <v>0.375</v>
      </c>
      <c r="W161" s="4">
        <v>0.14583333333575865</v>
      </c>
      <c r="X161" s="28">
        <v>15.0</v>
      </c>
      <c r="Y161" s="4">
        <v>0.45833333333575865</v>
      </c>
      <c r="Z161" s="4">
        <v>0.04166666666424135</v>
      </c>
      <c r="AA161" s="20">
        <v>0.33333333333575865</v>
      </c>
      <c r="AB161" s="28">
        <v>4.0</v>
      </c>
      <c r="AC161" s="19" t="s">
        <v>84</v>
      </c>
      <c r="AD161" s="28">
        <v>7.0</v>
      </c>
      <c r="AE161" s="28">
        <v>4.0</v>
      </c>
      <c r="AF161" s="28">
        <v>10.0</v>
      </c>
      <c r="AG161" s="28">
        <v>4.0</v>
      </c>
      <c r="AH161" s="28">
        <v>6.0</v>
      </c>
      <c r="AI161" s="28">
        <v>0.0</v>
      </c>
      <c r="AJ161" s="28">
        <v>7.0</v>
      </c>
      <c r="AK161" s="28">
        <v>5.0</v>
      </c>
      <c r="AL161" s="28">
        <v>5.0</v>
      </c>
      <c r="AM161" s="28">
        <v>0.0</v>
      </c>
      <c r="AN161" s="28">
        <v>8.0</v>
      </c>
      <c r="AO161" s="28">
        <v>0.0</v>
      </c>
      <c r="AP161" s="28">
        <v>3.0</v>
      </c>
      <c r="AQ161" s="28">
        <v>3.0</v>
      </c>
      <c r="AR161" s="28">
        <v>4.0</v>
      </c>
      <c r="AS161" s="28">
        <v>4.0</v>
      </c>
      <c r="AT161" s="28">
        <v>6.0</v>
      </c>
      <c r="AU161" s="28">
        <v>4.0</v>
      </c>
      <c r="AV161" s="28">
        <v>6.0</v>
      </c>
      <c r="AW161" s="28">
        <v>4.0</v>
      </c>
      <c r="AX161" s="28">
        <v>28.0</v>
      </c>
      <c r="AY161" s="19" t="s">
        <v>94</v>
      </c>
      <c r="AZ161" s="19" t="s">
        <v>86</v>
      </c>
      <c r="BA161" s="19"/>
      <c r="BB161" s="19"/>
      <c r="BC161" s="4">
        <v>0.3125</v>
      </c>
      <c r="BD161" s="19" t="s">
        <v>320</v>
      </c>
      <c r="BE161" s="4">
        <f t="shared" si="2"/>
        <v>0.2708333333</v>
      </c>
      <c r="BF161" s="21">
        <v>0.27083333333575865</v>
      </c>
      <c r="BG161" s="22">
        <v>6.0</v>
      </c>
      <c r="BH161" s="22">
        <v>30.0</v>
      </c>
      <c r="BI161" s="23">
        <f t="shared" si="3"/>
        <v>6.5</v>
      </c>
      <c r="BJ161" s="21">
        <f t="shared" si="4"/>
        <v>0.3125</v>
      </c>
      <c r="BK161" s="10">
        <v>7.0</v>
      </c>
      <c r="BL161" s="10">
        <v>30.0</v>
      </c>
      <c r="BM161" s="24">
        <f t="shared" si="5"/>
        <v>7.25</v>
      </c>
      <c r="BN161" s="21">
        <f t="shared" si="6"/>
        <v>0.2916666667</v>
      </c>
      <c r="BO161" s="25">
        <v>7.0</v>
      </c>
      <c r="BP161" s="25">
        <v>0.0</v>
      </c>
      <c r="BQ161" s="24">
        <f t="shared" si="7"/>
        <v>6.5</v>
      </c>
      <c r="BR161" s="25">
        <v>1.0</v>
      </c>
      <c r="BS161" s="20">
        <f t="shared" si="8"/>
        <v>0.2916666667</v>
      </c>
      <c r="BT161" s="26">
        <f t="shared" si="9"/>
        <v>4.8</v>
      </c>
      <c r="BU161" s="26">
        <f t="shared" si="10"/>
        <v>4</v>
      </c>
      <c r="BV161" s="26">
        <f t="shared" si="11"/>
        <v>0</v>
      </c>
      <c r="BW161" s="26">
        <f t="shared" si="12"/>
        <v>2</v>
      </c>
      <c r="BX161" s="26">
        <f t="shared" si="13"/>
        <v>1</v>
      </c>
      <c r="BY161" s="27">
        <f t="shared" si="14"/>
        <v>15</v>
      </c>
    </row>
    <row r="162" ht="15.75" customHeight="1">
      <c r="A162" s="15">
        <v>44938.33087283565</v>
      </c>
      <c r="B162" s="16" t="str">
        <f t="shared" si="1"/>
        <v>Thu</v>
      </c>
      <c r="C162" s="19"/>
      <c r="D162" s="19" t="s">
        <v>78</v>
      </c>
      <c r="E162" s="19"/>
      <c r="F162" s="19"/>
      <c r="G162" s="19"/>
      <c r="H162" s="19" t="s">
        <v>80</v>
      </c>
      <c r="I162" s="28">
        <v>6.0</v>
      </c>
      <c r="J162" s="28">
        <v>2.0</v>
      </c>
      <c r="K162" s="28">
        <v>0.0</v>
      </c>
      <c r="L162" s="28">
        <v>2.0</v>
      </c>
      <c r="M162" s="19" t="s">
        <v>101</v>
      </c>
      <c r="N162" s="19" t="s">
        <v>115</v>
      </c>
      <c r="O162" s="19" t="s">
        <v>103</v>
      </c>
      <c r="P162" s="19" t="s">
        <v>80</v>
      </c>
      <c r="Q162" s="19" t="s">
        <v>80</v>
      </c>
      <c r="R162" s="28">
        <v>5.0</v>
      </c>
      <c r="S162" s="19" t="s">
        <v>89</v>
      </c>
      <c r="T162" s="4">
        <v>0.5</v>
      </c>
      <c r="U162" s="28">
        <v>5.0</v>
      </c>
      <c r="V162" s="4">
        <v>0.27083333333575865</v>
      </c>
      <c r="W162" s="4">
        <v>0.04166666666424135</v>
      </c>
      <c r="X162" s="28">
        <v>5.0</v>
      </c>
      <c r="Y162" s="4">
        <v>0.35416666666424135</v>
      </c>
      <c r="Z162" s="4">
        <v>0.5</v>
      </c>
      <c r="AA162" s="20">
        <v>0.27777777778101154</v>
      </c>
      <c r="AB162" s="28">
        <v>7.0</v>
      </c>
      <c r="AC162" s="19" t="s">
        <v>84</v>
      </c>
      <c r="AD162" s="28">
        <v>10.0</v>
      </c>
      <c r="AE162" s="28">
        <v>3.0</v>
      </c>
      <c r="AF162" s="28">
        <v>8.0</v>
      </c>
      <c r="AG162" s="28">
        <v>0.0</v>
      </c>
      <c r="AH162" s="28">
        <v>7.0</v>
      </c>
      <c r="AI162" s="28">
        <v>0.0</v>
      </c>
      <c r="AJ162" s="28">
        <v>8.0</v>
      </c>
      <c r="AK162" s="28">
        <v>5.0</v>
      </c>
      <c r="AL162" s="28">
        <v>7.0</v>
      </c>
      <c r="AM162" s="28">
        <v>0.0</v>
      </c>
      <c r="AN162" s="28">
        <v>5.0</v>
      </c>
      <c r="AO162" s="28">
        <v>0.0</v>
      </c>
      <c r="AP162" s="28">
        <v>3.0</v>
      </c>
      <c r="AQ162" s="28">
        <v>6.0</v>
      </c>
      <c r="AR162" s="28">
        <v>5.0</v>
      </c>
      <c r="AS162" s="28">
        <v>0.0</v>
      </c>
      <c r="AT162" s="28">
        <v>5.0</v>
      </c>
      <c r="AU162" s="28">
        <v>5.0</v>
      </c>
      <c r="AV162" s="28">
        <v>5.0</v>
      </c>
      <c r="AW162" s="28">
        <v>5.0</v>
      </c>
      <c r="AX162" s="28">
        <v>39.0</v>
      </c>
      <c r="AY162" s="19" t="s">
        <v>85</v>
      </c>
      <c r="AZ162" s="19" t="s">
        <v>95</v>
      </c>
      <c r="BA162" s="19"/>
      <c r="BB162" s="19"/>
      <c r="BC162" s="4">
        <v>0.27083333333575865</v>
      </c>
      <c r="BD162" s="29" t="s">
        <v>321</v>
      </c>
      <c r="BE162" s="4">
        <f t="shared" si="2"/>
        <v>-0.2291666667</v>
      </c>
      <c r="BF162" s="21">
        <v>-0.22916666666424135</v>
      </c>
      <c r="BG162" s="22">
        <v>6.0</v>
      </c>
      <c r="BH162" s="22">
        <v>30.0</v>
      </c>
      <c r="BI162" s="23">
        <f t="shared" si="3"/>
        <v>6.5</v>
      </c>
      <c r="BJ162" s="21">
        <f t="shared" si="4"/>
        <v>0.3125</v>
      </c>
      <c r="BK162" s="10">
        <v>7.0</v>
      </c>
      <c r="BL162" s="10">
        <v>30.0</v>
      </c>
      <c r="BM162" s="24">
        <f t="shared" si="5"/>
        <v>7.416666667</v>
      </c>
      <c r="BN162" s="21">
        <f t="shared" si="6"/>
        <v>-0.2291666667</v>
      </c>
      <c r="BO162" s="25">
        <v>6.0</v>
      </c>
      <c r="BP162" s="25">
        <v>30.0</v>
      </c>
      <c r="BQ162" s="24">
        <f t="shared" si="7"/>
        <v>6.416666667</v>
      </c>
      <c r="BR162" s="25">
        <v>1.01246106</v>
      </c>
      <c r="BS162" s="20">
        <f t="shared" si="8"/>
        <v>-0.2222222222</v>
      </c>
      <c r="BT162" s="26">
        <f t="shared" si="9"/>
        <v>4.8</v>
      </c>
      <c r="BU162" s="26">
        <f t="shared" si="10"/>
        <v>1</v>
      </c>
      <c r="BV162" s="26">
        <f t="shared" si="11"/>
        <v>5</v>
      </c>
      <c r="BW162" s="26">
        <f t="shared" si="12"/>
        <v>0</v>
      </c>
      <c r="BX162" s="26">
        <f t="shared" si="13"/>
        <v>2.5</v>
      </c>
      <c r="BY162" s="27">
        <f t="shared" si="14"/>
        <v>7</v>
      </c>
    </row>
    <row r="163" ht="15.75" customHeight="1">
      <c r="A163" s="15">
        <v>44942.658839525466</v>
      </c>
      <c r="B163" s="16" t="str">
        <f t="shared" si="1"/>
        <v>Mon</v>
      </c>
      <c r="C163" s="19"/>
      <c r="D163" s="19" t="s">
        <v>108</v>
      </c>
      <c r="E163" s="19"/>
      <c r="F163" s="19"/>
      <c r="G163" s="19"/>
      <c r="H163" s="19" t="s">
        <v>80</v>
      </c>
      <c r="I163" s="28">
        <v>4.0</v>
      </c>
      <c r="J163" s="28">
        <v>3.0</v>
      </c>
      <c r="K163" s="28">
        <v>2.0</v>
      </c>
      <c r="L163" s="28">
        <v>5.0</v>
      </c>
      <c r="M163" s="19" t="s">
        <v>98</v>
      </c>
      <c r="N163" s="19" t="s">
        <v>91</v>
      </c>
      <c r="O163" s="19" t="s">
        <v>103</v>
      </c>
      <c r="P163" s="19" t="s">
        <v>80</v>
      </c>
      <c r="Q163" s="19" t="s">
        <v>80</v>
      </c>
      <c r="R163" s="28">
        <v>5.0</v>
      </c>
      <c r="S163" s="19" t="s">
        <v>107</v>
      </c>
      <c r="T163" s="4">
        <v>0.04166666666424135</v>
      </c>
      <c r="U163" s="28">
        <v>15.0</v>
      </c>
      <c r="V163" s="4">
        <v>0.33333333333575865</v>
      </c>
      <c r="W163" s="4">
        <v>0.08333333333575865</v>
      </c>
      <c r="X163" s="28">
        <v>15.0</v>
      </c>
      <c r="Y163" s="4">
        <v>0.45833333333575865</v>
      </c>
      <c r="Z163" s="4">
        <v>0.0625</v>
      </c>
      <c r="AA163" s="20">
        <v>0.35416666666424135</v>
      </c>
      <c r="AB163" s="28">
        <v>8.0</v>
      </c>
      <c r="AC163" s="19" t="s">
        <v>84</v>
      </c>
      <c r="AD163" s="28">
        <v>6.0</v>
      </c>
      <c r="AE163" s="28">
        <v>2.0</v>
      </c>
      <c r="AF163" s="28">
        <v>7.0</v>
      </c>
      <c r="AG163" s="28">
        <v>6.0</v>
      </c>
      <c r="AH163" s="28">
        <v>3.0</v>
      </c>
      <c r="AI163" s="28">
        <v>4.0</v>
      </c>
      <c r="AJ163" s="28">
        <v>7.0</v>
      </c>
      <c r="AK163" s="28">
        <v>10.0</v>
      </c>
      <c r="AL163" s="28">
        <v>5.0</v>
      </c>
      <c r="AM163" s="28">
        <v>3.0</v>
      </c>
      <c r="AN163" s="28">
        <v>0.0</v>
      </c>
      <c r="AO163" s="28">
        <v>4.0</v>
      </c>
      <c r="AP163" s="28">
        <v>3.0</v>
      </c>
      <c r="AQ163" s="28">
        <v>5.0</v>
      </c>
      <c r="AR163" s="28">
        <v>1.0</v>
      </c>
      <c r="AS163" s="28">
        <v>4.0</v>
      </c>
      <c r="AT163" s="28">
        <v>6.0</v>
      </c>
      <c r="AU163" s="28">
        <v>6.0</v>
      </c>
      <c r="AV163" s="28">
        <v>6.0</v>
      </c>
      <c r="AW163" s="28">
        <v>6.0</v>
      </c>
      <c r="AX163" s="28">
        <v>21.0</v>
      </c>
      <c r="AY163" s="19" t="s">
        <v>94</v>
      </c>
      <c r="AZ163" s="19" t="s">
        <v>86</v>
      </c>
      <c r="BA163" s="19"/>
      <c r="BB163" s="19"/>
      <c r="BC163" s="4">
        <v>0.33333333333575865</v>
      </c>
      <c r="BD163" s="29" t="s">
        <v>322</v>
      </c>
      <c r="BE163" s="4">
        <f t="shared" si="2"/>
        <v>0.2708333333</v>
      </c>
      <c r="BF163" s="21">
        <v>0.27083333333575865</v>
      </c>
      <c r="BG163" s="22">
        <v>6.0</v>
      </c>
      <c r="BH163" s="22">
        <v>30.0</v>
      </c>
      <c r="BI163" s="23">
        <f t="shared" si="3"/>
        <v>6.5</v>
      </c>
      <c r="BJ163" s="21">
        <f t="shared" si="4"/>
        <v>0.375</v>
      </c>
      <c r="BK163" s="10">
        <v>9.0</v>
      </c>
      <c r="BL163" s="10">
        <v>0.0</v>
      </c>
      <c r="BM163" s="24">
        <f t="shared" si="5"/>
        <v>8.75</v>
      </c>
      <c r="BN163" s="21">
        <f t="shared" si="6"/>
        <v>0.2916666667</v>
      </c>
      <c r="BO163" s="25">
        <v>7.0</v>
      </c>
      <c r="BP163" s="25">
        <v>0.0</v>
      </c>
      <c r="BQ163" s="24">
        <f t="shared" si="7"/>
        <v>6.75</v>
      </c>
      <c r="BR163" s="25">
        <v>0.96296296</v>
      </c>
      <c r="BS163" s="20">
        <f t="shared" si="8"/>
        <v>0.2916666667</v>
      </c>
      <c r="BT163" s="26">
        <f t="shared" si="9"/>
        <v>5.3</v>
      </c>
      <c r="BU163" s="26">
        <f t="shared" si="10"/>
        <v>3</v>
      </c>
      <c r="BV163" s="26">
        <f t="shared" si="11"/>
        <v>3</v>
      </c>
      <c r="BW163" s="26">
        <f t="shared" si="12"/>
        <v>0</v>
      </c>
      <c r="BX163" s="26">
        <f t="shared" si="13"/>
        <v>1.5</v>
      </c>
      <c r="BY163" s="27">
        <f t="shared" si="14"/>
        <v>15</v>
      </c>
    </row>
    <row r="164" ht="15.75" customHeight="1">
      <c r="A164" s="15">
        <v>44945.800367800926</v>
      </c>
      <c r="B164" s="16" t="str">
        <f t="shared" si="1"/>
        <v>Thu</v>
      </c>
      <c r="C164" s="19"/>
      <c r="D164" s="19" t="s">
        <v>323</v>
      </c>
      <c r="E164" s="19"/>
      <c r="F164" s="19"/>
      <c r="G164" s="19"/>
      <c r="H164" s="19" t="s">
        <v>80</v>
      </c>
      <c r="I164" s="28">
        <v>2.0</v>
      </c>
      <c r="J164" s="28">
        <v>0.0</v>
      </c>
      <c r="K164" s="28">
        <v>4.0</v>
      </c>
      <c r="L164" s="28">
        <v>8.0</v>
      </c>
      <c r="M164" s="19" t="s">
        <v>98</v>
      </c>
      <c r="N164" s="19" t="s">
        <v>88</v>
      </c>
      <c r="O164" s="19" t="s">
        <v>106</v>
      </c>
      <c r="P164" s="19" t="s">
        <v>80</v>
      </c>
      <c r="Q164" s="19" t="s">
        <v>80</v>
      </c>
      <c r="R164" s="28">
        <v>4.0</v>
      </c>
      <c r="S164" s="19" t="s">
        <v>93</v>
      </c>
      <c r="T164" s="4">
        <v>0.9583333333357587</v>
      </c>
      <c r="U164" s="28">
        <v>20.0</v>
      </c>
      <c r="V164" s="4">
        <v>0.375</v>
      </c>
      <c r="W164" s="4">
        <v>0.04166666666424135</v>
      </c>
      <c r="X164" s="28">
        <v>10.0</v>
      </c>
      <c r="Y164" s="4">
        <v>0.45833333333575865</v>
      </c>
      <c r="Z164" s="4">
        <v>0.08333333333575865</v>
      </c>
      <c r="AA164" s="20">
        <v>0.36111111110949423</v>
      </c>
      <c r="AB164" s="28">
        <v>7.0</v>
      </c>
      <c r="AC164" s="19" t="s">
        <v>84</v>
      </c>
      <c r="AD164" s="28">
        <v>9.0</v>
      </c>
      <c r="AE164" s="28">
        <v>2.0</v>
      </c>
      <c r="AF164" s="28">
        <v>4.0</v>
      </c>
      <c r="AG164" s="28">
        <v>5.0</v>
      </c>
      <c r="AH164" s="28">
        <v>4.0</v>
      </c>
      <c r="AI164" s="28">
        <v>1.0</v>
      </c>
      <c r="AJ164" s="28">
        <v>10.0</v>
      </c>
      <c r="AK164" s="28">
        <v>0.0</v>
      </c>
      <c r="AL164" s="28">
        <v>5.0</v>
      </c>
      <c r="AM164" s="28">
        <v>0.0</v>
      </c>
      <c r="AN164" s="28">
        <v>3.0</v>
      </c>
      <c r="AO164" s="28">
        <v>0.0</v>
      </c>
      <c r="AP164" s="28">
        <v>2.0</v>
      </c>
      <c r="AQ164" s="28">
        <v>2.0</v>
      </c>
      <c r="AR164" s="28">
        <v>4.0</v>
      </c>
      <c r="AS164" s="28">
        <v>0.0</v>
      </c>
      <c r="AT164" s="28">
        <v>4.0</v>
      </c>
      <c r="AU164" s="28">
        <v>0.0</v>
      </c>
      <c r="AV164" s="28">
        <v>5.0</v>
      </c>
      <c r="AW164" s="28">
        <v>2.0</v>
      </c>
      <c r="AX164" s="28">
        <v>28.0</v>
      </c>
      <c r="AY164" s="19" t="s">
        <v>140</v>
      </c>
      <c r="AZ164" s="19" t="s">
        <v>95</v>
      </c>
      <c r="BA164" s="19"/>
      <c r="BB164" s="19"/>
      <c r="BC164" s="4">
        <v>0.35416666666424135</v>
      </c>
      <c r="BD164" s="29" t="s">
        <v>324</v>
      </c>
      <c r="BE164" s="4">
        <f t="shared" si="2"/>
        <v>0.2708333333</v>
      </c>
      <c r="BF164" s="21">
        <v>0.2708333333284827</v>
      </c>
      <c r="BG164" s="22">
        <v>6.0</v>
      </c>
      <c r="BH164" s="22">
        <v>30.0</v>
      </c>
      <c r="BI164" s="23">
        <f t="shared" si="3"/>
        <v>6.5</v>
      </c>
      <c r="BJ164" s="21">
        <f t="shared" si="4"/>
        <v>0.4166666667</v>
      </c>
      <c r="BK164" s="10">
        <v>10.0</v>
      </c>
      <c r="BL164" s="10">
        <v>0.0</v>
      </c>
      <c r="BM164" s="24">
        <f t="shared" si="5"/>
        <v>9.833333333</v>
      </c>
      <c r="BN164" s="21">
        <f t="shared" si="6"/>
        <v>-0.5833333333</v>
      </c>
      <c r="BO164" s="25">
        <v>10.0</v>
      </c>
      <c r="BP164" s="25">
        <v>0.0</v>
      </c>
      <c r="BQ164" s="24">
        <f t="shared" si="7"/>
        <v>9.666666667</v>
      </c>
      <c r="BR164" s="25">
        <v>0.67218201</v>
      </c>
      <c r="BS164" s="20">
        <f t="shared" si="8"/>
        <v>0.2777777778</v>
      </c>
      <c r="BT164" s="26">
        <f t="shared" si="9"/>
        <v>4</v>
      </c>
      <c r="BU164" s="26">
        <f t="shared" si="10"/>
        <v>1.5</v>
      </c>
      <c r="BV164" s="26">
        <f t="shared" si="11"/>
        <v>4</v>
      </c>
      <c r="BW164" s="26">
        <f t="shared" si="12"/>
        <v>3.5</v>
      </c>
      <c r="BX164" s="26">
        <f t="shared" si="13"/>
        <v>3.75</v>
      </c>
      <c r="BY164" s="27">
        <f t="shared" si="14"/>
        <v>19</v>
      </c>
    </row>
    <row r="165" ht="15.75" customHeight="1">
      <c r="A165" s="15">
        <v>44942.857697060186</v>
      </c>
      <c r="B165" s="16" t="str">
        <f t="shared" si="1"/>
        <v>Mon</v>
      </c>
      <c r="C165" s="19"/>
      <c r="D165" s="19" t="s">
        <v>79</v>
      </c>
      <c r="E165" s="19"/>
      <c r="F165" s="19"/>
      <c r="G165" s="19"/>
      <c r="H165" s="19" t="s">
        <v>80</v>
      </c>
      <c r="I165" s="28">
        <v>4.0</v>
      </c>
      <c r="J165" s="28">
        <v>6.0</v>
      </c>
      <c r="K165" s="28">
        <v>2.0</v>
      </c>
      <c r="L165" s="28">
        <v>2.0</v>
      </c>
      <c r="M165" s="19" t="s">
        <v>101</v>
      </c>
      <c r="N165" s="19" t="s">
        <v>101</v>
      </c>
      <c r="O165" s="19" t="s">
        <v>106</v>
      </c>
      <c r="P165" s="19" t="s">
        <v>80</v>
      </c>
      <c r="Q165" s="19" t="s">
        <v>80</v>
      </c>
      <c r="R165" s="28">
        <v>5.0</v>
      </c>
      <c r="S165" s="19" t="s">
        <v>89</v>
      </c>
      <c r="T165" s="4">
        <v>0.9791666666642413</v>
      </c>
      <c r="U165" s="28">
        <v>15.0</v>
      </c>
      <c r="V165" s="4">
        <v>0.3125</v>
      </c>
      <c r="W165" s="4">
        <v>0.04166666666424135</v>
      </c>
      <c r="X165" s="28">
        <v>25.0</v>
      </c>
      <c r="Y165" s="4">
        <v>0.39583333333575865</v>
      </c>
      <c r="Z165" s="4">
        <v>0.04166666666424135</v>
      </c>
      <c r="AA165" s="20">
        <v>0.3506944444452529</v>
      </c>
      <c r="AB165" s="28">
        <v>7.0</v>
      </c>
      <c r="AC165" s="19" t="s">
        <v>84</v>
      </c>
      <c r="AD165" s="28">
        <v>6.0</v>
      </c>
      <c r="AE165" s="28">
        <v>5.0</v>
      </c>
      <c r="AF165" s="28">
        <v>6.0</v>
      </c>
      <c r="AG165" s="28">
        <v>7.0</v>
      </c>
      <c r="AH165" s="28">
        <v>4.0</v>
      </c>
      <c r="AI165" s="28">
        <v>2.0</v>
      </c>
      <c r="AJ165" s="28">
        <v>1.0</v>
      </c>
      <c r="AK165" s="28">
        <v>7.0</v>
      </c>
      <c r="AL165" s="28">
        <v>6.0</v>
      </c>
      <c r="AM165" s="28">
        <v>2.0</v>
      </c>
      <c r="AN165" s="28">
        <v>4.0</v>
      </c>
      <c r="AO165" s="28">
        <v>3.0</v>
      </c>
      <c r="AP165" s="28">
        <v>0.0</v>
      </c>
      <c r="AQ165" s="28">
        <v>7.0</v>
      </c>
      <c r="AR165" s="28">
        <v>4.0</v>
      </c>
      <c r="AS165" s="28">
        <v>3.0</v>
      </c>
      <c r="AT165" s="28">
        <v>4.0</v>
      </c>
      <c r="AU165" s="28">
        <v>1.0</v>
      </c>
      <c r="AV165" s="28">
        <v>7.0</v>
      </c>
      <c r="AW165" s="28">
        <v>4.0</v>
      </c>
      <c r="AX165" s="28">
        <v>25.0</v>
      </c>
      <c r="AY165" s="19" t="s">
        <v>94</v>
      </c>
      <c r="AZ165" s="19" t="s">
        <v>95</v>
      </c>
      <c r="BA165" s="19"/>
      <c r="BB165" s="19"/>
      <c r="BC165" s="4">
        <v>0.30902777778101154</v>
      </c>
      <c r="BD165" s="29" t="s">
        <v>325</v>
      </c>
      <c r="BE165" s="4">
        <f t="shared" si="2"/>
        <v>0.2673611111</v>
      </c>
      <c r="BF165" s="21">
        <v>0.2673611111167702</v>
      </c>
      <c r="BG165" s="22">
        <v>6.0</v>
      </c>
      <c r="BH165" s="22">
        <v>25.0</v>
      </c>
      <c r="BI165" s="23">
        <f t="shared" si="3"/>
        <v>6.416666667</v>
      </c>
      <c r="BJ165" s="21">
        <f t="shared" si="4"/>
        <v>0.3541666667</v>
      </c>
      <c r="BK165" s="10">
        <v>8.0</v>
      </c>
      <c r="BL165" s="10">
        <v>30.0</v>
      </c>
      <c r="BM165" s="24">
        <f t="shared" si="5"/>
        <v>8.083333333</v>
      </c>
      <c r="BN165" s="21">
        <f t="shared" si="6"/>
        <v>-0.6666666667</v>
      </c>
      <c r="BO165" s="25">
        <v>8.0</v>
      </c>
      <c r="BP165" s="25">
        <v>0.0</v>
      </c>
      <c r="BQ165" s="24">
        <f t="shared" si="7"/>
        <v>7.75</v>
      </c>
      <c r="BR165" s="25">
        <v>0.8283871</v>
      </c>
      <c r="BS165" s="20">
        <f t="shared" si="8"/>
        <v>0.3090277778</v>
      </c>
      <c r="BT165" s="26">
        <f t="shared" si="9"/>
        <v>4.6</v>
      </c>
      <c r="BU165" s="26">
        <f t="shared" si="10"/>
        <v>3</v>
      </c>
      <c r="BV165" s="26">
        <f t="shared" si="11"/>
        <v>1</v>
      </c>
      <c r="BW165" s="26">
        <f t="shared" si="12"/>
        <v>3</v>
      </c>
      <c r="BX165" s="26">
        <f t="shared" si="13"/>
        <v>2</v>
      </c>
      <c r="BY165" s="27">
        <f t="shared" si="14"/>
        <v>20</v>
      </c>
    </row>
    <row r="166" ht="15.75" customHeight="1">
      <c r="A166" s="15">
        <v>44890.83332550926</v>
      </c>
      <c r="B166" s="16" t="str">
        <f t="shared" si="1"/>
        <v>Fri</v>
      </c>
      <c r="C166" s="1" t="s">
        <v>326</v>
      </c>
      <c r="D166" s="1" t="s">
        <v>90</v>
      </c>
      <c r="E166" s="1" t="s">
        <v>90</v>
      </c>
      <c r="F166" s="17">
        <v>44890.0</v>
      </c>
      <c r="G166" s="18">
        <v>4.7147114E7</v>
      </c>
      <c r="H166" s="1" t="s">
        <v>80</v>
      </c>
      <c r="I166" s="18">
        <v>0.0</v>
      </c>
      <c r="J166" s="18">
        <v>4.0</v>
      </c>
      <c r="K166" s="18">
        <v>10.0</v>
      </c>
      <c r="L166" s="18">
        <v>2.0</v>
      </c>
      <c r="M166" s="1" t="s">
        <v>91</v>
      </c>
      <c r="N166" s="1" t="s">
        <v>82</v>
      </c>
      <c r="O166" s="1" t="s">
        <v>103</v>
      </c>
      <c r="P166" s="1" t="s">
        <v>80</v>
      </c>
      <c r="Q166" s="1" t="s">
        <v>84</v>
      </c>
      <c r="R166" s="1"/>
      <c r="S166" s="1"/>
      <c r="T166" s="4">
        <v>0.9583333333357587</v>
      </c>
      <c r="U166" s="18">
        <v>5.0</v>
      </c>
      <c r="V166" s="4">
        <v>0.22222222221898846</v>
      </c>
      <c r="W166" s="4">
        <v>0.0</v>
      </c>
      <c r="X166" s="18">
        <v>10.0</v>
      </c>
      <c r="Y166" s="4">
        <v>0.375</v>
      </c>
      <c r="Z166" s="4">
        <v>0.96875</v>
      </c>
      <c r="AA166" s="20">
        <v>0.23611111110949423</v>
      </c>
      <c r="AB166" s="18">
        <v>7.0</v>
      </c>
      <c r="AC166" s="1" t="s">
        <v>84</v>
      </c>
      <c r="AD166" s="18">
        <v>5.0</v>
      </c>
      <c r="AE166" s="18">
        <v>8.0</v>
      </c>
      <c r="AF166" s="18">
        <v>5.0</v>
      </c>
      <c r="AG166" s="18">
        <v>6.0</v>
      </c>
      <c r="AH166" s="18">
        <v>0.0</v>
      </c>
      <c r="AI166" s="18">
        <v>8.0</v>
      </c>
      <c r="AJ166" s="18">
        <v>3.0</v>
      </c>
      <c r="AK166" s="18">
        <v>4.0</v>
      </c>
      <c r="AL166" s="18">
        <v>0.0</v>
      </c>
      <c r="AM166" s="18">
        <v>0.0</v>
      </c>
      <c r="AN166" s="18">
        <v>0.0</v>
      </c>
      <c r="AO166" s="18">
        <v>2.0</v>
      </c>
      <c r="AP166" s="18">
        <v>0.0</v>
      </c>
      <c r="AQ166" s="18">
        <v>2.0</v>
      </c>
      <c r="AR166" s="18">
        <v>0.0</v>
      </c>
      <c r="AS166" s="18">
        <v>4.0</v>
      </c>
      <c r="AT166" s="18">
        <v>0.0</v>
      </c>
      <c r="AU166" s="18">
        <v>4.0</v>
      </c>
      <c r="AV166" s="18">
        <v>0.0</v>
      </c>
      <c r="AW166" s="18">
        <v>3.0</v>
      </c>
      <c r="AX166" s="18">
        <v>18.0</v>
      </c>
      <c r="AY166" s="1" t="s">
        <v>94</v>
      </c>
      <c r="AZ166" s="1" t="s">
        <v>86</v>
      </c>
      <c r="BA166" s="19"/>
      <c r="BB166" s="19"/>
      <c r="BC166" s="4">
        <v>0.23263888889050577</v>
      </c>
      <c r="BD166" s="1"/>
      <c r="BE166" s="4">
        <f t="shared" si="2"/>
        <v>-0.7361111111</v>
      </c>
      <c r="BF166" s="21">
        <v>-0.7361111111094942</v>
      </c>
      <c r="BG166" s="22">
        <v>6.0</v>
      </c>
      <c r="BH166" s="22">
        <v>20.0</v>
      </c>
      <c r="BI166" s="23">
        <f t="shared" si="3"/>
        <v>6.333333333</v>
      </c>
      <c r="BJ166" s="21">
        <f t="shared" si="4"/>
        <v>0.375</v>
      </c>
      <c r="BK166" s="10">
        <v>9.0</v>
      </c>
      <c r="BL166" s="10">
        <v>0.0</v>
      </c>
      <c r="BM166" s="24">
        <f t="shared" si="5"/>
        <v>8.833333333</v>
      </c>
      <c r="BN166" s="21">
        <f t="shared" si="6"/>
        <v>-0.7361111111</v>
      </c>
      <c r="BO166" s="25">
        <v>6.0</v>
      </c>
      <c r="BP166" s="25">
        <v>20.0</v>
      </c>
      <c r="BQ166" s="24">
        <f t="shared" si="7"/>
        <v>6.25</v>
      </c>
      <c r="BR166" s="25">
        <v>1.0128</v>
      </c>
      <c r="BS166" s="20">
        <f t="shared" si="8"/>
        <v>-0.7326388889</v>
      </c>
      <c r="BT166" s="26">
        <f t="shared" si="9"/>
        <v>3.9</v>
      </c>
      <c r="BU166" s="26">
        <f t="shared" si="10"/>
        <v>2</v>
      </c>
      <c r="BV166" s="26">
        <f t="shared" si="11"/>
        <v>4</v>
      </c>
      <c r="BW166" s="26">
        <f t="shared" si="12"/>
        <v>3.5</v>
      </c>
      <c r="BX166" s="26">
        <f t="shared" si="13"/>
        <v>3.75</v>
      </c>
      <c r="BY166" s="27">
        <f t="shared" si="14"/>
        <v>19</v>
      </c>
    </row>
    <row r="167" ht="15.75" customHeight="1">
      <c r="A167" s="15">
        <v>44893.71355303241</v>
      </c>
      <c r="B167" s="16" t="str">
        <f t="shared" si="1"/>
        <v>Mon</v>
      </c>
      <c r="C167" s="1" t="s">
        <v>327</v>
      </c>
      <c r="D167" s="1" t="s">
        <v>78</v>
      </c>
      <c r="E167" s="1" t="s">
        <v>79</v>
      </c>
      <c r="F167" s="17">
        <v>44893.0</v>
      </c>
      <c r="G167" s="18">
        <v>4.1919391E7</v>
      </c>
      <c r="H167" s="1" t="s">
        <v>80</v>
      </c>
      <c r="I167" s="18">
        <v>0.0</v>
      </c>
      <c r="J167" s="18">
        <v>8.0</v>
      </c>
      <c r="K167" s="18">
        <v>10.0</v>
      </c>
      <c r="L167" s="18">
        <v>0.0</v>
      </c>
      <c r="M167" s="1" t="s">
        <v>101</v>
      </c>
      <c r="N167" s="1" t="s">
        <v>101</v>
      </c>
      <c r="O167" s="1" t="s">
        <v>106</v>
      </c>
      <c r="P167" s="1" t="s">
        <v>80</v>
      </c>
      <c r="Q167" s="1" t="s">
        <v>84</v>
      </c>
      <c r="R167" s="1"/>
      <c r="S167" s="1"/>
      <c r="T167" s="4">
        <v>0.0</v>
      </c>
      <c r="U167" s="18">
        <v>5.0</v>
      </c>
      <c r="V167" s="4">
        <v>0.3125</v>
      </c>
      <c r="W167" s="4">
        <v>0.0625</v>
      </c>
      <c r="X167" s="18">
        <v>5.0</v>
      </c>
      <c r="Y167" s="4">
        <v>0.39583333333575865</v>
      </c>
      <c r="Z167" s="4">
        <v>0.125</v>
      </c>
      <c r="AA167" s="20">
        <v>0.41666666666424135</v>
      </c>
      <c r="AB167" s="18">
        <v>3.0</v>
      </c>
      <c r="AC167" s="1" t="s">
        <v>84</v>
      </c>
      <c r="AD167" s="18">
        <v>2.0</v>
      </c>
      <c r="AE167" s="18">
        <v>5.0</v>
      </c>
      <c r="AF167" s="18">
        <v>0.0</v>
      </c>
      <c r="AG167" s="18">
        <v>7.0</v>
      </c>
      <c r="AH167" s="18">
        <v>0.0</v>
      </c>
      <c r="AI167" s="18">
        <v>6.0</v>
      </c>
      <c r="AJ167" s="18">
        <v>1.0</v>
      </c>
      <c r="AK167" s="18">
        <v>10.0</v>
      </c>
      <c r="AL167" s="18">
        <v>0.0</v>
      </c>
      <c r="AM167" s="18">
        <v>10.0</v>
      </c>
      <c r="AN167" s="18">
        <v>0.0</v>
      </c>
      <c r="AO167" s="18">
        <v>9.0</v>
      </c>
      <c r="AP167" s="18">
        <v>0.0</v>
      </c>
      <c r="AQ167" s="18">
        <v>6.0</v>
      </c>
      <c r="AR167" s="18">
        <v>0.0</v>
      </c>
      <c r="AS167" s="18">
        <v>8.0</v>
      </c>
      <c r="AT167" s="18">
        <v>0.0</v>
      </c>
      <c r="AU167" s="18">
        <v>10.0</v>
      </c>
      <c r="AV167" s="18">
        <v>2.0</v>
      </c>
      <c r="AW167" s="18">
        <v>10.0</v>
      </c>
      <c r="AX167" s="18">
        <v>23.0</v>
      </c>
      <c r="AY167" s="1" t="s">
        <v>85</v>
      </c>
      <c r="AZ167" s="1" t="s">
        <v>86</v>
      </c>
      <c r="BA167" s="19"/>
      <c r="BB167" s="19"/>
      <c r="BC167" s="4">
        <v>0.375</v>
      </c>
      <c r="BD167" s="1"/>
      <c r="BE167" s="4">
        <f t="shared" si="2"/>
        <v>0.25</v>
      </c>
      <c r="BF167" s="21">
        <v>0.25</v>
      </c>
      <c r="BG167" s="22">
        <v>6.0</v>
      </c>
      <c r="BH167" s="22">
        <v>0.0</v>
      </c>
      <c r="BI167" s="23">
        <f t="shared" si="3"/>
        <v>6</v>
      </c>
      <c r="BJ167" s="21">
        <f t="shared" si="4"/>
        <v>0.3333333333</v>
      </c>
      <c r="BK167" s="10">
        <v>8.0</v>
      </c>
      <c r="BL167" s="10">
        <v>0.0</v>
      </c>
      <c r="BM167" s="24">
        <f t="shared" si="5"/>
        <v>7.916666667</v>
      </c>
      <c r="BN167" s="21">
        <f t="shared" si="6"/>
        <v>0.3125</v>
      </c>
      <c r="BO167" s="25">
        <v>7.0</v>
      </c>
      <c r="BP167" s="25">
        <v>30.0</v>
      </c>
      <c r="BQ167" s="24">
        <f t="shared" si="7"/>
        <v>7.416666667</v>
      </c>
      <c r="BR167" s="25">
        <v>0.80862534</v>
      </c>
      <c r="BS167" s="20">
        <f t="shared" si="8"/>
        <v>0.2916666667</v>
      </c>
      <c r="BT167" s="26">
        <f t="shared" si="9"/>
        <v>4.1</v>
      </c>
      <c r="BU167" s="26">
        <f t="shared" si="10"/>
        <v>7.5</v>
      </c>
      <c r="BV167" s="26">
        <f t="shared" si="11"/>
        <v>8</v>
      </c>
      <c r="BW167" s="26">
        <f t="shared" si="12"/>
        <v>9</v>
      </c>
      <c r="BX167" s="26">
        <f t="shared" si="13"/>
        <v>8.5</v>
      </c>
      <c r="BY167" s="27">
        <f t="shared" si="14"/>
        <v>17</v>
      </c>
    </row>
    <row r="168" ht="15.75" customHeight="1">
      <c r="A168" s="15">
        <v>44893.76896563657</v>
      </c>
      <c r="B168" s="16" t="str">
        <f t="shared" si="1"/>
        <v>Mon</v>
      </c>
      <c r="C168" s="1" t="s">
        <v>328</v>
      </c>
      <c r="D168" s="1" t="s">
        <v>79</v>
      </c>
      <c r="E168" s="1" t="s">
        <v>79</v>
      </c>
      <c r="F168" s="17">
        <v>44893.0</v>
      </c>
      <c r="G168" s="18">
        <v>4.2490525E7</v>
      </c>
      <c r="H168" s="1" t="s">
        <v>80</v>
      </c>
      <c r="I168" s="18">
        <v>0.0</v>
      </c>
      <c r="J168" s="18">
        <v>1.0</v>
      </c>
      <c r="K168" s="18">
        <v>6.0</v>
      </c>
      <c r="L168" s="18">
        <v>4.0</v>
      </c>
      <c r="M168" s="1" t="s">
        <v>101</v>
      </c>
      <c r="N168" s="1" t="s">
        <v>329</v>
      </c>
      <c r="O168" s="1" t="s">
        <v>83</v>
      </c>
      <c r="P168" s="1" t="s">
        <v>80</v>
      </c>
      <c r="Q168" s="1" t="s">
        <v>84</v>
      </c>
      <c r="R168" s="19"/>
      <c r="S168" s="19"/>
      <c r="T168" s="4">
        <v>0.0625</v>
      </c>
      <c r="U168" s="18">
        <v>20.0</v>
      </c>
      <c r="V168" s="4">
        <v>0.34027777778101154</v>
      </c>
      <c r="W168" s="4">
        <v>0.10416666666424135</v>
      </c>
      <c r="X168" s="18">
        <v>20.0</v>
      </c>
      <c r="Y168" s="4">
        <v>0.39583333333575865</v>
      </c>
      <c r="Z168" s="4">
        <v>0.07638888889050577</v>
      </c>
      <c r="AA168" s="20">
        <v>0.32986111110949423</v>
      </c>
      <c r="AB168" s="18">
        <v>8.0</v>
      </c>
      <c r="AC168" s="1" t="s">
        <v>84</v>
      </c>
      <c r="AD168" s="18">
        <v>5.0</v>
      </c>
      <c r="AE168" s="18">
        <v>8.0</v>
      </c>
      <c r="AF168" s="18">
        <v>9.0</v>
      </c>
      <c r="AG168" s="18">
        <v>5.0</v>
      </c>
      <c r="AH168" s="18">
        <v>1.0</v>
      </c>
      <c r="AI168" s="18">
        <v>7.0</v>
      </c>
      <c r="AJ168" s="18">
        <v>7.0</v>
      </c>
      <c r="AK168" s="18">
        <v>10.0</v>
      </c>
      <c r="AL168" s="18">
        <v>1.0</v>
      </c>
      <c r="AM168" s="18">
        <v>4.0</v>
      </c>
      <c r="AN168" s="18">
        <v>0.0</v>
      </c>
      <c r="AO168" s="18">
        <v>3.0</v>
      </c>
      <c r="AP168" s="18">
        <v>1.0</v>
      </c>
      <c r="AQ168" s="18">
        <v>6.0</v>
      </c>
      <c r="AR168" s="18">
        <v>1.0</v>
      </c>
      <c r="AS168" s="18">
        <v>3.0</v>
      </c>
      <c r="AT168" s="18">
        <v>0.0</v>
      </c>
      <c r="AU168" s="18">
        <v>0.0</v>
      </c>
      <c r="AV168" s="18">
        <v>1.0</v>
      </c>
      <c r="AW168" s="18">
        <v>2.0</v>
      </c>
      <c r="AX168" s="18">
        <v>22.0</v>
      </c>
      <c r="AY168" s="1" t="s">
        <v>94</v>
      </c>
      <c r="AZ168" s="1" t="s">
        <v>86</v>
      </c>
      <c r="BA168" s="19"/>
      <c r="BB168" s="19"/>
      <c r="BC168" s="4">
        <v>0.32638888889050577</v>
      </c>
      <c r="BD168" s="1"/>
      <c r="BE168" s="4">
        <f t="shared" si="2"/>
        <v>0.25</v>
      </c>
      <c r="BF168" s="21">
        <v>0.25</v>
      </c>
      <c r="BG168" s="22">
        <v>6.0</v>
      </c>
      <c r="BH168" s="22">
        <v>0.0</v>
      </c>
      <c r="BI168" s="23">
        <f t="shared" si="3"/>
        <v>6</v>
      </c>
      <c r="BJ168" s="21">
        <f t="shared" si="4"/>
        <v>0.2916666667</v>
      </c>
      <c r="BK168" s="10">
        <v>7.0</v>
      </c>
      <c r="BL168" s="10">
        <v>0.0</v>
      </c>
      <c r="BM168" s="24">
        <f t="shared" si="5"/>
        <v>6.666666667</v>
      </c>
      <c r="BN168" s="21">
        <f t="shared" si="6"/>
        <v>0.2777777778</v>
      </c>
      <c r="BO168" s="25">
        <v>6.0</v>
      </c>
      <c r="BP168" s="25">
        <v>40.0</v>
      </c>
      <c r="BQ168" s="24">
        <f t="shared" si="7"/>
        <v>6.333333333</v>
      </c>
      <c r="BR168" s="25">
        <v>0.9478673</v>
      </c>
      <c r="BS168" s="20">
        <f t="shared" si="8"/>
        <v>0.2534722222</v>
      </c>
      <c r="BT168" s="26">
        <f t="shared" si="9"/>
        <v>5.7</v>
      </c>
      <c r="BU168" s="26">
        <f t="shared" si="10"/>
        <v>4</v>
      </c>
      <c r="BV168" s="26">
        <f t="shared" si="11"/>
        <v>2</v>
      </c>
      <c r="BW168" s="26">
        <f t="shared" si="12"/>
        <v>0.5</v>
      </c>
      <c r="BX168" s="26">
        <f t="shared" si="13"/>
        <v>1.25</v>
      </c>
      <c r="BY168" s="27">
        <f t="shared" si="14"/>
        <v>18</v>
      </c>
    </row>
    <row r="169" ht="15.75" customHeight="1">
      <c r="A169" s="15">
        <v>44893.873618206024</v>
      </c>
      <c r="B169" s="16" t="str">
        <f t="shared" si="1"/>
        <v>Mon</v>
      </c>
      <c r="C169" s="1" t="s">
        <v>330</v>
      </c>
      <c r="D169" s="1" t="s">
        <v>79</v>
      </c>
      <c r="E169" s="1" t="s">
        <v>79</v>
      </c>
      <c r="F169" s="17">
        <v>37621.0</v>
      </c>
      <c r="G169" s="18">
        <v>4.4669651E7</v>
      </c>
      <c r="H169" s="1" t="s">
        <v>80</v>
      </c>
      <c r="I169" s="18">
        <v>5.0</v>
      </c>
      <c r="J169" s="18">
        <v>0.0</v>
      </c>
      <c r="K169" s="18">
        <v>1.0</v>
      </c>
      <c r="L169" s="18">
        <v>10.0</v>
      </c>
      <c r="M169" s="1" t="s">
        <v>98</v>
      </c>
      <c r="N169" s="1" t="s">
        <v>98</v>
      </c>
      <c r="O169" s="1" t="s">
        <v>106</v>
      </c>
      <c r="P169" s="1" t="s">
        <v>80</v>
      </c>
      <c r="Q169" s="1" t="s">
        <v>80</v>
      </c>
      <c r="R169" s="18">
        <v>2.0</v>
      </c>
      <c r="S169" s="1" t="s">
        <v>93</v>
      </c>
      <c r="T169" s="4">
        <v>0.0</v>
      </c>
      <c r="U169" s="18">
        <v>15.0</v>
      </c>
      <c r="V169" s="4">
        <v>0.22916666666424135</v>
      </c>
      <c r="W169" s="4">
        <v>0.0</v>
      </c>
      <c r="X169" s="18">
        <v>25.0</v>
      </c>
      <c r="Y169" s="4">
        <v>0.41666666666424135</v>
      </c>
      <c r="Z169" s="4">
        <v>0.125</v>
      </c>
      <c r="AA169" s="20">
        <v>0.375</v>
      </c>
      <c r="AB169" s="18">
        <v>7.0</v>
      </c>
      <c r="AC169" s="1" t="s">
        <v>84</v>
      </c>
      <c r="AD169" s="18">
        <v>8.0</v>
      </c>
      <c r="AE169" s="18">
        <v>2.0</v>
      </c>
      <c r="AF169" s="18">
        <v>9.0</v>
      </c>
      <c r="AG169" s="18">
        <v>1.0</v>
      </c>
      <c r="AH169" s="18">
        <v>7.0</v>
      </c>
      <c r="AI169" s="18">
        <v>1.0</v>
      </c>
      <c r="AJ169" s="18">
        <v>10.0</v>
      </c>
      <c r="AK169" s="18">
        <v>3.0</v>
      </c>
      <c r="AL169" s="18">
        <v>7.0</v>
      </c>
      <c r="AM169" s="18">
        <v>5.0</v>
      </c>
      <c r="AN169" s="18">
        <v>6.0</v>
      </c>
      <c r="AO169" s="18">
        <v>0.0</v>
      </c>
      <c r="AP169" s="18">
        <v>5.0</v>
      </c>
      <c r="AQ169" s="18">
        <v>4.0</v>
      </c>
      <c r="AR169" s="18">
        <v>4.0</v>
      </c>
      <c r="AS169" s="18">
        <v>0.0</v>
      </c>
      <c r="AT169" s="18">
        <v>2.0</v>
      </c>
      <c r="AU169" s="18">
        <v>0.0</v>
      </c>
      <c r="AV169" s="18">
        <v>7.0</v>
      </c>
      <c r="AW169" s="18">
        <v>0.0</v>
      </c>
      <c r="AX169" s="18">
        <v>19.0</v>
      </c>
      <c r="AY169" s="1" t="s">
        <v>94</v>
      </c>
      <c r="AZ169" s="1" t="s">
        <v>86</v>
      </c>
      <c r="BA169" s="19"/>
      <c r="BB169" s="19"/>
      <c r="BC169" s="4">
        <v>0.375</v>
      </c>
      <c r="BD169" s="1"/>
      <c r="BE169" s="4">
        <f t="shared" si="2"/>
        <v>0.25</v>
      </c>
      <c r="BF169" s="21">
        <v>0.25</v>
      </c>
      <c r="BG169" s="22">
        <v>6.0</v>
      </c>
      <c r="BH169" s="22">
        <v>0.0</v>
      </c>
      <c r="BI169" s="23">
        <f t="shared" si="3"/>
        <v>6</v>
      </c>
      <c r="BJ169" s="21">
        <f t="shared" si="4"/>
        <v>0.4166666667</v>
      </c>
      <c r="BK169" s="10">
        <v>10.0</v>
      </c>
      <c r="BL169" s="10">
        <v>0.0</v>
      </c>
      <c r="BM169" s="24">
        <f t="shared" si="5"/>
        <v>9.583333333</v>
      </c>
      <c r="BN169" s="21">
        <f t="shared" si="6"/>
        <v>0.2291666667</v>
      </c>
      <c r="BO169" s="25">
        <v>5.0</v>
      </c>
      <c r="BP169" s="25">
        <v>30.0</v>
      </c>
      <c r="BQ169" s="24">
        <f t="shared" si="7"/>
        <v>5.25</v>
      </c>
      <c r="BR169" s="25">
        <v>1.14285714</v>
      </c>
      <c r="BS169" s="20">
        <f t="shared" si="8"/>
        <v>0.25</v>
      </c>
      <c r="BT169" s="26">
        <f t="shared" si="9"/>
        <v>5.3</v>
      </c>
      <c r="BU169" s="26">
        <f t="shared" si="10"/>
        <v>3.5</v>
      </c>
      <c r="BV169" s="26">
        <f t="shared" si="11"/>
        <v>4</v>
      </c>
      <c r="BW169" s="26">
        <f t="shared" si="12"/>
        <v>4.5</v>
      </c>
      <c r="BX169" s="26">
        <f t="shared" si="13"/>
        <v>4.25</v>
      </c>
      <c r="BY169" s="27">
        <f t="shared" si="14"/>
        <v>20</v>
      </c>
    </row>
    <row r="170" ht="15.75" customHeight="1">
      <c r="A170" s="15">
        <v>44894.01587928241</v>
      </c>
      <c r="B170" s="16" t="str">
        <f t="shared" si="1"/>
        <v>Tue</v>
      </c>
      <c r="C170" s="1" t="s">
        <v>331</v>
      </c>
      <c r="D170" s="1" t="s">
        <v>78</v>
      </c>
      <c r="E170" s="1" t="s">
        <v>79</v>
      </c>
      <c r="F170" s="17">
        <v>38118.0</v>
      </c>
      <c r="G170" s="18">
        <v>4.7497005E7</v>
      </c>
      <c r="H170" s="1" t="s">
        <v>80</v>
      </c>
      <c r="I170" s="18">
        <v>0.0</v>
      </c>
      <c r="J170" s="18">
        <v>6.0</v>
      </c>
      <c r="K170" s="18">
        <v>10.0</v>
      </c>
      <c r="L170" s="18">
        <v>4.0</v>
      </c>
      <c r="M170" s="1" t="s">
        <v>101</v>
      </c>
      <c r="N170" s="1" t="s">
        <v>82</v>
      </c>
      <c r="O170" s="1" t="s">
        <v>83</v>
      </c>
      <c r="P170" s="1" t="s">
        <v>80</v>
      </c>
      <c r="Q170" s="1" t="s">
        <v>84</v>
      </c>
      <c r="R170" s="19"/>
      <c r="S170" s="19"/>
      <c r="T170" s="4">
        <v>0.020833333335758653</v>
      </c>
      <c r="U170" s="18">
        <v>5.0</v>
      </c>
      <c r="V170" s="4">
        <v>0.29166666666424135</v>
      </c>
      <c r="W170" s="4">
        <v>0.125</v>
      </c>
      <c r="X170" s="18">
        <v>2.0</v>
      </c>
      <c r="Y170" s="4">
        <v>0.5</v>
      </c>
      <c r="Z170" s="4">
        <v>0.04166666666424135</v>
      </c>
      <c r="AA170" s="20">
        <v>0.3125</v>
      </c>
      <c r="AB170" s="18">
        <v>6.0</v>
      </c>
      <c r="AC170" s="1" t="s">
        <v>84</v>
      </c>
      <c r="AD170" s="18">
        <v>2.0</v>
      </c>
      <c r="AE170" s="18">
        <v>9.0</v>
      </c>
      <c r="AF170" s="18">
        <v>3.0</v>
      </c>
      <c r="AG170" s="18">
        <v>10.0</v>
      </c>
      <c r="AH170" s="18">
        <v>0.0</v>
      </c>
      <c r="AI170" s="18">
        <v>8.0</v>
      </c>
      <c r="AJ170" s="18">
        <v>0.0</v>
      </c>
      <c r="AK170" s="18">
        <v>10.0</v>
      </c>
      <c r="AL170" s="18">
        <v>0.0</v>
      </c>
      <c r="AM170" s="18">
        <v>8.0</v>
      </c>
      <c r="AN170" s="18">
        <v>0.0</v>
      </c>
      <c r="AO170" s="18">
        <v>6.0</v>
      </c>
      <c r="AP170" s="18">
        <v>0.0</v>
      </c>
      <c r="AQ170" s="18">
        <v>3.0</v>
      </c>
      <c r="AR170" s="18">
        <v>0.0</v>
      </c>
      <c r="AS170" s="18">
        <v>4.0</v>
      </c>
      <c r="AT170" s="18">
        <v>0.0</v>
      </c>
      <c r="AU170" s="18">
        <v>10.0</v>
      </c>
      <c r="AV170" s="18">
        <v>3.0</v>
      </c>
      <c r="AW170" s="18">
        <v>10.0</v>
      </c>
      <c r="AX170" s="18">
        <v>18.0</v>
      </c>
      <c r="AY170" s="1" t="s">
        <v>85</v>
      </c>
      <c r="AZ170" s="1" t="s">
        <v>86</v>
      </c>
      <c r="BA170" s="19"/>
      <c r="BB170" s="19"/>
      <c r="BC170" s="4">
        <v>0.29166666666424135</v>
      </c>
      <c r="BD170" s="1"/>
      <c r="BE170" s="4">
        <f t="shared" si="2"/>
        <v>0.25</v>
      </c>
      <c r="BF170" s="21">
        <v>0.25</v>
      </c>
      <c r="BG170" s="22">
        <v>6.0</v>
      </c>
      <c r="BH170" s="22">
        <v>0.0</v>
      </c>
      <c r="BI170" s="23">
        <f t="shared" si="3"/>
        <v>6</v>
      </c>
      <c r="BJ170" s="21">
        <f t="shared" si="4"/>
        <v>0.375</v>
      </c>
      <c r="BK170" s="10">
        <v>9.0</v>
      </c>
      <c r="BL170" s="10">
        <v>0.0</v>
      </c>
      <c r="BM170" s="24">
        <f t="shared" si="5"/>
        <v>8.966666667</v>
      </c>
      <c r="BN170" s="21">
        <f t="shared" si="6"/>
        <v>0.2708333333</v>
      </c>
      <c r="BO170" s="25">
        <v>6.0</v>
      </c>
      <c r="BP170" s="25">
        <v>30.0</v>
      </c>
      <c r="BQ170" s="24">
        <f t="shared" si="7"/>
        <v>6.416666667</v>
      </c>
      <c r="BR170" s="25">
        <v>0.93457944</v>
      </c>
      <c r="BS170" s="20">
        <f t="shared" si="8"/>
        <v>0.2708333333</v>
      </c>
      <c r="BT170" s="26">
        <f t="shared" si="9"/>
        <v>5</v>
      </c>
      <c r="BU170" s="26">
        <f t="shared" si="10"/>
        <v>4.5</v>
      </c>
      <c r="BV170" s="26">
        <f t="shared" si="11"/>
        <v>4</v>
      </c>
      <c r="BW170" s="26">
        <f t="shared" si="12"/>
        <v>8.5</v>
      </c>
      <c r="BX170" s="26">
        <f t="shared" si="13"/>
        <v>6.25</v>
      </c>
      <c r="BY170" s="27">
        <f t="shared" si="14"/>
        <v>0</v>
      </c>
    </row>
    <row r="171" ht="15.75" customHeight="1">
      <c r="A171" s="15">
        <v>44894.42622243056</v>
      </c>
      <c r="B171" s="16" t="str">
        <f t="shared" si="1"/>
        <v>Tue</v>
      </c>
      <c r="C171" s="1" t="s">
        <v>332</v>
      </c>
      <c r="D171" s="1" t="s">
        <v>79</v>
      </c>
      <c r="E171" s="1" t="s">
        <v>79</v>
      </c>
      <c r="F171" s="17">
        <v>44894.0</v>
      </c>
      <c r="G171" s="18">
        <v>4.1063329E7</v>
      </c>
      <c r="H171" s="1" t="s">
        <v>80</v>
      </c>
      <c r="I171" s="18">
        <v>8.0</v>
      </c>
      <c r="J171" s="18">
        <v>0.0</v>
      </c>
      <c r="K171" s="18">
        <v>0.0</v>
      </c>
      <c r="L171" s="18">
        <v>10.0</v>
      </c>
      <c r="M171" s="1" t="s">
        <v>98</v>
      </c>
      <c r="N171" s="1" t="s">
        <v>98</v>
      </c>
      <c r="O171" s="1" t="s">
        <v>106</v>
      </c>
      <c r="P171" s="1" t="s">
        <v>80</v>
      </c>
      <c r="Q171" s="1" t="s">
        <v>80</v>
      </c>
      <c r="R171" s="18">
        <v>5.0</v>
      </c>
      <c r="S171" s="1" t="s">
        <v>89</v>
      </c>
      <c r="T171" s="4">
        <v>0.020833333335758653</v>
      </c>
      <c r="U171" s="18">
        <v>5.0</v>
      </c>
      <c r="V171" s="4">
        <v>0.33333333333575865</v>
      </c>
      <c r="W171" s="4">
        <v>0.08333333333575865</v>
      </c>
      <c r="X171" s="18">
        <v>5.0</v>
      </c>
      <c r="Y171" s="4">
        <v>0.41666666666424135</v>
      </c>
      <c r="Z171" s="4">
        <v>0.08333333333575865</v>
      </c>
      <c r="AA171" s="20">
        <v>0.35416666666424135</v>
      </c>
      <c r="AB171" s="18">
        <v>4.0</v>
      </c>
      <c r="AC171" s="1" t="s">
        <v>84</v>
      </c>
      <c r="AD171" s="18">
        <v>10.0</v>
      </c>
      <c r="AE171" s="18">
        <v>0.0</v>
      </c>
      <c r="AF171" s="18">
        <v>7.0</v>
      </c>
      <c r="AG171" s="18">
        <v>0.0</v>
      </c>
      <c r="AH171" s="18">
        <v>9.0</v>
      </c>
      <c r="AI171" s="18">
        <v>0.0</v>
      </c>
      <c r="AJ171" s="18">
        <v>9.0</v>
      </c>
      <c r="AK171" s="18">
        <v>0.0</v>
      </c>
      <c r="AL171" s="18">
        <v>10.0</v>
      </c>
      <c r="AM171" s="18">
        <v>0.0</v>
      </c>
      <c r="AN171" s="18">
        <v>10.0</v>
      </c>
      <c r="AO171" s="18">
        <v>0.0</v>
      </c>
      <c r="AP171" s="18">
        <v>7.0</v>
      </c>
      <c r="AQ171" s="18">
        <v>0.0</v>
      </c>
      <c r="AR171" s="18">
        <v>8.0</v>
      </c>
      <c r="AS171" s="18">
        <v>0.0</v>
      </c>
      <c r="AT171" s="18">
        <v>10.0</v>
      </c>
      <c r="AU171" s="18">
        <v>1.0</v>
      </c>
      <c r="AV171" s="18">
        <v>10.0</v>
      </c>
      <c r="AW171" s="18">
        <v>3.0</v>
      </c>
      <c r="AX171" s="18">
        <v>24.0</v>
      </c>
      <c r="AY171" s="1" t="s">
        <v>94</v>
      </c>
      <c r="AZ171" s="1" t="s">
        <v>86</v>
      </c>
      <c r="BA171" s="19"/>
      <c r="BB171" s="1"/>
      <c r="BC171" s="4">
        <v>0.33333333333575865</v>
      </c>
      <c r="BD171" s="1"/>
      <c r="BE171" s="4">
        <f t="shared" si="2"/>
        <v>0.25</v>
      </c>
      <c r="BF171" s="21">
        <v>0.25</v>
      </c>
      <c r="BG171" s="22">
        <v>6.0</v>
      </c>
      <c r="BH171" s="22">
        <v>0.0</v>
      </c>
      <c r="BI171" s="23">
        <f t="shared" si="3"/>
        <v>6</v>
      </c>
      <c r="BJ171" s="21">
        <f t="shared" si="4"/>
        <v>0.3333333333</v>
      </c>
      <c r="BK171" s="10">
        <v>8.0</v>
      </c>
      <c r="BL171" s="10">
        <v>0.0</v>
      </c>
      <c r="BM171" s="24">
        <f t="shared" si="5"/>
        <v>7.916666667</v>
      </c>
      <c r="BN171" s="21">
        <f t="shared" si="6"/>
        <v>0.3125</v>
      </c>
      <c r="BO171" s="25">
        <v>7.0</v>
      </c>
      <c r="BP171" s="25">
        <v>30.0</v>
      </c>
      <c r="BQ171" s="24">
        <f t="shared" si="7"/>
        <v>7.416666667</v>
      </c>
      <c r="BR171" s="25">
        <v>0.80862534</v>
      </c>
      <c r="BS171" s="20">
        <f t="shared" si="8"/>
        <v>0.2708333333</v>
      </c>
      <c r="BT171" s="26">
        <f t="shared" si="9"/>
        <v>4.5</v>
      </c>
      <c r="BU171" s="26">
        <f t="shared" si="10"/>
        <v>8.5</v>
      </c>
      <c r="BV171" s="26">
        <f t="shared" si="11"/>
        <v>8</v>
      </c>
      <c r="BW171" s="26">
        <f t="shared" si="12"/>
        <v>8</v>
      </c>
      <c r="BX171" s="26">
        <f t="shared" si="13"/>
        <v>8</v>
      </c>
      <c r="BY171" s="27">
        <f t="shared" si="14"/>
        <v>10</v>
      </c>
    </row>
    <row r="172" ht="15.75" customHeight="1">
      <c r="A172" s="15">
        <v>44896.621213148144</v>
      </c>
      <c r="B172" s="16" t="str">
        <f t="shared" si="1"/>
        <v>Thu</v>
      </c>
      <c r="C172" s="1" t="s">
        <v>333</v>
      </c>
      <c r="D172" s="1" t="s">
        <v>90</v>
      </c>
      <c r="E172" s="1" t="s">
        <v>90</v>
      </c>
      <c r="F172" s="17">
        <v>44896.0</v>
      </c>
      <c r="G172" s="18">
        <v>2.9318093E7</v>
      </c>
      <c r="H172" s="1" t="s">
        <v>80</v>
      </c>
      <c r="I172" s="18">
        <v>6.0</v>
      </c>
      <c r="J172" s="18">
        <v>0.0</v>
      </c>
      <c r="K172" s="18">
        <v>0.0</v>
      </c>
      <c r="L172" s="18">
        <v>10.0</v>
      </c>
      <c r="M172" s="1" t="s">
        <v>98</v>
      </c>
      <c r="N172" s="1" t="s">
        <v>98</v>
      </c>
      <c r="O172" s="1" t="s">
        <v>103</v>
      </c>
      <c r="P172" s="1" t="s">
        <v>80</v>
      </c>
      <c r="Q172" s="1" t="s">
        <v>80</v>
      </c>
      <c r="R172" s="28">
        <v>6.0</v>
      </c>
      <c r="S172" s="19" t="s">
        <v>89</v>
      </c>
      <c r="T172" s="4">
        <v>0.9583333333357587</v>
      </c>
      <c r="U172" s="18">
        <v>5.0</v>
      </c>
      <c r="V172" s="4">
        <v>0.25</v>
      </c>
      <c r="W172" s="4">
        <v>0.020833333335758653</v>
      </c>
      <c r="X172" s="18">
        <v>5.0</v>
      </c>
      <c r="Y172" s="4">
        <v>0.33333333333575865</v>
      </c>
      <c r="Z172" s="4">
        <v>0.9791666666642413</v>
      </c>
      <c r="AA172" s="20">
        <v>0.22916666666424135</v>
      </c>
      <c r="AB172" s="18">
        <v>7.0</v>
      </c>
      <c r="AC172" s="1" t="s">
        <v>84</v>
      </c>
      <c r="AD172" s="18">
        <v>10.0</v>
      </c>
      <c r="AE172" s="18">
        <v>0.0</v>
      </c>
      <c r="AF172" s="18">
        <v>10.0</v>
      </c>
      <c r="AG172" s="18">
        <v>0.0</v>
      </c>
      <c r="AH172" s="18">
        <v>9.0</v>
      </c>
      <c r="AI172" s="18">
        <v>0.0</v>
      </c>
      <c r="AJ172" s="18">
        <v>10.0</v>
      </c>
      <c r="AK172" s="18">
        <v>5.0</v>
      </c>
      <c r="AL172" s="18">
        <v>3.0</v>
      </c>
      <c r="AM172" s="18">
        <v>0.0</v>
      </c>
      <c r="AN172" s="18">
        <v>8.0</v>
      </c>
      <c r="AO172" s="18">
        <v>0.0</v>
      </c>
      <c r="AP172" s="18">
        <v>4.0</v>
      </c>
      <c r="AQ172" s="18">
        <v>0.0</v>
      </c>
      <c r="AR172" s="18">
        <v>5.0</v>
      </c>
      <c r="AS172" s="18">
        <v>0.0</v>
      </c>
      <c r="AT172" s="18">
        <v>10.0</v>
      </c>
      <c r="AU172" s="18">
        <v>0.0</v>
      </c>
      <c r="AV172" s="18">
        <v>9.0</v>
      </c>
      <c r="AW172" s="18">
        <v>0.0</v>
      </c>
      <c r="AX172" s="18">
        <v>40.0</v>
      </c>
      <c r="AY172" s="1" t="s">
        <v>94</v>
      </c>
      <c r="AZ172" s="1" t="s">
        <v>95</v>
      </c>
      <c r="BA172" s="19"/>
      <c r="BB172" s="19"/>
      <c r="BC172" s="4">
        <v>0.22916666666424135</v>
      </c>
      <c r="BD172" s="1"/>
      <c r="BE172" s="4">
        <f t="shared" si="2"/>
        <v>-0.75</v>
      </c>
      <c r="BF172" s="21">
        <v>-0.75</v>
      </c>
      <c r="BG172" s="22">
        <v>6.0</v>
      </c>
      <c r="BH172" s="22">
        <v>0.0</v>
      </c>
      <c r="BI172" s="23">
        <f t="shared" si="3"/>
        <v>6</v>
      </c>
      <c r="BJ172" s="21">
        <f t="shared" si="4"/>
        <v>0.3125</v>
      </c>
      <c r="BK172" s="10">
        <v>7.0</v>
      </c>
      <c r="BL172" s="10">
        <v>30.0</v>
      </c>
      <c r="BM172" s="24">
        <f t="shared" si="5"/>
        <v>7.416666667</v>
      </c>
      <c r="BN172" s="21">
        <f t="shared" si="6"/>
        <v>-0.7083333333</v>
      </c>
      <c r="BO172" s="25">
        <v>7.0</v>
      </c>
      <c r="BP172" s="25">
        <v>0.0</v>
      </c>
      <c r="BQ172" s="24">
        <f t="shared" si="7"/>
        <v>6.916666667</v>
      </c>
      <c r="BR172" s="25">
        <v>0.86705202</v>
      </c>
      <c r="BS172" s="20">
        <f t="shared" si="8"/>
        <v>-0.75</v>
      </c>
      <c r="BT172" s="26">
        <f t="shared" si="9"/>
        <v>4.7</v>
      </c>
      <c r="BU172" s="26">
        <f t="shared" si="10"/>
        <v>6</v>
      </c>
      <c r="BV172" s="26">
        <f t="shared" si="11"/>
        <v>5</v>
      </c>
      <c r="BW172" s="26">
        <f t="shared" si="12"/>
        <v>9.5</v>
      </c>
      <c r="BX172" s="26">
        <f t="shared" si="13"/>
        <v>7.25</v>
      </c>
      <c r="BY172" s="27">
        <f t="shared" si="14"/>
        <v>14</v>
      </c>
    </row>
    <row r="173" ht="15.75" customHeight="1">
      <c r="A173" s="15">
        <v>44896.65176212963</v>
      </c>
      <c r="B173" s="16" t="str">
        <f t="shared" si="1"/>
        <v>Thu</v>
      </c>
      <c r="C173" s="1" t="s">
        <v>334</v>
      </c>
      <c r="D173" s="1" t="s">
        <v>335</v>
      </c>
      <c r="E173" s="1" t="s">
        <v>108</v>
      </c>
      <c r="F173" s="17">
        <v>44896.0</v>
      </c>
      <c r="G173" s="18">
        <v>9.2736985E7</v>
      </c>
      <c r="H173" s="1" t="s">
        <v>80</v>
      </c>
      <c r="I173" s="18">
        <v>10.0</v>
      </c>
      <c r="J173" s="18">
        <v>0.0</v>
      </c>
      <c r="K173" s="18">
        <v>0.0</v>
      </c>
      <c r="L173" s="18">
        <v>7.0</v>
      </c>
      <c r="M173" s="1" t="s">
        <v>98</v>
      </c>
      <c r="N173" s="1" t="s">
        <v>98</v>
      </c>
      <c r="O173" s="1" t="s">
        <v>132</v>
      </c>
      <c r="P173" s="1" t="s">
        <v>84</v>
      </c>
      <c r="Q173" s="1" t="s">
        <v>80</v>
      </c>
      <c r="R173" s="18">
        <v>4.0</v>
      </c>
      <c r="S173" s="1" t="s">
        <v>336</v>
      </c>
      <c r="T173" s="4">
        <v>0.29166666666424135</v>
      </c>
      <c r="U173" s="18">
        <v>60.0</v>
      </c>
      <c r="V173" s="4">
        <v>0.5833333333357587</v>
      </c>
      <c r="W173" s="4">
        <v>0.5833333333357587</v>
      </c>
      <c r="X173" s="18">
        <v>120.0</v>
      </c>
      <c r="Y173" s="4">
        <v>0.5833333333357587</v>
      </c>
      <c r="Z173" s="4">
        <v>0.20833333333575865</v>
      </c>
      <c r="AA173" s="20">
        <v>0.48958333333575865</v>
      </c>
      <c r="AB173" s="18">
        <v>4.0</v>
      </c>
      <c r="AC173" s="1" t="s">
        <v>129</v>
      </c>
      <c r="AD173" s="18">
        <v>10.0</v>
      </c>
      <c r="AE173" s="18">
        <v>0.0</v>
      </c>
      <c r="AF173" s="18">
        <v>10.0</v>
      </c>
      <c r="AG173" s="18">
        <v>0.0</v>
      </c>
      <c r="AH173" s="18">
        <v>10.0</v>
      </c>
      <c r="AI173" s="18">
        <v>0.0</v>
      </c>
      <c r="AJ173" s="18">
        <v>10.0</v>
      </c>
      <c r="AK173" s="18">
        <v>10.0</v>
      </c>
      <c r="AL173" s="18">
        <v>10.0</v>
      </c>
      <c r="AM173" s="18">
        <v>0.0</v>
      </c>
      <c r="AN173" s="18">
        <v>10.0</v>
      </c>
      <c r="AO173" s="18">
        <v>0.0</v>
      </c>
      <c r="AP173" s="18">
        <v>10.0</v>
      </c>
      <c r="AQ173" s="18">
        <v>0.0</v>
      </c>
      <c r="AR173" s="18">
        <v>8.0</v>
      </c>
      <c r="AS173" s="18">
        <v>0.0</v>
      </c>
      <c r="AT173" s="18">
        <v>10.0</v>
      </c>
      <c r="AU173" s="18">
        <v>1.0</v>
      </c>
      <c r="AV173" s="18">
        <v>7.0</v>
      </c>
      <c r="AW173" s="18">
        <v>1.0</v>
      </c>
      <c r="AX173" s="18">
        <v>56.0</v>
      </c>
      <c r="AY173" s="1" t="s">
        <v>85</v>
      </c>
      <c r="AZ173" s="1" t="s">
        <v>86</v>
      </c>
      <c r="BA173" s="19"/>
      <c r="BB173" s="19" t="s">
        <v>337</v>
      </c>
      <c r="BC173" s="4">
        <v>0.45833333333575865</v>
      </c>
      <c r="BD173" s="1"/>
      <c r="BE173" s="4">
        <f t="shared" si="2"/>
        <v>0.25</v>
      </c>
      <c r="BF173" s="21">
        <v>0.25</v>
      </c>
      <c r="BG173" s="22">
        <v>6.0</v>
      </c>
      <c r="BH173" s="22">
        <v>0.0</v>
      </c>
      <c r="BI173" s="23">
        <f t="shared" si="3"/>
        <v>6</v>
      </c>
      <c r="BJ173" s="21">
        <f t="shared" si="4"/>
        <v>0</v>
      </c>
      <c r="BK173" s="10">
        <v>0.0</v>
      </c>
      <c r="BL173" s="10">
        <v>0.0</v>
      </c>
      <c r="BM173" s="24">
        <f t="shared" si="5"/>
        <v>-2</v>
      </c>
      <c r="BN173" s="21">
        <f t="shared" si="6"/>
        <v>0.2916666667</v>
      </c>
      <c r="BO173" s="25">
        <v>7.0</v>
      </c>
      <c r="BP173" s="25">
        <v>0.0</v>
      </c>
      <c r="BQ173" s="24">
        <f t="shared" si="7"/>
        <v>6</v>
      </c>
      <c r="BR173" s="25">
        <v>1.0</v>
      </c>
      <c r="BS173" s="20">
        <f t="shared" si="8"/>
        <v>0.28125</v>
      </c>
      <c r="BT173" s="26">
        <f t="shared" si="9"/>
        <v>6</v>
      </c>
      <c r="BU173" s="26">
        <f t="shared" si="10"/>
        <v>10</v>
      </c>
      <c r="BV173" s="26">
        <f t="shared" si="11"/>
        <v>8</v>
      </c>
      <c r="BW173" s="26">
        <f t="shared" si="12"/>
        <v>7.5</v>
      </c>
      <c r="BX173" s="26">
        <f t="shared" si="13"/>
        <v>7.75</v>
      </c>
      <c r="BY173" s="27">
        <f t="shared" si="14"/>
        <v>15</v>
      </c>
    </row>
    <row r="174" ht="15.75" customHeight="1">
      <c r="A174" s="15">
        <v>44896.66304850695</v>
      </c>
      <c r="B174" s="16" t="str">
        <f t="shared" si="1"/>
        <v>Thu</v>
      </c>
      <c r="C174" s="1" t="s">
        <v>338</v>
      </c>
      <c r="D174" s="1" t="s">
        <v>79</v>
      </c>
      <c r="E174" s="1" t="s">
        <v>79</v>
      </c>
      <c r="F174" s="17">
        <v>44573.0</v>
      </c>
      <c r="G174" s="18">
        <v>1.8120697E7</v>
      </c>
      <c r="H174" s="1" t="s">
        <v>80</v>
      </c>
      <c r="I174" s="18">
        <v>8.0</v>
      </c>
      <c r="J174" s="18">
        <v>0.0</v>
      </c>
      <c r="K174" s="18">
        <v>0.0</v>
      </c>
      <c r="L174" s="18">
        <v>5.0</v>
      </c>
      <c r="M174" s="1" t="s">
        <v>98</v>
      </c>
      <c r="N174" s="1" t="s">
        <v>91</v>
      </c>
      <c r="O174" s="1" t="s">
        <v>106</v>
      </c>
      <c r="P174" s="1" t="s">
        <v>84</v>
      </c>
      <c r="Q174" s="1" t="s">
        <v>80</v>
      </c>
      <c r="R174" s="1" t="s">
        <v>339</v>
      </c>
      <c r="S174" s="1" t="s">
        <v>89</v>
      </c>
      <c r="T174" s="4">
        <v>0.04166666666424135</v>
      </c>
      <c r="U174" s="18">
        <v>5.0</v>
      </c>
      <c r="V174" s="4">
        <v>0.375</v>
      </c>
      <c r="W174" s="4">
        <v>0.125</v>
      </c>
      <c r="X174" s="18">
        <v>5.0</v>
      </c>
      <c r="Y174" s="4">
        <v>0.375</v>
      </c>
      <c r="Z174" s="4">
        <v>0.14583333333575865</v>
      </c>
      <c r="AA174" s="20">
        <v>0.39583333333575865</v>
      </c>
      <c r="AB174" s="18">
        <v>8.0</v>
      </c>
      <c r="AC174" s="1" t="s">
        <v>84</v>
      </c>
      <c r="AD174" s="18">
        <v>10.0</v>
      </c>
      <c r="AE174" s="18">
        <v>0.0</v>
      </c>
      <c r="AF174" s="18">
        <v>8.0</v>
      </c>
      <c r="AG174" s="18">
        <v>0.0</v>
      </c>
      <c r="AH174" s="18">
        <v>7.0</v>
      </c>
      <c r="AI174" s="18">
        <v>0.0</v>
      </c>
      <c r="AJ174" s="18">
        <v>8.0</v>
      </c>
      <c r="AK174" s="18">
        <v>7.0</v>
      </c>
      <c r="AL174" s="18">
        <v>7.0</v>
      </c>
      <c r="AM174" s="18">
        <v>2.0</v>
      </c>
      <c r="AN174" s="18">
        <v>7.0</v>
      </c>
      <c r="AO174" s="18">
        <v>0.0</v>
      </c>
      <c r="AP174" s="18">
        <v>5.0</v>
      </c>
      <c r="AQ174" s="18">
        <v>4.0</v>
      </c>
      <c r="AR174" s="18">
        <v>7.0</v>
      </c>
      <c r="AS174" s="18">
        <v>2.0</v>
      </c>
      <c r="AT174" s="18">
        <v>5.0</v>
      </c>
      <c r="AU174" s="18">
        <v>5.0</v>
      </c>
      <c r="AV174" s="18">
        <v>5.0</v>
      </c>
      <c r="AW174" s="18">
        <v>5.0</v>
      </c>
      <c r="AX174" s="18">
        <v>56.0</v>
      </c>
      <c r="AY174" s="1" t="s">
        <v>85</v>
      </c>
      <c r="AZ174" s="1" t="s">
        <v>95</v>
      </c>
      <c r="BA174" s="19"/>
      <c r="BB174" s="19"/>
      <c r="BC174" s="4">
        <v>0.39583333333575865</v>
      </c>
      <c r="BD174" s="1"/>
      <c r="BE174" s="4">
        <f t="shared" si="2"/>
        <v>0.25</v>
      </c>
      <c r="BF174" s="21">
        <v>0.25</v>
      </c>
      <c r="BG174" s="22">
        <v>6.0</v>
      </c>
      <c r="BH174" s="22">
        <v>0.0</v>
      </c>
      <c r="BI174" s="23">
        <f t="shared" si="3"/>
        <v>6</v>
      </c>
      <c r="BJ174" s="21">
        <f t="shared" si="4"/>
        <v>0.25</v>
      </c>
      <c r="BK174" s="10">
        <v>6.0</v>
      </c>
      <c r="BL174" s="10">
        <v>0.0</v>
      </c>
      <c r="BM174" s="24">
        <f t="shared" si="5"/>
        <v>5.916666667</v>
      </c>
      <c r="BN174" s="21">
        <f t="shared" si="6"/>
        <v>0.3333333333</v>
      </c>
      <c r="BO174" s="25">
        <v>8.0</v>
      </c>
      <c r="BP174" s="25">
        <v>0.0</v>
      </c>
      <c r="BQ174" s="24">
        <f t="shared" si="7"/>
        <v>7.916666667</v>
      </c>
      <c r="BR174" s="25">
        <v>0.75757576</v>
      </c>
      <c r="BS174" s="20">
        <f t="shared" si="8"/>
        <v>0.25</v>
      </c>
      <c r="BT174" s="26">
        <f t="shared" si="9"/>
        <v>4.9</v>
      </c>
      <c r="BU174" s="26">
        <f t="shared" si="10"/>
        <v>4</v>
      </c>
      <c r="BV174" s="26">
        <f t="shared" si="11"/>
        <v>5</v>
      </c>
      <c r="BW174" s="26">
        <f t="shared" si="12"/>
        <v>0</v>
      </c>
      <c r="BX174" s="26">
        <f t="shared" si="13"/>
        <v>2.5</v>
      </c>
      <c r="BY174" s="27">
        <f t="shared" si="14"/>
        <v>15</v>
      </c>
    </row>
    <row r="175" ht="15.75" customHeight="1">
      <c r="A175" s="15">
        <v>44896.88702278935</v>
      </c>
      <c r="B175" s="16" t="str">
        <f t="shared" si="1"/>
        <v>Thu</v>
      </c>
      <c r="C175" s="1" t="s">
        <v>340</v>
      </c>
      <c r="D175" s="1" t="s">
        <v>90</v>
      </c>
      <c r="E175" s="1" t="s">
        <v>90</v>
      </c>
      <c r="F175" s="17">
        <v>44896.0</v>
      </c>
      <c r="G175" s="18">
        <v>3.2811557E7</v>
      </c>
      <c r="H175" s="1" t="s">
        <v>80</v>
      </c>
      <c r="I175" s="18">
        <v>9.0</v>
      </c>
      <c r="J175" s="18">
        <v>0.0</v>
      </c>
      <c r="K175" s="18">
        <v>0.0</v>
      </c>
      <c r="L175" s="18">
        <v>7.0</v>
      </c>
      <c r="M175" s="1" t="s">
        <v>98</v>
      </c>
      <c r="N175" s="1" t="s">
        <v>98</v>
      </c>
      <c r="O175" s="1" t="s">
        <v>132</v>
      </c>
      <c r="P175" s="1" t="s">
        <v>84</v>
      </c>
      <c r="Q175" s="1" t="s">
        <v>80</v>
      </c>
      <c r="R175" s="18">
        <v>5.0</v>
      </c>
      <c r="S175" s="1" t="s">
        <v>181</v>
      </c>
      <c r="T175" s="4">
        <v>0.08333333333575865</v>
      </c>
      <c r="U175" s="18">
        <v>30.0</v>
      </c>
      <c r="V175" s="4">
        <v>0.41666666666424135</v>
      </c>
      <c r="W175" s="4">
        <v>0.08333333333575865</v>
      </c>
      <c r="X175" s="18">
        <v>30.0</v>
      </c>
      <c r="Y175" s="4">
        <v>0.5416666666642413</v>
      </c>
      <c r="Z175" s="4">
        <v>0.20833333333575865</v>
      </c>
      <c r="AA175" s="20">
        <v>0.45833333333575865</v>
      </c>
      <c r="AB175" s="18">
        <v>0.0</v>
      </c>
      <c r="AC175" s="1" t="s">
        <v>84</v>
      </c>
      <c r="AD175" s="18">
        <v>10.0</v>
      </c>
      <c r="AE175" s="18">
        <v>0.0</v>
      </c>
      <c r="AF175" s="18">
        <v>7.0</v>
      </c>
      <c r="AG175" s="18">
        <v>0.0</v>
      </c>
      <c r="AH175" s="18">
        <v>6.0</v>
      </c>
      <c r="AI175" s="18">
        <v>0.0</v>
      </c>
      <c r="AJ175" s="18">
        <v>10.0</v>
      </c>
      <c r="AK175" s="18">
        <v>10.0</v>
      </c>
      <c r="AL175" s="18">
        <v>10.0</v>
      </c>
      <c r="AM175" s="18">
        <v>0.0</v>
      </c>
      <c r="AN175" s="18">
        <v>10.0</v>
      </c>
      <c r="AO175" s="18">
        <v>0.0</v>
      </c>
      <c r="AP175" s="18">
        <v>0.0</v>
      </c>
      <c r="AQ175" s="18">
        <v>0.0</v>
      </c>
      <c r="AR175" s="18">
        <v>7.0</v>
      </c>
      <c r="AS175" s="18">
        <v>3.0</v>
      </c>
      <c r="AT175" s="18">
        <v>10.0</v>
      </c>
      <c r="AU175" s="18">
        <v>0.0</v>
      </c>
      <c r="AV175" s="18">
        <v>10.0</v>
      </c>
      <c r="AW175" s="18">
        <v>4.0</v>
      </c>
      <c r="AX175" s="18">
        <v>30.0</v>
      </c>
      <c r="AY175" s="1" t="s">
        <v>94</v>
      </c>
      <c r="AZ175" s="1" t="s">
        <v>95</v>
      </c>
      <c r="BA175" s="19"/>
      <c r="BB175" s="19" t="s">
        <v>341</v>
      </c>
      <c r="BC175" s="4">
        <v>0.45833333333575865</v>
      </c>
      <c r="BD175" s="1"/>
      <c r="BE175" s="4">
        <f t="shared" si="2"/>
        <v>0.25</v>
      </c>
      <c r="BF175" s="21">
        <v>0.25</v>
      </c>
      <c r="BG175" s="22">
        <v>6.0</v>
      </c>
      <c r="BH175" s="22">
        <v>0.0</v>
      </c>
      <c r="BI175" s="23">
        <f t="shared" si="3"/>
        <v>6</v>
      </c>
      <c r="BJ175" s="21">
        <f t="shared" si="4"/>
        <v>0.4583333333</v>
      </c>
      <c r="BK175" s="10">
        <v>11.0</v>
      </c>
      <c r="BL175" s="10">
        <v>0.0</v>
      </c>
      <c r="BM175" s="24">
        <f t="shared" si="5"/>
        <v>10.5</v>
      </c>
      <c r="BN175" s="21">
        <f t="shared" si="6"/>
        <v>0.3333333333</v>
      </c>
      <c r="BO175" s="25">
        <v>8.0</v>
      </c>
      <c r="BP175" s="25">
        <v>0.0</v>
      </c>
      <c r="BQ175" s="24">
        <f t="shared" si="7"/>
        <v>7.5</v>
      </c>
      <c r="BR175" s="25">
        <v>0.8</v>
      </c>
      <c r="BS175" s="20">
        <f t="shared" si="8"/>
        <v>0.25</v>
      </c>
      <c r="BT175" s="26">
        <f t="shared" si="9"/>
        <v>5.3</v>
      </c>
      <c r="BU175" s="26">
        <f t="shared" si="10"/>
        <v>5</v>
      </c>
      <c r="BV175" s="26">
        <f t="shared" si="11"/>
        <v>4</v>
      </c>
      <c r="BW175" s="26">
        <f t="shared" si="12"/>
        <v>8</v>
      </c>
      <c r="BX175" s="26">
        <f t="shared" si="13"/>
        <v>6</v>
      </c>
      <c r="BY175" s="27">
        <f t="shared" si="14"/>
        <v>21</v>
      </c>
    </row>
    <row r="176" ht="15.75" customHeight="1">
      <c r="A176" s="15">
        <v>44896.93282457176</v>
      </c>
      <c r="B176" s="16" t="str">
        <f t="shared" si="1"/>
        <v>Thu</v>
      </c>
      <c r="C176" s="1" t="s">
        <v>342</v>
      </c>
      <c r="D176" s="1" t="s">
        <v>90</v>
      </c>
      <c r="E176" s="1" t="s">
        <v>90</v>
      </c>
      <c r="F176" s="17">
        <v>44896.0</v>
      </c>
      <c r="G176" s="18">
        <v>2.549561E7</v>
      </c>
      <c r="H176" s="1" t="s">
        <v>80</v>
      </c>
      <c r="I176" s="18">
        <v>7.0</v>
      </c>
      <c r="J176" s="18">
        <v>0.0</v>
      </c>
      <c r="K176" s="18">
        <v>3.0</v>
      </c>
      <c r="L176" s="18">
        <v>6.0</v>
      </c>
      <c r="M176" s="1" t="s">
        <v>98</v>
      </c>
      <c r="N176" s="1" t="s">
        <v>91</v>
      </c>
      <c r="O176" s="1" t="s">
        <v>106</v>
      </c>
      <c r="P176" s="1" t="s">
        <v>80</v>
      </c>
      <c r="Q176" s="1" t="s">
        <v>80</v>
      </c>
      <c r="R176" s="18">
        <v>5.0</v>
      </c>
      <c r="S176" s="1" t="s">
        <v>107</v>
      </c>
      <c r="T176" s="4">
        <v>0.5208333333357587</v>
      </c>
      <c r="U176" s="18">
        <v>20.0</v>
      </c>
      <c r="V176" s="4">
        <v>0.33333333333575865</v>
      </c>
      <c r="W176" s="4">
        <v>0.10416666666424135</v>
      </c>
      <c r="X176" s="18">
        <v>10.0</v>
      </c>
      <c r="Y176" s="4">
        <v>0.5</v>
      </c>
      <c r="Z176" s="4">
        <v>0.0625</v>
      </c>
      <c r="AA176" s="20">
        <v>0.33333333333575865</v>
      </c>
      <c r="AB176" s="18">
        <v>7.0</v>
      </c>
      <c r="AC176" s="1" t="s">
        <v>84</v>
      </c>
      <c r="AD176" s="18">
        <v>9.0</v>
      </c>
      <c r="AE176" s="18">
        <v>0.0</v>
      </c>
      <c r="AF176" s="18">
        <v>7.0</v>
      </c>
      <c r="AG176" s="18">
        <v>2.0</v>
      </c>
      <c r="AH176" s="18">
        <v>5.0</v>
      </c>
      <c r="AI176" s="18">
        <v>0.0</v>
      </c>
      <c r="AJ176" s="18">
        <v>6.0</v>
      </c>
      <c r="AK176" s="18">
        <v>0.0</v>
      </c>
      <c r="AL176" s="18">
        <v>10.0</v>
      </c>
      <c r="AM176" s="18">
        <v>0.0</v>
      </c>
      <c r="AN176" s="18">
        <v>8.0</v>
      </c>
      <c r="AO176" s="18">
        <v>0.0</v>
      </c>
      <c r="AP176" s="18">
        <v>4.0</v>
      </c>
      <c r="AQ176" s="18">
        <v>3.0</v>
      </c>
      <c r="AR176" s="18">
        <v>6.0</v>
      </c>
      <c r="AS176" s="18">
        <v>3.0</v>
      </c>
      <c r="AT176" s="18">
        <v>6.0</v>
      </c>
      <c r="AU176" s="18">
        <v>6.0</v>
      </c>
      <c r="AV176" s="18">
        <v>6.0</v>
      </c>
      <c r="AW176" s="18">
        <v>6.0</v>
      </c>
      <c r="AX176" s="18">
        <v>46.0</v>
      </c>
      <c r="AY176" s="1" t="s">
        <v>94</v>
      </c>
      <c r="AZ176" s="1" t="s">
        <v>95</v>
      </c>
      <c r="BA176" s="19"/>
      <c r="BB176" s="19"/>
      <c r="BC176" s="4">
        <v>0.3125</v>
      </c>
      <c r="BD176" s="1"/>
      <c r="BE176" s="4">
        <f t="shared" si="2"/>
        <v>0.25</v>
      </c>
      <c r="BF176" s="21">
        <v>0.25</v>
      </c>
      <c r="BG176" s="22">
        <v>6.0</v>
      </c>
      <c r="BH176" s="22">
        <v>0.0</v>
      </c>
      <c r="BI176" s="23">
        <f t="shared" si="3"/>
        <v>6</v>
      </c>
      <c r="BJ176" s="21">
        <f t="shared" si="4"/>
        <v>0.3958333333</v>
      </c>
      <c r="BK176" s="10">
        <v>9.0</v>
      </c>
      <c r="BL176" s="10">
        <v>30.0</v>
      </c>
      <c r="BM176" s="24">
        <f t="shared" si="5"/>
        <v>9.333333333</v>
      </c>
      <c r="BN176" s="21">
        <f t="shared" si="6"/>
        <v>-0.1875</v>
      </c>
      <c r="BO176" s="25">
        <v>7.0</v>
      </c>
      <c r="BP176" s="25">
        <v>30.0</v>
      </c>
      <c r="BQ176" s="24">
        <f t="shared" si="7"/>
        <v>7.166666667</v>
      </c>
      <c r="BR176" s="25">
        <v>0.83682008</v>
      </c>
      <c r="BS176" s="20">
        <f t="shared" si="8"/>
        <v>0.2708333333</v>
      </c>
      <c r="BT176" s="26">
        <f t="shared" si="9"/>
        <v>3.9</v>
      </c>
      <c r="BU176" s="26">
        <f t="shared" si="10"/>
        <v>4.5</v>
      </c>
      <c r="BV176" s="26">
        <f t="shared" si="11"/>
        <v>3</v>
      </c>
      <c r="BW176" s="26">
        <f t="shared" si="12"/>
        <v>0</v>
      </c>
      <c r="BX176" s="26">
        <f t="shared" si="13"/>
        <v>1.5</v>
      </c>
      <c r="BY176" s="27">
        <f t="shared" si="14"/>
        <v>22</v>
      </c>
    </row>
    <row r="177" ht="15.75" customHeight="1">
      <c r="A177" s="15">
        <v>44897.452477962965</v>
      </c>
      <c r="B177" s="16" t="str">
        <f t="shared" si="1"/>
        <v>Fri</v>
      </c>
      <c r="C177" s="19" t="s">
        <v>343</v>
      </c>
      <c r="D177" s="1" t="s">
        <v>79</v>
      </c>
      <c r="E177" s="19" t="s">
        <v>79</v>
      </c>
      <c r="F177" s="17">
        <v>44897.0</v>
      </c>
      <c r="G177" s="28">
        <v>2.0251648E7</v>
      </c>
      <c r="H177" s="1" t="s">
        <v>80</v>
      </c>
      <c r="I177" s="18">
        <v>6.0</v>
      </c>
      <c r="J177" s="18">
        <v>1.0</v>
      </c>
      <c r="K177" s="18">
        <v>1.0</v>
      </c>
      <c r="L177" s="18">
        <v>3.0</v>
      </c>
      <c r="M177" s="1" t="s">
        <v>98</v>
      </c>
      <c r="N177" s="1" t="s">
        <v>91</v>
      </c>
      <c r="O177" s="1" t="s">
        <v>103</v>
      </c>
      <c r="P177" s="1" t="s">
        <v>84</v>
      </c>
      <c r="Q177" s="1" t="s">
        <v>80</v>
      </c>
      <c r="R177" s="18">
        <v>5.0</v>
      </c>
      <c r="S177" s="1" t="s">
        <v>89</v>
      </c>
      <c r="T177" s="4">
        <v>0.9166666666642413</v>
      </c>
      <c r="U177" s="18">
        <v>3.0</v>
      </c>
      <c r="V177" s="4">
        <v>0.16666666666424135</v>
      </c>
      <c r="W177" s="4">
        <v>0.9166666666642413</v>
      </c>
      <c r="X177" s="1"/>
      <c r="Y177" s="4">
        <v>0.25</v>
      </c>
      <c r="Z177" s="4">
        <v>0.9166666666642413</v>
      </c>
      <c r="AA177" s="20">
        <v>0.25</v>
      </c>
      <c r="AB177" s="18">
        <v>7.0</v>
      </c>
      <c r="AC177" s="1" t="s">
        <v>84</v>
      </c>
      <c r="AD177" s="18">
        <v>10.0</v>
      </c>
      <c r="AE177" s="18">
        <v>1.0</v>
      </c>
      <c r="AF177" s="18">
        <v>8.0</v>
      </c>
      <c r="AG177" s="18">
        <v>0.0</v>
      </c>
      <c r="AH177" s="18">
        <v>6.0</v>
      </c>
      <c r="AI177" s="18">
        <v>3.0</v>
      </c>
      <c r="AJ177" s="18">
        <v>8.0</v>
      </c>
      <c r="AK177" s="18">
        <v>0.0</v>
      </c>
      <c r="AL177" s="18">
        <v>10.0</v>
      </c>
      <c r="AM177" s="18">
        <v>1.0</v>
      </c>
      <c r="AN177" s="18">
        <v>5.0</v>
      </c>
      <c r="AO177" s="18">
        <v>1.0</v>
      </c>
      <c r="AP177" s="18">
        <v>1.0</v>
      </c>
      <c r="AQ177" s="18">
        <v>3.0</v>
      </c>
      <c r="AR177" s="18">
        <v>5.0</v>
      </c>
      <c r="AS177" s="18">
        <v>2.0</v>
      </c>
      <c r="AT177" s="18">
        <v>8.0</v>
      </c>
      <c r="AU177" s="18">
        <v>8.0</v>
      </c>
      <c r="AV177" s="18">
        <v>8.0</v>
      </c>
      <c r="AW177" s="18">
        <v>8.0</v>
      </c>
      <c r="AX177" s="18">
        <v>54.0</v>
      </c>
      <c r="AY177" s="1" t="s">
        <v>85</v>
      </c>
      <c r="AZ177" s="1" t="s">
        <v>95</v>
      </c>
      <c r="BA177" s="19"/>
      <c r="BB177" s="19"/>
      <c r="BC177" s="4">
        <v>0.16666666666424135</v>
      </c>
      <c r="BD177" s="1"/>
      <c r="BE177" s="4">
        <f t="shared" si="2"/>
        <v>-0.75</v>
      </c>
      <c r="BF177" s="21">
        <v>-0.75</v>
      </c>
      <c r="BG177" s="22">
        <v>6.0</v>
      </c>
      <c r="BH177" s="22">
        <v>0.0</v>
      </c>
      <c r="BI177" s="23">
        <f t="shared" si="3"/>
        <v>6</v>
      </c>
      <c r="BJ177" s="21">
        <f t="shared" si="4"/>
        <v>-0.6666666667</v>
      </c>
      <c r="BK177" s="10">
        <v>8.0</v>
      </c>
      <c r="BL177" s="10">
        <v>0.0</v>
      </c>
      <c r="BM177" s="24">
        <f t="shared" si="5"/>
        <v>8</v>
      </c>
      <c r="BN177" s="21">
        <f t="shared" si="6"/>
        <v>-0.75</v>
      </c>
      <c r="BO177" s="25">
        <v>6.0</v>
      </c>
      <c r="BP177" s="25">
        <v>0.0</v>
      </c>
      <c r="BQ177" s="24">
        <f t="shared" si="7"/>
        <v>5.95</v>
      </c>
      <c r="BR177" s="25">
        <v>1.00840336</v>
      </c>
      <c r="BS177" s="20">
        <f t="shared" si="8"/>
        <v>-0.6666666667</v>
      </c>
      <c r="BT177" s="26">
        <f t="shared" si="9"/>
        <v>4.7</v>
      </c>
      <c r="BU177" s="26">
        <f t="shared" si="10"/>
        <v>1</v>
      </c>
      <c r="BV177" s="26">
        <f t="shared" si="11"/>
        <v>3</v>
      </c>
      <c r="BW177" s="26">
        <f t="shared" si="12"/>
        <v>0</v>
      </c>
      <c r="BX177" s="26">
        <f t="shared" si="13"/>
        <v>1.5</v>
      </c>
      <c r="BY177" s="27">
        <f t="shared" si="14"/>
        <v>10</v>
      </c>
    </row>
    <row r="178" ht="15.75" customHeight="1">
      <c r="A178" s="15">
        <v>44897.54479619213</v>
      </c>
      <c r="B178" s="16" t="str">
        <f t="shared" si="1"/>
        <v>Fri</v>
      </c>
      <c r="C178" s="19" t="s">
        <v>344</v>
      </c>
      <c r="D178" s="1" t="s">
        <v>90</v>
      </c>
      <c r="E178" s="19" t="s">
        <v>90</v>
      </c>
      <c r="F178" s="17">
        <v>44897.0</v>
      </c>
      <c r="G178" s="28">
        <v>4.178798E7</v>
      </c>
      <c r="H178" s="1" t="s">
        <v>80</v>
      </c>
      <c r="I178" s="18">
        <v>0.0</v>
      </c>
      <c r="J178" s="18">
        <v>0.0</v>
      </c>
      <c r="K178" s="18">
        <v>8.0</v>
      </c>
      <c r="L178" s="18">
        <v>3.0</v>
      </c>
      <c r="M178" s="1" t="s">
        <v>101</v>
      </c>
      <c r="N178" s="1" t="s">
        <v>101</v>
      </c>
      <c r="O178" s="1" t="s">
        <v>83</v>
      </c>
      <c r="P178" s="1" t="s">
        <v>80</v>
      </c>
      <c r="Q178" s="1" t="s">
        <v>84</v>
      </c>
      <c r="R178" s="1"/>
      <c r="S178" s="1"/>
      <c r="T178" s="4">
        <v>0.9993055555532919</v>
      </c>
      <c r="U178" s="18">
        <v>30.0</v>
      </c>
      <c r="V178" s="4">
        <v>0.30208333333575865</v>
      </c>
      <c r="W178" s="4">
        <v>0.04166666666424135</v>
      </c>
      <c r="X178" s="18">
        <v>30.0</v>
      </c>
      <c r="Y178" s="4">
        <v>0.41666666666424135</v>
      </c>
      <c r="Z178" s="4">
        <v>0.125</v>
      </c>
      <c r="AA178" s="20">
        <v>0.39583333333575865</v>
      </c>
      <c r="AB178" s="18">
        <v>4.0</v>
      </c>
      <c r="AC178" s="1" t="s">
        <v>84</v>
      </c>
      <c r="AD178" s="18">
        <v>7.0</v>
      </c>
      <c r="AE178" s="18">
        <v>3.0</v>
      </c>
      <c r="AF178" s="18">
        <v>4.0</v>
      </c>
      <c r="AG178" s="18">
        <v>7.0</v>
      </c>
      <c r="AH178" s="18">
        <v>2.0</v>
      </c>
      <c r="AI178" s="18">
        <v>4.0</v>
      </c>
      <c r="AJ178" s="18">
        <v>5.0</v>
      </c>
      <c r="AK178" s="18">
        <v>8.0</v>
      </c>
      <c r="AL178" s="18">
        <v>0.0</v>
      </c>
      <c r="AM178" s="18">
        <v>3.0</v>
      </c>
      <c r="AN178" s="18">
        <v>3.0</v>
      </c>
      <c r="AO178" s="18">
        <v>5.0</v>
      </c>
      <c r="AP178" s="18">
        <v>4.0</v>
      </c>
      <c r="AQ178" s="18">
        <v>5.0</v>
      </c>
      <c r="AR178" s="18">
        <v>3.0</v>
      </c>
      <c r="AS178" s="18">
        <v>5.0</v>
      </c>
      <c r="AT178" s="18">
        <v>1.0</v>
      </c>
      <c r="AU178" s="18">
        <v>3.0</v>
      </c>
      <c r="AV178" s="18">
        <v>5.0</v>
      </c>
      <c r="AW178" s="18">
        <v>5.0</v>
      </c>
      <c r="AX178" s="18">
        <v>23.0</v>
      </c>
      <c r="AY178" s="1" t="s">
        <v>94</v>
      </c>
      <c r="AZ178" s="1" t="s">
        <v>86</v>
      </c>
      <c r="BA178" s="19"/>
      <c r="BB178" s="19" t="s">
        <v>345</v>
      </c>
      <c r="BC178" s="4">
        <v>0.375</v>
      </c>
      <c r="BD178" s="1"/>
      <c r="BE178" s="4">
        <f t="shared" si="2"/>
        <v>0.25</v>
      </c>
      <c r="BF178" s="21">
        <v>0.25</v>
      </c>
      <c r="BG178" s="22">
        <v>6.0</v>
      </c>
      <c r="BH178" s="22">
        <v>0.0</v>
      </c>
      <c r="BI178" s="23">
        <f t="shared" si="3"/>
        <v>6</v>
      </c>
      <c r="BJ178" s="21">
        <f t="shared" si="4"/>
        <v>0.375</v>
      </c>
      <c r="BK178" s="10">
        <v>9.0</v>
      </c>
      <c r="BL178" s="10">
        <v>0.0</v>
      </c>
      <c r="BM178" s="24">
        <f t="shared" si="5"/>
        <v>8.5</v>
      </c>
      <c r="BN178" s="21">
        <f t="shared" si="6"/>
        <v>-0.6972222222</v>
      </c>
      <c r="BO178" s="25">
        <v>7.0</v>
      </c>
      <c r="BP178" s="25">
        <v>16.0</v>
      </c>
      <c r="BQ178" s="24">
        <f t="shared" si="7"/>
        <v>6.766666667</v>
      </c>
      <c r="BR178" s="25">
        <v>0.88626292</v>
      </c>
      <c r="BS178" s="20">
        <f t="shared" si="8"/>
        <v>0.2708333333</v>
      </c>
      <c r="BT178" s="26">
        <f t="shared" si="9"/>
        <v>4.3</v>
      </c>
      <c r="BU178" s="26">
        <f t="shared" si="10"/>
        <v>1.5</v>
      </c>
      <c r="BV178" s="26">
        <f t="shared" si="11"/>
        <v>2</v>
      </c>
      <c r="BW178" s="26">
        <f t="shared" si="12"/>
        <v>1</v>
      </c>
      <c r="BX178" s="26">
        <f t="shared" si="13"/>
        <v>1.5</v>
      </c>
      <c r="BY178" s="27">
        <f t="shared" si="14"/>
        <v>13</v>
      </c>
    </row>
    <row r="179" ht="15.75" customHeight="1">
      <c r="A179" s="15">
        <v>44909.08744829861</v>
      </c>
      <c r="B179" s="16" t="str">
        <f t="shared" si="1"/>
        <v>Wed</v>
      </c>
      <c r="C179" s="19"/>
      <c r="D179" s="19" t="s">
        <v>108</v>
      </c>
      <c r="E179" s="19"/>
      <c r="F179" s="19"/>
      <c r="G179" s="19"/>
      <c r="H179" s="19" t="s">
        <v>80</v>
      </c>
      <c r="I179" s="28">
        <v>2.0</v>
      </c>
      <c r="J179" s="28">
        <v>0.0</v>
      </c>
      <c r="K179" s="28">
        <v>5.0</v>
      </c>
      <c r="L179" s="28">
        <v>5.0</v>
      </c>
      <c r="M179" s="19" t="s">
        <v>98</v>
      </c>
      <c r="N179" s="19" t="s">
        <v>91</v>
      </c>
      <c r="O179" s="19" t="s">
        <v>132</v>
      </c>
      <c r="P179" s="19" t="s">
        <v>80</v>
      </c>
      <c r="Q179" s="19" t="s">
        <v>84</v>
      </c>
      <c r="R179" s="19"/>
      <c r="S179" s="19"/>
      <c r="T179" s="4">
        <v>0.16666666666424135</v>
      </c>
      <c r="U179" s="28">
        <v>15.0</v>
      </c>
      <c r="V179" s="4">
        <v>0.45833333333575865</v>
      </c>
      <c r="W179" s="4">
        <v>0.16666666666424135</v>
      </c>
      <c r="X179" s="28">
        <v>15.0</v>
      </c>
      <c r="Y179" s="4">
        <v>0.45833333333575865</v>
      </c>
      <c r="Z179" s="4">
        <v>0.16666666666424135</v>
      </c>
      <c r="AA179" s="20">
        <v>0.41666666666424135</v>
      </c>
      <c r="AB179" s="28">
        <v>4.0</v>
      </c>
      <c r="AC179" s="19" t="s">
        <v>84</v>
      </c>
      <c r="AD179" s="28">
        <v>2.0</v>
      </c>
      <c r="AE179" s="28">
        <v>7.0</v>
      </c>
      <c r="AF179" s="28">
        <v>5.0</v>
      </c>
      <c r="AG179" s="28">
        <v>2.0</v>
      </c>
      <c r="AH179" s="28">
        <v>7.0</v>
      </c>
      <c r="AI179" s="28">
        <v>2.0</v>
      </c>
      <c r="AJ179" s="28">
        <v>10.0</v>
      </c>
      <c r="AK179" s="28">
        <v>7.0</v>
      </c>
      <c r="AL179" s="28">
        <v>2.0</v>
      </c>
      <c r="AM179" s="28">
        <v>2.0</v>
      </c>
      <c r="AN179" s="28">
        <v>0.0</v>
      </c>
      <c r="AO179" s="28">
        <v>2.0</v>
      </c>
      <c r="AP179" s="28">
        <v>5.0</v>
      </c>
      <c r="AQ179" s="28">
        <v>6.0</v>
      </c>
      <c r="AR179" s="28">
        <v>2.0</v>
      </c>
      <c r="AS179" s="28">
        <v>3.0</v>
      </c>
      <c r="AT179" s="28">
        <v>6.0</v>
      </c>
      <c r="AU179" s="28">
        <v>6.0</v>
      </c>
      <c r="AV179" s="28">
        <v>7.0</v>
      </c>
      <c r="AW179" s="28">
        <v>7.0</v>
      </c>
      <c r="AX179" s="28">
        <v>24.0</v>
      </c>
      <c r="AY179" s="19" t="s">
        <v>140</v>
      </c>
      <c r="AZ179" s="19" t="s">
        <v>86</v>
      </c>
      <c r="BA179" s="19"/>
      <c r="BB179" s="19"/>
      <c r="BC179" s="4">
        <v>0.41666666666424135</v>
      </c>
      <c r="BD179" s="19" t="s">
        <v>346</v>
      </c>
      <c r="BE179" s="4">
        <f t="shared" si="2"/>
        <v>0.25</v>
      </c>
      <c r="BF179" s="21">
        <v>0.25</v>
      </c>
      <c r="BG179" s="22">
        <v>6.0</v>
      </c>
      <c r="BH179" s="22">
        <v>0.0</v>
      </c>
      <c r="BI179" s="23">
        <f t="shared" si="3"/>
        <v>6</v>
      </c>
      <c r="BJ179" s="21">
        <f t="shared" si="4"/>
        <v>0.2916666667</v>
      </c>
      <c r="BK179" s="10">
        <v>7.0</v>
      </c>
      <c r="BL179" s="10">
        <v>0.0</v>
      </c>
      <c r="BM179" s="24">
        <f t="shared" si="5"/>
        <v>6.75</v>
      </c>
      <c r="BN179" s="21">
        <f t="shared" si="6"/>
        <v>0.2916666667</v>
      </c>
      <c r="BO179" s="25">
        <v>7.0</v>
      </c>
      <c r="BP179" s="25">
        <v>0.0</v>
      </c>
      <c r="BQ179" s="24">
        <f t="shared" si="7"/>
        <v>6.75</v>
      </c>
      <c r="BR179" s="25">
        <v>0.88888889</v>
      </c>
      <c r="BS179" s="20">
        <f t="shared" si="8"/>
        <v>0.25</v>
      </c>
      <c r="BT179" s="26">
        <f t="shared" si="9"/>
        <v>4.6</v>
      </c>
      <c r="BU179" s="26">
        <f t="shared" si="10"/>
        <v>1.5</v>
      </c>
      <c r="BV179" s="26">
        <f t="shared" si="11"/>
        <v>1</v>
      </c>
      <c r="BW179" s="26">
        <f t="shared" si="12"/>
        <v>0</v>
      </c>
      <c r="BX179" s="26">
        <f t="shared" si="13"/>
        <v>0.5</v>
      </c>
      <c r="BY179" s="27">
        <f t="shared" si="14"/>
        <v>2</v>
      </c>
    </row>
    <row r="180" ht="15.75" customHeight="1">
      <c r="A180" s="15">
        <v>44953.77932199074</v>
      </c>
      <c r="B180" s="16" t="str">
        <f t="shared" si="1"/>
        <v>Fri</v>
      </c>
      <c r="C180" s="19"/>
      <c r="D180" s="19" t="s">
        <v>90</v>
      </c>
      <c r="E180" s="19"/>
      <c r="F180" s="19"/>
      <c r="G180" s="19"/>
      <c r="H180" s="19" t="s">
        <v>80</v>
      </c>
      <c r="I180" s="28">
        <v>1.0</v>
      </c>
      <c r="J180" s="28">
        <v>1.0</v>
      </c>
      <c r="K180" s="28">
        <v>0.0</v>
      </c>
      <c r="L180" s="28">
        <v>0.0</v>
      </c>
      <c r="M180" s="19" t="s">
        <v>91</v>
      </c>
      <c r="N180" s="19" t="s">
        <v>101</v>
      </c>
      <c r="O180" s="19" t="s">
        <v>83</v>
      </c>
      <c r="P180" s="19" t="s">
        <v>80</v>
      </c>
      <c r="Q180" s="19" t="s">
        <v>84</v>
      </c>
      <c r="R180" s="19"/>
      <c r="S180" s="19"/>
      <c r="T180" s="4">
        <v>0.9166666666642413</v>
      </c>
      <c r="U180" s="28">
        <v>120.0</v>
      </c>
      <c r="V180" s="4">
        <v>0.35416666666424135</v>
      </c>
      <c r="W180" s="4">
        <v>0.9166666666642413</v>
      </c>
      <c r="X180" s="28">
        <v>180.0</v>
      </c>
      <c r="Y180" s="4">
        <v>0.39583333333575865</v>
      </c>
      <c r="Z180" s="4">
        <v>0.08333333333575865</v>
      </c>
      <c r="AA180" s="20">
        <v>0.34375</v>
      </c>
      <c r="AB180" s="28">
        <v>7.0</v>
      </c>
      <c r="AC180" s="19" t="s">
        <v>84</v>
      </c>
      <c r="AD180" s="28">
        <v>5.0</v>
      </c>
      <c r="AE180" s="28">
        <v>8.0</v>
      </c>
      <c r="AF180" s="28">
        <v>10.0</v>
      </c>
      <c r="AG180" s="28">
        <v>7.0</v>
      </c>
      <c r="AH180" s="28">
        <v>5.0</v>
      </c>
      <c r="AI180" s="28">
        <v>0.0</v>
      </c>
      <c r="AJ180" s="28">
        <v>6.0</v>
      </c>
      <c r="AK180" s="28">
        <v>5.0</v>
      </c>
      <c r="AL180" s="28">
        <v>5.0</v>
      </c>
      <c r="AM180" s="28">
        <v>5.0</v>
      </c>
      <c r="AN180" s="28">
        <v>4.0</v>
      </c>
      <c r="AO180" s="28">
        <v>4.0</v>
      </c>
      <c r="AP180" s="28">
        <v>4.0</v>
      </c>
      <c r="AQ180" s="28">
        <v>6.0</v>
      </c>
      <c r="AR180" s="28">
        <v>4.0</v>
      </c>
      <c r="AS180" s="28">
        <v>4.0</v>
      </c>
      <c r="AT180" s="28">
        <v>5.0</v>
      </c>
      <c r="AU180" s="28">
        <v>5.0</v>
      </c>
      <c r="AV180" s="28">
        <v>5.0</v>
      </c>
      <c r="AW180" s="28">
        <v>5.0</v>
      </c>
      <c r="AX180" s="28">
        <v>22.0</v>
      </c>
      <c r="AY180" s="19" t="s">
        <v>94</v>
      </c>
      <c r="AZ180" s="19" t="s">
        <v>86</v>
      </c>
      <c r="BA180" s="19"/>
      <c r="BB180" s="19"/>
      <c r="BC180" s="4">
        <v>0.33333333333575865</v>
      </c>
      <c r="BD180" s="19" t="s">
        <v>347</v>
      </c>
      <c r="BE180" s="4">
        <f t="shared" si="2"/>
        <v>0.25</v>
      </c>
      <c r="BF180" s="21">
        <v>0.25</v>
      </c>
      <c r="BG180" s="22">
        <v>6.0</v>
      </c>
      <c r="BH180" s="22">
        <v>0.0</v>
      </c>
      <c r="BI180" s="23">
        <f t="shared" si="3"/>
        <v>6</v>
      </c>
      <c r="BJ180" s="21">
        <f t="shared" si="4"/>
        <v>-0.5208333333</v>
      </c>
      <c r="BK180" s="10">
        <v>11.0</v>
      </c>
      <c r="BL180" s="10">
        <v>30.0</v>
      </c>
      <c r="BM180" s="24">
        <f t="shared" si="5"/>
        <v>8.5</v>
      </c>
      <c r="BN180" s="21">
        <f t="shared" si="6"/>
        <v>-0.5625</v>
      </c>
      <c r="BO180" s="25">
        <v>10.0</v>
      </c>
      <c r="BP180" s="25">
        <v>30.0</v>
      </c>
      <c r="BQ180" s="24">
        <f t="shared" si="7"/>
        <v>8.5</v>
      </c>
      <c r="BR180" s="25">
        <v>0.70588235</v>
      </c>
      <c r="BS180" s="20">
        <f t="shared" si="8"/>
        <v>0.2604166667</v>
      </c>
      <c r="BT180" s="26">
        <f t="shared" si="9"/>
        <v>5.6</v>
      </c>
      <c r="BU180" s="26">
        <f t="shared" si="10"/>
        <v>1</v>
      </c>
      <c r="BV180" s="26">
        <f t="shared" si="11"/>
        <v>0</v>
      </c>
      <c r="BW180" s="26">
        <f t="shared" si="12"/>
        <v>0</v>
      </c>
      <c r="BX180" s="26">
        <f t="shared" si="13"/>
        <v>0</v>
      </c>
      <c r="BY180" s="27">
        <f t="shared" si="14"/>
        <v>18</v>
      </c>
    </row>
    <row r="181" ht="15.75" customHeight="1">
      <c r="A181" s="15">
        <v>44894.48296037037</v>
      </c>
      <c r="B181" s="16" t="str">
        <f t="shared" si="1"/>
        <v>Tue</v>
      </c>
      <c r="C181" s="1" t="s">
        <v>348</v>
      </c>
      <c r="D181" s="1" t="s">
        <v>108</v>
      </c>
      <c r="E181" s="1" t="s">
        <v>79</v>
      </c>
      <c r="F181" s="17">
        <v>34485.0</v>
      </c>
      <c r="G181" s="18">
        <v>3.8293146E7</v>
      </c>
      <c r="H181" s="1" t="s">
        <v>80</v>
      </c>
      <c r="I181" s="18">
        <v>7.0</v>
      </c>
      <c r="J181" s="18">
        <v>4.0</v>
      </c>
      <c r="K181" s="18">
        <v>5.0</v>
      </c>
      <c r="L181" s="18">
        <v>8.0</v>
      </c>
      <c r="M181" s="1" t="s">
        <v>115</v>
      </c>
      <c r="N181" s="1" t="s">
        <v>91</v>
      </c>
      <c r="O181" s="1" t="s">
        <v>103</v>
      </c>
      <c r="P181" s="1" t="s">
        <v>84</v>
      </c>
      <c r="Q181" s="1" t="s">
        <v>80</v>
      </c>
      <c r="R181" s="18">
        <v>5.0</v>
      </c>
      <c r="S181" s="1" t="s">
        <v>89</v>
      </c>
      <c r="T181" s="4">
        <v>0.9583333333357587</v>
      </c>
      <c r="U181" s="18">
        <v>7.0</v>
      </c>
      <c r="V181" s="4">
        <v>0.29166666666424135</v>
      </c>
      <c r="W181" s="4">
        <v>0.0</v>
      </c>
      <c r="X181" s="18">
        <v>15.0</v>
      </c>
      <c r="Y181" s="4">
        <v>0.33333333333575865</v>
      </c>
      <c r="Z181" s="4">
        <v>0.020833333335758653</v>
      </c>
      <c r="AA181" s="20">
        <v>0.25972222222480923</v>
      </c>
      <c r="AB181" s="18">
        <v>9.0</v>
      </c>
      <c r="AC181" s="1" t="s">
        <v>84</v>
      </c>
      <c r="AD181" s="18">
        <v>8.0</v>
      </c>
      <c r="AE181" s="18">
        <v>4.0</v>
      </c>
      <c r="AF181" s="18">
        <v>7.0</v>
      </c>
      <c r="AG181" s="18">
        <v>6.0</v>
      </c>
      <c r="AH181" s="18">
        <v>8.0</v>
      </c>
      <c r="AI181" s="18">
        <v>2.0</v>
      </c>
      <c r="AJ181" s="18">
        <v>10.0</v>
      </c>
      <c r="AK181" s="18">
        <v>5.0</v>
      </c>
      <c r="AL181" s="18">
        <v>2.0</v>
      </c>
      <c r="AM181" s="18">
        <v>5.0</v>
      </c>
      <c r="AN181" s="18">
        <v>6.0</v>
      </c>
      <c r="AO181" s="18">
        <v>0.0</v>
      </c>
      <c r="AP181" s="18">
        <v>7.0</v>
      </c>
      <c r="AQ181" s="18">
        <v>2.0</v>
      </c>
      <c r="AR181" s="18">
        <v>6.0</v>
      </c>
      <c r="AS181" s="18">
        <v>5.0</v>
      </c>
      <c r="AT181" s="18">
        <v>8.0</v>
      </c>
      <c r="AU181" s="18">
        <v>7.0</v>
      </c>
      <c r="AV181" s="18">
        <v>10.0</v>
      </c>
      <c r="AW181" s="18">
        <v>10.0</v>
      </c>
      <c r="AX181" s="18">
        <v>28.0</v>
      </c>
      <c r="AY181" s="1" t="s">
        <v>85</v>
      </c>
      <c r="AZ181" s="1" t="s">
        <v>95</v>
      </c>
      <c r="BA181" s="19"/>
      <c r="BB181" s="19" t="s">
        <v>349</v>
      </c>
      <c r="BC181" s="4">
        <v>0.25972222222480923</v>
      </c>
      <c r="BD181" s="1"/>
      <c r="BE181" s="4">
        <f t="shared" si="2"/>
        <v>0.2388888889</v>
      </c>
      <c r="BF181" s="21">
        <v>0.23888888888905058</v>
      </c>
      <c r="BG181" s="22">
        <v>5.0</v>
      </c>
      <c r="BH181" s="22">
        <v>44.0</v>
      </c>
      <c r="BI181" s="23">
        <f t="shared" si="3"/>
        <v>5.733333333</v>
      </c>
      <c r="BJ181" s="21">
        <f t="shared" si="4"/>
        <v>0.3333333333</v>
      </c>
      <c r="BK181" s="10">
        <v>8.0</v>
      </c>
      <c r="BL181" s="10">
        <v>0.0</v>
      </c>
      <c r="BM181" s="24">
        <f t="shared" si="5"/>
        <v>7.75</v>
      </c>
      <c r="BN181" s="21">
        <f t="shared" si="6"/>
        <v>-0.6666666667</v>
      </c>
      <c r="BO181" s="25">
        <v>8.0</v>
      </c>
      <c r="BP181" s="25">
        <v>0.0</v>
      </c>
      <c r="BQ181" s="24">
        <f t="shared" si="7"/>
        <v>7.883333333</v>
      </c>
      <c r="BR181" s="25">
        <v>0.72715736</v>
      </c>
      <c r="BS181" s="20">
        <f t="shared" si="8"/>
        <v>0.2388888889</v>
      </c>
      <c r="BT181" s="26">
        <f t="shared" si="9"/>
        <v>5.7</v>
      </c>
      <c r="BU181" s="26">
        <f t="shared" si="10"/>
        <v>5.5</v>
      </c>
      <c r="BV181" s="26">
        <f t="shared" si="11"/>
        <v>1</v>
      </c>
      <c r="BW181" s="26">
        <f t="shared" si="12"/>
        <v>0.5</v>
      </c>
      <c r="BX181" s="26">
        <f t="shared" si="13"/>
        <v>0.75</v>
      </c>
      <c r="BY181" s="27">
        <f t="shared" si="14"/>
        <v>11</v>
      </c>
    </row>
    <row r="182" ht="15.75" customHeight="1">
      <c r="A182" s="15">
        <v>44957.45073534722</v>
      </c>
      <c r="B182" s="16" t="str">
        <f t="shared" si="1"/>
        <v>Tue</v>
      </c>
      <c r="C182" s="19"/>
      <c r="D182" s="19" t="s">
        <v>79</v>
      </c>
      <c r="E182" s="19"/>
      <c r="F182" s="19"/>
      <c r="G182" s="19"/>
      <c r="H182" s="19" t="s">
        <v>80</v>
      </c>
      <c r="I182" s="28">
        <v>5.0</v>
      </c>
      <c r="J182" s="28">
        <v>3.0</v>
      </c>
      <c r="K182" s="28">
        <v>4.0</v>
      </c>
      <c r="L182" s="28">
        <v>5.0</v>
      </c>
      <c r="M182" s="19" t="s">
        <v>98</v>
      </c>
      <c r="N182" s="19" t="s">
        <v>91</v>
      </c>
      <c r="O182" s="19" t="s">
        <v>106</v>
      </c>
      <c r="P182" s="19" t="s">
        <v>80</v>
      </c>
      <c r="Q182" s="19" t="s">
        <v>84</v>
      </c>
      <c r="R182" s="19"/>
      <c r="S182" s="19"/>
      <c r="T182" s="4">
        <v>0.0</v>
      </c>
      <c r="U182" s="28">
        <v>30.0</v>
      </c>
      <c r="V182" s="4">
        <v>0.27083333333575865</v>
      </c>
      <c r="W182" s="4">
        <v>0.0625</v>
      </c>
      <c r="X182" s="28">
        <v>15.0</v>
      </c>
      <c r="Y182" s="4">
        <v>0.39583333333575865</v>
      </c>
      <c r="Z182" s="4">
        <v>0.03472222221898846</v>
      </c>
      <c r="AA182" s="20">
        <v>0.3125</v>
      </c>
      <c r="AB182" s="28">
        <v>6.0</v>
      </c>
      <c r="AC182" s="19" t="s">
        <v>84</v>
      </c>
      <c r="AD182" s="28">
        <v>6.0</v>
      </c>
      <c r="AE182" s="28">
        <v>7.0</v>
      </c>
      <c r="AF182" s="28">
        <v>9.0</v>
      </c>
      <c r="AG182" s="28">
        <v>6.0</v>
      </c>
      <c r="AH182" s="28">
        <v>4.0</v>
      </c>
      <c r="AI182" s="28">
        <v>0.0</v>
      </c>
      <c r="AJ182" s="28">
        <v>4.0</v>
      </c>
      <c r="AK182" s="28">
        <v>8.0</v>
      </c>
      <c r="AL182" s="28">
        <v>6.0</v>
      </c>
      <c r="AM182" s="28">
        <v>3.0</v>
      </c>
      <c r="AN182" s="28">
        <v>1.0</v>
      </c>
      <c r="AO182" s="28">
        <v>3.0</v>
      </c>
      <c r="AP182" s="28">
        <v>4.0</v>
      </c>
      <c r="AQ182" s="28">
        <v>5.0</v>
      </c>
      <c r="AR182" s="28">
        <v>3.0</v>
      </c>
      <c r="AS182" s="28">
        <v>4.0</v>
      </c>
      <c r="AT182" s="28">
        <v>5.0</v>
      </c>
      <c r="AU182" s="28">
        <v>5.0</v>
      </c>
      <c r="AV182" s="28">
        <v>9.0</v>
      </c>
      <c r="AW182" s="28">
        <v>9.0</v>
      </c>
      <c r="AX182" s="28">
        <v>21.0</v>
      </c>
      <c r="AY182" s="19" t="s">
        <v>85</v>
      </c>
      <c r="AZ182" s="19" t="s">
        <v>86</v>
      </c>
      <c r="BA182" s="19"/>
      <c r="BB182" s="19"/>
      <c r="BC182" s="4">
        <v>0.27083333333575865</v>
      </c>
      <c r="BD182" s="19" t="s">
        <v>350</v>
      </c>
      <c r="BE182" s="4">
        <f t="shared" si="2"/>
        <v>0.2361111111</v>
      </c>
      <c r="BF182" s="21">
        <v>0.2361111111167702</v>
      </c>
      <c r="BG182" s="22">
        <v>5.0</v>
      </c>
      <c r="BH182" s="22">
        <v>40.0</v>
      </c>
      <c r="BI182" s="23">
        <f t="shared" si="3"/>
        <v>5.666666667</v>
      </c>
      <c r="BJ182" s="21">
        <f t="shared" si="4"/>
        <v>0.3333333333</v>
      </c>
      <c r="BK182" s="10">
        <v>8.0</v>
      </c>
      <c r="BL182" s="10">
        <v>0.0</v>
      </c>
      <c r="BM182" s="24">
        <f t="shared" si="5"/>
        <v>7.75</v>
      </c>
      <c r="BN182" s="21">
        <f t="shared" si="6"/>
        <v>0.2708333333</v>
      </c>
      <c r="BO182" s="25">
        <v>6.0</v>
      </c>
      <c r="BP182" s="25">
        <v>30.0</v>
      </c>
      <c r="BQ182" s="24">
        <f t="shared" si="7"/>
        <v>6</v>
      </c>
      <c r="BR182" s="25">
        <v>0.945</v>
      </c>
      <c r="BS182" s="20">
        <f t="shared" si="8"/>
        <v>0.2777777778</v>
      </c>
      <c r="BT182" s="26">
        <f t="shared" si="9"/>
        <v>5.3</v>
      </c>
      <c r="BU182" s="26">
        <f t="shared" si="10"/>
        <v>1.5</v>
      </c>
      <c r="BV182" s="26">
        <f t="shared" si="11"/>
        <v>1</v>
      </c>
      <c r="BW182" s="26">
        <f t="shared" si="12"/>
        <v>0</v>
      </c>
      <c r="BX182" s="26">
        <f t="shared" si="13"/>
        <v>0.5</v>
      </c>
      <c r="BY182" s="27">
        <f t="shared" si="14"/>
        <v>10</v>
      </c>
    </row>
    <row r="183" ht="15.75" customHeight="1">
      <c r="A183" s="15">
        <v>44893.78975930555</v>
      </c>
      <c r="B183" s="16" t="str">
        <f t="shared" si="1"/>
        <v>Mon</v>
      </c>
      <c r="C183" s="1" t="s">
        <v>351</v>
      </c>
      <c r="D183" s="1" t="s">
        <v>79</v>
      </c>
      <c r="E183" s="1" t="s">
        <v>352</v>
      </c>
      <c r="F183" s="17">
        <v>44893.0</v>
      </c>
      <c r="G183" s="18">
        <v>4.3899067E7</v>
      </c>
      <c r="H183" s="1" t="s">
        <v>80</v>
      </c>
      <c r="I183" s="18">
        <v>2.0</v>
      </c>
      <c r="J183" s="18">
        <v>3.0</v>
      </c>
      <c r="K183" s="18">
        <v>4.0</v>
      </c>
      <c r="L183" s="18">
        <v>4.0</v>
      </c>
      <c r="M183" s="1" t="s">
        <v>101</v>
      </c>
      <c r="N183" s="1" t="s">
        <v>329</v>
      </c>
      <c r="O183" s="1" t="s">
        <v>83</v>
      </c>
      <c r="P183" s="1" t="s">
        <v>80</v>
      </c>
      <c r="Q183" s="1" t="s">
        <v>80</v>
      </c>
      <c r="R183" s="18">
        <v>3.0</v>
      </c>
      <c r="S183" s="1" t="s">
        <v>89</v>
      </c>
      <c r="T183" s="4">
        <v>0.08333333333575865</v>
      </c>
      <c r="U183" s="18">
        <v>20.0</v>
      </c>
      <c r="V183" s="4">
        <v>0.3680555555547471</v>
      </c>
      <c r="W183" s="4">
        <v>0.125</v>
      </c>
      <c r="X183" s="18">
        <v>20.0</v>
      </c>
      <c r="Y183" s="4">
        <v>0.45833333333575865</v>
      </c>
      <c r="Z183" s="4">
        <v>0.13541666666424135</v>
      </c>
      <c r="AA183" s="20">
        <v>0.3680555555547471</v>
      </c>
      <c r="AB183" s="18">
        <v>5.0</v>
      </c>
      <c r="AC183" s="1" t="s">
        <v>84</v>
      </c>
      <c r="AD183" s="18">
        <v>6.0</v>
      </c>
      <c r="AE183" s="18">
        <v>4.0</v>
      </c>
      <c r="AF183" s="18">
        <v>7.0</v>
      </c>
      <c r="AG183" s="18">
        <v>3.0</v>
      </c>
      <c r="AH183" s="18">
        <v>4.0</v>
      </c>
      <c r="AI183" s="18">
        <v>3.0</v>
      </c>
      <c r="AJ183" s="18">
        <v>6.0</v>
      </c>
      <c r="AK183" s="18">
        <v>6.0</v>
      </c>
      <c r="AL183" s="18">
        <v>7.0</v>
      </c>
      <c r="AM183" s="18">
        <v>3.0</v>
      </c>
      <c r="AN183" s="18">
        <v>3.0</v>
      </c>
      <c r="AO183" s="18">
        <v>3.0</v>
      </c>
      <c r="AP183" s="18">
        <v>3.0</v>
      </c>
      <c r="AQ183" s="18">
        <v>3.0</v>
      </c>
      <c r="AR183" s="18">
        <v>3.0</v>
      </c>
      <c r="AS183" s="18">
        <v>3.0</v>
      </c>
      <c r="AT183" s="18">
        <v>8.0</v>
      </c>
      <c r="AU183" s="18">
        <v>8.0</v>
      </c>
      <c r="AV183" s="18">
        <v>8.0</v>
      </c>
      <c r="AW183" s="18">
        <v>8.0</v>
      </c>
      <c r="AX183" s="18">
        <v>20.0</v>
      </c>
      <c r="AY183" s="1" t="s">
        <v>85</v>
      </c>
      <c r="AZ183" s="1" t="s">
        <v>86</v>
      </c>
      <c r="BA183" s="19"/>
      <c r="BB183" s="19"/>
      <c r="BC183" s="4">
        <v>0.3680555555547471</v>
      </c>
      <c r="BD183" s="1"/>
      <c r="BE183" s="4">
        <f t="shared" si="2"/>
        <v>0.2326388889</v>
      </c>
      <c r="BF183" s="21">
        <v>0.23263888889050577</v>
      </c>
      <c r="BG183" s="22">
        <v>5.0</v>
      </c>
      <c r="BH183" s="22">
        <v>35.0</v>
      </c>
      <c r="BI183" s="23">
        <f t="shared" si="3"/>
        <v>5.583333333</v>
      </c>
      <c r="BJ183" s="21">
        <f t="shared" si="4"/>
        <v>0.3333333333</v>
      </c>
      <c r="BK183" s="10">
        <v>8.0</v>
      </c>
      <c r="BL183" s="10">
        <v>0.0</v>
      </c>
      <c r="BM183" s="24">
        <f t="shared" si="5"/>
        <v>7.666666667</v>
      </c>
      <c r="BN183" s="21">
        <f t="shared" si="6"/>
        <v>0.2847222222</v>
      </c>
      <c r="BO183" s="25">
        <v>6.0</v>
      </c>
      <c r="BP183" s="25">
        <v>50.0</v>
      </c>
      <c r="BQ183" s="24">
        <f t="shared" si="7"/>
        <v>6.5</v>
      </c>
      <c r="BR183" s="25">
        <v>0.85846154</v>
      </c>
      <c r="BS183" s="20">
        <f t="shared" si="8"/>
        <v>0.2326388889</v>
      </c>
      <c r="BT183" s="26">
        <f t="shared" si="9"/>
        <v>4.9</v>
      </c>
      <c r="BU183" s="26">
        <f t="shared" si="10"/>
        <v>0</v>
      </c>
      <c r="BV183" s="26">
        <f t="shared" si="11"/>
        <v>0</v>
      </c>
      <c r="BW183" s="26">
        <f t="shared" si="12"/>
        <v>0</v>
      </c>
      <c r="BX183" s="26">
        <f t="shared" si="13"/>
        <v>0</v>
      </c>
      <c r="BY183" s="27">
        <f t="shared" si="14"/>
        <v>18</v>
      </c>
    </row>
    <row r="184" ht="15.75" customHeight="1">
      <c r="A184" s="15">
        <v>44891.08720545139</v>
      </c>
      <c r="B184" s="16" t="str">
        <f t="shared" si="1"/>
        <v>Sat</v>
      </c>
      <c r="C184" s="1" t="s">
        <v>353</v>
      </c>
      <c r="D184" s="1" t="s">
        <v>79</v>
      </c>
      <c r="E184" s="1" t="s">
        <v>79</v>
      </c>
      <c r="F184" s="17">
        <v>33019.0</v>
      </c>
      <c r="G184" s="18">
        <v>3.5207301E7</v>
      </c>
      <c r="H184" s="1" t="s">
        <v>80</v>
      </c>
      <c r="I184" s="18">
        <v>9.0</v>
      </c>
      <c r="J184" s="18">
        <v>0.0</v>
      </c>
      <c r="K184" s="18">
        <v>0.0</v>
      </c>
      <c r="L184" s="18">
        <v>7.0</v>
      </c>
      <c r="M184" s="1" t="s">
        <v>98</v>
      </c>
      <c r="N184" s="1" t="s">
        <v>98</v>
      </c>
      <c r="O184" s="1" t="s">
        <v>132</v>
      </c>
      <c r="P184" s="1" t="s">
        <v>84</v>
      </c>
      <c r="Q184" s="1" t="s">
        <v>80</v>
      </c>
      <c r="R184" s="28">
        <v>5.0</v>
      </c>
      <c r="S184" s="19" t="s">
        <v>107</v>
      </c>
      <c r="T184" s="4">
        <v>0.9583333333357587</v>
      </c>
      <c r="U184" s="18">
        <v>60.0</v>
      </c>
      <c r="V184" s="4">
        <v>0.33333333333575865</v>
      </c>
      <c r="W184" s="4">
        <v>0.10416666666424135</v>
      </c>
      <c r="X184" s="18">
        <v>30.0</v>
      </c>
      <c r="Y184" s="4">
        <v>0.4375</v>
      </c>
      <c r="Z184" s="4">
        <v>0.0625</v>
      </c>
      <c r="AA184" s="20">
        <v>0.29166666666424135</v>
      </c>
      <c r="AB184" s="18">
        <v>2.0</v>
      </c>
      <c r="AC184" s="1" t="s">
        <v>84</v>
      </c>
      <c r="AD184" s="18">
        <v>7.0</v>
      </c>
      <c r="AE184" s="18">
        <v>0.0</v>
      </c>
      <c r="AF184" s="18">
        <v>8.0</v>
      </c>
      <c r="AG184" s="18">
        <v>0.0</v>
      </c>
      <c r="AH184" s="18">
        <v>8.0</v>
      </c>
      <c r="AI184" s="18">
        <v>0.0</v>
      </c>
      <c r="AJ184" s="18">
        <v>10.0</v>
      </c>
      <c r="AK184" s="18">
        <v>0.0</v>
      </c>
      <c r="AL184" s="18">
        <v>10.0</v>
      </c>
      <c r="AM184" s="18">
        <v>0.0</v>
      </c>
      <c r="AN184" s="18">
        <v>10.0</v>
      </c>
      <c r="AO184" s="18">
        <v>0.0</v>
      </c>
      <c r="AP184" s="18">
        <v>6.0</v>
      </c>
      <c r="AQ184" s="18">
        <v>0.0</v>
      </c>
      <c r="AR184" s="18">
        <v>6.0</v>
      </c>
      <c r="AS184" s="18">
        <v>0.0</v>
      </c>
      <c r="AT184" s="18">
        <v>10.0</v>
      </c>
      <c r="AU184" s="18">
        <v>0.0</v>
      </c>
      <c r="AV184" s="18">
        <v>10.0</v>
      </c>
      <c r="AW184" s="18">
        <v>0.0</v>
      </c>
      <c r="AX184" s="18">
        <v>32.0</v>
      </c>
      <c r="AY184" s="1" t="s">
        <v>94</v>
      </c>
      <c r="AZ184" s="1" t="s">
        <v>95</v>
      </c>
      <c r="BA184" s="19"/>
      <c r="BB184" s="19"/>
      <c r="BC184" s="4">
        <v>0.29166666666424135</v>
      </c>
      <c r="BD184" s="1"/>
      <c r="BE184" s="4">
        <f t="shared" si="2"/>
        <v>0.2291666667</v>
      </c>
      <c r="BF184" s="21">
        <v>0.22916666666424135</v>
      </c>
      <c r="BG184" s="22">
        <v>5.0</v>
      </c>
      <c r="BH184" s="22">
        <v>30.0</v>
      </c>
      <c r="BI184" s="23">
        <f t="shared" si="3"/>
        <v>5.5</v>
      </c>
      <c r="BJ184" s="21">
        <f t="shared" si="4"/>
        <v>0.3333333333</v>
      </c>
      <c r="BK184" s="10">
        <v>8.0</v>
      </c>
      <c r="BL184" s="10">
        <v>0.0</v>
      </c>
      <c r="BM184" s="24">
        <f t="shared" si="5"/>
        <v>7.5</v>
      </c>
      <c r="BN184" s="21">
        <f t="shared" si="6"/>
        <v>-0.625</v>
      </c>
      <c r="BO184" s="25">
        <v>9.0</v>
      </c>
      <c r="BP184" s="25">
        <v>0.0</v>
      </c>
      <c r="BQ184" s="24">
        <f t="shared" si="7"/>
        <v>8</v>
      </c>
      <c r="BR184" s="25">
        <v>0.73333333</v>
      </c>
      <c r="BS184" s="20">
        <f t="shared" si="8"/>
        <v>0.2291666667</v>
      </c>
      <c r="BT184" s="26">
        <f t="shared" si="9"/>
        <v>4.3</v>
      </c>
      <c r="BU184" s="26">
        <f t="shared" si="10"/>
        <v>8</v>
      </c>
      <c r="BV184" s="26">
        <f t="shared" si="11"/>
        <v>6</v>
      </c>
      <c r="BW184" s="26">
        <f t="shared" si="12"/>
        <v>10</v>
      </c>
      <c r="BX184" s="26">
        <f t="shared" si="13"/>
        <v>8</v>
      </c>
      <c r="BY184" s="27">
        <f t="shared" si="14"/>
        <v>2</v>
      </c>
    </row>
    <row r="185" ht="15.75" customHeight="1">
      <c r="A185" s="15">
        <v>44896.70260800926</v>
      </c>
      <c r="B185" s="16" t="str">
        <f t="shared" si="1"/>
        <v>Thu</v>
      </c>
      <c r="C185" s="1" t="s">
        <v>354</v>
      </c>
      <c r="D185" s="1" t="s">
        <v>79</v>
      </c>
      <c r="E185" s="1" t="s">
        <v>79</v>
      </c>
      <c r="F185" s="17">
        <v>44896.0</v>
      </c>
      <c r="G185" s="18">
        <v>1.6958682E7</v>
      </c>
      <c r="H185" s="1" t="s">
        <v>80</v>
      </c>
      <c r="I185" s="18">
        <v>6.0</v>
      </c>
      <c r="J185" s="18">
        <v>4.0</v>
      </c>
      <c r="K185" s="18">
        <v>0.0</v>
      </c>
      <c r="L185" s="18">
        <v>0.0</v>
      </c>
      <c r="M185" s="1" t="s">
        <v>98</v>
      </c>
      <c r="N185" s="1" t="s">
        <v>91</v>
      </c>
      <c r="O185" s="1" t="s">
        <v>132</v>
      </c>
      <c r="P185" s="1" t="s">
        <v>84</v>
      </c>
      <c r="Q185" s="1" t="s">
        <v>84</v>
      </c>
      <c r="R185" s="1"/>
      <c r="S185" s="1"/>
      <c r="T185" s="4">
        <v>0.16666666666424135</v>
      </c>
      <c r="U185" s="18">
        <v>60.0</v>
      </c>
      <c r="V185" s="4">
        <v>0.41666666666424135</v>
      </c>
      <c r="W185" s="4">
        <v>0.5</v>
      </c>
      <c r="X185" s="18">
        <v>60.0</v>
      </c>
      <c r="Y185" s="4">
        <v>0.45833333333575865</v>
      </c>
      <c r="Z185" s="4">
        <v>0.14583333333575865</v>
      </c>
      <c r="AA185" s="20">
        <v>0.39583333333575865</v>
      </c>
      <c r="AB185" s="18">
        <v>10.0</v>
      </c>
      <c r="AC185" s="1" t="s">
        <v>84</v>
      </c>
      <c r="AD185" s="18">
        <v>6.0</v>
      </c>
      <c r="AE185" s="18">
        <v>5.0</v>
      </c>
      <c r="AF185" s="18">
        <v>7.0</v>
      </c>
      <c r="AG185" s="18">
        <v>7.0</v>
      </c>
      <c r="AH185" s="18">
        <v>5.0</v>
      </c>
      <c r="AI185" s="18">
        <v>2.0</v>
      </c>
      <c r="AJ185" s="18">
        <v>6.0</v>
      </c>
      <c r="AK185" s="18">
        <v>1.0</v>
      </c>
      <c r="AL185" s="18">
        <v>10.0</v>
      </c>
      <c r="AM185" s="18">
        <v>1.0</v>
      </c>
      <c r="AN185" s="18">
        <v>7.0</v>
      </c>
      <c r="AO185" s="18">
        <v>6.0</v>
      </c>
      <c r="AP185" s="18">
        <v>6.0</v>
      </c>
      <c r="AQ185" s="18">
        <v>7.0</v>
      </c>
      <c r="AR185" s="18">
        <v>5.0</v>
      </c>
      <c r="AS185" s="18">
        <v>5.0</v>
      </c>
      <c r="AT185" s="18">
        <v>5.0</v>
      </c>
      <c r="AU185" s="18">
        <v>5.0</v>
      </c>
      <c r="AV185" s="18">
        <v>8.0</v>
      </c>
      <c r="AW185" s="18">
        <v>8.0</v>
      </c>
      <c r="AX185" s="18">
        <v>58.0</v>
      </c>
      <c r="AY185" s="1" t="s">
        <v>94</v>
      </c>
      <c r="AZ185" s="1" t="s">
        <v>95</v>
      </c>
      <c r="BA185" s="19"/>
      <c r="BB185" s="19"/>
      <c r="BC185" s="4">
        <v>0.375</v>
      </c>
      <c r="BD185" s="1"/>
      <c r="BE185" s="4">
        <f t="shared" si="2"/>
        <v>0.2291666667</v>
      </c>
      <c r="BF185" s="21">
        <v>0.22916666666424135</v>
      </c>
      <c r="BG185" s="22">
        <v>5.0</v>
      </c>
      <c r="BH185" s="22">
        <v>30.0</v>
      </c>
      <c r="BI185" s="23">
        <f t="shared" si="3"/>
        <v>5.5</v>
      </c>
      <c r="BJ185" s="21">
        <f t="shared" si="4"/>
        <v>-0.04166666666</v>
      </c>
      <c r="BK185" s="10">
        <v>11.0</v>
      </c>
      <c r="BL185" s="10">
        <v>0.0</v>
      </c>
      <c r="BM185" s="24">
        <f t="shared" si="5"/>
        <v>10</v>
      </c>
      <c r="BN185" s="21">
        <f t="shared" si="6"/>
        <v>0.25</v>
      </c>
      <c r="BO185" s="25">
        <v>6.0</v>
      </c>
      <c r="BP185" s="25">
        <v>0.0</v>
      </c>
      <c r="BQ185" s="24">
        <f t="shared" si="7"/>
        <v>5</v>
      </c>
      <c r="BR185" s="25">
        <v>1.1</v>
      </c>
      <c r="BS185" s="20">
        <f t="shared" si="8"/>
        <v>0.25</v>
      </c>
      <c r="BT185" s="26">
        <f t="shared" si="9"/>
        <v>5</v>
      </c>
      <c r="BU185" s="26">
        <f t="shared" si="10"/>
        <v>0</v>
      </c>
      <c r="BV185" s="26">
        <f t="shared" si="11"/>
        <v>0</v>
      </c>
      <c r="BW185" s="26">
        <f t="shared" si="12"/>
        <v>0</v>
      </c>
      <c r="BX185" s="26">
        <f t="shared" si="13"/>
        <v>0</v>
      </c>
      <c r="BY185" s="27">
        <f t="shared" si="14"/>
        <v>16</v>
      </c>
    </row>
    <row r="186" ht="15.75" customHeight="1">
      <c r="A186" s="15">
        <v>44901.34602473379</v>
      </c>
      <c r="B186" s="16" t="str">
        <f t="shared" si="1"/>
        <v>Tue</v>
      </c>
      <c r="C186" s="19"/>
      <c r="D186" s="1" t="s">
        <v>90</v>
      </c>
      <c r="E186" s="19"/>
      <c r="F186" s="19"/>
      <c r="G186" s="19"/>
      <c r="H186" s="1" t="s">
        <v>80</v>
      </c>
      <c r="I186" s="18">
        <v>0.0</v>
      </c>
      <c r="J186" s="18">
        <v>8.0</v>
      </c>
      <c r="K186" s="18">
        <v>10.0</v>
      </c>
      <c r="L186" s="18">
        <v>6.0</v>
      </c>
      <c r="M186" s="1" t="s">
        <v>101</v>
      </c>
      <c r="N186" s="1" t="s">
        <v>101</v>
      </c>
      <c r="O186" s="1" t="s">
        <v>132</v>
      </c>
      <c r="P186" s="1" t="s">
        <v>84</v>
      </c>
      <c r="Q186" s="1" t="s">
        <v>80</v>
      </c>
      <c r="R186" s="28">
        <v>5.0</v>
      </c>
      <c r="S186" s="19" t="s">
        <v>89</v>
      </c>
      <c r="T186" s="4">
        <v>0.9583333333357587</v>
      </c>
      <c r="U186" s="18">
        <v>60.0</v>
      </c>
      <c r="V186" s="4">
        <v>0.34722222221898846</v>
      </c>
      <c r="W186" s="4">
        <v>0.0</v>
      </c>
      <c r="X186" s="18">
        <v>90.0</v>
      </c>
      <c r="Y186" s="4">
        <v>0.41666666666424135</v>
      </c>
      <c r="Z186" s="4">
        <v>0.08333333333575865</v>
      </c>
      <c r="AA186" s="20">
        <v>0.32638888889050577</v>
      </c>
      <c r="AB186" s="18">
        <v>8.0</v>
      </c>
      <c r="AC186" s="1" t="s">
        <v>84</v>
      </c>
      <c r="AD186" s="18">
        <v>3.0</v>
      </c>
      <c r="AE186" s="18">
        <v>5.0</v>
      </c>
      <c r="AF186" s="18">
        <v>2.0</v>
      </c>
      <c r="AG186" s="18">
        <v>7.0</v>
      </c>
      <c r="AH186" s="18">
        <v>2.0</v>
      </c>
      <c r="AI186" s="18">
        <v>6.0</v>
      </c>
      <c r="AJ186" s="18">
        <v>4.0</v>
      </c>
      <c r="AK186" s="18">
        <v>10.0</v>
      </c>
      <c r="AL186" s="18">
        <v>2.0</v>
      </c>
      <c r="AM186" s="18">
        <v>6.0</v>
      </c>
      <c r="AN186" s="18">
        <v>0.0</v>
      </c>
      <c r="AO186" s="18">
        <v>7.0</v>
      </c>
      <c r="AP186" s="18">
        <v>0.0</v>
      </c>
      <c r="AQ186" s="18">
        <v>7.0</v>
      </c>
      <c r="AR186" s="18">
        <v>0.0</v>
      </c>
      <c r="AS186" s="18">
        <v>8.0</v>
      </c>
      <c r="AT186" s="18">
        <v>0.0</v>
      </c>
      <c r="AU186" s="18">
        <v>10.0</v>
      </c>
      <c r="AV186" s="18">
        <v>4.0</v>
      </c>
      <c r="AW186" s="18">
        <v>10.0</v>
      </c>
      <c r="AX186" s="18">
        <v>33.0</v>
      </c>
      <c r="AY186" s="1" t="s">
        <v>85</v>
      </c>
      <c r="AZ186" s="1" t="s">
        <v>136</v>
      </c>
      <c r="BA186" s="19"/>
      <c r="BB186" s="19"/>
      <c r="BC186" s="4">
        <v>0.3125</v>
      </c>
      <c r="BD186" s="1" t="s">
        <v>355</v>
      </c>
      <c r="BE186" s="4">
        <f t="shared" si="2"/>
        <v>0.2291666667</v>
      </c>
      <c r="BF186" s="21">
        <v>0.22916666666424135</v>
      </c>
      <c r="BG186" s="22">
        <v>5.0</v>
      </c>
      <c r="BH186" s="22">
        <v>30.0</v>
      </c>
      <c r="BI186" s="23">
        <f t="shared" si="3"/>
        <v>5.5</v>
      </c>
      <c r="BJ186" s="21">
        <f t="shared" si="4"/>
        <v>0.4166666667</v>
      </c>
      <c r="BK186" s="10">
        <v>10.0</v>
      </c>
      <c r="BL186" s="10">
        <v>0.0</v>
      </c>
      <c r="BM186" s="24">
        <f t="shared" si="5"/>
        <v>8.5</v>
      </c>
      <c r="BN186" s="21">
        <f t="shared" si="6"/>
        <v>-0.6111111111</v>
      </c>
      <c r="BO186" s="25">
        <v>9.0</v>
      </c>
      <c r="BP186" s="25">
        <v>20.0</v>
      </c>
      <c r="BQ186" s="24">
        <f t="shared" si="7"/>
        <v>8.333333333</v>
      </c>
      <c r="BR186" s="25">
        <v>0.66026411</v>
      </c>
      <c r="BS186" s="20">
        <f t="shared" si="8"/>
        <v>0.2430555556</v>
      </c>
      <c r="BT186" s="26">
        <f t="shared" si="9"/>
        <v>4.7</v>
      </c>
      <c r="BU186" s="26">
        <f t="shared" si="10"/>
        <v>7</v>
      </c>
      <c r="BV186" s="26">
        <f t="shared" si="11"/>
        <v>8</v>
      </c>
      <c r="BW186" s="26">
        <f t="shared" si="12"/>
        <v>8</v>
      </c>
      <c r="BX186" s="26">
        <f t="shared" si="13"/>
        <v>8</v>
      </c>
      <c r="BY186" s="27">
        <f t="shared" si="14"/>
        <v>8</v>
      </c>
    </row>
    <row r="187" ht="15.75" customHeight="1">
      <c r="A187" s="15">
        <v>44901.361270740745</v>
      </c>
      <c r="B187" s="16" t="str">
        <f t="shared" si="1"/>
        <v>Tue</v>
      </c>
      <c r="C187" s="19"/>
      <c r="D187" s="1" t="s">
        <v>79</v>
      </c>
      <c r="E187" s="19"/>
      <c r="F187" s="19"/>
      <c r="G187" s="19"/>
      <c r="H187" s="1" t="s">
        <v>80</v>
      </c>
      <c r="I187" s="18">
        <v>8.0</v>
      </c>
      <c r="J187" s="18">
        <v>1.0</v>
      </c>
      <c r="K187" s="18">
        <v>0.0</v>
      </c>
      <c r="L187" s="18">
        <v>8.0</v>
      </c>
      <c r="M187" s="1" t="s">
        <v>98</v>
      </c>
      <c r="N187" s="1" t="s">
        <v>98</v>
      </c>
      <c r="O187" s="1" t="s">
        <v>132</v>
      </c>
      <c r="P187" s="1" t="s">
        <v>80</v>
      </c>
      <c r="Q187" s="1" t="s">
        <v>80</v>
      </c>
      <c r="R187" s="18">
        <v>4.0</v>
      </c>
      <c r="S187" s="1" t="s">
        <v>89</v>
      </c>
      <c r="T187" s="4">
        <v>0.0625</v>
      </c>
      <c r="U187" s="18">
        <v>5.0</v>
      </c>
      <c r="V187" s="4">
        <v>0.375</v>
      </c>
      <c r="W187" s="4">
        <v>0.08333333333575865</v>
      </c>
      <c r="X187" s="18">
        <v>5.0</v>
      </c>
      <c r="Y187" s="4">
        <v>0.41666666666424135</v>
      </c>
      <c r="Z187" s="4">
        <v>0.08333333333575865</v>
      </c>
      <c r="AA187" s="20">
        <v>0.3194444444452529</v>
      </c>
      <c r="AB187" s="18">
        <v>7.0</v>
      </c>
      <c r="AC187" s="1" t="s">
        <v>84</v>
      </c>
      <c r="AD187" s="18">
        <v>8.0</v>
      </c>
      <c r="AE187" s="18">
        <v>2.0</v>
      </c>
      <c r="AF187" s="18">
        <v>8.0</v>
      </c>
      <c r="AG187" s="18">
        <v>4.0</v>
      </c>
      <c r="AH187" s="18">
        <v>4.0</v>
      </c>
      <c r="AI187" s="18">
        <v>1.0</v>
      </c>
      <c r="AJ187" s="18">
        <v>9.0</v>
      </c>
      <c r="AK187" s="18">
        <v>2.0</v>
      </c>
      <c r="AL187" s="18">
        <v>6.0</v>
      </c>
      <c r="AM187" s="18">
        <v>0.0</v>
      </c>
      <c r="AN187" s="18">
        <v>7.0</v>
      </c>
      <c r="AO187" s="18">
        <v>0.0</v>
      </c>
      <c r="AP187" s="18">
        <v>5.0</v>
      </c>
      <c r="AQ187" s="18">
        <v>3.0</v>
      </c>
      <c r="AR187" s="18">
        <v>7.0</v>
      </c>
      <c r="AS187" s="18">
        <v>1.0</v>
      </c>
      <c r="AT187" s="18">
        <v>9.0</v>
      </c>
      <c r="AU187" s="18">
        <v>4.0</v>
      </c>
      <c r="AV187" s="18">
        <v>9.0</v>
      </c>
      <c r="AW187" s="18">
        <v>6.0</v>
      </c>
      <c r="AX187" s="18">
        <v>39.0</v>
      </c>
      <c r="AY187" s="1" t="s">
        <v>94</v>
      </c>
      <c r="AZ187" s="1" t="s">
        <v>95</v>
      </c>
      <c r="BA187" s="19"/>
      <c r="BB187" s="19"/>
      <c r="BC187" s="4">
        <v>0.3125</v>
      </c>
      <c r="BD187" s="1" t="s">
        <v>356</v>
      </c>
      <c r="BE187" s="4">
        <f t="shared" si="2"/>
        <v>0.2291666667</v>
      </c>
      <c r="BF187" s="21">
        <v>0.22916666666424135</v>
      </c>
      <c r="BG187" s="22">
        <v>5.0</v>
      </c>
      <c r="BH187" s="22">
        <v>30.0</v>
      </c>
      <c r="BI187" s="23">
        <f t="shared" si="3"/>
        <v>5.5</v>
      </c>
      <c r="BJ187" s="21">
        <f t="shared" si="4"/>
        <v>0.3333333333</v>
      </c>
      <c r="BK187" s="10">
        <v>8.0</v>
      </c>
      <c r="BL187" s="10">
        <v>0.0</v>
      </c>
      <c r="BM187" s="24">
        <f t="shared" si="5"/>
        <v>7.916666667</v>
      </c>
      <c r="BN187" s="21">
        <f t="shared" si="6"/>
        <v>0.3125</v>
      </c>
      <c r="BO187" s="25">
        <v>7.0</v>
      </c>
      <c r="BP187" s="25">
        <v>30.0</v>
      </c>
      <c r="BQ187" s="24">
        <f t="shared" si="7"/>
        <v>7.416666667</v>
      </c>
      <c r="BR187" s="25">
        <v>0.74123989</v>
      </c>
      <c r="BS187" s="20">
        <f t="shared" si="8"/>
        <v>0.2361111111</v>
      </c>
      <c r="BT187" s="26">
        <f t="shared" si="9"/>
        <v>4.4</v>
      </c>
      <c r="BU187" s="26">
        <f t="shared" si="10"/>
        <v>4.5</v>
      </c>
      <c r="BV187" s="26">
        <f t="shared" si="11"/>
        <v>6</v>
      </c>
      <c r="BW187" s="26">
        <f t="shared" si="12"/>
        <v>4</v>
      </c>
      <c r="BX187" s="26">
        <f t="shared" si="13"/>
        <v>5</v>
      </c>
      <c r="BY187" s="27">
        <f t="shared" si="14"/>
        <v>8</v>
      </c>
    </row>
    <row r="188" ht="15.75" customHeight="1">
      <c r="A188" s="15">
        <v>44939.78934969907</v>
      </c>
      <c r="B188" s="16" t="str">
        <f t="shared" si="1"/>
        <v>Fri</v>
      </c>
      <c r="C188" s="19"/>
      <c r="D188" s="19" t="s">
        <v>204</v>
      </c>
      <c r="E188" s="19"/>
      <c r="F188" s="19"/>
      <c r="G188" s="19"/>
      <c r="H188" s="19" t="s">
        <v>80</v>
      </c>
      <c r="I188" s="28">
        <v>2.0</v>
      </c>
      <c r="J188" s="28">
        <v>0.0</v>
      </c>
      <c r="K188" s="28">
        <v>0.0</v>
      </c>
      <c r="L188" s="28">
        <v>0.0</v>
      </c>
      <c r="M188" s="19" t="s">
        <v>115</v>
      </c>
      <c r="N188" s="19" t="s">
        <v>91</v>
      </c>
      <c r="O188" s="19" t="s">
        <v>106</v>
      </c>
      <c r="P188" s="19" t="s">
        <v>80</v>
      </c>
      <c r="Q188" s="19" t="s">
        <v>80</v>
      </c>
      <c r="R188" s="19" t="s">
        <v>357</v>
      </c>
      <c r="S188" s="19" t="s">
        <v>89</v>
      </c>
      <c r="T188" s="4">
        <v>0.9583333333357587</v>
      </c>
      <c r="U188" s="28">
        <v>15.0</v>
      </c>
      <c r="V188" s="4">
        <v>0.29166666666424135</v>
      </c>
      <c r="W188" s="4">
        <v>0.0625</v>
      </c>
      <c r="X188" s="28">
        <v>15.0</v>
      </c>
      <c r="Y188" s="4">
        <v>0.4375</v>
      </c>
      <c r="Z188" s="4">
        <v>0.0625</v>
      </c>
      <c r="AA188" s="20">
        <v>0.29861111110949423</v>
      </c>
      <c r="AB188" s="28">
        <v>3.0</v>
      </c>
      <c r="AC188" s="19" t="s">
        <v>84</v>
      </c>
      <c r="AD188" s="28">
        <v>7.0</v>
      </c>
      <c r="AE188" s="28">
        <v>2.0</v>
      </c>
      <c r="AF188" s="28">
        <v>9.0</v>
      </c>
      <c r="AG188" s="28">
        <v>1.0</v>
      </c>
      <c r="AH188" s="28">
        <v>6.0</v>
      </c>
      <c r="AI188" s="28">
        <v>2.0</v>
      </c>
      <c r="AJ188" s="28">
        <v>7.0</v>
      </c>
      <c r="AK188" s="28">
        <v>5.0</v>
      </c>
      <c r="AL188" s="28">
        <v>3.0</v>
      </c>
      <c r="AM188" s="28">
        <v>1.0</v>
      </c>
      <c r="AN188" s="28">
        <v>7.0</v>
      </c>
      <c r="AO188" s="28">
        <v>0.0</v>
      </c>
      <c r="AP188" s="28">
        <v>5.0</v>
      </c>
      <c r="AQ188" s="28">
        <v>2.0</v>
      </c>
      <c r="AR188" s="28">
        <v>5.0</v>
      </c>
      <c r="AS188" s="28">
        <v>2.0</v>
      </c>
      <c r="AT188" s="28">
        <v>10.0</v>
      </c>
      <c r="AU188" s="28">
        <v>10.0</v>
      </c>
      <c r="AV188" s="28">
        <v>7.0</v>
      </c>
      <c r="AW188" s="28">
        <v>5.0</v>
      </c>
      <c r="AX188" s="28">
        <v>32.0</v>
      </c>
      <c r="AY188" s="19" t="s">
        <v>85</v>
      </c>
      <c r="AZ188" s="19" t="s">
        <v>95</v>
      </c>
      <c r="BA188" s="19"/>
      <c r="BB188" s="19"/>
      <c r="BC188" s="4">
        <v>0.29166666666424135</v>
      </c>
      <c r="BD188" s="29" t="s">
        <v>358</v>
      </c>
      <c r="BE188" s="4">
        <f t="shared" si="2"/>
        <v>0.2291666667</v>
      </c>
      <c r="BF188" s="21">
        <v>0.22916666666424135</v>
      </c>
      <c r="BG188" s="22">
        <v>5.0</v>
      </c>
      <c r="BH188" s="22">
        <v>30.0</v>
      </c>
      <c r="BI188" s="23">
        <f t="shared" si="3"/>
        <v>5.5</v>
      </c>
      <c r="BJ188" s="21">
        <f t="shared" si="4"/>
        <v>0.375</v>
      </c>
      <c r="BK188" s="10">
        <v>9.0</v>
      </c>
      <c r="BL188" s="10">
        <v>0.0</v>
      </c>
      <c r="BM188" s="24">
        <f t="shared" si="5"/>
        <v>8.75</v>
      </c>
      <c r="BN188" s="21">
        <f t="shared" si="6"/>
        <v>-0.6666666667</v>
      </c>
      <c r="BO188" s="25">
        <v>8.0</v>
      </c>
      <c r="BP188" s="25">
        <v>0.0</v>
      </c>
      <c r="BQ188" s="24">
        <f t="shared" si="7"/>
        <v>7.75</v>
      </c>
      <c r="BR188" s="25">
        <v>0.70967742</v>
      </c>
      <c r="BS188" s="20">
        <f t="shared" si="8"/>
        <v>0.2361111111</v>
      </c>
      <c r="BT188" s="26">
        <f t="shared" si="9"/>
        <v>4.3</v>
      </c>
      <c r="BU188" s="26">
        <f t="shared" si="10"/>
        <v>5</v>
      </c>
      <c r="BV188" s="26">
        <f t="shared" si="11"/>
        <v>3</v>
      </c>
      <c r="BW188" s="26">
        <f t="shared" si="12"/>
        <v>1</v>
      </c>
      <c r="BX188" s="26">
        <f t="shared" si="13"/>
        <v>2</v>
      </c>
      <c r="BY188" s="27">
        <f t="shared" si="14"/>
        <v>18</v>
      </c>
    </row>
    <row r="189" ht="15.75" customHeight="1">
      <c r="A189" s="15">
        <v>44945.59699471065</v>
      </c>
      <c r="B189" s="16" t="str">
        <f t="shared" si="1"/>
        <v>Thu</v>
      </c>
      <c r="C189" s="19"/>
      <c r="D189" s="19" t="s">
        <v>79</v>
      </c>
      <c r="E189" s="19"/>
      <c r="F189" s="19"/>
      <c r="G189" s="19"/>
      <c r="H189" s="19" t="s">
        <v>80</v>
      </c>
      <c r="I189" s="28">
        <v>0.0</v>
      </c>
      <c r="J189" s="28">
        <v>0.0</v>
      </c>
      <c r="K189" s="28">
        <v>2.0</v>
      </c>
      <c r="L189" s="28">
        <v>2.0</v>
      </c>
      <c r="M189" s="19" t="s">
        <v>101</v>
      </c>
      <c r="N189" s="19" t="s">
        <v>82</v>
      </c>
      <c r="O189" s="19" t="s">
        <v>83</v>
      </c>
      <c r="P189" s="19" t="s">
        <v>80</v>
      </c>
      <c r="Q189" s="19" t="s">
        <v>80</v>
      </c>
      <c r="R189" s="28">
        <v>5.0</v>
      </c>
      <c r="S189" s="19" t="s">
        <v>107</v>
      </c>
      <c r="T189" s="4">
        <v>0.08333333333575865</v>
      </c>
      <c r="U189" s="28">
        <v>1.0</v>
      </c>
      <c r="V189" s="4">
        <v>0.33333333333575865</v>
      </c>
      <c r="W189" s="4">
        <v>0.08333333333575865</v>
      </c>
      <c r="X189" s="28">
        <v>1.0</v>
      </c>
      <c r="Y189" s="4">
        <v>0.33333333333575865</v>
      </c>
      <c r="Z189" s="4">
        <v>0.04166666666424135</v>
      </c>
      <c r="AA189" s="20">
        <v>0.33333333333575865</v>
      </c>
      <c r="AB189" s="28">
        <v>1.0</v>
      </c>
      <c r="AC189" s="19" t="s">
        <v>84</v>
      </c>
      <c r="AD189" s="28">
        <v>1.0</v>
      </c>
      <c r="AE189" s="28">
        <v>10.0</v>
      </c>
      <c r="AF189" s="28">
        <v>0.0</v>
      </c>
      <c r="AG189" s="28">
        <v>10.0</v>
      </c>
      <c r="AH189" s="28">
        <v>0.0</v>
      </c>
      <c r="AI189" s="28">
        <v>10.0</v>
      </c>
      <c r="AJ189" s="28">
        <v>0.0</v>
      </c>
      <c r="AK189" s="28">
        <v>10.0</v>
      </c>
      <c r="AL189" s="28">
        <v>0.0</v>
      </c>
      <c r="AM189" s="28">
        <v>10.0</v>
      </c>
      <c r="AN189" s="28">
        <v>0.0</v>
      </c>
      <c r="AO189" s="28">
        <v>1.0</v>
      </c>
      <c r="AP189" s="28">
        <v>0.0</v>
      </c>
      <c r="AQ189" s="28">
        <v>0.0</v>
      </c>
      <c r="AR189" s="28">
        <v>0.0</v>
      </c>
      <c r="AS189" s="28">
        <v>0.0</v>
      </c>
      <c r="AT189" s="28">
        <v>0.0</v>
      </c>
      <c r="AU189" s="28">
        <v>3.0</v>
      </c>
      <c r="AV189" s="28">
        <v>0.0</v>
      </c>
      <c r="AW189" s="28">
        <v>2.0</v>
      </c>
      <c r="AX189" s="28">
        <v>23.0</v>
      </c>
      <c r="AY189" s="19" t="s">
        <v>85</v>
      </c>
      <c r="AZ189" s="19" t="s">
        <v>86</v>
      </c>
      <c r="BA189" s="19"/>
      <c r="BB189" s="19"/>
      <c r="BC189" s="4">
        <v>0.27083333333575865</v>
      </c>
      <c r="BD189" s="19" t="s">
        <v>359</v>
      </c>
      <c r="BE189" s="4">
        <f t="shared" si="2"/>
        <v>0.2291666667</v>
      </c>
      <c r="BF189" s="21">
        <v>0.2291666666715173</v>
      </c>
      <c r="BG189" s="22">
        <v>5.0</v>
      </c>
      <c r="BH189" s="22">
        <v>30.0</v>
      </c>
      <c r="BI189" s="23">
        <f t="shared" si="3"/>
        <v>5.5</v>
      </c>
      <c r="BJ189" s="21">
        <f t="shared" si="4"/>
        <v>0.25</v>
      </c>
      <c r="BK189" s="10">
        <v>6.0</v>
      </c>
      <c r="BL189" s="10">
        <v>0.0</v>
      </c>
      <c r="BM189" s="24">
        <f t="shared" si="5"/>
        <v>5.983333333</v>
      </c>
      <c r="BN189" s="21">
        <f t="shared" si="6"/>
        <v>0.25</v>
      </c>
      <c r="BO189" s="25">
        <v>6.0</v>
      </c>
      <c r="BP189" s="25">
        <v>0.0</v>
      </c>
      <c r="BQ189" s="24">
        <f t="shared" si="7"/>
        <v>5.983333333</v>
      </c>
      <c r="BR189" s="25">
        <v>0.91973244</v>
      </c>
      <c r="BS189" s="20">
        <f t="shared" si="8"/>
        <v>0.2916666667</v>
      </c>
      <c r="BT189" s="26">
        <f t="shared" si="9"/>
        <v>5.1</v>
      </c>
      <c r="BU189" s="26">
        <f t="shared" si="10"/>
        <v>0.5</v>
      </c>
      <c r="BV189" s="26">
        <f t="shared" si="11"/>
        <v>0</v>
      </c>
      <c r="BW189" s="26">
        <f t="shared" si="12"/>
        <v>2.5</v>
      </c>
      <c r="BX189" s="26">
        <f t="shared" si="13"/>
        <v>1.25</v>
      </c>
      <c r="BY189" s="27">
        <f t="shared" si="14"/>
        <v>14</v>
      </c>
    </row>
    <row r="190" ht="15.75" customHeight="1">
      <c r="A190" s="15">
        <v>44946.56448703704</v>
      </c>
      <c r="B190" s="16" t="str">
        <f t="shared" si="1"/>
        <v>Fri</v>
      </c>
      <c r="C190" s="19"/>
      <c r="D190" s="19" t="s">
        <v>90</v>
      </c>
      <c r="E190" s="19"/>
      <c r="F190" s="19"/>
      <c r="G190" s="19"/>
      <c r="H190" s="19" t="s">
        <v>80</v>
      </c>
      <c r="I190" s="28">
        <v>8.0</v>
      </c>
      <c r="J190" s="28">
        <v>0.0</v>
      </c>
      <c r="K190" s="28">
        <v>1.0</v>
      </c>
      <c r="L190" s="28">
        <v>10.0</v>
      </c>
      <c r="M190" s="19" t="s">
        <v>98</v>
      </c>
      <c r="N190" s="19" t="s">
        <v>91</v>
      </c>
      <c r="O190" s="19" t="s">
        <v>106</v>
      </c>
      <c r="P190" s="19" t="s">
        <v>80</v>
      </c>
      <c r="Q190" s="19" t="s">
        <v>80</v>
      </c>
      <c r="R190" s="28">
        <v>5.0</v>
      </c>
      <c r="S190" s="19" t="s">
        <v>93</v>
      </c>
      <c r="T190" s="4">
        <v>0.9583333333357587</v>
      </c>
      <c r="U190" s="28">
        <v>30.0</v>
      </c>
      <c r="V190" s="4">
        <v>0.3125</v>
      </c>
      <c r="W190" s="4">
        <v>0.04166666666424135</v>
      </c>
      <c r="X190" s="28">
        <v>5.0</v>
      </c>
      <c r="Y190" s="4">
        <v>0.39583333333575865</v>
      </c>
      <c r="Z190" s="4">
        <v>0.04166666666424135</v>
      </c>
      <c r="AA190" s="20">
        <v>0.27083333333575865</v>
      </c>
      <c r="AB190" s="28">
        <v>5.0</v>
      </c>
      <c r="AC190" s="19" t="s">
        <v>84</v>
      </c>
      <c r="AD190" s="28">
        <v>8.0</v>
      </c>
      <c r="AE190" s="28">
        <v>2.0</v>
      </c>
      <c r="AF190" s="28">
        <v>8.0</v>
      </c>
      <c r="AG190" s="28">
        <v>1.0</v>
      </c>
      <c r="AH190" s="28">
        <v>7.0</v>
      </c>
      <c r="AI190" s="28">
        <v>0.0</v>
      </c>
      <c r="AJ190" s="28">
        <v>7.0</v>
      </c>
      <c r="AK190" s="28">
        <v>1.0</v>
      </c>
      <c r="AL190" s="28">
        <v>6.0</v>
      </c>
      <c r="AM190" s="28">
        <v>1.0</v>
      </c>
      <c r="AN190" s="28">
        <v>9.0</v>
      </c>
      <c r="AO190" s="28">
        <v>0.0</v>
      </c>
      <c r="AP190" s="28">
        <v>5.0</v>
      </c>
      <c r="AQ190" s="28">
        <v>1.0</v>
      </c>
      <c r="AR190" s="28">
        <v>7.0</v>
      </c>
      <c r="AS190" s="28">
        <v>1.0</v>
      </c>
      <c r="AT190" s="28">
        <v>8.0</v>
      </c>
      <c r="AU190" s="28">
        <v>0.0</v>
      </c>
      <c r="AV190" s="28">
        <v>8.0</v>
      </c>
      <c r="AW190" s="28">
        <v>2.0</v>
      </c>
      <c r="AX190" s="28">
        <v>32.0</v>
      </c>
      <c r="AY190" s="19" t="s">
        <v>85</v>
      </c>
      <c r="AZ190" s="19" t="s">
        <v>95</v>
      </c>
      <c r="BA190" s="19"/>
      <c r="BB190" s="19"/>
      <c r="BC190" s="4">
        <v>0.27083333333575865</v>
      </c>
      <c r="BD190" s="29" t="s">
        <v>360</v>
      </c>
      <c r="BE190" s="4">
        <f t="shared" si="2"/>
        <v>0.2291666667</v>
      </c>
      <c r="BF190" s="21">
        <v>0.2291666666715173</v>
      </c>
      <c r="BG190" s="22">
        <v>5.0</v>
      </c>
      <c r="BH190" s="22">
        <v>30.0</v>
      </c>
      <c r="BI190" s="23">
        <f t="shared" si="3"/>
        <v>5.5</v>
      </c>
      <c r="BJ190" s="21">
        <f t="shared" si="4"/>
        <v>0.3541666667</v>
      </c>
      <c r="BK190" s="10">
        <v>8.0</v>
      </c>
      <c r="BL190" s="10">
        <v>30.0</v>
      </c>
      <c r="BM190" s="24">
        <f t="shared" si="5"/>
        <v>8.416666667</v>
      </c>
      <c r="BN190" s="21">
        <f t="shared" si="6"/>
        <v>-0.6458333333</v>
      </c>
      <c r="BO190" s="25">
        <v>8.0</v>
      </c>
      <c r="BP190" s="25">
        <v>30.0</v>
      </c>
      <c r="BQ190" s="24">
        <f t="shared" si="7"/>
        <v>8</v>
      </c>
      <c r="BR190" s="25">
        <v>0.6875</v>
      </c>
      <c r="BS190" s="20">
        <f t="shared" si="8"/>
        <v>0.2291666667</v>
      </c>
      <c r="BT190" s="26">
        <f t="shared" si="9"/>
        <v>4.1</v>
      </c>
      <c r="BU190" s="26">
        <f t="shared" si="10"/>
        <v>6.5</v>
      </c>
      <c r="BV190" s="26">
        <f t="shared" si="11"/>
        <v>6</v>
      </c>
      <c r="BW190" s="26">
        <f t="shared" si="12"/>
        <v>7</v>
      </c>
      <c r="BX190" s="26">
        <f t="shared" si="13"/>
        <v>6.5</v>
      </c>
      <c r="BY190" s="27">
        <f t="shared" si="14"/>
        <v>13</v>
      </c>
    </row>
    <row r="191" ht="15.75" customHeight="1">
      <c r="A191" s="15">
        <v>44896.6979719213</v>
      </c>
      <c r="B191" s="16" t="str">
        <f t="shared" si="1"/>
        <v>Thu</v>
      </c>
      <c r="C191" s="1" t="s">
        <v>361</v>
      </c>
      <c r="D191" s="1" t="s">
        <v>167</v>
      </c>
      <c r="E191" s="1" t="s">
        <v>90</v>
      </c>
      <c r="F191" s="17">
        <v>44896.0</v>
      </c>
      <c r="G191" s="18">
        <v>2.3698626E7</v>
      </c>
      <c r="H191" s="1" t="s">
        <v>80</v>
      </c>
      <c r="I191" s="18">
        <v>2.0</v>
      </c>
      <c r="J191" s="18">
        <v>3.0</v>
      </c>
      <c r="K191" s="18">
        <v>5.0</v>
      </c>
      <c r="L191" s="18">
        <v>5.0</v>
      </c>
      <c r="M191" s="1" t="s">
        <v>362</v>
      </c>
      <c r="N191" s="1" t="s">
        <v>91</v>
      </c>
      <c r="O191" s="1" t="s">
        <v>83</v>
      </c>
      <c r="P191" s="1" t="s">
        <v>84</v>
      </c>
      <c r="Q191" s="1" t="s">
        <v>80</v>
      </c>
      <c r="R191" s="18">
        <v>5.0</v>
      </c>
      <c r="S191" s="1" t="s">
        <v>89</v>
      </c>
      <c r="T191" s="4">
        <v>0.04166666666424135</v>
      </c>
      <c r="U191" s="18">
        <v>15.0</v>
      </c>
      <c r="V191" s="4">
        <v>0.2743055555547471</v>
      </c>
      <c r="W191" s="4">
        <v>0.08333333333575865</v>
      </c>
      <c r="X191" s="18">
        <v>15.0</v>
      </c>
      <c r="Y191" s="4">
        <v>0.39583333333575865</v>
      </c>
      <c r="Z191" s="4">
        <v>0.055555555554747116</v>
      </c>
      <c r="AA191" s="20">
        <v>0.28472222221898846</v>
      </c>
      <c r="AB191" s="18">
        <v>8.0</v>
      </c>
      <c r="AC191" s="1" t="s">
        <v>84</v>
      </c>
      <c r="AD191" s="18">
        <v>2.0</v>
      </c>
      <c r="AE191" s="18">
        <v>0.0</v>
      </c>
      <c r="AF191" s="18">
        <v>4.0</v>
      </c>
      <c r="AG191" s="18">
        <v>9.0</v>
      </c>
      <c r="AH191" s="18">
        <v>0.0</v>
      </c>
      <c r="AI191" s="18">
        <v>7.0</v>
      </c>
      <c r="AJ191" s="18">
        <v>10.0</v>
      </c>
      <c r="AK191" s="18">
        <v>10.0</v>
      </c>
      <c r="AL191" s="18">
        <v>2.0</v>
      </c>
      <c r="AM191" s="18">
        <v>5.0</v>
      </c>
      <c r="AN191" s="18">
        <v>0.0</v>
      </c>
      <c r="AO191" s="18">
        <v>1.0</v>
      </c>
      <c r="AP191" s="18">
        <v>2.0</v>
      </c>
      <c r="AQ191" s="18">
        <v>3.0</v>
      </c>
      <c r="AR191" s="18">
        <v>2.0</v>
      </c>
      <c r="AS191" s="18">
        <v>2.0</v>
      </c>
      <c r="AT191" s="18">
        <v>7.0</v>
      </c>
      <c r="AU191" s="18">
        <v>7.0</v>
      </c>
      <c r="AV191" s="18">
        <v>7.0</v>
      </c>
      <c r="AW191" s="18">
        <v>7.0</v>
      </c>
      <c r="AX191" s="18">
        <v>48.0</v>
      </c>
      <c r="AY191" s="1" t="s">
        <v>85</v>
      </c>
      <c r="AZ191" s="1" t="s">
        <v>95</v>
      </c>
      <c r="BA191" s="19"/>
      <c r="BB191" s="19"/>
      <c r="BC191" s="4">
        <v>0.2743055555547471</v>
      </c>
      <c r="BD191" s="1"/>
      <c r="BE191" s="4">
        <f t="shared" si="2"/>
        <v>0.21875</v>
      </c>
      <c r="BF191" s="21">
        <v>0.21875</v>
      </c>
      <c r="BG191" s="22">
        <v>5.0</v>
      </c>
      <c r="BH191" s="22">
        <v>15.0</v>
      </c>
      <c r="BI191" s="23">
        <f t="shared" si="3"/>
        <v>5.25</v>
      </c>
      <c r="BJ191" s="21">
        <f t="shared" si="4"/>
        <v>0.3125</v>
      </c>
      <c r="BK191" s="10">
        <v>7.0</v>
      </c>
      <c r="BL191" s="10">
        <v>30.0</v>
      </c>
      <c r="BM191" s="24">
        <f t="shared" si="5"/>
        <v>7.25</v>
      </c>
      <c r="BN191" s="21">
        <f t="shared" si="6"/>
        <v>0.2326388889</v>
      </c>
      <c r="BO191" s="25">
        <v>5.0</v>
      </c>
      <c r="BP191" s="25">
        <v>35.0</v>
      </c>
      <c r="BQ191" s="24">
        <f t="shared" si="7"/>
        <v>5.333333333</v>
      </c>
      <c r="BR191" s="25">
        <v>0.98499062</v>
      </c>
      <c r="BS191" s="20">
        <f t="shared" si="8"/>
        <v>0.2291666667</v>
      </c>
      <c r="BT191" s="26">
        <f t="shared" si="9"/>
        <v>4.9</v>
      </c>
      <c r="BU191" s="26">
        <f t="shared" si="10"/>
        <v>1</v>
      </c>
      <c r="BV191" s="26">
        <f t="shared" si="11"/>
        <v>0</v>
      </c>
      <c r="BW191" s="26">
        <f t="shared" si="12"/>
        <v>0</v>
      </c>
      <c r="BX191" s="26">
        <f t="shared" si="13"/>
        <v>0</v>
      </c>
      <c r="BY191" s="27">
        <f t="shared" si="14"/>
        <v>16</v>
      </c>
    </row>
    <row r="192" ht="15.75" customHeight="1">
      <c r="A192" s="15">
        <v>44897.410479004626</v>
      </c>
      <c r="B192" s="16" t="str">
        <f t="shared" si="1"/>
        <v>Fri</v>
      </c>
      <c r="C192" s="1" t="s">
        <v>363</v>
      </c>
      <c r="D192" s="1" t="s">
        <v>364</v>
      </c>
      <c r="E192" s="1" t="s">
        <v>79</v>
      </c>
      <c r="F192" s="17">
        <v>44897.0</v>
      </c>
      <c r="G192" s="18">
        <v>2.3967549E7</v>
      </c>
      <c r="H192" s="1" t="s">
        <v>80</v>
      </c>
      <c r="I192" s="18">
        <v>9.0</v>
      </c>
      <c r="J192" s="18">
        <v>0.0</v>
      </c>
      <c r="K192" s="18">
        <v>0.0</v>
      </c>
      <c r="L192" s="18">
        <v>6.0</v>
      </c>
      <c r="M192" s="1" t="s">
        <v>115</v>
      </c>
      <c r="N192" s="1" t="s">
        <v>98</v>
      </c>
      <c r="O192" s="1" t="s">
        <v>132</v>
      </c>
      <c r="P192" s="1" t="s">
        <v>80</v>
      </c>
      <c r="Q192" s="1" t="s">
        <v>80</v>
      </c>
      <c r="R192" s="18">
        <v>5.0</v>
      </c>
      <c r="S192" s="1" t="s">
        <v>89</v>
      </c>
      <c r="T192" s="4">
        <v>0.0</v>
      </c>
      <c r="U192" s="18">
        <v>10.0</v>
      </c>
      <c r="V192" s="4">
        <v>0.23958333333575865</v>
      </c>
      <c r="W192" s="4">
        <v>0.0</v>
      </c>
      <c r="X192" s="18">
        <v>10.0</v>
      </c>
      <c r="Y192" s="4">
        <v>0.4375</v>
      </c>
      <c r="Z192" s="4">
        <v>0.020833333335758653</v>
      </c>
      <c r="AA192" s="20">
        <v>0.24652777778101154</v>
      </c>
      <c r="AB192" s="18">
        <v>7.0</v>
      </c>
      <c r="AC192" s="1" t="s">
        <v>129</v>
      </c>
      <c r="AD192" s="18">
        <v>10.0</v>
      </c>
      <c r="AE192" s="18">
        <v>0.0</v>
      </c>
      <c r="AF192" s="18">
        <v>8.0</v>
      </c>
      <c r="AG192" s="18">
        <v>0.0</v>
      </c>
      <c r="AH192" s="18">
        <v>10.0</v>
      </c>
      <c r="AI192" s="18">
        <v>0.0</v>
      </c>
      <c r="AJ192" s="18">
        <v>10.0</v>
      </c>
      <c r="AK192" s="18">
        <v>0.0</v>
      </c>
      <c r="AL192" s="18">
        <v>10.0</v>
      </c>
      <c r="AM192" s="18">
        <v>0.0</v>
      </c>
      <c r="AN192" s="18">
        <v>10.0</v>
      </c>
      <c r="AO192" s="18">
        <v>0.0</v>
      </c>
      <c r="AP192" s="18">
        <v>6.0</v>
      </c>
      <c r="AQ192" s="18">
        <v>0.0</v>
      </c>
      <c r="AR192" s="18">
        <v>7.0</v>
      </c>
      <c r="AS192" s="18">
        <v>0.0</v>
      </c>
      <c r="AT192" s="18">
        <v>10.0</v>
      </c>
      <c r="AU192" s="18">
        <v>0.0</v>
      </c>
      <c r="AV192" s="18">
        <v>10.0</v>
      </c>
      <c r="AW192" s="18">
        <v>0.0</v>
      </c>
      <c r="AX192" s="18">
        <v>48.0</v>
      </c>
      <c r="AY192" s="1" t="s">
        <v>94</v>
      </c>
      <c r="AZ192" s="1" t="s">
        <v>95</v>
      </c>
      <c r="BA192" s="19"/>
      <c r="BB192" s="19"/>
      <c r="BC192" s="4">
        <v>0.23958333333575865</v>
      </c>
      <c r="BD192" s="1"/>
      <c r="BE192" s="4">
        <f t="shared" si="2"/>
        <v>0.21875</v>
      </c>
      <c r="BF192" s="21">
        <v>0.21875</v>
      </c>
      <c r="BG192" s="22">
        <v>5.0</v>
      </c>
      <c r="BH192" s="22">
        <v>15.0</v>
      </c>
      <c r="BI192" s="23">
        <f t="shared" si="3"/>
        <v>5.25</v>
      </c>
      <c r="BJ192" s="21">
        <f t="shared" si="4"/>
        <v>0.4375</v>
      </c>
      <c r="BK192" s="10">
        <v>10.0</v>
      </c>
      <c r="BL192" s="10">
        <v>30.0</v>
      </c>
      <c r="BM192" s="24">
        <f t="shared" si="5"/>
        <v>10.33333333</v>
      </c>
      <c r="BN192" s="21">
        <f t="shared" si="6"/>
        <v>0.2395833333</v>
      </c>
      <c r="BO192" s="25">
        <v>5.0</v>
      </c>
      <c r="BP192" s="25">
        <v>45.0</v>
      </c>
      <c r="BQ192" s="24">
        <f t="shared" si="7"/>
        <v>5.583333333</v>
      </c>
      <c r="BR192" s="25">
        <v>0.94086022</v>
      </c>
      <c r="BS192" s="20">
        <f t="shared" si="8"/>
        <v>0.2256944444</v>
      </c>
      <c r="BT192" s="26">
        <f t="shared" si="9"/>
        <v>4.8</v>
      </c>
      <c r="BU192" s="26">
        <f t="shared" si="10"/>
        <v>8</v>
      </c>
      <c r="BV192" s="26">
        <f t="shared" si="11"/>
        <v>7</v>
      </c>
      <c r="BW192" s="26">
        <f t="shared" si="12"/>
        <v>10</v>
      </c>
      <c r="BX192" s="26">
        <f t="shared" si="13"/>
        <v>8.5</v>
      </c>
      <c r="BY192" s="27">
        <f t="shared" si="14"/>
        <v>9</v>
      </c>
    </row>
    <row r="193" ht="15.75" customHeight="1">
      <c r="A193" s="15">
        <v>44899.77427164352</v>
      </c>
      <c r="B193" s="16" t="str">
        <f t="shared" si="1"/>
        <v>Sun</v>
      </c>
      <c r="C193" s="19"/>
      <c r="D193" s="1" t="s">
        <v>79</v>
      </c>
      <c r="E193" s="19"/>
      <c r="F193" s="19"/>
      <c r="G193" s="19"/>
      <c r="H193" s="1" t="s">
        <v>80</v>
      </c>
      <c r="I193" s="18">
        <v>2.0</v>
      </c>
      <c r="J193" s="18">
        <v>4.0</v>
      </c>
      <c r="K193" s="18">
        <v>9.0</v>
      </c>
      <c r="L193" s="18">
        <v>1.0</v>
      </c>
      <c r="M193" s="1" t="s">
        <v>91</v>
      </c>
      <c r="N193" s="1" t="s">
        <v>91</v>
      </c>
      <c r="O193" s="1" t="s">
        <v>132</v>
      </c>
      <c r="P193" s="1" t="s">
        <v>80</v>
      </c>
      <c r="Q193" s="1" t="s">
        <v>80</v>
      </c>
      <c r="R193" s="28">
        <v>5.0</v>
      </c>
      <c r="S193" s="19" t="s">
        <v>107</v>
      </c>
      <c r="T193" s="4">
        <v>0.16666666666424135</v>
      </c>
      <c r="U193" s="18">
        <v>15.0</v>
      </c>
      <c r="V193" s="4">
        <v>0.38541666666424135</v>
      </c>
      <c r="W193" s="4">
        <v>0.20833333333575865</v>
      </c>
      <c r="X193" s="18">
        <v>5.0</v>
      </c>
      <c r="Y193" s="4">
        <v>0.6041666666642413</v>
      </c>
      <c r="Z193" s="4">
        <v>0.25</v>
      </c>
      <c r="AA193" s="20">
        <v>0.5972222222189885</v>
      </c>
      <c r="AB193" s="18">
        <v>6.0</v>
      </c>
      <c r="AC193" s="1" t="s">
        <v>84</v>
      </c>
      <c r="AD193" s="18">
        <v>9.0</v>
      </c>
      <c r="AE193" s="18">
        <v>2.0</v>
      </c>
      <c r="AF193" s="18">
        <v>5.0</v>
      </c>
      <c r="AG193" s="18">
        <v>7.0</v>
      </c>
      <c r="AH193" s="18">
        <v>1.0</v>
      </c>
      <c r="AI193" s="18">
        <v>7.0</v>
      </c>
      <c r="AJ193" s="18">
        <v>8.0</v>
      </c>
      <c r="AK193" s="18">
        <v>5.0</v>
      </c>
      <c r="AL193" s="18">
        <v>2.0</v>
      </c>
      <c r="AM193" s="18">
        <v>5.0</v>
      </c>
      <c r="AN193" s="18">
        <v>0.0</v>
      </c>
      <c r="AO193" s="18">
        <v>3.0</v>
      </c>
      <c r="AP193" s="18">
        <v>2.0</v>
      </c>
      <c r="AQ193" s="18">
        <v>7.0</v>
      </c>
      <c r="AR193" s="18">
        <v>2.0</v>
      </c>
      <c r="AS193" s="18">
        <v>3.0</v>
      </c>
      <c r="AT193" s="18">
        <v>0.0</v>
      </c>
      <c r="AU193" s="18">
        <v>0.0</v>
      </c>
      <c r="AV193" s="18">
        <v>7.0</v>
      </c>
      <c r="AW193" s="18">
        <v>7.0</v>
      </c>
      <c r="AX193" s="18">
        <v>21.0</v>
      </c>
      <c r="AY193" s="1" t="s">
        <v>136</v>
      </c>
      <c r="AZ193" s="1" t="s">
        <v>86</v>
      </c>
      <c r="BA193" s="19"/>
      <c r="BB193" s="1"/>
      <c r="BC193" s="4">
        <v>0.46875</v>
      </c>
      <c r="BD193" s="1" t="s">
        <v>365</v>
      </c>
      <c r="BE193" s="4">
        <f t="shared" si="2"/>
        <v>0.21875</v>
      </c>
      <c r="BF193" s="21">
        <v>0.21875</v>
      </c>
      <c r="BG193" s="22">
        <v>5.0</v>
      </c>
      <c r="BH193" s="22">
        <v>15.0</v>
      </c>
      <c r="BI193" s="23">
        <f t="shared" si="3"/>
        <v>5.25</v>
      </c>
      <c r="BJ193" s="21">
        <f t="shared" si="4"/>
        <v>0.3958333333</v>
      </c>
      <c r="BK193" s="10">
        <v>9.0</v>
      </c>
      <c r="BL193" s="10">
        <v>30.0</v>
      </c>
      <c r="BM193" s="24">
        <f t="shared" si="5"/>
        <v>9.416666667</v>
      </c>
      <c r="BN193" s="21">
        <f t="shared" si="6"/>
        <v>0.21875</v>
      </c>
      <c r="BO193" s="25">
        <v>5.0</v>
      </c>
      <c r="BP193" s="25">
        <v>15.0</v>
      </c>
      <c r="BQ193" s="24">
        <f t="shared" si="7"/>
        <v>5</v>
      </c>
      <c r="BR193" s="25">
        <v>1.05</v>
      </c>
      <c r="BS193" s="20">
        <f t="shared" si="8"/>
        <v>0.3472222222</v>
      </c>
      <c r="BT193" s="26">
        <f t="shared" si="9"/>
        <v>5.1</v>
      </c>
      <c r="BU193" s="26">
        <f t="shared" si="10"/>
        <v>4</v>
      </c>
      <c r="BV193" s="26">
        <f t="shared" si="11"/>
        <v>1</v>
      </c>
      <c r="BW193" s="26">
        <f t="shared" si="12"/>
        <v>0</v>
      </c>
      <c r="BX193" s="26">
        <f t="shared" si="13"/>
        <v>0.5</v>
      </c>
      <c r="BY193" s="27">
        <f t="shared" si="14"/>
        <v>18</v>
      </c>
    </row>
    <row r="194" ht="15.75" customHeight="1">
      <c r="A194" s="15">
        <v>44896.77068375</v>
      </c>
      <c r="B194" s="16" t="str">
        <f t="shared" si="1"/>
        <v>Thu</v>
      </c>
      <c r="C194" s="1" t="s">
        <v>366</v>
      </c>
      <c r="D194" s="1" t="s">
        <v>79</v>
      </c>
      <c r="E194" s="1" t="s">
        <v>79</v>
      </c>
      <c r="F194" s="17">
        <v>44896.0</v>
      </c>
      <c r="G194" s="18">
        <v>4.5675658E7</v>
      </c>
      <c r="H194" s="1" t="s">
        <v>80</v>
      </c>
      <c r="I194" s="18">
        <v>6.0</v>
      </c>
      <c r="J194" s="18">
        <v>3.0</v>
      </c>
      <c r="K194" s="18">
        <v>0.0</v>
      </c>
      <c r="L194" s="18">
        <v>0.0</v>
      </c>
      <c r="M194" s="1" t="s">
        <v>98</v>
      </c>
      <c r="N194" s="1" t="s">
        <v>98</v>
      </c>
      <c r="O194" s="1" t="s">
        <v>106</v>
      </c>
      <c r="P194" s="1" t="s">
        <v>80</v>
      </c>
      <c r="Q194" s="1" t="s">
        <v>84</v>
      </c>
      <c r="R194" s="1"/>
      <c r="S194" s="1"/>
      <c r="T194" s="4">
        <v>0.9375</v>
      </c>
      <c r="U194" s="18">
        <v>45.0</v>
      </c>
      <c r="V194" s="4">
        <v>0.29166666666424135</v>
      </c>
      <c r="W194" s="4">
        <v>0.0</v>
      </c>
      <c r="X194" s="18">
        <v>20.0</v>
      </c>
      <c r="Y194" s="4">
        <v>0.39583333333575865</v>
      </c>
      <c r="Z194" s="4">
        <v>0.07777777777664596</v>
      </c>
      <c r="AA194" s="20">
        <v>0.29513888889050577</v>
      </c>
      <c r="AB194" s="18">
        <v>3.0</v>
      </c>
      <c r="AC194" s="1" t="s">
        <v>84</v>
      </c>
      <c r="AD194" s="18">
        <v>7.0</v>
      </c>
      <c r="AE194" s="18">
        <v>0.0</v>
      </c>
      <c r="AF194" s="18">
        <v>8.0</v>
      </c>
      <c r="AG194" s="18">
        <v>2.0</v>
      </c>
      <c r="AH194" s="18">
        <v>5.0</v>
      </c>
      <c r="AI194" s="18">
        <v>0.0</v>
      </c>
      <c r="AJ194" s="18">
        <v>10.0</v>
      </c>
      <c r="AK194" s="18">
        <v>2.0</v>
      </c>
      <c r="AL194" s="18">
        <v>7.0</v>
      </c>
      <c r="AM194" s="18">
        <v>3.0</v>
      </c>
      <c r="AN194" s="18">
        <v>8.0</v>
      </c>
      <c r="AO194" s="18">
        <v>2.0</v>
      </c>
      <c r="AP194" s="18">
        <v>4.0</v>
      </c>
      <c r="AQ194" s="18">
        <v>6.0</v>
      </c>
      <c r="AR194" s="18">
        <v>4.0</v>
      </c>
      <c r="AS194" s="18">
        <v>2.0</v>
      </c>
      <c r="AT194" s="18">
        <v>10.0</v>
      </c>
      <c r="AU194" s="18">
        <v>10.0</v>
      </c>
      <c r="AV194" s="18">
        <v>10.0</v>
      </c>
      <c r="AW194" s="18">
        <v>10.0</v>
      </c>
      <c r="AX194" s="18">
        <v>18.0</v>
      </c>
      <c r="AY194" s="1" t="s">
        <v>85</v>
      </c>
      <c r="AZ194" s="1" t="s">
        <v>86</v>
      </c>
      <c r="BA194" s="19"/>
      <c r="BB194" s="19" t="s">
        <v>367</v>
      </c>
      <c r="BC194" s="4">
        <v>0.2923611111109494</v>
      </c>
      <c r="BD194" s="1"/>
      <c r="BE194" s="4">
        <f t="shared" si="2"/>
        <v>0.2145833333</v>
      </c>
      <c r="BF194" s="21">
        <v>0.21458333333430346</v>
      </c>
      <c r="BG194" s="22">
        <v>5.0</v>
      </c>
      <c r="BH194" s="22">
        <v>9.0</v>
      </c>
      <c r="BI194" s="23">
        <f t="shared" si="3"/>
        <v>5.15</v>
      </c>
      <c r="BJ194" s="21">
        <f t="shared" si="4"/>
        <v>0.3958333333</v>
      </c>
      <c r="BK194" s="10">
        <v>9.0</v>
      </c>
      <c r="BL194" s="10">
        <v>30.0</v>
      </c>
      <c r="BM194" s="24">
        <f t="shared" si="5"/>
        <v>9.166666667</v>
      </c>
      <c r="BN194" s="21">
        <f t="shared" si="6"/>
        <v>-0.6458333333</v>
      </c>
      <c r="BO194" s="25">
        <v>8.0</v>
      </c>
      <c r="BP194" s="25">
        <v>30.0</v>
      </c>
      <c r="BQ194" s="24">
        <f t="shared" si="7"/>
        <v>7.75</v>
      </c>
      <c r="BR194" s="25">
        <v>0.66451613</v>
      </c>
      <c r="BS194" s="20">
        <f t="shared" si="8"/>
        <v>0.2173611111</v>
      </c>
      <c r="BT194" s="26">
        <f t="shared" si="9"/>
        <v>4.4</v>
      </c>
      <c r="BU194" s="26">
        <f t="shared" si="10"/>
        <v>2</v>
      </c>
      <c r="BV194" s="26">
        <f t="shared" si="11"/>
        <v>2</v>
      </c>
      <c r="BW194" s="26">
        <f t="shared" si="12"/>
        <v>0</v>
      </c>
      <c r="BX194" s="26">
        <f t="shared" si="13"/>
        <v>1</v>
      </c>
      <c r="BY194" s="27">
        <f t="shared" si="14"/>
        <v>18</v>
      </c>
    </row>
    <row r="195" ht="15.75" customHeight="1">
      <c r="A195" s="15">
        <v>44897.407427349535</v>
      </c>
      <c r="B195" s="16" t="str">
        <f t="shared" si="1"/>
        <v>Fri</v>
      </c>
      <c r="C195" s="1" t="s">
        <v>368</v>
      </c>
      <c r="D195" s="1" t="s">
        <v>90</v>
      </c>
      <c r="E195" s="1" t="s">
        <v>90</v>
      </c>
      <c r="F195" s="17">
        <v>44897.0</v>
      </c>
      <c r="G195" s="18">
        <v>3.6082757E7</v>
      </c>
      <c r="H195" s="1" t="s">
        <v>80</v>
      </c>
      <c r="I195" s="18">
        <v>10.0</v>
      </c>
      <c r="J195" s="18">
        <v>0.0</v>
      </c>
      <c r="K195" s="18">
        <v>0.0</v>
      </c>
      <c r="L195" s="18">
        <v>10.0</v>
      </c>
      <c r="M195" s="1" t="s">
        <v>98</v>
      </c>
      <c r="N195" s="1" t="s">
        <v>98</v>
      </c>
      <c r="O195" s="1" t="s">
        <v>103</v>
      </c>
      <c r="P195" s="1" t="s">
        <v>84</v>
      </c>
      <c r="Q195" s="1" t="s">
        <v>80</v>
      </c>
      <c r="R195" s="18">
        <v>5.0</v>
      </c>
      <c r="S195" s="1" t="s">
        <v>89</v>
      </c>
      <c r="T195" s="4">
        <v>0.9791666666642413</v>
      </c>
      <c r="U195" s="18">
        <v>20.0</v>
      </c>
      <c r="V195" s="4">
        <v>0.22222222221898846</v>
      </c>
      <c r="W195" s="4">
        <v>0.0625</v>
      </c>
      <c r="X195" s="28">
        <v>30.0</v>
      </c>
      <c r="Y195" s="4">
        <v>0.375</v>
      </c>
      <c r="Z195" s="4">
        <v>0.020833333335758653</v>
      </c>
      <c r="AA195" s="20">
        <v>0.23611111110949423</v>
      </c>
      <c r="AB195" s="18">
        <v>8.0</v>
      </c>
      <c r="AC195" s="1" t="s">
        <v>84</v>
      </c>
      <c r="AD195" s="18">
        <v>10.0</v>
      </c>
      <c r="AE195" s="18">
        <v>5.0</v>
      </c>
      <c r="AF195" s="18">
        <v>10.0</v>
      </c>
      <c r="AG195" s="18">
        <v>0.0</v>
      </c>
      <c r="AH195" s="18">
        <v>10.0</v>
      </c>
      <c r="AI195" s="18">
        <v>3.0</v>
      </c>
      <c r="AJ195" s="18">
        <v>10.0</v>
      </c>
      <c r="AK195" s="18">
        <v>0.0</v>
      </c>
      <c r="AL195" s="18">
        <v>10.0</v>
      </c>
      <c r="AM195" s="18">
        <v>0.0</v>
      </c>
      <c r="AN195" s="18">
        <v>10.0</v>
      </c>
      <c r="AO195" s="18">
        <v>0.0</v>
      </c>
      <c r="AP195" s="18">
        <v>4.0</v>
      </c>
      <c r="AQ195" s="18">
        <v>0.0</v>
      </c>
      <c r="AR195" s="18">
        <v>9.0</v>
      </c>
      <c r="AS195" s="18">
        <v>0.0</v>
      </c>
      <c r="AT195" s="18">
        <v>10.0</v>
      </c>
      <c r="AU195" s="18">
        <v>0.0</v>
      </c>
      <c r="AV195" s="18">
        <v>10.0</v>
      </c>
      <c r="AW195" s="18">
        <v>0.0</v>
      </c>
      <c r="AX195" s="18">
        <v>32.0</v>
      </c>
      <c r="AY195" s="1" t="s">
        <v>94</v>
      </c>
      <c r="AZ195" s="1" t="s">
        <v>95</v>
      </c>
      <c r="BA195" s="19"/>
      <c r="BB195" s="19"/>
      <c r="BC195" s="4">
        <v>0.23263888889050577</v>
      </c>
      <c r="BD195" s="1"/>
      <c r="BE195" s="4">
        <f t="shared" si="2"/>
        <v>0.2118055556</v>
      </c>
      <c r="BF195" s="21">
        <v>0.21180555555474712</v>
      </c>
      <c r="BG195" s="22">
        <v>5.0</v>
      </c>
      <c r="BH195" s="22">
        <v>5.0</v>
      </c>
      <c r="BI195" s="23">
        <f t="shared" si="3"/>
        <v>5.083333333</v>
      </c>
      <c r="BJ195" s="21">
        <f t="shared" si="4"/>
        <v>0.3125</v>
      </c>
      <c r="BK195" s="10">
        <v>7.0</v>
      </c>
      <c r="BL195" s="10">
        <v>30.0</v>
      </c>
      <c r="BM195" s="24">
        <f t="shared" si="5"/>
        <v>7</v>
      </c>
      <c r="BN195" s="21">
        <f t="shared" si="6"/>
        <v>-0.7569444444</v>
      </c>
      <c r="BO195" s="25">
        <v>5.0</v>
      </c>
      <c r="BP195" s="25">
        <v>50.0</v>
      </c>
      <c r="BQ195" s="24">
        <f t="shared" si="7"/>
        <v>5.5</v>
      </c>
      <c r="BR195" s="25">
        <v>0.92363636</v>
      </c>
      <c r="BS195" s="20">
        <f t="shared" si="8"/>
        <v>0.2152777778</v>
      </c>
      <c r="BT195" s="26">
        <f t="shared" si="9"/>
        <v>5.8</v>
      </c>
      <c r="BU195" s="26">
        <f t="shared" si="10"/>
        <v>7</v>
      </c>
      <c r="BV195" s="26">
        <f t="shared" si="11"/>
        <v>9</v>
      </c>
      <c r="BW195" s="26">
        <f t="shared" si="12"/>
        <v>10</v>
      </c>
      <c r="BX195" s="26">
        <f t="shared" si="13"/>
        <v>9.5</v>
      </c>
      <c r="BY195" s="27">
        <f t="shared" si="14"/>
        <v>9</v>
      </c>
    </row>
    <row r="196" ht="15.75" customHeight="1">
      <c r="A196" s="15">
        <v>44893.78073803241</v>
      </c>
      <c r="B196" s="16" t="str">
        <f t="shared" si="1"/>
        <v>Mon</v>
      </c>
      <c r="C196" s="1" t="s">
        <v>369</v>
      </c>
      <c r="D196" s="1" t="s">
        <v>79</v>
      </c>
      <c r="E196" s="1" t="s">
        <v>79</v>
      </c>
      <c r="F196" s="17">
        <v>44893.0</v>
      </c>
      <c r="G196" s="18">
        <v>4.1268032E7</v>
      </c>
      <c r="H196" s="1" t="s">
        <v>80</v>
      </c>
      <c r="I196" s="18">
        <v>0.0</v>
      </c>
      <c r="J196" s="18">
        <v>2.0</v>
      </c>
      <c r="K196" s="18">
        <v>4.0</v>
      </c>
      <c r="L196" s="18">
        <v>3.0</v>
      </c>
      <c r="M196" s="1" t="s">
        <v>91</v>
      </c>
      <c r="N196" s="1" t="s">
        <v>91</v>
      </c>
      <c r="O196" s="1" t="s">
        <v>83</v>
      </c>
      <c r="P196" s="1" t="s">
        <v>80</v>
      </c>
      <c r="Q196" s="1" t="s">
        <v>80</v>
      </c>
      <c r="R196" s="18">
        <v>4.0</v>
      </c>
      <c r="S196" s="1" t="s">
        <v>107</v>
      </c>
      <c r="T196" s="4">
        <v>0.04166666666424135</v>
      </c>
      <c r="U196" s="18">
        <v>5.0</v>
      </c>
      <c r="V196" s="4">
        <v>0.26041666666424135</v>
      </c>
      <c r="W196" s="4">
        <v>0.04166666666424135</v>
      </c>
      <c r="X196" s="18">
        <v>5.0</v>
      </c>
      <c r="Y196" s="4">
        <v>0.33333333333575865</v>
      </c>
      <c r="Z196" s="4">
        <v>0.0625</v>
      </c>
      <c r="AA196" s="20">
        <v>0.2743055555547471</v>
      </c>
      <c r="AB196" s="18">
        <v>5.0</v>
      </c>
      <c r="AC196" s="1" t="s">
        <v>84</v>
      </c>
      <c r="AD196" s="18">
        <v>8.0</v>
      </c>
      <c r="AE196" s="18">
        <v>9.0</v>
      </c>
      <c r="AF196" s="18">
        <v>7.0</v>
      </c>
      <c r="AG196" s="18">
        <v>9.0</v>
      </c>
      <c r="AH196" s="18">
        <v>2.0</v>
      </c>
      <c r="AI196" s="18">
        <v>6.0</v>
      </c>
      <c r="AJ196" s="18">
        <v>9.0</v>
      </c>
      <c r="AK196" s="18">
        <v>9.0</v>
      </c>
      <c r="AL196" s="18">
        <v>1.0</v>
      </c>
      <c r="AM196" s="18">
        <v>5.0</v>
      </c>
      <c r="AN196" s="18">
        <v>0.0</v>
      </c>
      <c r="AO196" s="18">
        <v>1.0</v>
      </c>
      <c r="AP196" s="18">
        <v>0.0</v>
      </c>
      <c r="AQ196" s="18">
        <v>0.0</v>
      </c>
      <c r="AR196" s="18">
        <v>0.0</v>
      </c>
      <c r="AS196" s="18">
        <v>1.0</v>
      </c>
      <c r="AT196" s="18">
        <v>2.0</v>
      </c>
      <c r="AU196" s="18">
        <v>3.0</v>
      </c>
      <c r="AV196" s="18">
        <v>5.0</v>
      </c>
      <c r="AW196" s="18">
        <v>5.0</v>
      </c>
      <c r="AX196" s="18">
        <v>24.0</v>
      </c>
      <c r="AY196" s="1" t="s">
        <v>85</v>
      </c>
      <c r="AZ196" s="1" t="s">
        <v>95</v>
      </c>
      <c r="BA196" s="19"/>
      <c r="BB196" s="19"/>
      <c r="BC196" s="4">
        <v>0.27083333333575865</v>
      </c>
      <c r="BD196" s="1"/>
      <c r="BE196" s="4">
        <f t="shared" si="2"/>
        <v>0.2083333333</v>
      </c>
      <c r="BF196" s="21">
        <v>0.20833333333575865</v>
      </c>
      <c r="BG196" s="22">
        <v>5.0</v>
      </c>
      <c r="BH196" s="22">
        <v>0.0</v>
      </c>
      <c r="BI196" s="23">
        <f t="shared" si="3"/>
        <v>5</v>
      </c>
      <c r="BJ196" s="21">
        <f t="shared" si="4"/>
        <v>0.2916666667</v>
      </c>
      <c r="BK196" s="10">
        <v>7.0</v>
      </c>
      <c r="BL196" s="10">
        <v>0.0</v>
      </c>
      <c r="BM196" s="24">
        <f t="shared" si="5"/>
        <v>6.916666667</v>
      </c>
      <c r="BN196" s="21">
        <f t="shared" si="6"/>
        <v>0.21875</v>
      </c>
      <c r="BO196" s="25">
        <v>5.0</v>
      </c>
      <c r="BP196" s="25">
        <v>15.0</v>
      </c>
      <c r="BQ196" s="24">
        <f t="shared" si="7"/>
        <v>5.166666667</v>
      </c>
      <c r="BR196" s="25">
        <v>0.96711799</v>
      </c>
      <c r="BS196" s="20">
        <f t="shared" si="8"/>
        <v>0.2118055556</v>
      </c>
      <c r="BT196" s="26">
        <f t="shared" si="9"/>
        <v>6.5</v>
      </c>
      <c r="BU196" s="26">
        <f t="shared" si="10"/>
        <v>0.5</v>
      </c>
      <c r="BV196" s="26">
        <f t="shared" si="11"/>
        <v>1</v>
      </c>
      <c r="BW196" s="26">
        <f t="shared" si="12"/>
        <v>0.5</v>
      </c>
      <c r="BX196" s="26">
        <f t="shared" si="13"/>
        <v>0.75</v>
      </c>
      <c r="BY196" s="27">
        <f t="shared" si="14"/>
        <v>18</v>
      </c>
    </row>
    <row r="197" ht="15.75" customHeight="1">
      <c r="A197" s="15">
        <v>44897.001233414354</v>
      </c>
      <c r="B197" s="16" t="str">
        <f t="shared" si="1"/>
        <v>Fri</v>
      </c>
      <c r="C197" s="1" t="s">
        <v>370</v>
      </c>
      <c r="D197" s="1" t="s">
        <v>108</v>
      </c>
      <c r="E197" s="1" t="s">
        <v>371</v>
      </c>
      <c r="F197" s="17">
        <v>44896.0</v>
      </c>
      <c r="G197" s="18">
        <v>11.0</v>
      </c>
      <c r="H197" s="1" t="s">
        <v>80</v>
      </c>
      <c r="I197" s="18">
        <v>7.0</v>
      </c>
      <c r="J197" s="18">
        <v>0.0</v>
      </c>
      <c r="K197" s="18">
        <v>0.0</v>
      </c>
      <c r="L197" s="18">
        <v>8.0</v>
      </c>
      <c r="M197" s="1" t="s">
        <v>98</v>
      </c>
      <c r="N197" s="1" t="s">
        <v>115</v>
      </c>
      <c r="O197" s="1" t="s">
        <v>132</v>
      </c>
      <c r="P197" s="1" t="s">
        <v>80</v>
      </c>
      <c r="Q197" s="1" t="s">
        <v>80</v>
      </c>
      <c r="R197" s="18">
        <v>5.0</v>
      </c>
      <c r="S197" s="1" t="s">
        <v>181</v>
      </c>
      <c r="T197" s="4">
        <v>0.04166666666424135</v>
      </c>
      <c r="U197" s="18">
        <v>50.0</v>
      </c>
      <c r="V197" s="4">
        <v>0.29166666666424135</v>
      </c>
      <c r="W197" s="4">
        <v>0.16666666666424135</v>
      </c>
      <c r="X197" s="18">
        <v>10.0</v>
      </c>
      <c r="Y197" s="4">
        <v>0.5833333333357587</v>
      </c>
      <c r="Z197" s="4">
        <v>0.08333333333575865</v>
      </c>
      <c r="AA197" s="20">
        <v>0.31597222221898846</v>
      </c>
      <c r="AB197" s="18">
        <v>2.0</v>
      </c>
      <c r="AC197" s="1" t="s">
        <v>84</v>
      </c>
      <c r="AD197" s="18">
        <v>6.0</v>
      </c>
      <c r="AE197" s="18">
        <v>3.0</v>
      </c>
      <c r="AF197" s="18">
        <v>7.0</v>
      </c>
      <c r="AG197" s="18">
        <v>0.0</v>
      </c>
      <c r="AH197" s="18">
        <v>3.0</v>
      </c>
      <c r="AI197" s="18">
        <v>0.0</v>
      </c>
      <c r="AJ197" s="18">
        <v>9.0</v>
      </c>
      <c r="AK197" s="18">
        <v>2.0</v>
      </c>
      <c r="AL197" s="18">
        <v>10.0</v>
      </c>
      <c r="AM197" s="18">
        <v>0.0</v>
      </c>
      <c r="AN197" s="18">
        <v>6.0</v>
      </c>
      <c r="AO197" s="18">
        <v>0.0</v>
      </c>
      <c r="AP197" s="18">
        <v>5.0</v>
      </c>
      <c r="AQ197" s="18">
        <v>0.0</v>
      </c>
      <c r="AR197" s="18">
        <v>4.0</v>
      </c>
      <c r="AS197" s="18">
        <v>0.0</v>
      </c>
      <c r="AT197" s="18">
        <v>10.0</v>
      </c>
      <c r="AU197" s="18">
        <v>1.0</v>
      </c>
      <c r="AV197" s="18">
        <v>9.0</v>
      </c>
      <c r="AW197" s="18">
        <v>3.0</v>
      </c>
      <c r="AX197" s="18">
        <v>47.0</v>
      </c>
      <c r="AY197" s="1" t="s">
        <v>94</v>
      </c>
      <c r="AZ197" s="1" t="s">
        <v>95</v>
      </c>
      <c r="BA197" s="19"/>
      <c r="BB197" s="19"/>
      <c r="BC197" s="4">
        <v>0.29166666666424135</v>
      </c>
      <c r="BD197" s="1"/>
      <c r="BE197" s="4">
        <f t="shared" si="2"/>
        <v>0.2083333333</v>
      </c>
      <c r="BF197" s="21">
        <v>0.2083333333284827</v>
      </c>
      <c r="BG197" s="22">
        <v>5.0</v>
      </c>
      <c r="BH197" s="22">
        <v>0.0</v>
      </c>
      <c r="BI197" s="23">
        <f t="shared" si="3"/>
        <v>5</v>
      </c>
      <c r="BJ197" s="21">
        <f t="shared" si="4"/>
        <v>0.4166666667</v>
      </c>
      <c r="BK197" s="10">
        <v>10.0</v>
      </c>
      <c r="BL197" s="10">
        <v>0.0</v>
      </c>
      <c r="BM197" s="24">
        <f t="shared" si="5"/>
        <v>9.833333333</v>
      </c>
      <c r="BN197" s="21">
        <f t="shared" si="6"/>
        <v>0.25</v>
      </c>
      <c r="BO197" s="25">
        <v>6.0</v>
      </c>
      <c r="BP197" s="25">
        <v>0.0</v>
      </c>
      <c r="BQ197" s="24">
        <f t="shared" si="7"/>
        <v>5.166666667</v>
      </c>
      <c r="BR197" s="25">
        <v>0.96711799</v>
      </c>
      <c r="BS197" s="20">
        <f t="shared" si="8"/>
        <v>0.2326388889</v>
      </c>
      <c r="BT197" s="26">
        <f t="shared" si="9"/>
        <v>4</v>
      </c>
      <c r="BU197" s="26">
        <f t="shared" si="10"/>
        <v>5.5</v>
      </c>
      <c r="BV197" s="26">
        <f t="shared" si="11"/>
        <v>4</v>
      </c>
      <c r="BW197" s="26">
        <f t="shared" si="12"/>
        <v>7.5</v>
      </c>
      <c r="BX197" s="26">
        <f t="shared" si="13"/>
        <v>5.75</v>
      </c>
      <c r="BY197" s="27">
        <f t="shared" si="14"/>
        <v>0</v>
      </c>
    </row>
    <row r="198" ht="15.75" customHeight="1">
      <c r="A198" s="15">
        <v>44939.40113515046</v>
      </c>
      <c r="B198" s="16" t="str">
        <f t="shared" si="1"/>
        <v>Fri</v>
      </c>
      <c r="C198" s="19"/>
      <c r="D198" s="19" t="s">
        <v>79</v>
      </c>
      <c r="E198" s="19"/>
      <c r="F198" s="19"/>
      <c r="G198" s="19"/>
      <c r="H198" s="19" t="s">
        <v>80</v>
      </c>
      <c r="I198" s="28">
        <v>0.0</v>
      </c>
      <c r="J198" s="28">
        <v>3.0</v>
      </c>
      <c r="K198" s="28">
        <v>7.0</v>
      </c>
      <c r="L198" s="28">
        <v>3.0</v>
      </c>
      <c r="M198" s="19" t="s">
        <v>101</v>
      </c>
      <c r="N198" s="19" t="s">
        <v>91</v>
      </c>
      <c r="O198" s="19" t="s">
        <v>83</v>
      </c>
      <c r="P198" s="19" t="s">
        <v>84</v>
      </c>
      <c r="Q198" s="19" t="s">
        <v>80</v>
      </c>
      <c r="R198" s="28">
        <v>6.0</v>
      </c>
      <c r="S198" s="19" t="s">
        <v>89</v>
      </c>
      <c r="T198" s="4">
        <v>0.08333333333575865</v>
      </c>
      <c r="U198" s="28">
        <v>5.0</v>
      </c>
      <c r="V198" s="4">
        <v>0.33333333333575865</v>
      </c>
      <c r="W198" s="4">
        <v>0.08333333333575865</v>
      </c>
      <c r="X198" s="28">
        <v>5.0</v>
      </c>
      <c r="Y198" s="4">
        <v>0.45833333333575865</v>
      </c>
      <c r="Z198" s="4">
        <v>0.125</v>
      </c>
      <c r="AA198" s="20">
        <v>0.33333333333575865</v>
      </c>
      <c r="AB198" s="28">
        <v>8.0</v>
      </c>
      <c r="AC198" s="19" t="s">
        <v>84</v>
      </c>
      <c r="AD198" s="28">
        <v>3.0</v>
      </c>
      <c r="AE198" s="28">
        <v>7.0</v>
      </c>
      <c r="AF198" s="28">
        <v>6.0</v>
      </c>
      <c r="AG198" s="28">
        <v>3.0</v>
      </c>
      <c r="AH198" s="28">
        <v>0.0</v>
      </c>
      <c r="AI198" s="28">
        <v>5.0</v>
      </c>
      <c r="AJ198" s="28">
        <v>9.0</v>
      </c>
      <c r="AK198" s="28">
        <v>8.0</v>
      </c>
      <c r="AL198" s="28">
        <v>5.0</v>
      </c>
      <c r="AM198" s="28">
        <v>0.0</v>
      </c>
      <c r="AN198" s="28">
        <v>0.0</v>
      </c>
      <c r="AO198" s="28">
        <v>2.0</v>
      </c>
      <c r="AP198" s="28">
        <v>0.0</v>
      </c>
      <c r="AQ198" s="28">
        <v>5.0</v>
      </c>
      <c r="AR198" s="28">
        <v>0.0</v>
      </c>
      <c r="AS198" s="28">
        <v>2.0</v>
      </c>
      <c r="AT198" s="28">
        <v>0.0</v>
      </c>
      <c r="AU198" s="28">
        <v>4.0</v>
      </c>
      <c r="AV198" s="28">
        <v>1.0</v>
      </c>
      <c r="AW198" s="28">
        <v>3.0</v>
      </c>
      <c r="AX198" s="28">
        <v>23.0</v>
      </c>
      <c r="AY198" s="19" t="s">
        <v>94</v>
      </c>
      <c r="AZ198" s="19" t="s">
        <v>95</v>
      </c>
      <c r="BA198" s="19"/>
      <c r="BB198" s="19"/>
      <c r="BC198" s="4">
        <v>0.33333333333575865</v>
      </c>
      <c r="BD198" s="19"/>
      <c r="BE198" s="4">
        <f t="shared" si="2"/>
        <v>0.2083333333</v>
      </c>
      <c r="BF198" s="21">
        <v>0.20833333333575865</v>
      </c>
      <c r="BG198" s="22">
        <v>5.0</v>
      </c>
      <c r="BH198" s="22">
        <v>0.0</v>
      </c>
      <c r="BI198" s="23">
        <f t="shared" si="3"/>
        <v>5</v>
      </c>
      <c r="BJ198" s="21">
        <f t="shared" si="4"/>
        <v>0.375</v>
      </c>
      <c r="BK198" s="10">
        <v>9.0</v>
      </c>
      <c r="BL198" s="10">
        <v>0.0</v>
      </c>
      <c r="BM198" s="24">
        <f t="shared" si="5"/>
        <v>8.916666667</v>
      </c>
      <c r="BN198" s="21">
        <f t="shared" si="6"/>
        <v>0.25</v>
      </c>
      <c r="BO198" s="25">
        <v>6.0</v>
      </c>
      <c r="BP198" s="25">
        <v>0.0</v>
      </c>
      <c r="BQ198" s="24">
        <f t="shared" si="7"/>
        <v>5.916666667</v>
      </c>
      <c r="BR198" s="25">
        <v>0.84459459</v>
      </c>
      <c r="BS198" s="20">
        <f t="shared" si="8"/>
        <v>0.2083333333</v>
      </c>
      <c r="BT198" s="26">
        <f t="shared" si="9"/>
        <v>4.6</v>
      </c>
      <c r="BU198" s="26">
        <f t="shared" si="10"/>
        <v>3.5</v>
      </c>
      <c r="BV198" s="26">
        <f t="shared" si="11"/>
        <v>2</v>
      </c>
      <c r="BW198" s="26">
        <f t="shared" si="12"/>
        <v>3</v>
      </c>
      <c r="BX198" s="26">
        <f t="shared" si="13"/>
        <v>2.5</v>
      </c>
      <c r="BY198" s="27">
        <f t="shared" si="14"/>
        <v>9</v>
      </c>
    </row>
    <row r="199" ht="15.75" customHeight="1">
      <c r="A199" s="15">
        <v>44947.15321684028</v>
      </c>
      <c r="B199" s="16" t="str">
        <f t="shared" si="1"/>
        <v>Sat</v>
      </c>
      <c r="C199" s="19"/>
      <c r="D199" s="19" t="s">
        <v>79</v>
      </c>
      <c r="E199" s="19"/>
      <c r="F199" s="19"/>
      <c r="G199" s="19"/>
      <c r="H199" s="19" t="s">
        <v>80</v>
      </c>
      <c r="I199" s="28">
        <v>9.0</v>
      </c>
      <c r="J199" s="28">
        <v>1.0</v>
      </c>
      <c r="K199" s="28">
        <v>0.0</v>
      </c>
      <c r="L199" s="28">
        <v>6.0</v>
      </c>
      <c r="M199" s="19" t="s">
        <v>98</v>
      </c>
      <c r="N199" s="19" t="s">
        <v>98</v>
      </c>
      <c r="O199" s="19" t="s">
        <v>132</v>
      </c>
      <c r="P199" s="19" t="s">
        <v>80</v>
      </c>
      <c r="Q199" s="19" t="s">
        <v>84</v>
      </c>
      <c r="R199" s="19"/>
      <c r="S199" s="19"/>
      <c r="T199" s="4">
        <v>0.16666666666424135</v>
      </c>
      <c r="U199" s="28">
        <v>10.0</v>
      </c>
      <c r="V199" s="4">
        <v>0.3125</v>
      </c>
      <c r="W199" s="4">
        <v>0.25</v>
      </c>
      <c r="X199" s="28">
        <v>30.0</v>
      </c>
      <c r="Y199" s="4">
        <v>0.5833333333357587</v>
      </c>
      <c r="Z199" s="4">
        <v>0.14583333333575865</v>
      </c>
      <c r="AA199" s="20">
        <v>0.45833333333575865</v>
      </c>
      <c r="AB199" s="28">
        <v>8.0</v>
      </c>
      <c r="AC199" s="19" t="s">
        <v>84</v>
      </c>
      <c r="AD199" s="28">
        <v>8.0</v>
      </c>
      <c r="AE199" s="28">
        <v>1.0</v>
      </c>
      <c r="AF199" s="28">
        <v>4.0</v>
      </c>
      <c r="AG199" s="28">
        <v>0.0</v>
      </c>
      <c r="AH199" s="28">
        <v>9.0</v>
      </c>
      <c r="AI199" s="28">
        <v>0.0</v>
      </c>
      <c r="AJ199" s="28">
        <v>8.0</v>
      </c>
      <c r="AK199" s="28">
        <v>5.0</v>
      </c>
      <c r="AL199" s="28">
        <v>10.0</v>
      </c>
      <c r="AM199" s="28">
        <v>5.0</v>
      </c>
      <c r="AN199" s="28">
        <v>9.0</v>
      </c>
      <c r="AO199" s="28">
        <v>4.0</v>
      </c>
      <c r="AP199" s="28">
        <v>4.0</v>
      </c>
      <c r="AQ199" s="28">
        <v>5.0</v>
      </c>
      <c r="AR199" s="28">
        <v>7.0</v>
      </c>
      <c r="AS199" s="28">
        <v>2.0</v>
      </c>
      <c r="AT199" s="28">
        <v>6.0</v>
      </c>
      <c r="AU199" s="28">
        <v>2.0</v>
      </c>
      <c r="AV199" s="28">
        <v>8.0</v>
      </c>
      <c r="AW199" s="28">
        <v>5.0</v>
      </c>
      <c r="AX199" s="28">
        <v>22.0</v>
      </c>
      <c r="AY199" s="19" t="s">
        <v>94</v>
      </c>
      <c r="AZ199" s="19" t="s">
        <v>86</v>
      </c>
      <c r="BA199" s="19"/>
      <c r="BB199" s="19"/>
      <c r="BC199" s="4">
        <v>0.35416666666424135</v>
      </c>
      <c r="BD199" s="19"/>
      <c r="BE199" s="4">
        <f t="shared" si="2"/>
        <v>0.2083333333</v>
      </c>
      <c r="BF199" s="21">
        <v>0.2083333333284827</v>
      </c>
      <c r="BG199" s="22">
        <v>5.0</v>
      </c>
      <c r="BH199" s="22">
        <v>0.0</v>
      </c>
      <c r="BI199" s="23">
        <f t="shared" si="3"/>
        <v>5</v>
      </c>
      <c r="BJ199" s="21">
        <f t="shared" si="4"/>
        <v>0.3333333333</v>
      </c>
      <c r="BK199" s="10">
        <v>8.0</v>
      </c>
      <c r="BL199" s="10">
        <v>0.0</v>
      </c>
      <c r="BM199" s="24">
        <f t="shared" si="5"/>
        <v>7.5</v>
      </c>
      <c r="BN199" s="21">
        <f t="shared" si="6"/>
        <v>0.1458333333</v>
      </c>
      <c r="BO199" s="25">
        <v>3.0</v>
      </c>
      <c r="BP199" s="25">
        <v>30.0</v>
      </c>
      <c r="BQ199" s="24">
        <f t="shared" si="7"/>
        <v>3.333333333</v>
      </c>
      <c r="BR199" s="25">
        <v>0.66666667</v>
      </c>
      <c r="BS199" s="20">
        <f t="shared" si="8"/>
        <v>0.3125</v>
      </c>
      <c r="BT199" s="26">
        <f t="shared" si="9"/>
        <v>5</v>
      </c>
      <c r="BU199" s="26">
        <f t="shared" si="10"/>
        <v>2</v>
      </c>
      <c r="BV199" s="26">
        <f t="shared" si="11"/>
        <v>5</v>
      </c>
      <c r="BW199" s="26">
        <f t="shared" si="12"/>
        <v>3.5</v>
      </c>
      <c r="BX199" s="26">
        <f t="shared" si="13"/>
        <v>4.25</v>
      </c>
      <c r="BY199" s="27">
        <f t="shared" si="14"/>
        <v>3</v>
      </c>
    </row>
    <row r="200" ht="15.75" customHeight="1">
      <c r="A200" s="15">
        <v>44937.76067577546</v>
      </c>
      <c r="B200" s="16" t="str">
        <f t="shared" si="1"/>
        <v>Wed</v>
      </c>
      <c r="C200" s="19"/>
      <c r="D200" s="19" t="s">
        <v>79</v>
      </c>
      <c r="E200" s="19"/>
      <c r="F200" s="19"/>
      <c r="G200" s="19"/>
      <c r="H200" s="19" t="s">
        <v>80</v>
      </c>
      <c r="I200" s="28">
        <v>0.0</v>
      </c>
      <c r="J200" s="28">
        <v>0.0</v>
      </c>
      <c r="K200" s="28">
        <v>3.0</v>
      </c>
      <c r="L200" s="28">
        <v>2.0</v>
      </c>
      <c r="M200" s="19" t="s">
        <v>101</v>
      </c>
      <c r="N200" s="19" t="s">
        <v>82</v>
      </c>
      <c r="O200" s="19" t="s">
        <v>103</v>
      </c>
      <c r="P200" s="19" t="s">
        <v>80</v>
      </c>
      <c r="Q200" s="19" t="s">
        <v>80</v>
      </c>
      <c r="R200" s="28">
        <v>3.0</v>
      </c>
      <c r="S200" s="19" t="s">
        <v>93</v>
      </c>
      <c r="T200" s="4">
        <v>0.08333333333575865</v>
      </c>
      <c r="U200" s="28">
        <v>10.0</v>
      </c>
      <c r="V200" s="4">
        <v>0.27083333333575865</v>
      </c>
      <c r="W200" s="4">
        <v>0.08333333333575865</v>
      </c>
      <c r="X200" s="28">
        <v>10.0</v>
      </c>
      <c r="Y200" s="4">
        <v>0.3125</v>
      </c>
      <c r="Z200" s="4">
        <v>0.07291666666424135</v>
      </c>
      <c r="AA200" s="20">
        <v>0.27083333333575865</v>
      </c>
      <c r="AB200" s="28">
        <v>10.0</v>
      </c>
      <c r="AC200" s="19" t="s">
        <v>84</v>
      </c>
      <c r="AD200" s="28">
        <v>4.0</v>
      </c>
      <c r="AE200" s="28">
        <v>7.0</v>
      </c>
      <c r="AF200" s="28">
        <v>4.0</v>
      </c>
      <c r="AG200" s="28">
        <v>7.0</v>
      </c>
      <c r="AH200" s="28">
        <v>1.0</v>
      </c>
      <c r="AI200" s="28">
        <v>6.0</v>
      </c>
      <c r="AJ200" s="28">
        <v>10.0</v>
      </c>
      <c r="AK200" s="28">
        <v>10.0</v>
      </c>
      <c r="AL200" s="28">
        <v>10.0</v>
      </c>
      <c r="AM200" s="28">
        <v>10.0</v>
      </c>
      <c r="AN200" s="28">
        <v>0.0</v>
      </c>
      <c r="AO200" s="28">
        <v>1.0</v>
      </c>
      <c r="AP200" s="28">
        <v>0.0</v>
      </c>
      <c r="AQ200" s="28">
        <v>1.0</v>
      </c>
      <c r="AR200" s="28">
        <v>1.0</v>
      </c>
      <c r="AS200" s="28">
        <v>2.0</v>
      </c>
      <c r="AT200" s="28">
        <v>10.0</v>
      </c>
      <c r="AU200" s="28">
        <v>10.0</v>
      </c>
      <c r="AV200" s="28">
        <v>10.0</v>
      </c>
      <c r="AW200" s="28">
        <v>10.0</v>
      </c>
      <c r="AX200" s="28">
        <v>30.0</v>
      </c>
      <c r="AY200" s="19" t="s">
        <v>85</v>
      </c>
      <c r="AZ200" s="19" t="s">
        <v>95</v>
      </c>
      <c r="BA200" s="19"/>
      <c r="BB200" s="19"/>
      <c r="BC200" s="4">
        <v>0.27083333333575865</v>
      </c>
      <c r="BD200" s="19" t="s">
        <v>372</v>
      </c>
      <c r="BE200" s="4">
        <f t="shared" si="2"/>
        <v>0.1979166667</v>
      </c>
      <c r="BF200" s="21">
        <v>0.1979166666715173</v>
      </c>
      <c r="BG200" s="22">
        <v>4.0</v>
      </c>
      <c r="BH200" s="22">
        <v>45.0</v>
      </c>
      <c r="BI200" s="23">
        <f t="shared" si="3"/>
        <v>4.75</v>
      </c>
      <c r="BJ200" s="21">
        <f t="shared" si="4"/>
        <v>0.2291666667</v>
      </c>
      <c r="BK200" s="10">
        <v>5.0</v>
      </c>
      <c r="BL200" s="10">
        <v>30.0</v>
      </c>
      <c r="BM200" s="24">
        <f t="shared" si="5"/>
        <v>5.333333333</v>
      </c>
      <c r="BN200" s="21">
        <f t="shared" si="6"/>
        <v>0.1875</v>
      </c>
      <c r="BO200" s="25">
        <v>4.0</v>
      </c>
      <c r="BP200" s="25">
        <v>30.0</v>
      </c>
      <c r="BQ200" s="24">
        <f t="shared" si="7"/>
        <v>4.333333333</v>
      </c>
      <c r="BR200" s="25">
        <v>1.09699769</v>
      </c>
      <c r="BS200" s="20">
        <f t="shared" si="8"/>
        <v>0.1979166667</v>
      </c>
      <c r="BT200" s="26">
        <f t="shared" si="9"/>
        <v>6.9</v>
      </c>
      <c r="BU200" s="26">
        <f t="shared" si="10"/>
        <v>1</v>
      </c>
      <c r="BV200" s="26">
        <f t="shared" si="11"/>
        <v>1</v>
      </c>
      <c r="BW200" s="26">
        <f t="shared" si="12"/>
        <v>0</v>
      </c>
      <c r="BX200" s="26">
        <f t="shared" si="13"/>
        <v>0.5</v>
      </c>
      <c r="BY200" s="27">
        <f t="shared" si="14"/>
        <v>18</v>
      </c>
    </row>
    <row r="201" ht="15.75" customHeight="1">
      <c r="A201" s="15">
        <v>44896.653898958335</v>
      </c>
      <c r="B201" s="16" t="str">
        <f t="shared" si="1"/>
        <v>Thu</v>
      </c>
      <c r="C201" s="1" t="s">
        <v>373</v>
      </c>
      <c r="D201" s="1" t="s">
        <v>374</v>
      </c>
      <c r="E201" s="1" t="s">
        <v>79</v>
      </c>
      <c r="F201" s="17">
        <v>44896.0</v>
      </c>
      <c r="G201" s="18">
        <v>1.7241429E7</v>
      </c>
      <c r="H201" s="1" t="s">
        <v>80</v>
      </c>
      <c r="I201" s="18">
        <v>6.0</v>
      </c>
      <c r="J201" s="18">
        <v>0.0</v>
      </c>
      <c r="K201" s="18">
        <v>0.0</v>
      </c>
      <c r="L201" s="18">
        <v>0.0</v>
      </c>
      <c r="M201" s="1" t="s">
        <v>98</v>
      </c>
      <c r="N201" s="1" t="s">
        <v>91</v>
      </c>
      <c r="O201" s="1" t="s">
        <v>106</v>
      </c>
      <c r="P201" s="1" t="s">
        <v>80</v>
      </c>
      <c r="Q201" s="1" t="s">
        <v>80</v>
      </c>
      <c r="R201" s="18">
        <v>6.0</v>
      </c>
      <c r="S201" s="1" t="s">
        <v>89</v>
      </c>
      <c r="T201" s="4">
        <v>0.0</v>
      </c>
      <c r="U201" s="18">
        <v>10.0</v>
      </c>
      <c r="V201" s="4">
        <v>0.27083333333575865</v>
      </c>
      <c r="W201" s="4">
        <v>0.0</v>
      </c>
      <c r="X201" s="18">
        <v>10.0</v>
      </c>
      <c r="Y201" s="4">
        <v>0.375</v>
      </c>
      <c r="Z201" s="4">
        <v>0.08333333333575865</v>
      </c>
      <c r="AA201" s="20">
        <v>0.29166666666424135</v>
      </c>
      <c r="AB201" s="18">
        <v>4.0</v>
      </c>
      <c r="AC201" s="1" t="s">
        <v>84</v>
      </c>
      <c r="AD201" s="18">
        <v>10.0</v>
      </c>
      <c r="AE201" s="18">
        <v>0.0</v>
      </c>
      <c r="AF201" s="18">
        <v>10.0</v>
      </c>
      <c r="AG201" s="18">
        <v>5.0</v>
      </c>
      <c r="AH201" s="18">
        <v>5.0</v>
      </c>
      <c r="AI201" s="18">
        <v>0.0</v>
      </c>
      <c r="AJ201" s="18">
        <v>10.0</v>
      </c>
      <c r="AK201" s="18">
        <v>0.0</v>
      </c>
      <c r="AL201" s="18">
        <v>10.0</v>
      </c>
      <c r="AM201" s="18">
        <v>0.0</v>
      </c>
      <c r="AN201" s="18">
        <v>5.0</v>
      </c>
      <c r="AO201" s="18">
        <v>0.0</v>
      </c>
      <c r="AP201" s="18">
        <v>7.0</v>
      </c>
      <c r="AQ201" s="18">
        <v>2.0</v>
      </c>
      <c r="AR201" s="18">
        <v>4.0</v>
      </c>
      <c r="AS201" s="18">
        <v>1.0</v>
      </c>
      <c r="AT201" s="18">
        <v>10.0</v>
      </c>
      <c r="AU201" s="18">
        <v>10.0</v>
      </c>
      <c r="AV201" s="18">
        <v>10.0</v>
      </c>
      <c r="AW201" s="18">
        <v>10.0</v>
      </c>
      <c r="AX201" s="1"/>
      <c r="AY201" s="1" t="s">
        <v>85</v>
      </c>
      <c r="AZ201" s="1" t="s">
        <v>95</v>
      </c>
      <c r="BA201" s="19"/>
      <c r="BB201" s="19"/>
      <c r="BC201" s="4">
        <v>0.27083333333575865</v>
      </c>
      <c r="BD201" s="1"/>
      <c r="BE201" s="4">
        <f t="shared" si="2"/>
        <v>0.1875</v>
      </c>
      <c r="BF201" s="21">
        <v>0.1875</v>
      </c>
      <c r="BG201" s="22">
        <v>4.0</v>
      </c>
      <c r="BH201" s="22">
        <v>30.0</v>
      </c>
      <c r="BI201" s="23">
        <f t="shared" si="3"/>
        <v>4.5</v>
      </c>
      <c r="BJ201" s="21">
        <f t="shared" si="4"/>
        <v>0.375</v>
      </c>
      <c r="BK201" s="10">
        <v>9.0</v>
      </c>
      <c r="BL201" s="10">
        <v>0.0</v>
      </c>
      <c r="BM201" s="24">
        <f t="shared" si="5"/>
        <v>8.833333333</v>
      </c>
      <c r="BN201" s="21">
        <f t="shared" si="6"/>
        <v>0.2708333333</v>
      </c>
      <c r="BO201" s="25">
        <v>6.0</v>
      </c>
      <c r="BP201" s="25">
        <v>30.0</v>
      </c>
      <c r="BQ201" s="24">
        <f t="shared" si="7"/>
        <v>6.333333333</v>
      </c>
      <c r="BR201" s="25">
        <v>0.71090047</v>
      </c>
      <c r="BS201" s="20">
        <f t="shared" si="8"/>
        <v>0.2083333333</v>
      </c>
      <c r="BT201" s="26">
        <f t="shared" si="9"/>
        <v>5</v>
      </c>
      <c r="BU201" s="26">
        <f t="shared" si="10"/>
        <v>5</v>
      </c>
      <c r="BV201" s="26">
        <f t="shared" si="11"/>
        <v>3</v>
      </c>
      <c r="BW201" s="26">
        <f t="shared" si="12"/>
        <v>0</v>
      </c>
      <c r="BX201" s="26">
        <f t="shared" si="13"/>
        <v>1.5</v>
      </c>
      <c r="BY201" s="27">
        <f t="shared" si="14"/>
        <v>15</v>
      </c>
    </row>
    <row r="202" ht="15.75" customHeight="1">
      <c r="A202" s="15">
        <v>44901.07313344907</v>
      </c>
      <c r="B202" s="16" t="str">
        <f t="shared" si="1"/>
        <v>Tue</v>
      </c>
      <c r="C202" s="19"/>
      <c r="D202" s="1" t="s">
        <v>375</v>
      </c>
      <c r="E202" s="19"/>
      <c r="F202" s="19"/>
      <c r="G202" s="19"/>
      <c r="H202" s="1" t="s">
        <v>80</v>
      </c>
      <c r="I202" s="18">
        <v>0.0</v>
      </c>
      <c r="J202" s="18">
        <v>10.0</v>
      </c>
      <c r="K202" s="18">
        <v>10.0</v>
      </c>
      <c r="L202" s="18">
        <v>0.0</v>
      </c>
      <c r="M202" s="1" t="s">
        <v>101</v>
      </c>
      <c r="N202" s="1" t="s">
        <v>82</v>
      </c>
      <c r="O202" s="1" t="s">
        <v>103</v>
      </c>
      <c r="P202" s="1" t="s">
        <v>80</v>
      </c>
      <c r="Q202" s="1" t="s">
        <v>84</v>
      </c>
      <c r="R202" s="1"/>
      <c r="S202" s="1"/>
      <c r="T202" s="4">
        <v>0.9583333333357587</v>
      </c>
      <c r="U202" s="18">
        <v>30.0</v>
      </c>
      <c r="V202" s="4">
        <v>0.25</v>
      </c>
      <c r="W202" s="4">
        <v>0.020833333335758653</v>
      </c>
      <c r="X202" s="18">
        <v>35.0</v>
      </c>
      <c r="Y202" s="4">
        <v>0.35416666666424135</v>
      </c>
      <c r="Z202" s="4">
        <v>0.0625</v>
      </c>
      <c r="AA202" s="20">
        <v>0.25</v>
      </c>
      <c r="AB202" s="18">
        <v>5.0</v>
      </c>
      <c r="AC202" s="1" t="s">
        <v>129</v>
      </c>
      <c r="AD202" s="18">
        <v>0.0</v>
      </c>
      <c r="AE202" s="18">
        <v>0.0</v>
      </c>
      <c r="AF202" s="18">
        <v>5.0</v>
      </c>
      <c r="AG202" s="18">
        <v>7.0</v>
      </c>
      <c r="AH202" s="18">
        <v>6.0</v>
      </c>
      <c r="AI202" s="18">
        <v>5.0</v>
      </c>
      <c r="AJ202" s="18">
        <v>10.0</v>
      </c>
      <c r="AK202" s="18">
        <v>10.0</v>
      </c>
      <c r="AL202" s="18">
        <v>0.0</v>
      </c>
      <c r="AM202" s="18">
        <v>10.0</v>
      </c>
      <c r="AN202" s="18">
        <v>0.0</v>
      </c>
      <c r="AO202" s="18">
        <v>10.0</v>
      </c>
      <c r="AP202" s="18">
        <v>0.0</v>
      </c>
      <c r="AQ202" s="18">
        <v>1.0</v>
      </c>
      <c r="AR202" s="18">
        <v>0.0</v>
      </c>
      <c r="AS202" s="18">
        <v>10.0</v>
      </c>
      <c r="AT202" s="18">
        <v>3.0</v>
      </c>
      <c r="AU202" s="18">
        <v>10.0</v>
      </c>
      <c r="AV202" s="18">
        <v>4.0</v>
      </c>
      <c r="AW202" s="18">
        <v>10.0</v>
      </c>
      <c r="AX202" s="18">
        <v>19.0</v>
      </c>
      <c r="AY202" s="1" t="s">
        <v>85</v>
      </c>
      <c r="AZ202" s="1" t="s">
        <v>86</v>
      </c>
      <c r="BA202" s="19"/>
      <c r="BB202" s="19" t="s">
        <v>376</v>
      </c>
      <c r="BC202" s="4">
        <v>0.25</v>
      </c>
      <c r="BD202" s="1" t="s">
        <v>377</v>
      </c>
      <c r="BE202" s="4">
        <f t="shared" si="2"/>
        <v>0.1875</v>
      </c>
      <c r="BF202" s="21">
        <v>0.1875</v>
      </c>
      <c r="BG202" s="22">
        <v>4.0</v>
      </c>
      <c r="BH202" s="22">
        <v>30.0</v>
      </c>
      <c r="BI202" s="23">
        <f t="shared" si="3"/>
        <v>4.5</v>
      </c>
      <c r="BJ202" s="21">
        <f t="shared" si="4"/>
        <v>0.3333333333</v>
      </c>
      <c r="BK202" s="10">
        <v>8.0</v>
      </c>
      <c r="BL202" s="10">
        <v>0.0</v>
      </c>
      <c r="BM202" s="24">
        <f t="shared" si="5"/>
        <v>7.416666667</v>
      </c>
      <c r="BN202" s="21">
        <f t="shared" si="6"/>
        <v>-0.7083333333</v>
      </c>
      <c r="BO202" s="25">
        <v>7.0</v>
      </c>
      <c r="BP202" s="25">
        <v>0.0</v>
      </c>
      <c r="BQ202" s="24">
        <f t="shared" si="7"/>
        <v>6.5</v>
      </c>
      <c r="BR202" s="25">
        <v>0.69230769</v>
      </c>
      <c r="BS202" s="20">
        <f t="shared" si="8"/>
        <v>0.1875</v>
      </c>
      <c r="BT202" s="26">
        <f t="shared" si="9"/>
        <v>5.3</v>
      </c>
      <c r="BU202" s="26">
        <f t="shared" si="10"/>
        <v>5.5</v>
      </c>
      <c r="BV202" s="26">
        <f t="shared" si="11"/>
        <v>10</v>
      </c>
      <c r="BW202" s="26">
        <f t="shared" si="12"/>
        <v>6.5</v>
      </c>
      <c r="BX202" s="26">
        <f t="shared" si="13"/>
        <v>8.25</v>
      </c>
      <c r="BY202" s="27">
        <f t="shared" si="14"/>
        <v>1</v>
      </c>
    </row>
    <row r="203" ht="15.75" customHeight="1">
      <c r="A203" s="15">
        <v>44946.78014890046</v>
      </c>
      <c r="B203" s="16" t="str">
        <f t="shared" si="1"/>
        <v>Fri</v>
      </c>
      <c r="C203" s="19"/>
      <c r="D203" s="19" t="s">
        <v>79</v>
      </c>
      <c r="E203" s="19"/>
      <c r="F203" s="19"/>
      <c r="G203" s="19"/>
      <c r="H203" s="19" t="s">
        <v>80</v>
      </c>
      <c r="I203" s="28">
        <v>2.0</v>
      </c>
      <c r="J203" s="28">
        <v>3.0</v>
      </c>
      <c r="K203" s="28">
        <v>6.0</v>
      </c>
      <c r="L203" s="28">
        <v>5.0</v>
      </c>
      <c r="M203" s="19" t="s">
        <v>98</v>
      </c>
      <c r="N203" s="19" t="s">
        <v>101</v>
      </c>
      <c r="O203" s="19" t="s">
        <v>83</v>
      </c>
      <c r="P203" s="19" t="s">
        <v>80</v>
      </c>
      <c r="Q203" s="19" t="s">
        <v>80</v>
      </c>
      <c r="R203" s="28">
        <v>2.0</v>
      </c>
      <c r="S203" s="19" t="s">
        <v>93</v>
      </c>
      <c r="T203" s="4">
        <v>0.020833333335758653</v>
      </c>
      <c r="U203" s="28">
        <v>15.0</v>
      </c>
      <c r="V203" s="4">
        <v>0.375</v>
      </c>
      <c r="W203" s="4">
        <v>0.20833333333575865</v>
      </c>
      <c r="X203" s="28">
        <v>5.0</v>
      </c>
      <c r="Y203" s="4">
        <v>0.5208333333357587</v>
      </c>
      <c r="Z203" s="4">
        <v>0.08333333333575865</v>
      </c>
      <c r="AA203" s="20">
        <v>0.28472222221898846</v>
      </c>
      <c r="AB203" s="28">
        <v>7.0</v>
      </c>
      <c r="AC203" s="19" t="s">
        <v>84</v>
      </c>
      <c r="AD203" s="28">
        <v>5.0</v>
      </c>
      <c r="AE203" s="28">
        <v>6.0</v>
      </c>
      <c r="AF203" s="28">
        <v>9.0</v>
      </c>
      <c r="AG203" s="28">
        <v>2.0</v>
      </c>
      <c r="AH203" s="28">
        <v>1.0</v>
      </c>
      <c r="AI203" s="28">
        <v>5.0</v>
      </c>
      <c r="AJ203" s="28">
        <v>4.0</v>
      </c>
      <c r="AK203" s="28">
        <v>6.0</v>
      </c>
      <c r="AL203" s="28">
        <v>3.0</v>
      </c>
      <c r="AM203" s="28">
        <v>2.0</v>
      </c>
      <c r="AN203" s="28">
        <v>4.0</v>
      </c>
      <c r="AO203" s="28">
        <v>4.0</v>
      </c>
      <c r="AP203" s="28">
        <v>2.0</v>
      </c>
      <c r="AQ203" s="28">
        <v>2.0</v>
      </c>
      <c r="AR203" s="28">
        <v>1.0</v>
      </c>
      <c r="AS203" s="28">
        <v>4.0</v>
      </c>
      <c r="AT203" s="28">
        <v>1.0</v>
      </c>
      <c r="AU203" s="28">
        <v>3.0</v>
      </c>
      <c r="AV203" s="28">
        <v>3.0</v>
      </c>
      <c r="AW203" s="28">
        <v>4.0</v>
      </c>
      <c r="AX203" s="28">
        <v>23.0</v>
      </c>
      <c r="AY203" s="19" t="s">
        <v>94</v>
      </c>
      <c r="AZ203" s="19" t="s">
        <v>86</v>
      </c>
      <c r="BA203" s="19"/>
      <c r="BB203" s="19" t="s">
        <v>378</v>
      </c>
      <c r="BC203" s="4">
        <v>0.27083333333575865</v>
      </c>
      <c r="BD203" s="29" t="s">
        <v>379</v>
      </c>
      <c r="BE203" s="4">
        <f t="shared" si="2"/>
        <v>0.1875</v>
      </c>
      <c r="BF203" s="21">
        <v>0.1875</v>
      </c>
      <c r="BG203" s="22">
        <v>4.0</v>
      </c>
      <c r="BH203" s="22">
        <v>30.0</v>
      </c>
      <c r="BI203" s="23">
        <f t="shared" si="3"/>
        <v>4.5</v>
      </c>
      <c r="BJ203" s="21">
        <f t="shared" si="4"/>
        <v>0.3125</v>
      </c>
      <c r="BK203" s="10">
        <v>7.0</v>
      </c>
      <c r="BL203" s="10">
        <v>30.0</v>
      </c>
      <c r="BM203" s="24">
        <f t="shared" si="5"/>
        <v>7.416666667</v>
      </c>
      <c r="BN203" s="21">
        <f t="shared" si="6"/>
        <v>0.3541666667</v>
      </c>
      <c r="BO203" s="25">
        <v>8.0</v>
      </c>
      <c r="BP203" s="25">
        <v>30.0</v>
      </c>
      <c r="BQ203" s="24">
        <f t="shared" si="7"/>
        <v>8.25</v>
      </c>
      <c r="BR203" s="25">
        <v>0.54545455</v>
      </c>
      <c r="BS203" s="20">
        <f t="shared" si="8"/>
        <v>0.2013888889</v>
      </c>
      <c r="BT203" s="26">
        <f t="shared" si="9"/>
        <v>4.3</v>
      </c>
      <c r="BU203" s="26">
        <f t="shared" si="10"/>
        <v>0</v>
      </c>
      <c r="BV203" s="26">
        <f t="shared" si="11"/>
        <v>3</v>
      </c>
      <c r="BW203" s="26">
        <f t="shared" si="12"/>
        <v>1.5</v>
      </c>
      <c r="BX203" s="26">
        <f t="shared" si="13"/>
        <v>2.25</v>
      </c>
      <c r="BY203" s="27">
        <f t="shared" si="14"/>
        <v>18</v>
      </c>
    </row>
    <row r="204" ht="15.75" customHeight="1">
      <c r="A204" s="15">
        <v>44894.06242130787</v>
      </c>
      <c r="B204" s="16" t="str">
        <f t="shared" si="1"/>
        <v>Tue</v>
      </c>
      <c r="C204" s="1" t="s">
        <v>380</v>
      </c>
      <c r="D204" s="1" t="s">
        <v>108</v>
      </c>
      <c r="E204" s="1" t="s">
        <v>108</v>
      </c>
      <c r="F204" s="17">
        <v>44894.0</v>
      </c>
      <c r="G204" s="18">
        <v>4.2145063E7</v>
      </c>
      <c r="H204" s="1" t="s">
        <v>80</v>
      </c>
      <c r="I204" s="18">
        <v>5.0</v>
      </c>
      <c r="J204" s="18">
        <v>2.0</v>
      </c>
      <c r="K204" s="18">
        <v>2.0</v>
      </c>
      <c r="L204" s="18">
        <v>5.0</v>
      </c>
      <c r="M204" s="1" t="s">
        <v>98</v>
      </c>
      <c r="N204" s="1" t="s">
        <v>98</v>
      </c>
      <c r="O204" s="1" t="s">
        <v>83</v>
      </c>
      <c r="P204" s="1" t="s">
        <v>80</v>
      </c>
      <c r="Q204" s="1" t="s">
        <v>80</v>
      </c>
      <c r="R204" s="28">
        <v>4.0</v>
      </c>
      <c r="S204" s="19" t="s">
        <v>107</v>
      </c>
      <c r="T204" s="4">
        <v>0.10416666666424135</v>
      </c>
      <c r="U204" s="18">
        <v>30.0</v>
      </c>
      <c r="V204" s="4">
        <v>0.29166666666424135</v>
      </c>
      <c r="W204" s="4">
        <v>0.16666666666424135</v>
      </c>
      <c r="X204" s="18">
        <v>30.0</v>
      </c>
      <c r="Y204" s="4">
        <v>0.45833333333575865</v>
      </c>
      <c r="Z204" s="4">
        <v>0.11111111110949423</v>
      </c>
      <c r="AA204" s="20">
        <v>0.3125</v>
      </c>
      <c r="AB204" s="18">
        <v>5.0</v>
      </c>
      <c r="AC204" s="1" t="s">
        <v>84</v>
      </c>
      <c r="AD204" s="18">
        <v>10.0</v>
      </c>
      <c r="AE204" s="18">
        <v>8.0</v>
      </c>
      <c r="AF204" s="18">
        <v>7.0</v>
      </c>
      <c r="AG204" s="18">
        <v>5.0</v>
      </c>
      <c r="AH204" s="18">
        <v>8.0</v>
      </c>
      <c r="AI204" s="18">
        <v>5.0</v>
      </c>
      <c r="AJ204" s="18">
        <v>10.0</v>
      </c>
      <c r="AK204" s="18">
        <v>8.0</v>
      </c>
      <c r="AL204" s="18">
        <v>4.0</v>
      </c>
      <c r="AM204" s="18">
        <v>0.0</v>
      </c>
      <c r="AN204" s="18">
        <v>4.0</v>
      </c>
      <c r="AO204" s="18">
        <v>4.0</v>
      </c>
      <c r="AP204" s="18">
        <v>5.0</v>
      </c>
      <c r="AQ204" s="18">
        <v>4.0</v>
      </c>
      <c r="AR204" s="18">
        <v>4.0</v>
      </c>
      <c r="AS204" s="18">
        <v>4.0</v>
      </c>
      <c r="AT204" s="18">
        <v>5.0</v>
      </c>
      <c r="AU204" s="18">
        <v>3.0</v>
      </c>
      <c r="AV204" s="18">
        <v>5.0</v>
      </c>
      <c r="AW204" s="18">
        <v>3.0</v>
      </c>
      <c r="AX204" s="18">
        <v>22.0</v>
      </c>
      <c r="AY204" s="1" t="s">
        <v>94</v>
      </c>
      <c r="AZ204" s="1" t="s">
        <v>86</v>
      </c>
      <c r="BA204" s="19"/>
      <c r="BB204" s="19"/>
      <c r="BC204" s="4">
        <v>0.29166666666424135</v>
      </c>
      <c r="BD204" s="1"/>
      <c r="BE204" s="4">
        <f t="shared" si="2"/>
        <v>0.1805555556</v>
      </c>
      <c r="BF204" s="21">
        <v>0.18055555555474712</v>
      </c>
      <c r="BG204" s="22">
        <v>4.0</v>
      </c>
      <c r="BH204" s="22">
        <v>20.0</v>
      </c>
      <c r="BI204" s="23">
        <f t="shared" si="3"/>
        <v>4.333333333</v>
      </c>
      <c r="BJ204" s="21">
        <f t="shared" si="4"/>
        <v>0.2916666667</v>
      </c>
      <c r="BK204" s="10">
        <v>7.0</v>
      </c>
      <c r="BL204" s="10">
        <v>0.0</v>
      </c>
      <c r="BM204" s="24">
        <f t="shared" si="5"/>
        <v>6.5</v>
      </c>
      <c r="BN204" s="21">
        <f t="shared" si="6"/>
        <v>0.1875</v>
      </c>
      <c r="BO204" s="25">
        <v>4.0</v>
      </c>
      <c r="BP204" s="25">
        <v>30.0</v>
      </c>
      <c r="BQ204" s="24">
        <f t="shared" si="7"/>
        <v>4</v>
      </c>
      <c r="BR204" s="25">
        <v>1.0825</v>
      </c>
      <c r="BS204" s="20">
        <f t="shared" si="8"/>
        <v>0.2013888889</v>
      </c>
      <c r="BT204" s="26">
        <f t="shared" si="9"/>
        <v>6.5</v>
      </c>
      <c r="BU204" s="26">
        <f t="shared" si="10"/>
        <v>0.5</v>
      </c>
      <c r="BV204" s="26">
        <f t="shared" si="11"/>
        <v>0</v>
      </c>
      <c r="BW204" s="26">
        <f t="shared" si="12"/>
        <v>2</v>
      </c>
      <c r="BX204" s="26">
        <f t="shared" si="13"/>
        <v>1</v>
      </c>
      <c r="BY204" s="27">
        <f t="shared" si="14"/>
        <v>1</v>
      </c>
    </row>
    <row r="205" ht="15.75" customHeight="1">
      <c r="A205" s="15">
        <v>44897.42784668981</v>
      </c>
      <c r="B205" s="16" t="str">
        <f t="shared" si="1"/>
        <v>Fri</v>
      </c>
      <c r="C205" s="19" t="s">
        <v>381</v>
      </c>
      <c r="D205" s="1" t="s">
        <v>90</v>
      </c>
      <c r="E205" s="19" t="s">
        <v>90</v>
      </c>
      <c r="F205" s="17">
        <v>44897.0</v>
      </c>
      <c r="G205" s="28">
        <v>2.8578256E7</v>
      </c>
      <c r="H205" s="1" t="s">
        <v>80</v>
      </c>
      <c r="I205" s="18">
        <v>0.0</v>
      </c>
      <c r="J205" s="18">
        <v>0.0</v>
      </c>
      <c r="K205" s="18">
        <v>2.0</v>
      </c>
      <c r="L205" s="18">
        <v>2.0</v>
      </c>
      <c r="M205" s="1" t="s">
        <v>98</v>
      </c>
      <c r="N205" s="1" t="s">
        <v>382</v>
      </c>
      <c r="O205" s="1" t="s">
        <v>83</v>
      </c>
      <c r="P205" s="1" t="s">
        <v>80</v>
      </c>
      <c r="Q205" s="1" t="s">
        <v>80</v>
      </c>
      <c r="R205" s="1" t="s">
        <v>383</v>
      </c>
      <c r="S205" s="1" t="s">
        <v>181</v>
      </c>
      <c r="T205" s="4">
        <v>0.9930555555547471</v>
      </c>
      <c r="U205" s="18">
        <v>30.0</v>
      </c>
      <c r="V205" s="4">
        <v>0.26041666666424135</v>
      </c>
      <c r="W205" s="4">
        <v>0.0625</v>
      </c>
      <c r="X205" s="18">
        <v>10.0</v>
      </c>
      <c r="Y205" s="4">
        <v>0.41666666666424135</v>
      </c>
      <c r="Z205" s="4">
        <v>0.1743055555562023</v>
      </c>
      <c r="AA205" s="20">
        <v>0.35416666666424135</v>
      </c>
      <c r="AB205" s="18">
        <v>3.0</v>
      </c>
      <c r="AC205" s="1" t="s">
        <v>84</v>
      </c>
      <c r="AD205" s="18">
        <v>8.0</v>
      </c>
      <c r="AE205" s="18">
        <v>3.0</v>
      </c>
      <c r="AF205" s="18">
        <v>4.0</v>
      </c>
      <c r="AG205" s="18">
        <v>0.0</v>
      </c>
      <c r="AH205" s="18">
        <v>1.0</v>
      </c>
      <c r="AI205" s="18">
        <v>5.0</v>
      </c>
      <c r="AJ205" s="18">
        <v>4.0</v>
      </c>
      <c r="AK205" s="18">
        <v>5.0</v>
      </c>
      <c r="AL205" s="18">
        <v>5.0</v>
      </c>
      <c r="AM205" s="18">
        <v>0.0</v>
      </c>
      <c r="AN205" s="18">
        <v>0.0</v>
      </c>
      <c r="AO205" s="18">
        <v>0.0</v>
      </c>
      <c r="AP205" s="18">
        <v>0.0</v>
      </c>
      <c r="AQ205" s="18">
        <v>0.0</v>
      </c>
      <c r="AR205" s="18">
        <v>0.0</v>
      </c>
      <c r="AS205" s="18">
        <v>0.0</v>
      </c>
      <c r="AT205" s="18">
        <v>1.0</v>
      </c>
      <c r="AU205" s="18">
        <v>1.0</v>
      </c>
      <c r="AV205" s="18">
        <v>0.0</v>
      </c>
      <c r="AW205" s="18">
        <v>0.0</v>
      </c>
      <c r="AX205" s="18">
        <v>41.0</v>
      </c>
      <c r="AY205" s="1" t="s">
        <v>94</v>
      </c>
      <c r="AZ205" s="1" t="s">
        <v>95</v>
      </c>
      <c r="BA205" s="19"/>
      <c r="BB205" s="19"/>
      <c r="BC205" s="4">
        <v>0.32638888889050577</v>
      </c>
      <c r="BD205" s="19"/>
      <c r="BE205" s="4">
        <f t="shared" si="2"/>
        <v>0.1520833333</v>
      </c>
      <c r="BF205" s="21">
        <v>0.15208333333430346</v>
      </c>
      <c r="BG205" s="22">
        <v>3.0</v>
      </c>
      <c r="BH205" s="22">
        <v>39.0</v>
      </c>
      <c r="BI205" s="23">
        <f t="shared" si="3"/>
        <v>3.65</v>
      </c>
      <c r="BJ205" s="21">
        <f t="shared" si="4"/>
        <v>0.3541666667</v>
      </c>
      <c r="BK205" s="10">
        <v>8.0</v>
      </c>
      <c r="BL205" s="10">
        <v>30.0</v>
      </c>
      <c r="BM205" s="24">
        <f t="shared" si="5"/>
        <v>8.333333333</v>
      </c>
      <c r="BN205" s="21">
        <f t="shared" si="6"/>
        <v>-0.7326388889</v>
      </c>
      <c r="BO205" s="25">
        <v>6.0</v>
      </c>
      <c r="BP205" s="25">
        <v>25.0</v>
      </c>
      <c r="BQ205" s="24">
        <f t="shared" si="7"/>
        <v>5.916666667</v>
      </c>
      <c r="BR205" s="25">
        <v>0.61655405</v>
      </c>
      <c r="BS205" s="20">
        <f t="shared" si="8"/>
        <v>0.1798611111</v>
      </c>
      <c r="BT205" s="26">
        <f t="shared" si="9"/>
        <v>3.5</v>
      </c>
      <c r="BU205" s="26">
        <f t="shared" si="10"/>
        <v>0</v>
      </c>
      <c r="BV205" s="26">
        <f t="shared" si="11"/>
        <v>0</v>
      </c>
      <c r="BW205" s="26">
        <f t="shared" si="12"/>
        <v>0</v>
      </c>
      <c r="BX205" s="26">
        <f t="shared" si="13"/>
        <v>0</v>
      </c>
      <c r="BY205" s="27">
        <f t="shared" si="14"/>
        <v>10</v>
      </c>
    </row>
    <row r="206" ht="15.75" customHeight="1">
      <c r="A206" s="15">
        <v>44896.66377800926</v>
      </c>
      <c r="B206" s="16" t="str">
        <f t="shared" si="1"/>
        <v>Thu</v>
      </c>
      <c r="C206" s="1" t="s">
        <v>384</v>
      </c>
      <c r="D206" s="1" t="s">
        <v>78</v>
      </c>
      <c r="E206" s="1" t="s">
        <v>79</v>
      </c>
      <c r="F206" s="17">
        <v>44896.0</v>
      </c>
      <c r="G206" s="18">
        <v>3.9170311E7</v>
      </c>
      <c r="H206" s="1" t="s">
        <v>80</v>
      </c>
      <c r="I206" s="18">
        <v>8.0</v>
      </c>
      <c r="J206" s="18">
        <v>0.0</v>
      </c>
      <c r="K206" s="18">
        <v>0.0</v>
      </c>
      <c r="L206" s="18">
        <v>5.0</v>
      </c>
      <c r="M206" s="1" t="s">
        <v>98</v>
      </c>
      <c r="N206" s="1" t="s">
        <v>98</v>
      </c>
      <c r="O206" s="1" t="s">
        <v>83</v>
      </c>
      <c r="P206" s="1" t="s">
        <v>80</v>
      </c>
      <c r="Q206" s="1" t="s">
        <v>84</v>
      </c>
      <c r="R206" s="1"/>
      <c r="S206" s="1"/>
      <c r="T206" s="4">
        <v>0.9583333333357587</v>
      </c>
      <c r="U206" s="18">
        <v>60.0</v>
      </c>
      <c r="V206" s="4">
        <v>0.41666666666424135</v>
      </c>
      <c r="W206" s="4">
        <v>0.125</v>
      </c>
      <c r="X206" s="18">
        <v>10.0</v>
      </c>
      <c r="Y206" s="4">
        <v>0.45833333333575865</v>
      </c>
      <c r="Z206" s="4">
        <v>0.14583333333575865</v>
      </c>
      <c r="AA206" s="20">
        <v>0.34375</v>
      </c>
      <c r="AB206" s="18">
        <v>4.0</v>
      </c>
      <c r="AC206" s="1" t="s">
        <v>84</v>
      </c>
      <c r="AD206" s="18">
        <v>10.0</v>
      </c>
      <c r="AE206" s="18">
        <v>5.0</v>
      </c>
      <c r="AF206" s="18">
        <v>7.0</v>
      </c>
      <c r="AG206" s="18">
        <v>2.0</v>
      </c>
      <c r="AH206" s="18">
        <v>6.0</v>
      </c>
      <c r="AI206" s="18">
        <v>0.0</v>
      </c>
      <c r="AJ206" s="18">
        <v>7.0</v>
      </c>
      <c r="AK206" s="18">
        <v>2.0</v>
      </c>
      <c r="AL206" s="18">
        <v>10.0</v>
      </c>
      <c r="AM206" s="18">
        <v>0.0</v>
      </c>
      <c r="AN206" s="18">
        <v>10.0</v>
      </c>
      <c r="AO206" s="18">
        <v>0.0</v>
      </c>
      <c r="AP206" s="18">
        <v>5.0</v>
      </c>
      <c r="AQ206" s="18">
        <v>0.0</v>
      </c>
      <c r="AR206" s="18">
        <v>7.0</v>
      </c>
      <c r="AS206" s="18">
        <v>4.0</v>
      </c>
      <c r="AT206" s="18">
        <v>10.0</v>
      </c>
      <c r="AU206" s="18">
        <v>4.0</v>
      </c>
      <c r="AV206" s="18">
        <v>8.0</v>
      </c>
      <c r="AW206" s="18">
        <v>8.0</v>
      </c>
      <c r="AX206" s="18">
        <v>27.0</v>
      </c>
      <c r="AY206" s="1" t="s">
        <v>85</v>
      </c>
      <c r="AZ206" s="1" t="s">
        <v>86</v>
      </c>
      <c r="BA206" s="19"/>
      <c r="BB206" s="1"/>
      <c r="BC206" s="4">
        <v>0.29166666666424135</v>
      </c>
      <c r="BD206" s="1"/>
      <c r="BE206" s="4">
        <f t="shared" si="2"/>
        <v>0.1458333333</v>
      </c>
      <c r="BF206" s="21">
        <v>0.1458333333284827</v>
      </c>
      <c r="BG206" s="22">
        <v>3.0</v>
      </c>
      <c r="BH206" s="22">
        <v>30.0</v>
      </c>
      <c r="BI206" s="23">
        <f t="shared" si="3"/>
        <v>3.5</v>
      </c>
      <c r="BJ206" s="21">
        <f t="shared" si="4"/>
        <v>0.3333333333</v>
      </c>
      <c r="BK206" s="10">
        <v>8.0</v>
      </c>
      <c r="BL206" s="10">
        <v>0.0</v>
      </c>
      <c r="BM206" s="24">
        <f t="shared" si="5"/>
        <v>7.833333333</v>
      </c>
      <c r="BN206" s="21">
        <f t="shared" si="6"/>
        <v>-0.5416666667</v>
      </c>
      <c r="BO206" s="25">
        <v>11.0</v>
      </c>
      <c r="BP206" s="25">
        <v>0.0</v>
      </c>
      <c r="BQ206" s="24">
        <f t="shared" si="7"/>
        <v>10</v>
      </c>
      <c r="BR206" s="25">
        <v>0.35</v>
      </c>
      <c r="BS206" s="20">
        <f t="shared" si="8"/>
        <v>0.1979166667</v>
      </c>
      <c r="BT206" s="26">
        <f t="shared" si="9"/>
        <v>4.9</v>
      </c>
      <c r="BU206" s="26">
        <f t="shared" si="10"/>
        <v>7.5</v>
      </c>
      <c r="BV206" s="26">
        <f t="shared" si="11"/>
        <v>3</v>
      </c>
      <c r="BW206" s="26">
        <f t="shared" si="12"/>
        <v>3</v>
      </c>
      <c r="BX206" s="26">
        <f t="shared" si="13"/>
        <v>3</v>
      </c>
      <c r="BY206" s="27">
        <f t="shared" si="14"/>
        <v>15</v>
      </c>
    </row>
    <row r="207" ht="15.75" customHeight="1">
      <c r="A207" s="15">
        <v>44893.85889570602</v>
      </c>
      <c r="B207" s="16" t="str">
        <f t="shared" si="1"/>
        <v>Mon</v>
      </c>
      <c r="C207" s="1" t="s">
        <v>385</v>
      </c>
      <c r="D207" s="1" t="s">
        <v>108</v>
      </c>
      <c r="E207" s="1" t="s">
        <v>108</v>
      </c>
      <c r="F207" s="17">
        <v>44893.0</v>
      </c>
      <c r="G207" s="18">
        <v>4.5224538E7</v>
      </c>
      <c r="H207" s="1" t="s">
        <v>80</v>
      </c>
      <c r="I207" s="18">
        <v>0.0</v>
      </c>
      <c r="J207" s="18">
        <v>3.0</v>
      </c>
      <c r="K207" s="18">
        <v>8.0</v>
      </c>
      <c r="L207" s="18">
        <v>0.0</v>
      </c>
      <c r="M207" s="1" t="s">
        <v>362</v>
      </c>
      <c r="N207" s="1" t="s">
        <v>82</v>
      </c>
      <c r="O207" s="1" t="s">
        <v>83</v>
      </c>
      <c r="P207" s="1" t="s">
        <v>80</v>
      </c>
      <c r="Q207" s="1" t="s">
        <v>84</v>
      </c>
      <c r="R207" s="19"/>
      <c r="S207" s="19"/>
      <c r="T207" s="4">
        <v>0.10416666666424135</v>
      </c>
      <c r="U207" s="18">
        <v>50.0</v>
      </c>
      <c r="V207" s="4">
        <v>0.29166666666424135</v>
      </c>
      <c r="W207" s="4">
        <v>0.14583333333575865</v>
      </c>
      <c r="X207" s="18">
        <v>30.0</v>
      </c>
      <c r="Y207" s="4">
        <v>0.5</v>
      </c>
      <c r="Z207" s="4">
        <v>0.13888888889050577</v>
      </c>
      <c r="AA207" s="20">
        <v>0.27777777778101154</v>
      </c>
      <c r="AB207" s="18">
        <v>2.0</v>
      </c>
      <c r="AC207" s="1" t="s">
        <v>84</v>
      </c>
      <c r="AD207" s="18">
        <v>6.0</v>
      </c>
      <c r="AE207" s="18">
        <v>7.0</v>
      </c>
      <c r="AF207" s="18">
        <v>10.0</v>
      </c>
      <c r="AG207" s="18">
        <v>9.0</v>
      </c>
      <c r="AH207" s="18">
        <v>0.0</v>
      </c>
      <c r="AI207" s="18">
        <v>9.0</v>
      </c>
      <c r="AJ207" s="18">
        <v>7.0</v>
      </c>
      <c r="AK207" s="18">
        <v>5.0</v>
      </c>
      <c r="AL207" s="18">
        <v>1.0</v>
      </c>
      <c r="AM207" s="18">
        <v>5.0</v>
      </c>
      <c r="AN207" s="18">
        <v>0.0</v>
      </c>
      <c r="AO207" s="18">
        <v>3.0</v>
      </c>
      <c r="AP207" s="18">
        <v>0.0</v>
      </c>
      <c r="AQ207" s="18">
        <v>3.0</v>
      </c>
      <c r="AR207" s="18">
        <v>0.0</v>
      </c>
      <c r="AS207" s="18">
        <v>4.0</v>
      </c>
      <c r="AT207" s="18">
        <v>10.0</v>
      </c>
      <c r="AU207" s="18">
        <v>10.0</v>
      </c>
      <c r="AV207" s="18">
        <v>10.0</v>
      </c>
      <c r="AW207" s="18">
        <v>10.0</v>
      </c>
      <c r="AX207" s="18">
        <v>19.0</v>
      </c>
      <c r="AY207" s="1" t="s">
        <v>94</v>
      </c>
      <c r="AZ207" s="1" t="s">
        <v>86</v>
      </c>
      <c r="BA207" s="19"/>
      <c r="BB207" s="19"/>
      <c r="BC207" s="4">
        <v>0.27083333333575865</v>
      </c>
      <c r="BD207" s="1"/>
      <c r="BE207" s="4">
        <f t="shared" si="2"/>
        <v>0.1319444444</v>
      </c>
      <c r="BF207" s="21">
        <v>0.13194444444525288</v>
      </c>
      <c r="BG207" s="22">
        <v>3.0</v>
      </c>
      <c r="BH207" s="22">
        <v>10.0</v>
      </c>
      <c r="BI207" s="23">
        <f t="shared" si="3"/>
        <v>3.166666667</v>
      </c>
      <c r="BJ207" s="21">
        <f t="shared" si="4"/>
        <v>0.3541666667</v>
      </c>
      <c r="BK207" s="10">
        <v>8.0</v>
      </c>
      <c r="BL207" s="10">
        <v>30.0</v>
      </c>
      <c r="BM207" s="24">
        <f t="shared" si="5"/>
        <v>8</v>
      </c>
      <c r="BN207" s="21">
        <f t="shared" si="6"/>
        <v>0.1875</v>
      </c>
      <c r="BO207" s="25">
        <v>4.0</v>
      </c>
      <c r="BP207" s="25">
        <v>30.0</v>
      </c>
      <c r="BQ207" s="24">
        <f t="shared" si="7"/>
        <v>3.666666667</v>
      </c>
      <c r="BR207" s="25">
        <v>0.86376022</v>
      </c>
      <c r="BS207" s="20">
        <f t="shared" si="8"/>
        <v>0.1388888889</v>
      </c>
      <c r="BT207" s="26">
        <f t="shared" si="9"/>
        <v>5.9</v>
      </c>
      <c r="BU207" s="26">
        <f t="shared" si="10"/>
        <v>3</v>
      </c>
      <c r="BV207" s="26">
        <f t="shared" si="11"/>
        <v>4</v>
      </c>
      <c r="BW207" s="26">
        <f t="shared" si="12"/>
        <v>0</v>
      </c>
      <c r="BX207" s="26">
        <f t="shared" si="13"/>
        <v>2</v>
      </c>
      <c r="BY207" s="27">
        <f t="shared" si="14"/>
        <v>20</v>
      </c>
    </row>
    <row r="208" ht="15.75" customHeight="1">
      <c r="A208" s="19"/>
      <c r="B208" s="19"/>
      <c r="C208" s="19"/>
      <c r="D208" s="19"/>
      <c r="E208" s="19"/>
      <c r="F208" s="19"/>
      <c r="G208" s="19"/>
      <c r="H208" s="19"/>
      <c r="I208" s="19"/>
      <c r="J208" s="19"/>
      <c r="K208" s="19"/>
      <c r="L208" s="19"/>
      <c r="M208" s="19"/>
      <c r="N208" s="19"/>
      <c r="O208" s="19"/>
      <c r="P208" s="19"/>
      <c r="Q208" s="19"/>
      <c r="R208" s="19"/>
      <c r="S208" s="19"/>
      <c r="T208" s="4"/>
      <c r="U208" s="19"/>
      <c r="V208" s="4"/>
      <c r="W208" s="4"/>
      <c r="X208" s="19"/>
      <c r="Y208" s="4"/>
      <c r="Z208" s="7"/>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7"/>
      <c r="BD208" s="19"/>
      <c r="BE208" s="19"/>
      <c r="BF208" s="21"/>
      <c r="BG208" s="19"/>
      <c r="BH208" s="19"/>
      <c r="BI208" s="21"/>
      <c r="BJ208" s="21"/>
      <c r="BK208" s="21"/>
      <c r="BL208" s="19"/>
      <c r="BM208" s="24"/>
      <c r="BN208" s="21"/>
      <c r="BO208" s="24"/>
      <c r="BP208" s="24"/>
      <c r="BQ208" s="24"/>
      <c r="BS208" s="46"/>
      <c r="BT208" s="26"/>
      <c r="BU208" s="24"/>
      <c r="BV208" s="24"/>
      <c r="BW208" s="24"/>
      <c r="BX208" s="24"/>
      <c r="BY208" s="27"/>
    </row>
    <row r="209" ht="15.75" customHeight="1">
      <c r="A209" s="19"/>
      <c r="B209" s="19"/>
      <c r="C209" s="19"/>
      <c r="D209" s="19"/>
      <c r="E209" s="19"/>
      <c r="F209" s="19"/>
      <c r="G209" s="19"/>
      <c r="H209" s="19"/>
      <c r="I209" s="19"/>
      <c r="J209" s="19"/>
      <c r="K209" s="19"/>
      <c r="L209" s="19"/>
      <c r="M209" s="19"/>
      <c r="N209" s="19"/>
      <c r="O209" s="19"/>
      <c r="P209" s="19"/>
      <c r="Q209" s="19"/>
      <c r="R209" s="19"/>
      <c r="S209" s="19"/>
      <c r="T209" s="4"/>
      <c r="U209" s="19"/>
      <c r="V209" s="4"/>
      <c r="W209" s="4"/>
      <c r="X209" s="19"/>
      <c r="Y209" s="4"/>
      <c r="Z209" s="7"/>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7"/>
      <c r="BD209" s="19"/>
      <c r="BE209" s="19"/>
      <c r="BF209" s="21"/>
      <c r="BG209" s="19"/>
      <c r="BH209" s="19"/>
      <c r="BI209" s="21"/>
      <c r="BJ209" s="21"/>
      <c r="BK209" s="21"/>
      <c r="BL209" s="19"/>
      <c r="BM209" s="24"/>
      <c r="BN209" s="21"/>
      <c r="BO209" s="24"/>
      <c r="BP209" s="24"/>
      <c r="BQ209" s="24"/>
      <c r="BR209" s="24"/>
      <c r="BS209" s="46"/>
      <c r="BT209" s="26"/>
      <c r="BU209" s="24"/>
      <c r="BV209" s="24"/>
      <c r="BW209" s="24"/>
      <c r="BX209" s="24"/>
      <c r="BY209" s="27"/>
    </row>
    <row r="210" ht="15.75" customHeight="1">
      <c r="A210" s="19"/>
      <c r="B210" s="19"/>
      <c r="C210" s="19"/>
      <c r="D210" s="19"/>
      <c r="E210" s="19"/>
      <c r="F210" s="19"/>
      <c r="G210" s="19"/>
      <c r="H210" s="19"/>
      <c r="I210" s="19"/>
      <c r="J210" s="19"/>
      <c r="K210" s="19"/>
      <c r="L210" s="19"/>
      <c r="M210" s="19"/>
      <c r="N210" s="19"/>
      <c r="O210" s="19"/>
      <c r="P210" s="19"/>
      <c r="Q210" s="19"/>
      <c r="R210" s="19"/>
      <c r="S210" s="19"/>
      <c r="T210" s="4"/>
      <c r="U210" s="19"/>
      <c r="V210" s="4"/>
      <c r="W210" s="4"/>
      <c r="X210" s="19"/>
      <c r="Y210" s="4"/>
      <c r="Z210" s="7"/>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7"/>
      <c r="BD210" s="19"/>
      <c r="BE210" s="19"/>
      <c r="BF210" s="21"/>
      <c r="BG210" s="19"/>
      <c r="BH210" s="19"/>
      <c r="BI210" s="21"/>
      <c r="BJ210" s="21"/>
      <c r="BK210" s="21"/>
      <c r="BL210" s="19"/>
      <c r="BM210" s="24"/>
      <c r="BN210" s="21"/>
      <c r="BO210" s="24"/>
      <c r="BP210" s="24"/>
      <c r="BQ210" s="24"/>
      <c r="BR210" s="24"/>
      <c r="BS210" s="46"/>
      <c r="BT210" s="26"/>
      <c r="BU210" s="24"/>
      <c r="BV210" s="24"/>
      <c r="BW210" s="24"/>
      <c r="BX210" s="24"/>
      <c r="BY210" s="27"/>
    </row>
    <row r="211" ht="15.75" customHeight="1">
      <c r="A211" s="19"/>
      <c r="B211" s="19"/>
      <c r="C211" s="19"/>
      <c r="D211" s="19"/>
      <c r="E211" s="19"/>
      <c r="F211" s="19"/>
      <c r="G211" s="19"/>
      <c r="H211" s="19"/>
      <c r="I211" s="19"/>
      <c r="J211" s="19"/>
      <c r="K211" s="19"/>
      <c r="L211" s="19"/>
      <c r="M211" s="19"/>
      <c r="N211" s="19"/>
      <c r="O211" s="19"/>
      <c r="P211" s="19"/>
      <c r="Q211" s="19"/>
      <c r="R211" s="19"/>
      <c r="S211" s="19"/>
      <c r="T211" s="4"/>
      <c r="U211" s="19"/>
      <c r="V211" s="4"/>
      <c r="W211" s="4"/>
      <c r="X211" s="19"/>
      <c r="Y211" s="4"/>
      <c r="Z211" s="7"/>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7"/>
      <c r="BD211" s="19"/>
      <c r="BE211" s="19"/>
      <c r="BF211" s="21"/>
      <c r="BG211" s="19"/>
      <c r="BH211" s="19"/>
      <c r="BI211" s="21"/>
      <c r="BJ211" s="21"/>
      <c r="BK211" s="21"/>
      <c r="BL211" s="19"/>
      <c r="BM211" s="24"/>
      <c r="BN211" s="21"/>
      <c r="BO211" s="24"/>
      <c r="BP211" s="24"/>
      <c r="BQ211" s="24"/>
      <c r="BR211" s="24"/>
      <c r="BS211" s="46"/>
      <c r="BT211" s="26"/>
      <c r="BU211" s="24"/>
      <c r="BV211" s="24"/>
      <c r="BW211" s="24"/>
      <c r="BX211" s="24"/>
      <c r="BY211" s="27"/>
    </row>
    <row r="212" ht="15.75" customHeight="1">
      <c r="A212" s="19"/>
      <c r="B212" s="19"/>
      <c r="C212" s="19"/>
      <c r="D212" s="19"/>
      <c r="E212" s="19"/>
      <c r="F212" s="19"/>
      <c r="G212" s="19"/>
      <c r="H212" s="19"/>
      <c r="I212" s="19"/>
      <c r="J212" s="19"/>
      <c r="K212" s="19"/>
      <c r="L212" s="19"/>
      <c r="M212" s="19"/>
      <c r="N212" s="19"/>
      <c r="O212" s="19"/>
      <c r="P212" s="19"/>
      <c r="Q212" s="19"/>
      <c r="R212" s="19"/>
      <c r="S212" s="19"/>
      <c r="T212" s="4"/>
      <c r="U212" s="19"/>
      <c r="V212" s="4"/>
      <c r="W212" s="4"/>
      <c r="X212" s="19"/>
      <c r="Y212" s="4"/>
      <c r="Z212" s="7"/>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7"/>
      <c r="BD212" s="19"/>
      <c r="BE212" s="19"/>
      <c r="BF212" s="21"/>
      <c r="BG212" s="19"/>
      <c r="BH212" s="19"/>
      <c r="BI212" s="21"/>
      <c r="BJ212" s="21"/>
      <c r="BK212" s="21"/>
      <c r="BL212" s="19"/>
      <c r="BM212" s="24"/>
      <c r="BN212" s="21"/>
      <c r="BO212" s="24"/>
      <c r="BP212" s="24"/>
      <c r="BQ212" s="24"/>
      <c r="BR212" s="24"/>
      <c r="BS212" s="46"/>
      <c r="BT212" s="26"/>
      <c r="BU212" s="24"/>
      <c r="BV212" s="24"/>
      <c r="BW212" s="24"/>
      <c r="BX212" s="24"/>
      <c r="BY212" s="27"/>
    </row>
    <row r="213" ht="15.75" customHeight="1">
      <c r="A213" s="19"/>
      <c r="B213" s="19"/>
      <c r="C213" s="19"/>
      <c r="D213" s="19"/>
      <c r="E213" s="19"/>
      <c r="F213" s="19"/>
      <c r="G213" s="19"/>
      <c r="H213" s="19"/>
      <c r="I213" s="19"/>
      <c r="J213" s="19"/>
      <c r="K213" s="19"/>
      <c r="L213" s="19"/>
      <c r="M213" s="19"/>
      <c r="N213" s="19"/>
      <c r="O213" s="19"/>
      <c r="P213" s="19"/>
      <c r="Q213" s="19"/>
      <c r="R213" s="19"/>
      <c r="S213" s="19"/>
      <c r="T213" s="4"/>
      <c r="U213" s="19"/>
      <c r="V213" s="4"/>
      <c r="W213" s="4"/>
      <c r="X213" s="19"/>
      <c r="Y213" s="4"/>
      <c r="Z213" s="7"/>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7"/>
      <c r="BD213" s="19"/>
      <c r="BE213" s="19"/>
      <c r="BF213" s="21"/>
      <c r="BG213" s="19"/>
      <c r="BH213" s="19"/>
      <c r="BI213" s="21"/>
      <c r="BJ213" s="21"/>
      <c r="BK213" s="21"/>
      <c r="BL213" s="19"/>
      <c r="BM213" s="24"/>
      <c r="BN213" s="21"/>
      <c r="BO213" s="24"/>
      <c r="BP213" s="24"/>
      <c r="BQ213" s="24"/>
      <c r="BR213" s="24"/>
      <c r="BS213" s="46"/>
      <c r="BT213" s="26"/>
      <c r="BU213" s="24"/>
      <c r="BV213" s="24"/>
      <c r="BW213" s="24"/>
      <c r="BX213" s="24"/>
      <c r="BY213" s="27"/>
    </row>
    <row r="214" ht="15.75" customHeight="1">
      <c r="A214" s="19"/>
      <c r="B214" s="19"/>
      <c r="C214" s="19"/>
      <c r="D214" s="19"/>
      <c r="E214" s="19"/>
      <c r="F214" s="19"/>
      <c r="G214" s="19"/>
      <c r="H214" s="19"/>
      <c r="I214" s="19"/>
      <c r="J214" s="19"/>
      <c r="K214" s="19"/>
      <c r="L214" s="19"/>
      <c r="M214" s="19"/>
      <c r="N214" s="19"/>
      <c r="O214" s="19"/>
      <c r="P214" s="19"/>
      <c r="Q214" s="19"/>
      <c r="R214" s="19"/>
      <c r="S214" s="19"/>
      <c r="T214" s="4"/>
      <c r="U214" s="19"/>
      <c r="V214" s="4"/>
      <c r="W214" s="4"/>
      <c r="X214" s="19"/>
      <c r="Y214" s="4"/>
      <c r="Z214" s="7"/>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7"/>
      <c r="BD214" s="19"/>
      <c r="BE214" s="19"/>
      <c r="BF214" s="21"/>
      <c r="BG214" s="19"/>
      <c r="BH214" s="19"/>
      <c r="BI214" s="21"/>
      <c r="BJ214" s="21"/>
      <c r="BK214" s="21"/>
      <c r="BL214" s="19"/>
      <c r="BM214" s="24"/>
      <c r="BN214" s="21"/>
      <c r="BO214" s="24"/>
      <c r="BP214" s="24"/>
      <c r="BQ214" s="24"/>
      <c r="BR214" s="24"/>
      <c r="BS214" s="46"/>
      <c r="BT214" s="26"/>
      <c r="BU214" s="24"/>
      <c r="BV214" s="24"/>
      <c r="BW214" s="24"/>
      <c r="BX214" s="24"/>
      <c r="BY214" s="27"/>
    </row>
    <row r="215" ht="15.75" customHeight="1">
      <c r="A215" s="19"/>
      <c r="B215" s="19"/>
      <c r="C215" s="19"/>
      <c r="D215" s="19"/>
      <c r="E215" s="19"/>
      <c r="F215" s="19"/>
      <c r="G215" s="19"/>
      <c r="H215" s="19"/>
      <c r="I215" s="19"/>
      <c r="J215" s="19"/>
      <c r="K215" s="19"/>
      <c r="L215" s="19"/>
      <c r="M215" s="19"/>
      <c r="N215" s="19"/>
      <c r="O215" s="19"/>
      <c r="P215" s="19"/>
      <c r="Q215" s="19"/>
      <c r="R215" s="19"/>
      <c r="S215" s="19"/>
      <c r="T215" s="4"/>
      <c r="U215" s="19"/>
      <c r="V215" s="4"/>
      <c r="W215" s="4"/>
      <c r="X215" s="19"/>
      <c r="Y215" s="4"/>
      <c r="Z215" s="7"/>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7"/>
      <c r="BD215" s="19"/>
      <c r="BE215" s="19"/>
      <c r="BF215" s="21"/>
      <c r="BG215" s="19"/>
      <c r="BH215" s="19"/>
      <c r="BI215" s="21"/>
      <c r="BJ215" s="21"/>
      <c r="BK215" s="21"/>
      <c r="BL215" s="19"/>
      <c r="BM215" s="19"/>
      <c r="BN215" s="21"/>
      <c r="BO215" s="19"/>
      <c r="BP215" s="19"/>
      <c r="BQ215" s="19"/>
      <c r="BR215" s="19"/>
      <c r="BS215" s="46"/>
      <c r="BT215" s="26"/>
      <c r="BU215" s="24"/>
      <c r="BV215" s="24"/>
      <c r="BW215" s="24"/>
      <c r="BX215" s="24"/>
      <c r="BY215" s="27"/>
    </row>
    <row r="216" ht="15.75" customHeight="1">
      <c r="A216" s="19"/>
      <c r="B216" s="19"/>
      <c r="C216" s="19"/>
      <c r="D216" s="19"/>
      <c r="E216" s="19"/>
      <c r="F216" s="19"/>
      <c r="G216" s="19"/>
      <c r="H216" s="19"/>
      <c r="I216" s="19"/>
      <c r="J216" s="19"/>
      <c r="K216" s="19"/>
      <c r="L216" s="19"/>
      <c r="M216" s="19"/>
      <c r="N216" s="19"/>
      <c r="O216" s="19"/>
      <c r="P216" s="19"/>
      <c r="Q216" s="19"/>
      <c r="R216" s="19"/>
      <c r="S216" s="19"/>
      <c r="T216" s="4"/>
      <c r="U216" s="19"/>
      <c r="V216" s="4"/>
      <c r="W216" s="4"/>
      <c r="X216" s="19"/>
      <c r="Y216" s="4"/>
      <c r="Z216" s="7"/>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7"/>
      <c r="BD216" s="19"/>
      <c r="BE216" s="19"/>
      <c r="BF216" s="21"/>
      <c r="BG216" s="19"/>
      <c r="BH216" s="19"/>
      <c r="BI216" s="21"/>
      <c r="BJ216" s="21"/>
      <c r="BK216" s="21"/>
      <c r="BL216" s="19"/>
      <c r="BM216" s="19"/>
      <c r="BN216" s="21"/>
      <c r="BO216" s="19"/>
      <c r="BP216" s="19"/>
      <c r="BQ216" s="19"/>
      <c r="BR216" s="19"/>
      <c r="BS216" s="46"/>
      <c r="BT216" s="26"/>
      <c r="BU216" s="24"/>
      <c r="BV216" s="24"/>
      <c r="BW216" s="24"/>
      <c r="BX216" s="24"/>
      <c r="BY216" s="27"/>
    </row>
    <row r="217" ht="15.75" customHeight="1">
      <c r="A217" s="19"/>
      <c r="B217" s="19"/>
      <c r="C217" s="19"/>
      <c r="D217" s="19"/>
      <c r="E217" s="19"/>
      <c r="F217" s="19"/>
      <c r="G217" s="19"/>
      <c r="H217" s="19"/>
      <c r="I217" s="19"/>
      <c r="J217" s="19"/>
      <c r="K217" s="19"/>
      <c r="L217" s="19"/>
      <c r="M217" s="19"/>
      <c r="N217" s="19"/>
      <c r="O217" s="19"/>
      <c r="P217" s="19"/>
      <c r="Q217" s="19"/>
      <c r="R217" s="19"/>
      <c r="S217" s="19"/>
      <c r="T217" s="4"/>
      <c r="U217" s="19"/>
      <c r="V217" s="4"/>
      <c r="W217" s="4"/>
      <c r="X217" s="19"/>
      <c r="Y217" s="4"/>
      <c r="Z217" s="7"/>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7"/>
      <c r="BD217" s="19"/>
      <c r="BE217" s="19"/>
      <c r="BF217" s="21"/>
      <c r="BG217" s="19"/>
      <c r="BH217" s="19"/>
      <c r="BI217" s="21"/>
      <c r="BJ217" s="21"/>
      <c r="BK217" s="21"/>
      <c r="BL217" s="19"/>
      <c r="BM217" s="19"/>
      <c r="BN217" s="21"/>
      <c r="BO217" s="19"/>
      <c r="BP217" s="19"/>
      <c r="BQ217" s="19"/>
      <c r="BR217" s="19"/>
      <c r="BS217" s="46"/>
      <c r="BT217" s="26"/>
      <c r="BU217" s="24"/>
      <c r="BV217" s="24"/>
      <c r="BW217" s="24"/>
      <c r="BX217" s="24"/>
      <c r="BY217" s="27"/>
    </row>
    <row r="218" ht="15.75" customHeight="1">
      <c r="A218" s="19"/>
      <c r="B218" s="19"/>
      <c r="C218" s="19"/>
      <c r="D218" s="19"/>
      <c r="E218" s="19"/>
      <c r="F218" s="19"/>
      <c r="G218" s="19"/>
      <c r="H218" s="19"/>
      <c r="I218" s="19"/>
      <c r="J218" s="19"/>
      <c r="K218" s="19"/>
      <c r="L218" s="19"/>
      <c r="M218" s="19"/>
      <c r="N218" s="19"/>
      <c r="O218" s="19"/>
      <c r="P218" s="19"/>
      <c r="Q218" s="19"/>
      <c r="R218" s="19"/>
      <c r="S218" s="19"/>
      <c r="T218" s="4"/>
      <c r="U218" s="19"/>
      <c r="V218" s="4"/>
      <c r="W218" s="4"/>
      <c r="X218" s="19"/>
      <c r="Y218" s="4"/>
      <c r="Z218" s="7"/>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7"/>
      <c r="BD218" s="19"/>
      <c r="BE218" s="19"/>
      <c r="BF218" s="21"/>
      <c r="BG218" s="19"/>
      <c r="BH218" s="19"/>
      <c r="BI218" s="21"/>
      <c r="BJ218" s="21"/>
      <c r="BK218" s="21"/>
      <c r="BL218" s="19"/>
      <c r="BM218" s="19"/>
      <c r="BN218" s="21"/>
      <c r="BO218" s="19"/>
      <c r="BP218" s="19"/>
      <c r="BQ218" s="19"/>
      <c r="BR218" s="19"/>
      <c r="BS218" s="46"/>
      <c r="BT218" s="26"/>
      <c r="BU218" s="24"/>
      <c r="BV218" s="24"/>
      <c r="BW218" s="24"/>
      <c r="BX218" s="24"/>
      <c r="BY218" s="27"/>
    </row>
    <row r="219" ht="15.75" customHeight="1">
      <c r="A219" s="19"/>
      <c r="B219" s="19"/>
      <c r="C219" s="19"/>
      <c r="D219" s="19"/>
      <c r="E219" s="19"/>
      <c r="F219" s="19"/>
      <c r="G219" s="19"/>
      <c r="H219" s="19"/>
      <c r="I219" s="19"/>
      <c r="J219" s="19"/>
      <c r="K219" s="19"/>
      <c r="L219" s="19"/>
      <c r="M219" s="19"/>
      <c r="N219" s="19"/>
      <c r="O219" s="19"/>
      <c r="P219" s="19"/>
      <c r="Q219" s="19"/>
      <c r="R219" s="19"/>
      <c r="S219" s="19"/>
      <c r="T219" s="4"/>
      <c r="U219" s="19"/>
      <c r="V219" s="4"/>
      <c r="W219" s="4"/>
      <c r="X219" s="19"/>
      <c r="Y219" s="4"/>
      <c r="Z219" s="7"/>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7"/>
      <c r="BD219" s="19"/>
      <c r="BE219" s="19"/>
      <c r="BF219" s="21"/>
      <c r="BG219" s="19"/>
      <c r="BH219" s="19"/>
      <c r="BI219" s="21"/>
      <c r="BJ219" s="21"/>
      <c r="BK219" s="21"/>
      <c r="BL219" s="19"/>
      <c r="BM219" s="19"/>
      <c r="BN219" s="21"/>
      <c r="BO219" s="19"/>
      <c r="BP219" s="19"/>
      <c r="BQ219" s="19"/>
      <c r="BR219" s="19"/>
      <c r="BS219" s="46"/>
      <c r="BT219" s="26"/>
      <c r="BU219" s="24"/>
      <c r="BV219" s="24"/>
      <c r="BW219" s="24"/>
      <c r="BX219" s="24"/>
      <c r="BY219" s="27"/>
    </row>
    <row r="220" ht="15.75" customHeight="1">
      <c r="A220" s="19"/>
      <c r="B220" s="19"/>
      <c r="C220" s="19"/>
      <c r="D220" s="19"/>
      <c r="E220" s="19"/>
      <c r="F220" s="19"/>
      <c r="G220" s="19"/>
      <c r="H220" s="19"/>
      <c r="I220" s="19"/>
      <c r="J220" s="19"/>
      <c r="K220" s="19"/>
      <c r="L220" s="19"/>
      <c r="M220" s="19"/>
      <c r="N220" s="19"/>
      <c r="O220" s="19"/>
      <c r="P220" s="19"/>
      <c r="Q220" s="19"/>
      <c r="R220" s="19"/>
      <c r="S220" s="19"/>
      <c r="T220" s="4"/>
      <c r="U220" s="19"/>
      <c r="V220" s="4"/>
      <c r="W220" s="4"/>
      <c r="X220" s="19"/>
      <c r="Y220" s="4"/>
      <c r="Z220" s="7"/>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7"/>
      <c r="BD220" s="19"/>
      <c r="BE220" s="19"/>
      <c r="BF220" s="21"/>
      <c r="BG220" s="19"/>
      <c r="BH220" s="19"/>
      <c r="BI220" s="21"/>
      <c r="BJ220" s="21"/>
      <c r="BK220" s="21"/>
      <c r="BL220" s="19"/>
      <c r="BM220" s="19"/>
      <c r="BN220" s="21"/>
      <c r="BO220" s="19"/>
      <c r="BP220" s="19"/>
      <c r="BQ220" s="19"/>
      <c r="BR220" s="19"/>
      <c r="BS220" s="46"/>
      <c r="BT220" s="26"/>
      <c r="BU220" s="24"/>
      <c r="BV220" s="24"/>
      <c r="BW220" s="24"/>
      <c r="BX220" s="24"/>
      <c r="BY220" s="27"/>
    </row>
    <row r="221" ht="15.75" customHeight="1">
      <c r="A221" s="19"/>
      <c r="B221" s="19"/>
      <c r="C221" s="19"/>
      <c r="D221" s="19"/>
      <c r="E221" s="19"/>
      <c r="F221" s="19"/>
      <c r="G221" s="19"/>
      <c r="H221" s="19"/>
      <c r="I221" s="19"/>
      <c r="J221" s="19"/>
      <c r="K221" s="19"/>
      <c r="L221" s="19"/>
      <c r="M221" s="19"/>
      <c r="N221" s="19"/>
      <c r="O221" s="19"/>
      <c r="P221" s="19"/>
      <c r="Q221" s="19"/>
      <c r="R221" s="19"/>
      <c r="S221" s="19"/>
      <c r="T221" s="4"/>
      <c r="U221" s="19"/>
      <c r="V221" s="4"/>
      <c r="W221" s="4"/>
      <c r="X221" s="19"/>
      <c r="Y221" s="4"/>
      <c r="Z221" s="7"/>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7"/>
      <c r="BD221" s="19"/>
      <c r="BE221" s="19"/>
      <c r="BF221" s="21"/>
      <c r="BG221" s="19"/>
      <c r="BH221" s="19"/>
      <c r="BI221" s="21"/>
      <c r="BJ221" s="21"/>
      <c r="BK221" s="21"/>
      <c r="BL221" s="19"/>
      <c r="BM221" s="19"/>
      <c r="BN221" s="21"/>
      <c r="BO221" s="19"/>
      <c r="BP221" s="19"/>
      <c r="BQ221" s="19"/>
      <c r="BR221" s="19"/>
      <c r="BS221" s="46"/>
      <c r="BT221" s="26"/>
      <c r="BU221" s="24"/>
      <c r="BV221" s="24"/>
      <c r="BW221" s="24"/>
      <c r="BX221" s="24"/>
      <c r="BY221" s="27"/>
    </row>
    <row r="222" ht="15.75" customHeight="1">
      <c r="A222" s="19"/>
      <c r="B222" s="19"/>
      <c r="C222" s="19"/>
      <c r="D222" s="19"/>
      <c r="E222" s="19"/>
      <c r="F222" s="19"/>
      <c r="G222" s="19"/>
      <c r="H222" s="19"/>
      <c r="I222" s="19"/>
      <c r="J222" s="19"/>
      <c r="K222" s="19"/>
      <c r="L222" s="19"/>
      <c r="M222" s="19"/>
      <c r="N222" s="19"/>
      <c r="O222" s="19"/>
      <c r="P222" s="19"/>
      <c r="Q222" s="19"/>
      <c r="R222" s="19"/>
      <c r="S222" s="19"/>
      <c r="T222" s="4"/>
      <c r="U222" s="19"/>
      <c r="V222" s="4"/>
      <c r="W222" s="4"/>
      <c r="X222" s="19"/>
      <c r="Y222" s="4"/>
      <c r="Z222" s="7"/>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7"/>
      <c r="BD222" s="19"/>
      <c r="BE222" s="19"/>
      <c r="BF222" s="21"/>
      <c r="BG222" s="19"/>
      <c r="BH222" s="19"/>
      <c r="BI222" s="21"/>
      <c r="BJ222" s="21"/>
      <c r="BK222" s="21"/>
      <c r="BL222" s="19"/>
      <c r="BM222" s="19"/>
      <c r="BN222" s="21"/>
      <c r="BO222" s="19"/>
      <c r="BP222" s="19"/>
      <c r="BQ222" s="19"/>
      <c r="BR222" s="19"/>
      <c r="BS222" s="46"/>
      <c r="BT222" s="26"/>
      <c r="BU222" s="24"/>
      <c r="BV222" s="24"/>
      <c r="BW222" s="24"/>
      <c r="BX222" s="24"/>
      <c r="BY222" s="27"/>
    </row>
    <row r="223" ht="15.75" customHeight="1">
      <c r="A223" s="19"/>
      <c r="B223" s="19"/>
      <c r="C223" s="19"/>
      <c r="D223" s="19"/>
      <c r="E223" s="19"/>
      <c r="F223" s="19"/>
      <c r="G223" s="19"/>
      <c r="H223" s="19"/>
      <c r="I223" s="19"/>
      <c r="J223" s="19"/>
      <c r="K223" s="19"/>
      <c r="L223" s="19"/>
      <c r="M223" s="19"/>
      <c r="N223" s="19"/>
      <c r="O223" s="19"/>
      <c r="P223" s="19"/>
      <c r="Q223" s="19"/>
      <c r="R223" s="19"/>
      <c r="S223" s="19"/>
      <c r="T223" s="4"/>
      <c r="U223" s="19"/>
      <c r="V223" s="4"/>
      <c r="W223" s="4"/>
      <c r="X223" s="19"/>
      <c r="Y223" s="4"/>
      <c r="Z223" s="7"/>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7"/>
      <c r="BD223" s="19"/>
      <c r="BE223" s="19"/>
      <c r="BF223" s="21"/>
      <c r="BG223" s="19"/>
      <c r="BH223" s="19"/>
      <c r="BI223" s="19"/>
      <c r="BJ223" s="19"/>
      <c r="BK223" s="19"/>
      <c r="BL223" s="19"/>
      <c r="BM223" s="19"/>
      <c r="BN223" s="21"/>
      <c r="BO223" s="19"/>
      <c r="BP223" s="19"/>
      <c r="BQ223" s="19"/>
      <c r="BR223" s="19"/>
      <c r="BS223" s="46"/>
      <c r="BT223" s="26"/>
      <c r="BU223" s="24"/>
      <c r="BV223" s="24"/>
      <c r="BW223" s="24"/>
      <c r="BX223" s="24"/>
      <c r="BY223" s="27"/>
    </row>
    <row r="224" ht="15.75" customHeight="1">
      <c r="A224" s="19"/>
      <c r="B224" s="19"/>
      <c r="C224" s="19"/>
      <c r="D224" s="19"/>
      <c r="E224" s="19"/>
      <c r="F224" s="19"/>
      <c r="G224" s="19"/>
      <c r="H224" s="19"/>
      <c r="I224" s="19"/>
      <c r="J224" s="19"/>
      <c r="K224" s="19"/>
      <c r="L224" s="19"/>
      <c r="M224" s="19"/>
      <c r="N224" s="19"/>
      <c r="O224" s="19"/>
      <c r="P224" s="19"/>
      <c r="Q224" s="19"/>
      <c r="R224" s="19"/>
      <c r="S224" s="19"/>
      <c r="T224" s="4"/>
      <c r="U224" s="19"/>
      <c r="V224" s="4"/>
      <c r="W224" s="4"/>
      <c r="X224" s="19"/>
      <c r="Y224" s="4"/>
      <c r="Z224" s="7"/>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7"/>
      <c r="BD224" s="19"/>
      <c r="BE224" s="19"/>
      <c r="BF224" s="21"/>
      <c r="BG224" s="19"/>
      <c r="BH224" s="19"/>
      <c r="BI224" s="19"/>
      <c r="BJ224" s="19"/>
      <c r="BK224" s="19"/>
      <c r="BL224" s="19"/>
      <c r="BM224" s="19"/>
      <c r="BN224" s="21"/>
      <c r="BO224" s="19"/>
      <c r="BP224" s="19"/>
      <c r="BQ224" s="19"/>
      <c r="BR224" s="19"/>
      <c r="BS224" s="46"/>
      <c r="BT224" s="26"/>
      <c r="BU224" s="24"/>
      <c r="BV224" s="24"/>
      <c r="BW224" s="24"/>
      <c r="BX224" s="24"/>
      <c r="BY224" s="27"/>
    </row>
    <row r="225" ht="15.75" customHeight="1">
      <c r="A225" s="19"/>
      <c r="B225" s="19"/>
      <c r="C225" s="19"/>
      <c r="D225" s="19"/>
      <c r="E225" s="19"/>
      <c r="F225" s="19"/>
      <c r="G225" s="19"/>
      <c r="H225" s="19"/>
      <c r="I225" s="19"/>
      <c r="J225" s="19"/>
      <c r="K225" s="19"/>
      <c r="L225" s="19"/>
      <c r="M225" s="19"/>
      <c r="N225" s="19"/>
      <c r="O225" s="19"/>
      <c r="P225" s="19"/>
      <c r="Q225" s="19"/>
      <c r="R225" s="19"/>
      <c r="S225" s="19"/>
      <c r="T225" s="4"/>
      <c r="U225" s="19"/>
      <c r="V225" s="4"/>
      <c r="W225" s="4"/>
      <c r="X225" s="19"/>
      <c r="Y225" s="4"/>
      <c r="Z225" s="7"/>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7"/>
      <c r="BD225" s="19"/>
      <c r="BE225" s="19"/>
      <c r="BF225" s="21"/>
      <c r="BG225" s="19"/>
      <c r="BH225" s="19"/>
      <c r="BI225" s="19"/>
      <c r="BJ225" s="19"/>
      <c r="BK225" s="19"/>
      <c r="BL225" s="19"/>
      <c r="BM225" s="19"/>
      <c r="BN225" s="21"/>
      <c r="BO225" s="19"/>
      <c r="BP225" s="19"/>
      <c r="BQ225" s="19"/>
      <c r="BR225" s="19"/>
      <c r="BS225" s="46"/>
      <c r="BT225" s="26"/>
      <c r="BU225" s="24"/>
      <c r="BV225" s="24"/>
      <c r="BW225" s="24"/>
      <c r="BX225" s="24"/>
      <c r="BY225" s="27"/>
    </row>
    <row r="226" ht="15.75" customHeight="1">
      <c r="A226" s="19"/>
      <c r="B226" s="19"/>
      <c r="C226" s="19"/>
      <c r="D226" s="19"/>
      <c r="E226" s="19"/>
      <c r="F226" s="19"/>
      <c r="G226" s="19"/>
      <c r="H226" s="19"/>
      <c r="I226" s="19"/>
      <c r="J226" s="19"/>
      <c r="K226" s="19"/>
      <c r="L226" s="19"/>
      <c r="M226" s="19"/>
      <c r="N226" s="19"/>
      <c r="O226" s="19"/>
      <c r="P226" s="19"/>
      <c r="Q226" s="19"/>
      <c r="R226" s="19"/>
      <c r="S226" s="19"/>
      <c r="T226" s="4"/>
      <c r="U226" s="19"/>
      <c r="V226" s="4"/>
      <c r="W226" s="4"/>
      <c r="X226" s="19"/>
      <c r="Y226" s="4"/>
      <c r="Z226" s="7"/>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7"/>
      <c r="BD226" s="19"/>
      <c r="BE226" s="19"/>
      <c r="BF226" s="21"/>
      <c r="BG226" s="19"/>
      <c r="BH226" s="19"/>
      <c r="BI226" s="19"/>
      <c r="BJ226" s="19"/>
      <c r="BK226" s="19"/>
      <c r="BL226" s="19"/>
      <c r="BM226" s="19"/>
      <c r="BN226" s="21"/>
      <c r="BO226" s="19"/>
      <c r="BP226" s="19"/>
      <c r="BQ226" s="19"/>
      <c r="BR226" s="19"/>
      <c r="BS226" s="46"/>
      <c r="BT226" s="26"/>
      <c r="BU226" s="24"/>
      <c r="BV226" s="24"/>
      <c r="BW226" s="24"/>
      <c r="BX226" s="24"/>
      <c r="BY226" s="27"/>
    </row>
    <row r="227" ht="15.75" customHeight="1">
      <c r="A227" s="19"/>
      <c r="B227" s="19"/>
      <c r="C227" s="19"/>
      <c r="D227" s="19"/>
      <c r="E227" s="19"/>
      <c r="F227" s="19"/>
      <c r="G227" s="19"/>
      <c r="H227" s="19"/>
      <c r="I227" s="19"/>
      <c r="J227" s="19"/>
      <c r="K227" s="19"/>
      <c r="L227" s="19"/>
      <c r="M227" s="19"/>
      <c r="N227" s="19"/>
      <c r="O227" s="19"/>
      <c r="P227" s="19"/>
      <c r="Q227" s="19"/>
      <c r="R227" s="19"/>
      <c r="S227" s="19"/>
      <c r="T227" s="4"/>
      <c r="U227" s="19"/>
      <c r="V227" s="4"/>
      <c r="W227" s="4"/>
      <c r="X227" s="19"/>
      <c r="Y227" s="4"/>
      <c r="Z227" s="7"/>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7"/>
      <c r="BD227" s="19"/>
      <c r="BE227" s="19"/>
      <c r="BF227" s="21"/>
      <c r="BG227" s="19"/>
      <c r="BH227" s="19"/>
      <c r="BI227" s="19"/>
      <c r="BJ227" s="19"/>
      <c r="BK227" s="19"/>
      <c r="BL227" s="19"/>
      <c r="BM227" s="19"/>
      <c r="BN227" s="21"/>
      <c r="BO227" s="19"/>
      <c r="BP227" s="19"/>
      <c r="BQ227" s="19"/>
      <c r="BR227" s="19"/>
      <c r="BS227" s="46"/>
      <c r="BT227" s="26"/>
      <c r="BU227" s="24"/>
      <c r="BV227" s="24"/>
      <c r="BW227" s="24"/>
      <c r="BX227" s="24"/>
      <c r="BY227" s="27"/>
    </row>
    <row r="228" ht="15.75" customHeight="1">
      <c r="A228" s="19"/>
      <c r="B228" s="19"/>
      <c r="C228" s="19"/>
      <c r="D228" s="19"/>
      <c r="E228" s="19"/>
      <c r="F228" s="19"/>
      <c r="G228" s="19"/>
      <c r="H228" s="19"/>
      <c r="I228" s="19"/>
      <c r="J228" s="19"/>
      <c r="K228" s="19"/>
      <c r="L228" s="19"/>
      <c r="M228" s="19"/>
      <c r="N228" s="19"/>
      <c r="O228" s="19"/>
      <c r="P228" s="19"/>
      <c r="Q228" s="19"/>
      <c r="R228" s="19"/>
      <c r="S228" s="19"/>
      <c r="T228" s="4"/>
      <c r="U228" s="19"/>
      <c r="V228" s="4"/>
      <c r="W228" s="4"/>
      <c r="X228" s="19"/>
      <c r="Y228" s="4"/>
      <c r="Z228" s="7"/>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7"/>
      <c r="BD228" s="19"/>
      <c r="BE228" s="19"/>
      <c r="BF228" s="21"/>
      <c r="BG228" s="19"/>
      <c r="BH228" s="19"/>
      <c r="BI228" s="19"/>
      <c r="BJ228" s="19"/>
      <c r="BK228" s="19"/>
      <c r="BL228" s="19"/>
      <c r="BM228" s="19"/>
      <c r="BN228" s="21"/>
      <c r="BO228" s="19"/>
      <c r="BP228" s="19"/>
      <c r="BQ228" s="19"/>
      <c r="BR228" s="19"/>
      <c r="BS228" s="46"/>
      <c r="BT228" s="26"/>
      <c r="BU228" s="24"/>
      <c r="BV228" s="24"/>
      <c r="BW228" s="24"/>
      <c r="BX228" s="24"/>
      <c r="BY228" s="27"/>
    </row>
    <row r="229" ht="15.75" customHeight="1">
      <c r="A229" s="19"/>
      <c r="B229" s="19"/>
      <c r="C229" s="19"/>
      <c r="D229" s="19"/>
      <c r="E229" s="19"/>
      <c r="F229" s="19"/>
      <c r="G229" s="19"/>
      <c r="H229" s="19"/>
      <c r="I229" s="19"/>
      <c r="J229" s="19"/>
      <c r="K229" s="19"/>
      <c r="L229" s="19"/>
      <c r="M229" s="19"/>
      <c r="N229" s="19"/>
      <c r="O229" s="19"/>
      <c r="P229" s="19"/>
      <c r="Q229" s="19"/>
      <c r="R229" s="19"/>
      <c r="S229" s="19"/>
      <c r="T229" s="4"/>
      <c r="U229" s="19"/>
      <c r="V229" s="4"/>
      <c r="W229" s="4"/>
      <c r="X229" s="19"/>
      <c r="Y229" s="4"/>
      <c r="Z229" s="7"/>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7"/>
      <c r="BD229" s="19"/>
      <c r="BE229" s="19"/>
      <c r="BF229" s="21"/>
      <c r="BG229" s="19"/>
      <c r="BH229" s="19"/>
      <c r="BI229" s="19"/>
      <c r="BJ229" s="19"/>
      <c r="BK229" s="19"/>
      <c r="BL229" s="19"/>
      <c r="BM229" s="19"/>
      <c r="BN229" s="21"/>
      <c r="BO229" s="19"/>
      <c r="BP229" s="19"/>
      <c r="BQ229" s="19"/>
      <c r="BR229" s="19"/>
      <c r="BS229" s="46"/>
      <c r="BT229" s="26"/>
      <c r="BU229" s="24"/>
      <c r="BV229" s="24"/>
      <c r="BW229" s="24"/>
      <c r="BX229" s="24"/>
      <c r="BY229" s="27"/>
    </row>
    <row r="230" ht="15.75" customHeight="1">
      <c r="A230" s="19"/>
      <c r="B230" s="19"/>
      <c r="C230" s="19"/>
      <c r="D230" s="19"/>
      <c r="E230" s="19"/>
      <c r="F230" s="19"/>
      <c r="G230" s="19"/>
      <c r="H230" s="19"/>
      <c r="I230" s="19"/>
      <c r="J230" s="19"/>
      <c r="K230" s="19"/>
      <c r="L230" s="19"/>
      <c r="M230" s="19"/>
      <c r="N230" s="19"/>
      <c r="O230" s="19"/>
      <c r="P230" s="19"/>
      <c r="Q230" s="19"/>
      <c r="R230" s="19"/>
      <c r="S230" s="19"/>
      <c r="T230" s="4"/>
      <c r="U230" s="19"/>
      <c r="V230" s="4"/>
      <c r="W230" s="4"/>
      <c r="X230" s="19"/>
      <c r="Y230" s="4"/>
      <c r="Z230" s="7"/>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7"/>
      <c r="BD230" s="19"/>
      <c r="BE230" s="19"/>
      <c r="BF230" s="21"/>
      <c r="BG230" s="19"/>
      <c r="BH230" s="19"/>
      <c r="BI230" s="19"/>
      <c r="BJ230" s="19"/>
      <c r="BK230" s="19"/>
      <c r="BL230" s="19"/>
      <c r="BM230" s="19"/>
      <c r="BN230" s="21"/>
      <c r="BO230" s="19"/>
      <c r="BP230" s="19"/>
      <c r="BQ230" s="19"/>
      <c r="BR230" s="19"/>
      <c r="BS230" s="46"/>
      <c r="BT230" s="26"/>
      <c r="BU230" s="24"/>
      <c r="BV230" s="24"/>
      <c r="BW230" s="24"/>
      <c r="BX230" s="24"/>
      <c r="BY230" s="27"/>
    </row>
    <row r="231" ht="15.75" customHeight="1">
      <c r="A231" s="19"/>
      <c r="B231" s="19"/>
      <c r="C231" s="19"/>
      <c r="D231" s="19"/>
      <c r="E231" s="19"/>
      <c r="F231" s="19"/>
      <c r="G231" s="19"/>
      <c r="H231" s="19"/>
      <c r="I231" s="19"/>
      <c r="J231" s="19"/>
      <c r="K231" s="19"/>
      <c r="L231" s="19"/>
      <c r="M231" s="19"/>
      <c r="N231" s="19"/>
      <c r="O231" s="19"/>
      <c r="P231" s="19"/>
      <c r="Q231" s="19"/>
      <c r="R231" s="19"/>
      <c r="S231" s="19"/>
      <c r="T231" s="4"/>
      <c r="U231" s="19"/>
      <c r="V231" s="4"/>
      <c r="W231" s="4"/>
      <c r="X231" s="19"/>
      <c r="Y231" s="4"/>
      <c r="Z231" s="7"/>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7"/>
      <c r="BD231" s="19"/>
      <c r="BE231" s="19"/>
      <c r="BF231" s="21"/>
      <c r="BG231" s="19"/>
      <c r="BH231" s="19"/>
      <c r="BI231" s="19"/>
      <c r="BJ231" s="19"/>
      <c r="BK231" s="19"/>
      <c r="BL231" s="19"/>
      <c r="BM231" s="19"/>
      <c r="BN231" s="21"/>
      <c r="BO231" s="19"/>
      <c r="BP231" s="19"/>
      <c r="BQ231" s="19"/>
      <c r="BR231" s="19"/>
      <c r="BS231" s="46"/>
      <c r="BT231" s="26"/>
      <c r="BU231" s="24"/>
      <c r="BV231" s="24"/>
      <c r="BW231" s="24"/>
      <c r="BX231" s="24"/>
      <c r="BY231" s="27"/>
    </row>
    <row r="232" ht="15.75" customHeight="1">
      <c r="A232" s="19"/>
      <c r="B232" s="19"/>
      <c r="C232" s="19"/>
      <c r="D232" s="19"/>
      <c r="E232" s="19"/>
      <c r="F232" s="19"/>
      <c r="G232" s="19"/>
      <c r="H232" s="19"/>
      <c r="I232" s="19"/>
      <c r="J232" s="19"/>
      <c r="K232" s="19"/>
      <c r="L232" s="19"/>
      <c r="M232" s="19"/>
      <c r="N232" s="19"/>
      <c r="O232" s="19"/>
      <c r="P232" s="19"/>
      <c r="Q232" s="19"/>
      <c r="R232" s="19"/>
      <c r="S232" s="19"/>
      <c r="T232" s="4"/>
      <c r="U232" s="19"/>
      <c r="V232" s="4"/>
      <c r="W232" s="4"/>
      <c r="X232" s="19"/>
      <c r="Y232" s="4"/>
      <c r="Z232" s="7"/>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7"/>
      <c r="BD232" s="19"/>
      <c r="BE232" s="19"/>
      <c r="BF232" s="21"/>
      <c r="BG232" s="19"/>
      <c r="BH232" s="19"/>
      <c r="BI232" s="19"/>
      <c r="BJ232" s="19"/>
      <c r="BK232" s="19"/>
      <c r="BL232" s="19"/>
      <c r="BM232" s="19"/>
      <c r="BN232" s="21"/>
      <c r="BO232" s="19"/>
      <c r="BP232" s="19"/>
      <c r="BQ232" s="19"/>
      <c r="BR232" s="19"/>
      <c r="BS232" s="46"/>
      <c r="BT232" s="26"/>
      <c r="BU232" s="24"/>
      <c r="BV232" s="24"/>
      <c r="BW232" s="24"/>
      <c r="BX232" s="24"/>
      <c r="BY232" s="27"/>
    </row>
    <row r="233" ht="15.75" customHeight="1">
      <c r="A233" s="19"/>
      <c r="B233" s="19"/>
      <c r="C233" s="19"/>
      <c r="D233" s="19"/>
      <c r="E233" s="19"/>
      <c r="F233" s="19"/>
      <c r="G233" s="19"/>
      <c r="H233" s="19"/>
      <c r="I233" s="19"/>
      <c r="J233" s="19"/>
      <c r="K233" s="19"/>
      <c r="L233" s="19"/>
      <c r="M233" s="19"/>
      <c r="N233" s="19"/>
      <c r="O233" s="19"/>
      <c r="P233" s="19"/>
      <c r="Q233" s="19"/>
      <c r="R233" s="19"/>
      <c r="S233" s="19"/>
      <c r="T233" s="4"/>
      <c r="U233" s="19"/>
      <c r="V233" s="4"/>
      <c r="W233" s="4"/>
      <c r="X233" s="19"/>
      <c r="Y233" s="4"/>
      <c r="Z233" s="7"/>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7"/>
      <c r="BD233" s="19"/>
      <c r="BE233" s="19"/>
      <c r="BF233" s="21"/>
      <c r="BG233" s="19"/>
      <c r="BH233" s="19"/>
      <c r="BI233" s="19"/>
      <c r="BJ233" s="19"/>
      <c r="BK233" s="19"/>
      <c r="BL233" s="19"/>
      <c r="BM233" s="19"/>
      <c r="BN233" s="21"/>
      <c r="BO233" s="19"/>
      <c r="BP233" s="19"/>
      <c r="BQ233" s="19"/>
      <c r="BR233" s="19"/>
      <c r="BS233" s="46"/>
      <c r="BT233" s="26"/>
      <c r="BU233" s="24"/>
      <c r="BV233" s="24"/>
      <c r="BW233" s="24"/>
      <c r="BX233" s="24"/>
      <c r="BY233" s="27"/>
    </row>
    <row r="234" ht="15.75" customHeight="1">
      <c r="A234" s="19"/>
      <c r="B234" s="19"/>
      <c r="C234" s="19"/>
      <c r="D234" s="19"/>
      <c r="E234" s="19"/>
      <c r="F234" s="19"/>
      <c r="G234" s="19"/>
      <c r="H234" s="19"/>
      <c r="I234" s="19"/>
      <c r="J234" s="19"/>
      <c r="K234" s="19"/>
      <c r="L234" s="19"/>
      <c r="M234" s="19"/>
      <c r="N234" s="19"/>
      <c r="O234" s="19"/>
      <c r="P234" s="19"/>
      <c r="Q234" s="19"/>
      <c r="R234" s="19"/>
      <c r="S234" s="19"/>
      <c r="T234" s="4"/>
      <c r="U234" s="19"/>
      <c r="V234" s="4"/>
      <c r="W234" s="4"/>
      <c r="X234" s="19"/>
      <c r="Y234" s="4"/>
      <c r="Z234" s="7"/>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7"/>
      <c r="BD234" s="19"/>
      <c r="BE234" s="19"/>
      <c r="BF234" s="21"/>
      <c r="BG234" s="19"/>
      <c r="BH234" s="19"/>
      <c r="BI234" s="19"/>
      <c r="BJ234" s="19"/>
      <c r="BK234" s="19"/>
      <c r="BL234" s="19"/>
      <c r="BM234" s="19"/>
      <c r="BN234" s="21"/>
      <c r="BO234" s="19"/>
      <c r="BP234" s="19"/>
      <c r="BQ234" s="19"/>
      <c r="BR234" s="19"/>
      <c r="BS234" s="46"/>
      <c r="BT234" s="26"/>
      <c r="BU234" s="24"/>
      <c r="BV234" s="24"/>
      <c r="BW234" s="24"/>
      <c r="BX234" s="24"/>
      <c r="BY234" s="27"/>
    </row>
    <row r="235" ht="15.75" customHeight="1">
      <c r="A235" s="19"/>
      <c r="B235" s="19"/>
      <c r="C235" s="19"/>
      <c r="D235" s="19"/>
      <c r="E235" s="19"/>
      <c r="F235" s="19"/>
      <c r="G235" s="19"/>
      <c r="H235" s="19"/>
      <c r="I235" s="19"/>
      <c r="J235" s="19"/>
      <c r="K235" s="19"/>
      <c r="L235" s="19"/>
      <c r="M235" s="19"/>
      <c r="N235" s="19"/>
      <c r="O235" s="19"/>
      <c r="P235" s="19"/>
      <c r="Q235" s="19"/>
      <c r="R235" s="19"/>
      <c r="S235" s="19"/>
      <c r="T235" s="4"/>
      <c r="U235" s="19"/>
      <c r="V235" s="4"/>
      <c r="W235" s="4"/>
      <c r="X235" s="19"/>
      <c r="Y235" s="4"/>
      <c r="Z235" s="7"/>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7"/>
      <c r="BD235" s="19"/>
      <c r="BE235" s="19"/>
      <c r="BF235" s="21"/>
      <c r="BG235" s="19"/>
      <c r="BH235" s="19"/>
      <c r="BI235" s="19"/>
      <c r="BJ235" s="19"/>
      <c r="BK235" s="19"/>
      <c r="BL235" s="19"/>
      <c r="BM235" s="19"/>
      <c r="BN235" s="21"/>
      <c r="BO235" s="19"/>
      <c r="BP235" s="19"/>
      <c r="BQ235" s="19"/>
      <c r="BR235" s="19"/>
      <c r="BS235" s="46"/>
      <c r="BT235" s="26"/>
      <c r="BU235" s="24"/>
      <c r="BV235" s="24"/>
      <c r="BW235" s="24"/>
      <c r="BX235" s="24"/>
      <c r="BY235" s="27"/>
    </row>
    <row r="236" ht="15.75" customHeight="1">
      <c r="A236" s="19"/>
      <c r="B236" s="19"/>
      <c r="C236" s="19"/>
      <c r="D236" s="19"/>
      <c r="E236" s="19"/>
      <c r="F236" s="19"/>
      <c r="G236" s="19"/>
      <c r="H236" s="19"/>
      <c r="I236" s="19"/>
      <c r="J236" s="19"/>
      <c r="K236" s="19"/>
      <c r="L236" s="19"/>
      <c r="M236" s="19"/>
      <c r="N236" s="19"/>
      <c r="O236" s="19"/>
      <c r="P236" s="19"/>
      <c r="Q236" s="19"/>
      <c r="R236" s="19"/>
      <c r="S236" s="19"/>
      <c r="T236" s="4"/>
      <c r="U236" s="19"/>
      <c r="V236" s="4"/>
      <c r="W236" s="4"/>
      <c r="X236" s="19"/>
      <c r="Y236" s="4"/>
      <c r="Z236" s="7"/>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7"/>
      <c r="BD236" s="19"/>
      <c r="BE236" s="19"/>
      <c r="BF236" s="21"/>
      <c r="BG236" s="19"/>
      <c r="BH236" s="19"/>
      <c r="BI236" s="19"/>
      <c r="BJ236" s="19"/>
      <c r="BK236" s="19"/>
      <c r="BL236" s="19"/>
      <c r="BM236" s="19"/>
      <c r="BN236" s="21"/>
      <c r="BO236" s="19"/>
      <c r="BP236" s="19"/>
      <c r="BQ236" s="19"/>
      <c r="BR236" s="19"/>
      <c r="BS236" s="46"/>
      <c r="BT236" s="26"/>
      <c r="BU236" s="24"/>
      <c r="BV236" s="24"/>
      <c r="BW236" s="24"/>
      <c r="BX236" s="24"/>
      <c r="BY236" s="27"/>
    </row>
    <row r="237" ht="15.75" customHeight="1">
      <c r="A237" s="19"/>
      <c r="B237" s="19"/>
      <c r="C237" s="19"/>
      <c r="D237" s="19"/>
      <c r="E237" s="19"/>
      <c r="F237" s="19"/>
      <c r="G237" s="19"/>
      <c r="H237" s="19"/>
      <c r="I237" s="19"/>
      <c r="J237" s="19"/>
      <c r="K237" s="19"/>
      <c r="L237" s="19"/>
      <c r="M237" s="19"/>
      <c r="N237" s="19"/>
      <c r="O237" s="19"/>
      <c r="P237" s="19"/>
      <c r="Q237" s="19"/>
      <c r="R237" s="19"/>
      <c r="S237" s="19"/>
      <c r="T237" s="4"/>
      <c r="U237" s="19"/>
      <c r="V237" s="4"/>
      <c r="W237" s="4"/>
      <c r="X237" s="19"/>
      <c r="Y237" s="4"/>
      <c r="Z237" s="7"/>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7"/>
      <c r="BD237" s="19"/>
      <c r="BE237" s="19"/>
      <c r="BF237" s="21"/>
      <c r="BG237" s="19"/>
      <c r="BH237" s="19"/>
      <c r="BI237" s="19"/>
      <c r="BJ237" s="19"/>
      <c r="BK237" s="19"/>
      <c r="BL237" s="19"/>
      <c r="BM237" s="19"/>
      <c r="BN237" s="21"/>
      <c r="BO237" s="19"/>
      <c r="BP237" s="19"/>
      <c r="BQ237" s="19"/>
      <c r="BR237" s="19"/>
      <c r="BS237" s="46"/>
      <c r="BT237" s="26"/>
      <c r="BU237" s="24"/>
      <c r="BV237" s="24"/>
      <c r="BW237" s="24"/>
      <c r="BX237" s="24"/>
      <c r="BY237" s="27"/>
    </row>
    <row r="238" ht="15.75" customHeight="1">
      <c r="A238" s="19"/>
      <c r="B238" s="19"/>
      <c r="C238" s="19"/>
      <c r="D238" s="19"/>
      <c r="E238" s="19"/>
      <c r="F238" s="19"/>
      <c r="G238" s="19"/>
      <c r="H238" s="19"/>
      <c r="I238" s="19"/>
      <c r="J238" s="19"/>
      <c r="K238" s="19"/>
      <c r="L238" s="19"/>
      <c r="M238" s="19"/>
      <c r="N238" s="19"/>
      <c r="O238" s="19"/>
      <c r="P238" s="19"/>
      <c r="Q238" s="19"/>
      <c r="R238" s="19"/>
      <c r="S238" s="19"/>
      <c r="T238" s="4"/>
      <c r="U238" s="19"/>
      <c r="V238" s="4"/>
      <c r="W238" s="4"/>
      <c r="X238" s="19"/>
      <c r="Y238" s="4"/>
      <c r="Z238" s="7"/>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7"/>
      <c r="BD238" s="19"/>
      <c r="BE238" s="19"/>
      <c r="BF238" s="21"/>
      <c r="BG238" s="19"/>
      <c r="BH238" s="19"/>
      <c r="BI238" s="19"/>
      <c r="BJ238" s="19"/>
      <c r="BK238" s="19"/>
      <c r="BL238" s="19"/>
      <c r="BM238" s="19"/>
      <c r="BN238" s="19"/>
      <c r="BO238" s="19"/>
      <c r="BP238" s="19"/>
      <c r="BQ238" s="19"/>
      <c r="BR238" s="19"/>
      <c r="BS238" s="46"/>
      <c r="BT238" s="26"/>
      <c r="BU238" s="24"/>
      <c r="BV238" s="24"/>
      <c r="BW238" s="24"/>
      <c r="BX238" s="24"/>
      <c r="BY238" s="27"/>
    </row>
    <row r="239" ht="15.75" customHeight="1">
      <c r="A239" s="19"/>
      <c r="B239" s="19"/>
      <c r="C239" s="19"/>
      <c r="D239" s="19"/>
      <c r="E239" s="19"/>
      <c r="F239" s="19"/>
      <c r="G239" s="19"/>
      <c r="H239" s="19"/>
      <c r="I239" s="19"/>
      <c r="J239" s="19"/>
      <c r="K239" s="19"/>
      <c r="L239" s="19"/>
      <c r="M239" s="19"/>
      <c r="N239" s="19"/>
      <c r="O239" s="19"/>
      <c r="P239" s="19"/>
      <c r="Q239" s="19"/>
      <c r="R239" s="19"/>
      <c r="S239" s="19"/>
      <c r="T239" s="4"/>
      <c r="U239" s="19"/>
      <c r="V239" s="4"/>
      <c r="W239" s="4"/>
      <c r="X239" s="19"/>
      <c r="Y239" s="4"/>
      <c r="Z239" s="7"/>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7"/>
      <c r="BD239" s="19"/>
      <c r="BE239" s="19"/>
      <c r="BF239" s="21"/>
      <c r="BG239" s="19"/>
      <c r="BH239" s="19"/>
      <c r="BI239" s="19"/>
      <c r="BJ239" s="19"/>
      <c r="BK239" s="19"/>
      <c r="BL239" s="19"/>
      <c r="BM239" s="19"/>
      <c r="BN239" s="19"/>
      <c r="BO239" s="19"/>
      <c r="BP239" s="19"/>
      <c r="BQ239" s="19"/>
      <c r="BR239" s="19"/>
      <c r="BS239" s="46"/>
      <c r="BT239" s="26"/>
      <c r="BU239" s="24"/>
      <c r="BV239" s="24"/>
      <c r="BW239" s="24"/>
      <c r="BX239" s="24"/>
      <c r="BY239" s="27"/>
    </row>
    <row r="240" ht="15.75" customHeight="1">
      <c r="A240" s="19"/>
      <c r="B240" s="19"/>
      <c r="C240" s="19"/>
      <c r="D240" s="19"/>
      <c r="E240" s="19"/>
      <c r="F240" s="19"/>
      <c r="G240" s="19"/>
      <c r="H240" s="19"/>
      <c r="I240" s="19"/>
      <c r="J240" s="19"/>
      <c r="K240" s="19"/>
      <c r="L240" s="19"/>
      <c r="M240" s="19"/>
      <c r="N240" s="19"/>
      <c r="O240" s="19"/>
      <c r="P240" s="19"/>
      <c r="Q240" s="19"/>
      <c r="R240" s="19"/>
      <c r="S240" s="19"/>
      <c r="T240" s="4"/>
      <c r="U240" s="19"/>
      <c r="V240" s="4"/>
      <c r="W240" s="4"/>
      <c r="X240" s="19"/>
      <c r="Y240" s="4"/>
      <c r="Z240" s="7"/>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7"/>
      <c r="BD240" s="19"/>
      <c r="BE240" s="19"/>
      <c r="BF240" s="21"/>
      <c r="BG240" s="19"/>
      <c r="BH240" s="19"/>
      <c r="BI240" s="19"/>
      <c r="BJ240" s="19"/>
      <c r="BK240" s="19"/>
      <c r="BL240" s="19"/>
      <c r="BM240" s="19"/>
      <c r="BN240" s="19"/>
      <c r="BO240" s="19"/>
      <c r="BP240" s="19"/>
      <c r="BQ240" s="19"/>
      <c r="BR240" s="19"/>
      <c r="BS240" s="46"/>
      <c r="BT240" s="26"/>
      <c r="BU240" s="24"/>
      <c r="BV240" s="24"/>
      <c r="BW240" s="24"/>
      <c r="BX240" s="24"/>
      <c r="BY240" s="27"/>
    </row>
    <row r="241" ht="15.75" customHeight="1">
      <c r="A241" s="19"/>
      <c r="B241" s="19"/>
      <c r="C241" s="19"/>
      <c r="D241" s="19"/>
      <c r="E241" s="19"/>
      <c r="F241" s="19"/>
      <c r="G241" s="19"/>
      <c r="H241" s="19"/>
      <c r="I241" s="19"/>
      <c r="J241" s="19"/>
      <c r="K241" s="19"/>
      <c r="L241" s="19"/>
      <c r="M241" s="19"/>
      <c r="N241" s="19"/>
      <c r="O241" s="19"/>
      <c r="P241" s="19"/>
      <c r="Q241" s="19"/>
      <c r="R241" s="19"/>
      <c r="S241" s="19"/>
      <c r="T241" s="4"/>
      <c r="U241" s="19"/>
      <c r="V241" s="4"/>
      <c r="W241" s="4"/>
      <c r="X241" s="19"/>
      <c r="Y241" s="4"/>
      <c r="Z241" s="7"/>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7"/>
      <c r="BD241" s="19"/>
      <c r="BE241" s="19"/>
      <c r="BF241" s="21"/>
      <c r="BG241" s="19"/>
      <c r="BH241" s="19"/>
      <c r="BI241" s="19"/>
      <c r="BJ241" s="19"/>
      <c r="BK241" s="19"/>
      <c r="BL241" s="19"/>
      <c r="BM241" s="19"/>
      <c r="BN241" s="19"/>
      <c r="BO241" s="19"/>
      <c r="BP241" s="19"/>
      <c r="BQ241" s="19"/>
      <c r="BR241" s="19"/>
      <c r="BS241" s="46"/>
      <c r="BT241" s="26"/>
      <c r="BU241" s="24"/>
      <c r="BV241" s="24"/>
      <c r="BW241" s="24"/>
      <c r="BX241" s="24"/>
      <c r="BY241" s="27"/>
    </row>
    <row r="242" ht="15.75" customHeight="1">
      <c r="A242" s="19"/>
      <c r="B242" s="19"/>
      <c r="C242" s="19"/>
      <c r="D242" s="19"/>
      <c r="E242" s="19"/>
      <c r="F242" s="19"/>
      <c r="G242" s="19"/>
      <c r="H242" s="19"/>
      <c r="I242" s="19"/>
      <c r="J242" s="19"/>
      <c r="K242" s="19"/>
      <c r="L242" s="19"/>
      <c r="M242" s="19"/>
      <c r="N242" s="19"/>
      <c r="O242" s="19"/>
      <c r="P242" s="19"/>
      <c r="Q242" s="19"/>
      <c r="R242" s="19"/>
      <c r="S242" s="19"/>
      <c r="T242" s="4"/>
      <c r="U242" s="19"/>
      <c r="V242" s="4"/>
      <c r="W242" s="4"/>
      <c r="X242" s="19"/>
      <c r="Y242" s="4"/>
      <c r="Z242" s="7"/>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7"/>
      <c r="BD242" s="19"/>
      <c r="BE242" s="19"/>
      <c r="BF242" s="21"/>
      <c r="BG242" s="19"/>
      <c r="BH242" s="19"/>
      <c r="BI242" s="19"/>
      <c r="BJ242" s="19"/>
      <c r="BK242" s="19"/>
      <c r="BL242" s="19"/>
      <c r="BM242" s="19"/>
      <c r="BN242" s="19"/>
      <c r="BO242" s="19"/>
      <c r="BP242" s="19"/>
      <c r="BQ242" s="19"/>
      <c r="BR242" s="19"/>
      <c r="BS242" s="46"/>
      <c r="BT242" s="26"/>
      <c r="BU242" s="24"/>
      <c r="BV242" s="24"/>
      <c r="BW242" s="24"/>
      <c r="BX242" s="24"/>
      <c r="BY242" s="27"/>
    </row>
    <row r="243" ht="15.75" customHeight="1">
      <c r="A243" s="19"/>
      <c r="B243" s="19"/>
      <c r="C243" s="19"/>
      <c r="D243" s="19"/>
      <c r="E243" s="19"/>
      <c r="F243" s="19"/>
      <c r="G243" s="19"/>
      <c r="H243" s="19"/>
      <c r="I243" s="19"/>
      <c r="J243" s="19"/>
      <c r="K243" s="19"/>
      <c r="L243" s="19"/>
      <c r="M243" s="19"/>
      <c r="N243" s="19"/>
      <c r="O243" s="19"/>
      <c r="P243" s="19"/>
      <c r="Q243" s="19"/>
      <c r="R243" s="19"/>
      <c r="S243" s="19"/>
      <c r="T243" s="4"/>
      <c r="U243" s="19"/>
      <c r="V243" s="4"/>
      <c r="W243" s="4"/>
      <c r="X243" s="19"/>
      <c r="Y243" s="4"/>
      <c r="Z243" s="7"/>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7"/>
      <c r="BD243" s="19"/>
      <c r="BE243" s="19"/>
      <c r="BF243" s="21"/>
      <c r="BG243" s="19"/>
      <c r="BH243" s="19"/>
      <c r="BI243" s="19"/>
      <c r="BJ243" s="19"/>
      <c r="BK243" s="19"/>
      <c r="BL243" s="19"/>
      <c r="BM243" s="19"/>
      <c r="BN243" s="19"/>
      <c r="BO243" s="19"/>
      <c r="BP243" s="19"/>
      <c r="BQ243" s="19"/>
      <c r="BR243" s="19"/>
      <c r="BS243" s="46"/>
      <c r="BT243" s="26"/>
      <c r="BU243" s="24"/>
      <c r="BV243" s="24"/>
      <c r="BW243" s="24"/>
      <c r="BX243" s="24"/>
      <c r="BY243" s="27"/>
    </row>
    <row r="244" ht="15.75" customHeight="1">
      <c r="A244" s="19"/>
      <c r="B244" s="19"/>
      <c r="C244" s="19"/>
      <c r="D244" s="19"/>
      <c r="E244" s="19"/>
      <c r="F244" s="19"/>
      <c r="G244" s="19"/>
      <c r="H244" s="19"/>
      <c r="I244" s="19"/>
      <c r="J244" s="19"/>
      <c r="K244" s="19"/>
      <c r="L244" s="19"/>
      <c r="M244" s="19"/>
      <c r="N244" s="19"/>
      <c r="O244" s="19"/>
      <c r="P244" s="19"/>
      <c r="Q244" s="19"/>
      <c r="R244" s="19"/>
      <c r="S244" s="19"/>
      <c r="T244" s="4"/>
      <c r="U244" s="19"/>
      <c r="V244" s="4"/>
      <c r="W244" s="4"/>
      <c r="X244" s="19"/>
      <c r="Y244" s="4"/>
      <c r="Z244" s="7"/>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7"/>
      <c r="BD244" s="19"/>
      <c r="BE244" s="19"/>
      <c r="BF244" s="21"/>
      <c r="BG244" s="19"/>
      <c r="BH244" s="19"/>
      <c r="BI244" s="19"/>
      <c r="BJ244" s="19"/>
      <c r="BK244" s="19"/>
      <c r="BL244" s="19"/>
      <c r="BM244" s="19"/>
      <c r="BN244" s="19"/>
      <c r="BO244" s="19"/>
      <c r="BP244" s="19"/>
      <c r="BQ244" s="19"/>
      <c r="BR244" s="19"/>
      <c r="BS244" s="46"/>
      <c r="BT244" s="26"/>
      <c r="BU244" s="24"/>
      <c r="BV244" s="24"/>
      <c r="BW244" s="24"/>
      <c r="BX244" s="24"/>
      <c r="BY244" s="27"/>
    </row>
    <row r="245" ht="15.75" customHeight="1">
      <c r="A245" s="19"/>
      <c r="B245" s="19"/>
      <c r="C245" s="19"/>
      <c r="D245" s="19"/>
      <c r="E245" s="19"/>
      <c r="F245" s="19"/>
      <c r="G245" s="19"/>
      <c r="H245" s="19"/>
      <c r="I245" s="19"/>
      <c r="J245" s="19"/>
      <c r="K245" s="19"/>
      <c r="L245" s="19"/>
      <c r="M245" s="19"/>
      <c r="N245" s="19"/>
      <c r="O245" s="19"/>
      <c r="P245" s="19"/>
      <c r="Q245" s="19"/>
      <c r="R245" s="19"/>
      <c r="S245" s="19"/>
      <c r="T245" s="4"/>
      <c r="U245" s="19"/>
      <c r="V245" s="4"/>
      <c r="W245" s="4"/>
      <c r="X245" s="19"/>
      <c r="Y245" s="4"/>
      <c r="Z245" s="7"/>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7"/>
      <c r="BD245" s="19"/>
      <c r="BE245" s="19"/>
      <c r="BF245" s="21"/>
      <c r="BG245" s="19"/>
      <c r="BH245" s="19"/>
      <c r="BI245" s="19"/>
      <c r="BJ245" s="19"/>
      <c r="BK245" s="19"/>
      <c r="BL245" s="19"/>
      <c r="BM245" s="19"/>
      <c r="BN245" s="19"/>
      <c r="BO245" s="19"/>
      <c r="BP245" s="19"/>
      <c r="BQ245" s="19"/>
      <c r="BR245" s="19"/>
      <c r="BS245" s="46"/>
      <c r="BT245" s="26"/>
      <c r="BU245" s="24"/>
      <c r="BV245" s="24"/>
      <c r="BW245" s="24"/>
      <c r="BX245" s="24"/>
      <c r="BY245" s="27"/>
    </row>
    <row r="246" ht="15.75" customHeight="1">
      <c r="A246" s="19"/>
      <c r="B246" s="19"/>
      <c r="C246" s="19"/>
      <c r="D246" s="19"/>
      <c r="E246" s="19"/>
      <c r="F246" s="19"/>
      <c r="G246" s="19"/>
      <c r="H246" s="19"/>
      <c r="I246" s="19"/>
      <c r="J246" s="19"/>
      <c r="K246" s="19"/>
      <c r="L246" s="19"/>
      <c r="M246" s="19"/>
      <c r="N246" s="19"/>
      <c r="O246" s="19"/>
      <c r="P246" s="19"/>
      <c r="Q246" s="19"/>
      <c r="R246" s="19"/>
      <c r="S246" s="19"/>
      <c r="T246" s="4"/>
      <c r="U246" s="19"/>
      <c r="V246" s="4"/>
      <c r="W246" s="4"/>
      <c r="X246" s="19"/>
      <c r="Y246" s="4"/>
      <c r="Z246" s="7"/>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7"/>
      <c r="BD246" s="19"/>
      <c r="BE246" s="19"/>
      <c r="BF246" s="21"/>
      <c r="BG246" s="19"/>
      <c r="BH246" s="19"/>
      <c r="BI246" s="19"/>
      <c r="BJ246" s="19"/>
      <c r="BK246" s="19"/>
      <c r="BL246" s="19"/>
      <c r="BM246" s="19"/>
      <c r="BN246" s="19"/>
      <c r="BO246" s="19"/>
      <c r="BP246" s="19"/>
      <c r="BQ246" s="19"/>
      <c r="BR246" s="19"/>
      <c r="BS246" s="46"/>
      <c r="BT246" s="26"/>
      <c r="BU246" s="24"/>
      <c r="BV246" s="24"/>
      <c r="BW246" s="24"/>
      <c r="BX246" s="24"/>
      <c r="BY246" s="27"/>
    </row>
    <row r="247" ht="15.75" customHeight="1">
      <c r="A247" s="19"/>
      <c r="B247" s="19"/>
      <c r="C247" s="19"/>
      <c r="D247" s="19"/>
      <c r="E247" s="19"/>
      <c r="F247" s="19"/>
      <c r="G247" s="19"/>
      <c r="H247" s="19"/>
      <c r="I247" s="19"/>
      <c r="J247" s="19"/>
      <c r="K247" s="19"/>
      <c r="L247" s="19"/>
      <c r="M247" s="19"/>
      <c r="N247" s="19"/>
      <c r="O247" s="19"/>
      <c r="P247" s="19"/>
      <c r="Q247" s="19"/>
      <c r="R247" s="19"/>
      <c r="S247" s="19"/>
      <c r="T247" s="4"/>
      <c r="U247" s="19"/>
      <c r="V247" s="4"/>
      <c r="W247" s="4"/>
      <c r="X247" s="19"/>
      <c r="Y247" s="4"/>
      <c r="Z247" s="7"/>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7"/>
      <c r="BD247" s="19"/>
      <c r="BE247" s="19"/>
      <c r="BF247" s="21"/>
      <c r="BG247" s="19"/>
      <c r="BH247" s="19"/>
      <c r="BI247" s="19"/>
      <c r="BJ247" s="19"/>
      <c r="BK247" s="19"/>
      <c r="BL247" s="19"/>
      <c r="BM247" s="19"/>
      <c r="BN247" s="19"/>
      <c r="BO247" s="19"/>
      <c r="BP247" s="19"/>
      <c r="BQ247" s="19"/>
      <c r="BR247" s="19"/>
      <c r="BS247" s="46"/>
      <c r="BT247" s="26"/>
      <c r="BU247" s="24"/>
      <c r="BV247" s="24"/>
      <c r="BW247" s="24"/>
      <c r="BX247" s="24"/>
      <c r="BY247" s="27"/>
    </row>
    <row r="248" ht="15.75" customHeight="1">
      <c r="A248" s="19"/>
      <c r="B248" s="19"/>
      <c r="C248" s="19"/>
      <c r="D248" s="19"/>
      <c r="E248" s="19"/>
      <c r="F248" s="19"/>
      <c r="G248" s="19"/>
      <c r="H248" s="19"/>
      <c r="I248" s="19"/>
      <c r="J248" s="19"/>
      <c r="K248" s="19"/>
      <c r="L248" s="19"/>
      <c r="M248" s="19"/>
      <c r="N248" s="19"/>
      <c r="O248" s="19"/>
      <c r="P248" s="19"/>
      <c r="Q248" s="19"/>
      <c r="R248" s="19"/>
      <c r="S248" s="19"/>
      <c r="T248" s="4"/>
      <c r="U248" s="19"/>
      <c r="V248" s="4"/>
      <c r="W248" s="4"/>
      <c r="X248" s="19"/>
      <c r="Y248" s="4"/>
      <c r="Z248" s="7"/>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7"/>
      <c r="BD248" s="19"/>
      <c r="BE248" s="19"/>
      <c r="BF248" s="21"/>
      <c r="BG248" s="19"/>
      <c r="BH248" s="19"/>
      <c r="BI248" s="19"/>
      <c r="BJ248" s="19"/>
      <c r="BK248" s="19"/>
      <c r="BL248" s="19"/>
      <c r="BM248" s="19"/>
      <c r="BN248" s="19"/>
      <c r="BO248" s="19"/>
      <c r="BP248" s="19"/>
      <c r="BQ248" s="19"/>
      <c r="BR248" s="19"/>
      <c r="BS248" s="46"/>
      <c r="BT248" s="26"/>
      <c r="BU248" s="24"/>
      <c r="BV248" s="24"/>
      <c r="BW248" s="24"/>
      <c r="BX248" s="24"/>
      <c r="BY248" s="27"/>
    </row>
    <row r="249" ht="15.75" customHeight="1">
      <c r="A249" s="19"/>
      <c r="B249" s="19"/>
      <c r="C249" s="19"/>
      <c r="D249" s="19"/>
      <c r="E249" s="19"/>
      <c r="F249" s="19"/>
      <c r="G249" s="19"/>
      <c r="H249" s="19"/>
      <c r="I249" s="19"/>
      <c r="J249" s="19"/>
      <c r="K249" s="19"/>
      <c r="L249" s="19"/>
      <c r="M249" s="19"/>
      <c r="N249" s="19"/>
      <c r="O249" s="19"/>
      <c r="P249" s="19"/>
      <c r="Q249" s="19"/>
      <c r="R249" s="19"/>
      <c r="S249" s="19"/>
      <c r="T249" s="4"/>
      <c r="U249" s="19"/>
      <c r="V249" s="4"/>
      <c r="W249" s="4"/>
      <c r="X249" s="19"/>
      <c r="Y249" s="4"/>
      <c r="Z249" s="7"/>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7"/>
      <c r="BD249" s="19"/>
      <c r="BE249" s="19"/>
      <c r="BF249" s="21"/>
      <c r="BG249" s="19"/>
      <c r="BH249" s="19"/>
      <c r="BI249" s="19"/>
      <c r="BJ249" s="19"/>
      <c r="BK249" s="19"/>
      <c r="BL249" s="19"/>
      <c r="BM249" s="19"/>
      <c r="BN249" s="19"/>
      <c r="BO249" s="19"/>
      <c r="BP249" s="19"/>
      <c r="BQ249" s="19"/>
      <c r="BR249" s="19"/>
      <c r="BS249" s="46"/>
      <c r="BT249" s="26"/>
      <c r="BU249" s="24"/>
      <c r="BV249" s="24"/>
      <c r="BW249" s="24"/>
      <c r="BX249" s="24"/>
      <c r="BY249" s="27"/>
    </row>
    <row r="250" ht="15.75" customHeight="1">
      <c r="A250" s="19"/>
      <c r="B250" s="19"/>
      <c r="C250" s="19"/>
      <c r="D250" s="19"/>
      <c r="E250" s="19"/>
      <c r="F250" s="19"/>
      <c r="G250" s="19"/>
      <c r="H250" s="19"/>
      <c r="I250" s="19"/>
      <c r="J250" s="19"/>
      <c r="K250" s="19"/>
      <c r="L250" s="19"/>
      <c r="M250" s="19"/>
      <c r="N250" s="19"/>
      <c r="O250" s="19"/>
      <c r="P250" s="19"/>
      <c r="Q250" s="19"/>
      <c r="R250" s="19"/>
      <c r="S250" s="19"/>
      <c r="T250" s="4"/>
      <c r="U250" s="19"/>
      <c r="V250" s="4"/>
      <c r="W250" s="4"/>
      <c r="X250" s="19"/>
      <c r="Y250" s="4"/>
      <c r="Z250" s="7"/>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7"/>
      <c r="BD250" s="19"/>
      <c r="BE250" s="19"/>
      <c r="BF250" s="21"/>
      <c r="BG250" s="19"/>
      <c r="BH250" s="19"/>
      <c r="BI250" s="19"/>
      <c r="BJ250" s="19"/>
      <c r="BK250" s="19"/>
      <c r="BL250" s="19"/>
      <c r="BM250" s="19"/>
      <c r="BN250" s="19"/>
      <c r="BO250" s="19"/>
      <c r="BP250" s="19"/>
      <c r="BQ250" s="19"/>
      <c r="BR250" s="19"/>
      <c r="BS250" s="46"/>
      <c r="BT250" s="26"/>
      <c r="BU250" s="24"/>
      <c r="BV250" s="24"/>
      <c r="BW250" s="24"/>
      <c r="BX250" s="24"/>
      <c r="BY250" s="27"/>
    </row>
    <row r="251" ht="15.75" customHeight="1">
      <c r="A251" s="19"/>
      <c r="B251" s="19"/>
      <c r="C251" s="19"/>
      <c r="D251" s="19"/>
      <c r="E251" s="19"/>
      <c r="F251" s="19"/>
      <c r="G251" s="19"/>
      <c r="H251" s="19"/>
      <c r="I251" s="19"/>
      <c r="J251" s="19"/>
      <c r="K251" s="19"/>
      <c r="L251" s="19"/>
      <c r="M251" s="19"/>
      <c r="N251" s="19"/>
      <c r="O251" s="19"/>
      <c r="P251" s="19"/>
      <c r="Q251" s="19"/>
      <c r="R251" s="19"/>
      <c r="S251" s="19"/>
      <c r="T251" s="4"/>
      <c r="U251" s="19"/>
      <c r="V251" s="4"/>
      <c r="W251" s="4"/>
      <c r="X251" s="19"/>
      <c r="Y251" s="4"/>
      <c r="Z251" s="7"/>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7"/>
      <c r="BD251" s="19"/>
      <c r="BE251" s="19"/>
      <c r="BF251" s="21"/>
      <c r="BG251" s="19"/>
      <c r="BH251" s="19"/>
      <c r="BI251" s="19"/>
      <c r="BJ251" s="19"/>
      <c r="BK251" s="19"/>
      <c r="BL251" s="19"/>
      <c r="BM251" s="19"/>
      <c r="BN251" s="19"/>
      <c r="BO251" s="19"/>
      <c r="BP251" s="19"/>
      <c r="BQ251" s="19"/>
      <c r="BR251" s="19"/>
      <c r="BS251" s="46"/>
      <c r="BT251" s="26"/>
      <c r="BU251" s="24"/>
      <c r="BV251" s="24"/>
      <c r="BW251" s="24"/>
      <c r="BX251" s="24"/>
      <c r="BY251" s="27"/>
    </row>
    <row r="252" ht="15.75" customHeight="1">
      <c r="A252" s="19"/>
      <c r="B252" s="19"/>
      <c r="C252" s="19"/>
      <c r="D252" s="19"/>
      <c r="E252" s="19"/>
      <c r="F252" s="19"/>
      <c r="G252" s="19"/>
      <c r="H252" s="19"/>
      <c r="I252" s="19"/>
      <c r="J252" s="19"/>
      <c r="K252" s="19"/>
      <c r="L252" s="19"/>
      <c r="M252" s="19"/>
      <c r="N252" s="19"/>
      <c r="O252" s="19"/>
      <c r="P252" s="19"/>
      <c r="Q252" s="19"/>
      <c r="R252" s="19"/>
      <c r="S252" s="19"/>
      <c r="T252" s="4"/>
      <c r="U252" s="19"/>
      <c r="V252" s="4"/>
      <c r="W252" s="4"/>
      <c r="X252" s="19"/>
      <c r="Y252" s="4"/>
      <c r="Z252" s="7"/>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7"/>
      <c r="BD252" s="19"/>
      <c r="BE252" s="19"/>
      <c r="BF252" s="21"/>
      <c r="BG252" s="19"/>
      <c r="BH252" s="19"/>
      <c r="BI252" s="19"/>
      <c r="BJ252" s="19"/>
      <c r="BK252" s="19"/>
      <c r="BL252" s="19"/>
      <c r="BM252" s="19"/>
      <c r="BN252" s="19"/>
      <c r="BO252" s="19"/>
      <c r="BP252" s="19"/>
      <c r="BQ252" s="19"/>
      <c r="BR252" s="19"/>
      <c r="BS252" s="46"/>
      <c r="BT252" s="26"/>
      <c r="BU252" s="24"/>
      <c r="BV252" s="24"/>
      <c r="BW252" s="24"/>
      <c r="BX252" s="24"/>
      <c r="BY252" s="27"/>
    </row>
    <row r="253" ht="15.75" customHeight="1">
      <c r="A253" s="19"/>
      <c r="B253" s="19"/>
      <c r="C253" s="19"/>
      <c r="D253" s="19"/>
      <c r="E253" s="19"/>
      <c r="F253" s="19"/>
      <c r="G253" s="19"/>
      <c r="H253" s="19"/>
      <c r="I253" s="19"/>
      <c r="J253" s="19"/>
      <c r="K253" s="19"/>
      <c r="L253" s="19"/>
      <c r="M253" s="19"/>
      <c r="N253" s="19"/>
      <c r="O253" s="19"/>
      <c r="P253" s="19"/>
      <c r="Q253" s="19"/>
      <c r="R253" s="19"/>
      <c r="S253" s="19"/>
      <c r="T253" s="4"/>
      <c r="U253" s="19"/>
      <c r="V253" s="4"/>
      <c r="W253" s="4"/>
      <c r="X253" s="19"/>
      <c r="Y253" s="4"/>
      <c r="Z253" s="7"/>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7"/>
      <c r="BD253" s="19"/>
      <c r="BE253" s="19"/>
      <c r="BF253" s="21"/>
      <c r="BG253" s="19"/>
      <c r="BH253" s="19"/>
      <c r="BI253" s="19"/>
      <c r="BJ253" s="19"/>
      <c r="BK253" s="19"/>
      <c r="BL253" s="19"/>
      <c r="BM253" s="19"/>
      <c r="BN253" s="19"/>
      <c r="BO253" s="19"/>
      <c r="BP253" s="19"/>
      <c r="BQ253" s="19"/>
      <c r="BR253" s="19"/>
      <c r="BS253" s="46"/>
      <c r="BT253" s="26"/>
      <c r="BU253" s="24"/>
      <c r="BV253" s="24"/>
      <c r="BW253" s="24"/>
      <c r="BX253" s="24"/>
      <c r="BY253" s="27"/>
    </row>
    <row r="254" ht="15.75" customHeight="1">
      <c r="A254" s="19"/>
      <c r="B254" s="19"/>
      <c r="C254" s="19"/>
      <c r="D254" s="19"/>
      <c r="E254" s="19"/>
      <c r="F254" s="19"/>
      <c r="G254" s="19"/>
      <c r="H254" s="19"/>
      <c r="I254" s="19"/>
      <c r="J254" s="19"/>
      <c r="K254" s="19"/>
      <c r="L254" s="19"/>
      <c r="M254" s="19"/>
      <c r="N254" s="19"/>
      <c r="O254" s="19"/>
      <c r="P254" s="19"/>
      <c r="Q254" s="19"/>
      <c r="R254" s="19"/>
      <c r="S254" s="19"/>
      <c r="T254" s="4"/>
      <c r="U254" s="19"/>
      <c r="V254" s="4"/>
      <c r="W254" s="4"/>
      <c r="X254" s="19"/>
      <c r="Y254" s="4"/>
      <c r="Z254" s="7"/>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7"/>
      <c r="BD254" s="19"/>
      <c r="BE254" s="19"/>
      <c r="BF254" s="21"/>
      <c r="BG254" s="19"/>
      <c r="BH254" s="19"/>
      <c r="BI254" s="19"/>
      <c r="BJ254" s="19"/>
      <c r="BK254" s="19"/>
      <c r="BL254" s="19"/>
      <c r="BM254" s="19"/>
      <c r="BN254" s="19"/>
      <c r="BO254" s="19"/>
      <c r="BP254" s="19"/>
      <c r="BQ254" s="19"/>
      <c r="BR254" s="19"/>
      <c r="BS254" s="46"/>
      <c r="BT254" s="26"/>
      <c r="BU254" s="24"/>
      <c r="BV254" s="24"/>
      <c r="BW254" s="24"/>
      <c r="BX254" s="24"/>
      <c r="BY254" s="27"/>
    </row>
    <row r="255" ht="15.75" customHeight="1">
      <c r="A255" s="19"/>
      <c r="B255" s="19"/>
      <c r="C255" s="19"/>
      <c r="D255" s="19"/>
      <c r="E255" s="19"/>
      <c r="F255" s="19"/>
      <c r="G255" s="19"/>
      <c r="H255" s="19"/>
      <c r="I255" s="19"/>
      <c r="J255" s="19"/>
      <c r="K255" s="19"/>
      <c r="L255" s="19"/>
      <c r="M255" s="19"/>
      <c r="N255" s="19"/>
      <c r="O255" s="19"/>
      <c r="P255" s="19"/>
      <c r="Q255" s="19"/>
      <c r="R255" s="19"/>
      <c r="S255" s="19"/>
      <c r="T255" s="4"/>
      <c r="U255" s="19"/>
      <c r="V255" s="4"/>
      <c r="W255" s="4"/>
      <c r="X255" s="19"/>
      <c r="Y255" s="4"/>
      <c r="Z255" s="7"/>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7"/>
      <c r="BD255" s="19"/>
      <c r="BE255" s="19"/>
      <c r="BF255" s="21"/>
      <c r="BG255" s="19"/>
      <c r="BH255" s="19"/>
      <c r="BI255" s="19"/>
      <c r="BJ255" s="19"/>
      <c r="BK255" s="19"/>
      <c r="BL255" s="19"/>
      <c r="BM255" s="19"/>
      <c r="BN255" s="19"/>
      <c r="BO255" s="19"/>
      <c r="BP255" s="19"/>
      <c r="BQ255" s="19"/>
      <c r="BR255" s="19"/>
      <c r="BS255" s="46"/>
      <c r="BT255" s="26"/>
      <c r="BU255" s="24"/>
      <c r="BV255" s="24"/>
      <c r="BW255" s="24"/>
      <c r="BX255" s="24"/>
      <c r="BY255" s="27"/>
    </row>
    <row r="256" ht="15.75" customHeight="1">
      <c r="A256" s="19"/>
      <c r="B256" s="19"/>
      <c r="C256" s="19"/>
      <c r="D256" s="19"/>
      <c r="E256" s="19"/>
      <c r="F256" s="19"/>
      <c r="G256" s="19"/>
      <c r="H256" s="19"/>
      <c r="I256" s="19"/>
      <c r="J256" s="19"/>
      <c r="K256" s="19"/>
      <c r="L256" s="19"/>
      <c r="M256" s="19"/>
      <c r="N256" s="19"/>
      <c r="O256" s="19"/>
      <c r="P256" s="19"/>
      <c r="Q256" s="19"/>
      <c r="R256" s="19"/>
      <c r="S256" s="19"/>
      <c r="T256" s="4"/>
      <c r="U256" s="19"/>
      <c r="V256" s="4"/>
      <c r="W256" s="4"/>
      <c r="X256" s="19"/>
      <c r="Y256" s="4"/>
      <c r="Z256" s="7"/>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7"/>
      <c r="BD256" s="19"/>
      <c r="BE256" s="19"/>
      <c r="BF256" s="21"/>
      <c r="BG256" s="19"/>
      <c r="BH256" s="19"/>
      <c r="BI256" s="19"/>
      <c r="BJ256" s="19"/>
      <c r="BK256" s="19"/>
      <c r="BL256" s="19"/>
      <c r="BM256" s="19"/>
      <c r="BN256" s="19"/>
      <c r="BO256" s="19"/>
      <c r="BP256" s="19"/>
      <c r="BQ256" s="19"/>
      <c r="BR256" s="19"/>
      <c r="BS256" s="46"/>
      <c r="BT256" s="26"/>
      <c r="BU256" s="24"/>
      <c r="BV256" s="24"/>
      <c r="BW256" s="24"/>
      <c r="BX256" s="24"/>
      <c r="BY256" s="27"/>
    </row>
    <row r="257" ht="15.75" customHeight="1">
      <c r="A257" s="19"/>
      <c r="B257" s="19"/>
      <c r="C257" s="19"/>
      <c r="D257" s="19"/>
      <c r="E257" s="19"/>
      <c r="F257" s="19"/>
      <c r="G257" s="19"/>
      <c r="H257" s="19"/>
      <c r="I257" s="19"/>
      <c r="J257" s="19"/>
      <c r="K257" s="19"/>
      <c r="L257" s="19"/>
      <c r="M257" s="19"/>
      <c r="N257" s="19"/>
      <c r="O257" s="19"/>
      <c r="P257" s="19"/>
      <c r="Q257" s="19"/>
      <c r="R257" s="19"/>
      <c r="S257" s="19"/>
      <c r="T257" s="4"/>
      <c r="U257" s="19"/>
      <c r="V257" s="4"/>
      <c r="W257" s="4"/>
      <c r="X257" s="19"/>
      <c r="Y257" s="4"/>
      <c r="Z257" s="7"/>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7"/>
      <c r="BD257" s="19"/>
      <c r="BE257" s="19"/>
      <c r="BF257" s="21"/>
      <c r="BG257" s="19"/>
      <c r="BH257" s="19"/>
      <c r="BI257" s="19"/>
      <c r="BJ257" s="19"/>
      <c r="BK257" s="19"/>
      <c r="BL257" s="19"/>
      <c r="BM257" s="19"/>
      <c r="BN257" s="19"/>
      <c r="BO257" s="19"/>
      <c r="BP257" s="19"/>
      <c r="BQ257" s="19"/>
      <c r="BR257" s="19"/>
      <c r="BS257" s="46"/>
      <c r="BT257" s="26"/>
      <c r="BU257" s="24"/>
      <c r="BV257" s="24"/>
      <c r="BW257" s="24"/>
      <c r="BX257" s="24"/>
      <c r="BY257" s="27"/>
    </row>
    <row r="258" ht="15.75" customHeight="1">
      <c r="A258" s="19"/>
      <c r="B258" s="19"/>
      <c r="C258" s="19"/>
      <c r="D258" s="19"/>
      <c r="E258" s="19"/>
      <c r="F258" s="19"/>
      <c r="G258" s="19"/>
      <c r="H258" s="19"/>
      <c r="I258" s="19"/>
      <c r="J258" s="19"/>
      <c r="K258" s="19"/>
      <c r="L258" s="19"/>
      <c r="M258" s="19"/>
      <c r="N258" s="19"/>
      <c r="O258" s="19"/>
      <c r="P258" s="19"/>
      <c r="Q258" s="19"/>
      <c r="R258" s="19"/>
      <c r="S258" s="19"/>
      <c r="T258" s="4"/>
      <c r="U258" s="19"/>
      <c r="V258" s="4"/>
      <c r="W258" s="4"/>
      <c r="X258" s="19"/>
      <c r="Y258" s="4"/>
      <c r="Z258" s="7"/>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7"/>
      <c r="BD258" s="19"/>
      <c r="BE258" s="19"/>
      <c r="BF258" s="21"/>
      <c r="BG258" s="19"/>
      <c r="BH258" s="19"/>
      <c r="BI258" s="19"/>
      <c r="BJ258" s="19"/>
      <c r="BK258" s="19"/>
      <c r="BL258" s="19"/>
      <c r="BM258" s="19"/>
      <c r="BN258" s="19"/>
      <c r="BO258" s="19"/>
      <c r="BP258" s="19"/>
      <c r="BQ258" s="19"/>
      <c r="BR258" s="19"/>
      <c r="BS258" s="46"/>
      <c r="BT258" s="26"/>
      <c r="BU258" s="24"/>
      <c r="BV258" s="24"/>
      <c r="BW258" s="24"/>
      <c r="BX258" s="24"/>
      <c r="BY258" s="27"/>
    </row>
    <row r="259" ht="15.75" customHeight="1">
      <c r="A259" s="19"/>
      <c r="B259" s="19"/>
      <c r="C259" s="19"/>
      <c r="D259" s="19"/>
      <c r="E259" s="19"/>
      <c r="F259" s="19"/>
      <c r="G259" s="19"/>
      <c r="H259" s="19"/>
      <c r="I259" s="19"/>
      <c r="J259" s="19"/>
      <c r="K259" s="19"/>
      <c r="L259" s="19"/>
      <c r="M259" s="19"/>
      <c r="N259" s="19"/>
      <c r="O259" s="19"/>
      <c r="P259" s="19"/>
      <c r="Q259" s="19"/>
      <c r="R259" s="19"/>
      <c r="S259" s="19"/>
      <c r="T259" s="4"/>
      <c r="U259" s="19"/>
      <c r="V259" s="4"/>
      <c r="W259" s="4"/>
      <c r="X259" s="19"/>
      <c r="Y259" s="4"/>
      <c r="Z259" s="7"/>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7"/>
      <c r="BD259" s="19"/>
      <c r="BE259" s="19"/>
      <c r="BF259" s="21"/>
      <c r="BG259" s="19"/>
      <c r="BH259" s="19"/>
      <c r="BI259" s="19"/>
      <c r="BJ259" s="19"/>
      <c r="BK259" s="19"/>
      <c r="BL259" s="19"/>
      <c r="BM259" s="19"/>
      <c r="BN259" s="19"/>
      <c r="BO259" s="19"/>
      <c r="BP259" s="19"/>
      <c r="BQ259" s="19"/>
      <c r="BR259" s="19"/>
      <c r="BS259" s="46"/>
      <c r="BT259" s="26"/>
      <c r="BU259" s="24"/>
      <c r="BV259" s="24"/>
      <c r="BW259" s="24"/>
      <c r="BX259" s="24"/>
      <c r="BY259" s="27"/>
    </row>
    <row r="260" ht="15.75" customHeight="1">
      <c r="A260" s="19"/>
      <c r="B260" s="19"/>
      <c r="C260" s="19"/>
      <c r="D260" s="19"/>
      <c r="E260" s="19"/>
      <c r="F260" s="19"/>
      <c r="G260" s="19"/>
      <c r="H260" s="19"/>
      <c r="I260" s="19"/>
      <c r="J260" s="19"/>
      <c r="K260" s="19"/>
      <c r="L260" s="19"/>
      <c r="M260" s="19"/>
      <c r="N260" s="19"/>
      <c r="O260" s="19"/>
      <c r="P260" s="19"/>
      <c r="Q260" s="19"/>
      <c r="R260" s="19"/>
      <c r="S260" s="19"/>
      <c r="T260" s="4"/>
      <c r="U260" s="19"/>
      <c r="V260" s="4"/>
      <c r="W260" s="4"/>
      <c r="X260" s="19"/>
      <c r="Y260" s="4"/>
      <c r="Z260" s="7"/>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7"/>
      <c r="BD260" s="19"/>
      <c r="BE260" s="19"/>
      <c r="BF260" s="21"/>
      <c r="BG260" s="19"/>
      <c r="BH260" s="19"/>
      <c r="BI260" s="19"/>
      <c r="BJ260" s="19"/>
      <c r="BK260" s="19"/>
      <c r="BL260" s="19"/>
      <c r="BM260" s="19"/>
      <c r="BN260" s="19"/>
      <c r="BO260" s="19"/>
      <c r="BP260" s="19"/>
      <c r="BQ260" s="19"/>
      <c r="BR260" s="19"/>
      <c r="BS260" s="46"/>
      <c r="BT260" s="26"/>
      <c r="BU260" s="24"/>
      <c r="BV260" s="24"/>
      <c r="BW260" s="24"/>
      <c r="BX260" s="24"/>
      <c r="BY260" s="27"/>
    </row>
    <row r="261" ht="15.75" customHeight="1">
      <c r="A261" s="19"/>
      <c r="B261" s="19"/>
      <c r="C261" s="19"/>
      <c r="D261" s="19"/>
      <c r="E261" s="19"/>
      <c r="F261" s="19"/>
      <c r="G261" s="19"/>
      <c r="H261" s="19"/>
      <c r="I261" s="19"/>
      <c r="J261" s="19"/>
      <c r="K261" s="19"/>
      <c r="L261" s="19"/>
      <c r="M261" s="19"/>
      <c r="N261" s="19"/>
      <c r="O261" s="19"/>
      <c r="P261" s="19"/>
      <c r="Q261" s="19"/>
      <c r="R261" s="19"/>
      <c r="S261" s="19"/>
      <c r="T261" s="4"/>
      <c r="U261" s="19"/>
      <c r="V261" s="4"/>
      <c r="W261" s="4"/>
      <c r="X261" s="19"/>
      <c r="Y261" s="4"/>
      <c r="Z261" s="7"/>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7"/>
      <c r="BD261" s="19"/>
      <c r="BE261" s="19"/>
      <c r="BF261" s="21"/>
      <c r="BG261" s="19"/>
      <c r="BH261" s="19"/>
      <c r="BI261" s="19"/>
      <c r="BJ261" s="19"/>
      <c r="BK261" s="19"/>
      <c r="BL261" s="19"/>
      <c r="BM261" s="19"/>
      <c r="BN261" s="19"/>
      <c r="BO261" s="19"/>
      <c r="BP261" s="19"/>
      <c r="BQ261" s="19"/>
      <c r="BR261" s="19"/>
      <c r="BS261" s="46"/>
      <c r="BT261" s="26"/>
      <c r="BU261" s="24"/>
      <c r="BV261" s="24"/>
      <c r="BW261" s="24"/>
      <c r="BX261" s="24"/>
      <c r="BY261" s="27"/>
    </row>
    <row r="262" ht="15.75" customHeight="1">
      <c r="A262" s="19"/>
      <c r="B262" s="19"/>
      <c r="C262" s="19"/>
      <c r="D262" s="19"/>
      <c r="E262" s="19"/>
      <c r="F262" s="19"/>
      <c r="G262" s="19"/>
      <c r="H262" s="19"/>
      <c r="I262" s="19"/>
      <c r="J262" s="19"/>
      <c r="K262" s="19"/>
      <c r="L262" s="19"/>
      <c r="M262" s="19"/>
      <c r="N262" s="19"/>
      <c r="O262" s="19"/>
      <c r="P262" s="19"/>
      <c r="Q262" s="19"/>
      <c r="R262" s="19"/>
      <c r="S262" s="19"/>
      <c r="T262" s="4"/>
      <c r="U262" s="19"/>
      <c r="V262" s="4"/>
      <c r="W262" s="4"/>
      <c r="X262" s="19"/>
      <c r="Y262" s="4"/>
      <c r="Z262" s="7"/>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7"/>
      <c r="BD262" s="19"/>
      <c r="BE262" s="19"/>
      <c r="BF262" s="21"/>
      <c r="BG262" s="19"/>
      <c r="BH262" s="19"/>
      <c r="BI262" s="19"/>
      <c r="BJ262" s="19"/>
      <c r="BK262" s="19"/>
      <c r="BL262" s="19"/>
      <c r="BM262" s="19"/>
      <c r="BN262" s="19"/>
      <c r="BO262" s="19"/>
      <c r="BP262" s="19"/>
      <c r="BQ262" s="19"/>
      <c r="BR262" s="19"/>
      <c r="BS262" s="46"/>
      <c r="BT262" s="26"/>
      <c r="BU262" s="24"/>
      <c r="BV262" s="24"/>
      <c r="BW262" s="24"/>
      <c r="BX262" s="24"/>
      <c r="BY262" s="27"/>
    </row>
    <row r="263" ht="15.75" customHeight="1">
      <c r="A263" s="19"/>
      <c r="B263" s="19"/>
      <c r="C263" s="19"/>
      <c r="D263" s="19"/>
      <c r="E263" s="19"/>
      <c r="F263" s="19"/>
      <c r="G263" s="19"/>
      <c r="H263" s="19"/>
      <c r="I263" s="19"/>
      <c r="J263" s="19"/>
      <c r="K263" s="19"/>
      <c r="L263" s="19"/>
      <c r="M263" s="19"/>
      <c r="N263" s="19"/>
      <c r="O263" s="19"/>
      <c r="P263" s="19"/>
      <c r="Q263" s="19"/>
      <c r="R263" s="19"/>
      <c r="S263" s="19"/>
      <c r="T263" s="4"/>
      <c r="U263" s="19"/>
      <c r="V263" s="4"/>
      <c r="W263" s="4"/>
      <c r="X263" s="19"/>
      <c r="Y263" s="4"/>
      <c r="Z263" s="7"/>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7"/>
      <c r="BD263" s="19"/>
      <c r="BE263" s="19"/>
      <c r="BF263" s="21"/>
      <c r="BG263" s="19"/>
      <c r="BH263" s="19"/>
      <c r="BI263" s="19"/>
      <c r="BJ263" s="19"/>
      <c r="BK263" s="19"/>
      <c r="BL263" s="19"/>
      <c r="BM263" s="19"/>
      <c r="BN263" s="19"/>
      <c r="BO263" s="19"/>
      <c r="BP263" s="19"/>
      <c r="BQ263" s="19"/>
      <c r="BR263" s="19"/>
      <c r="BS263" s="46"/>
      <c r="BT263" s="26"/>
      <c r="BU263" s="24"/>
      <c r="BV263" s="24"/>
      <c r="BW263" s="24"/>
      <c r="BX263" s="24"/>
      <c r="BY263" s="27"/>
    </row>
    <row r="264" ht="15.75" customHeight="1">
      <c r="A264" s="19"/>
      <c r="B264" s="19"/>
      <c r="C264" s="19"/>
      <c r="D264" s="19"/>
      <c r="E264" s="19"/>
      <c r="F264" s="19"/>
      <c r="G264" s="19"/>
      <c r="H264" s="19"/>
      <c r="I264" s="19"/>
      <c r="J264" s="19"/>
      <c r="K264" s="19"/>
      <c r="L264" s="19"/>
      <c r="M264" s="19"/>
      <c r="N264" s="19"/>
      <c r="O264" s="19"/>
      <c r="P264" s="19"/>
      <c r="Q264" s="19"/>
      <c r="R264" s="19"/>
      <c r="S264" s="19"/>
      <c r="T264" s="4"/>
      <c r="U264" s="19"/>
      <c r="V264" s="4"/>
      <c r="W264" s="4"/>
      <c r="X264" s="19"/>
      <c r="Y264" s="4"/>
      <c r="Z264" s="7"/>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7"/>
      <c r="BD264" s="19"/>
      <c r="BE264" s="19"/>
      <c r="BF264" s="21"/>
      <c r="BG264" s="19"/>
      <c r="BH264" s="19"/>
      <c r="BI264" s="19"/>
      <c r="BJ264" s="19"/>
      <c r="BK264" s="19"/>
      <c r="BL264" s="19"/>
      <c r="BM264" s="19"/>
      <c r="BN264" s="19"/>
      <c r="BO264" s="19"/>
      <c r="BP264" s="19"/>
      <c r="BQ264" s="19"/>
      <c r="BR264" s="19"/>
      <c r="BS264" s="46"/>
      <c r="BT264" s="26"/>
      <c r="BU264" s="24"/>
      <c r="BV264" s="24"/>
      <c r="BW264" s="24"/>
      <c r="BX264" s="24"/>
      <c r="BY264" s="27"/>
    </row>
    <row r="265" ht="15.75" customHeight="1">
      <c r="A265" s="19"/>
      <c r="B265" s="19"/>
      <c r="C265" s="19"/>
      <c r="D265" s="19"/>
      <c r="E265" s="19"/>
      <c r="F265" s="19"/>
      <c r="G265" s="19"/>
      <c r="H265" s="19"/>
      <c r="I265" s="19"/>
      <c r="J265" s="19"/>
      <c r="K265" s="19"/>
      <c r="L265" s="19"/>
      <c r="M265" s="19"/>
      <c r="N265" s="19"/>
      <c r="O265" s="19"/>
      <c r="P265" s="19"/>
      <c r="Q265" s="19"/>
      <c r="R265" s="19"/>
      <c r="S265" s="19"/>
      <c r="T265" s="4"/>
      <c r="U265" s="19"/>
      <c r="V265" s="4"/>
      <c r="W265" s="4"/>
      <c r="X265" s="19"/>
      <c r="Y265" s="4"/>
      <c r="Z265" s="7"/>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7"/>
      <c r="BD265" s="19"/>
      <c r="BE265" s="19"/>
      <c r="BF265" s="21"/>
      <c r="BG265" s="19"/>
      <c r="BH265" s="19"/>
      <c r="BI265" s="19"/>
      <c r="BJ265" s="19"/>
      <c r="BK265" s="19"/>
      <c r="BL265" s="19"/>
      <c r="BM265" s="19"/>
      <c r="BN265" s="19"/>
      <c r="BO265" s="19"/>
      <c r="BP265" s="19"/>
      <c r="BQ265" s="19"/>
      <c r="BR265" s="19"/>
      <c r="BS265" s="46"/>
      <c r="BT265" s="26"/>
      <c r="BU265" s="24"/>
      <c r="BV265" s="24"/>
      <c r="BW265" s="24"/>
      <c r="BX265" s="24"/>
      <c r="BY265" s="27"/>
    </row>
    <row r="266" ht="15.75" customHeight="1">
      <c r="A266" s="19"/>
      <c r="B266" s="19"/>
      <c r="C266" s="19"/>
      <c r="D266" s="19"/>
      <c r="E266" s="19"/>
      <c r="F266" s="19"/>
      <c r="G266" s="19"/>
      <c r="H266" s="19"/>
      <c r="I266" s="19"/>
      <c r="J266" s="19"/>
      <c r="K266" s="19"/>
      <c r="L266" s="19"/>
      <c r="M266" s="19"/>
      <c r="N266" s="19"/>
      <c r="O266" s="19"/>
      <c r="P266" s="19"/>
      <c r="Q266" s="19"/>
      <c r="R266" s="19"/>
      <c r="S266" s="19"/>
      <c r="T266" s="4"/>
      <c r="U266" s="19"/>
      <c r="V266" s="4"/>
      <c r="W266" s="4"/>
      <c r="X266" s="19"/>
      <c r="Y266" s="4"/>
      <c r="Z266" s="7"/>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7"/>
      <c r="BD266" s="19"/>
      <c r="BE266" s="19"/>
      <c r="BF266" s="21"/>
      <c r="BG266" s="19"/>
      <c r="BH266" s="19"/>
      <c r="BI266" s="19"/>
      <c r="BJ266" s="19"/>
      <c r="BK266" s="19"/>
      <c r="BL266" s="19"/>
      <c r="BM266" s="19"/>
      <c r="BN266" s="19"/>
      <c r="BO266" s="19"/>
      <c r="BP266" s="19"/>
      <c r="BQ266" s="19"/>
      <c r="BR266" s="19"/>
      <c r="BS266" s="46"/>
      <c r="BT266" s="26"/>
      <c r="BU266" s="24"/>
      <c r="BV266" s="24"/>
      <c r="BW266" s="24"/>
      <c r="BX266" s="24"/>
      <c r="BY266" s="27"/>
    </row>
    <row r="267" ht="15.75" customHeight="1">
      <c r="A267" s="19"/>
      <c r="B267" s="19"/>
      <c r="C267" s="19"/>
      <c r="D267" s="19"/>
      <c r="E267" s="19"/>
      <c r="F267" s="19"/>
      <c r="G267" s="19"/>
      <c r="H267" s="19"/>
      <c r="I267" s="19"/>
      <c r="J267" s="19"/>
      <c r="K267" s="19"/>
      <c r="L267" s="19"/>
      <c r="M267" s="19"/>
      <c r="N267" s="19"/>
      <c r="O267" s="19"/>
      <c r="P267" s="19"/>
      <c r="Q267" s="19"/>
      <c r="R267" s="19"/>
      <c r="S267" s="19"/>
      <c r="T267" s="4"/>
      <c r="U267" s="19"/>
      <c r="V267" s="4"/>
      <c r="W267" s="4"/>
      <c r="X267" s="19"/>
      <c r="Y267" s="4"/>
      <c r="Z267" s="7"/>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7"/>
      <c r="BD267" s="19"/>
      <c r="BE267" s="19"/>
      <c r="BF267" s="21"/>
      <c r="BG267" s="19"/>
      <c r="BH267" s="19"/>
      <c r="BI267" s="19"/>
      <c r="BJ267" s="19"/>
      <c r="BK267" s="19"/>
      <c r="BL267" s="19"/>
      <c r="BM267" s="19"/>
      <c r="BN267" s="19"/>
      <c r="BO267" s="19"/>
      <c r="BP267" s="19"/>
      <c r="BQ267" s="19"/>
      <c r="BR267" s="19"/>
      <c r="BS267" s="46"/>
      <c r="BT267" s="26"/>
      <c r="BU267" s="24"/>
      <c r="BV267" s="24"/>
      <c r="BW267" s="24"/>
      <c r="BX267" s="24"/>
      <c r="BY267" s="27"/>
    </row>
    <row r="268" ht="15.75" customHeight="1">
      <c r="A268" s="19"/>
      <c r="B268" s="19"/>
      <c r="C268" s="19"/>
      <c r="D268" s="19"/>
      <c r="E268" s="19"/>
      <c r="F268" s="19"/>
      <c r="G268" s="19"/>
      <c r="H268" s="19"/>
      <c r="I268" s="19"/>
      <c r="J268" s="19"/>
      <c r="K268" s="19"/>
      <c r="L268" s="19"/>
      <c r="M268" s="19"/>
      <c r="N268" s="19"/>
      <c r="O268" s="19"/>
      <c r="P268" s="19"/>
      <c r="Q268" s="19"/>
      <c r="R268" s="19"/>
      <c r="S268" s="19"/>
      <c r="T268" s="4"/>
      <c r="U268" s="19"/>
      <c r="V268" s="4"/>
      <c r="W268" s="4"/>
      <c r="X268" s="19"/>
      <c r="Y268" s="4"/>
      <c r="Z268" s="7"/>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7"/>
      <c r="BD268" s="19"/>
      <c r="BE268" s="19"/>
      <c r="BF268" s="21"/>
      <c r="BG268" s="19"/>
      <c r="BH268" s="19"/>
      <c r="BI268" s="19"/>
      <c r="BJ268" s="19"/>
      <c r="BK268" s="19"/>
      <c r="BL268" s="19"/>
      <c r="BM268" s="19"/>
      <c r="BN268" s="19"/>
      <c r="BO268" s="19"/>
      <c r="BP268" s="19"/>
      <c r="BQ268" s="19"/>
      <c r="BR268" s="19"/>
      <c r="BS268" s="46"/>
      <c r="BT268" s="26"/>
      <c r="BU268" s="24"/>
      <c r="BV268" s="24"/>
      <c r="BW268" s="24"/>
      <c r="BX268" s="24"/>
      <c r="BY268" s="27"/>
    </row>
    <row r="269" ht="15.75" customHeight="1">
      <c r="A269" s="19"/>
      <c r="B269" s="19"/>
      <c r="C269" s="19"/>
      <c r="D269" s="19"/>
      <c r="E269" s="19"/>
      <c r="F269" s="19"/>
      <c r="G269" s="19"/>
      <c r="H269" s="19"/>
      <c r="I269" s="19"/>
      <c r="J269" s="19"/>
      <c r="K269" s="19"/>
      <c r="L269" s="19"/>
      <c r="M269" s="19"/>
      <c r="N269" s="19"/>
      <c r="O269" s="19"/>
      <c r="P269" s="19"/>
      <c r="Q269" s="19"/>
      <c r="R269" s="19"/>
      <c r="S269" s="19"/>
      <c r="T269" s="4"/>
      <c r="U269" s="19"/>
      <c r="V269" s="4"/>
      <c r="W269" s="4"/>
      <c r="X269" s="19"/>
      <c r="Y269" s="4"/>
      <c r="Z269" s="7"/>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7"/>
      <c r="BD269" s="19"/>
      <c r="BE269" s="19"/>
      <c r="BF269" s="21"/>
      <c r="BG269" s="19"/>
      <c r="BH269" s="19"/>
      <c r="BI269" s="19"/>
      <c r="BJ269" s="19"/>
      <c r="BK269" s="19"/>
      <c r="BL269" s="19"/>
      <c r="BM269" s="19"/>
      <c r="BN269" s="19"/>
      <c r="BO269" s="19"/>
      <c r="BP269" s="19"/>
      <c r="BQ269" s="19"/>
      <c r="BR269" s="19"/>
      <c r="BS269" s="46"/>
      <c r="BT269" s="26"/>
      <c r="BU269" s="24"/>
      <c r="BV269" s="24"/>
      <c r="BW269" s="24"/>
      <c r="BX269" s="24"/>
      <c r="BY269" s="27"/>
    </row>
    <row r="270" ht="15.75" customHeight="1">
      <c r="A270" s="19"/>
      <c r="B270" s="19"/>
      <c r="C270" s="19"/>
      <c r="D270" s="19"/>
      <c r="E270" s="19"/>
      <c r="F270" s="19"/>
      <c r="G270" s="19"/>
      <c r="H270" s="19"/>
      <c r="I270" s="19"/>
      <c r="J270" s="19"/>
      <c r="K270" s="19"/>
      <c r="L270" s="19"/>
      <c r="M270" s="19"/>
      <c r="N270" s="19"/>
      <c r="O270" s="19"/>
      <c r="P270" s="19"/>
      <c r="Q270" s="19"/>
      <c r="R270" s="19"/>
      <c r="S270" s="19"/>
      <c r="T270" s="4"/>
      <c r="U270" s="19"/>
      <c r="V270" s="4"/>
      <c r="W270" s="4"/>
      <c r="X270" s="19"/>
      <c r="Y270" s="4"/>
      <c r="Z270" s="7"/>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7"/>
      <c r="BD270" s="19"/>
      <c r="BE270" s="19"/>
      <c r="BF270" s="21"/>
      <c r="BG270" s="19"/>
      <c r="BH270" s="19"/>
      <c r="BI270" s="19"/>
      <c r="BJ270" s="19"/>
      <c r="BK270" s="19"/>
      <c r="BL270" s="19"/>
      <c r="BM270" s="19"/>
      <c r="BN270" s="19"/>
      <c r="BO270" s="19"/>
      <c r="BP270" s="19"/>
      <c r="BQ270" s="19"/>
      <c r="BR270" s="19"/>
      <c r="BS270" s="46"/>
      <c r="BT270" s="26"/>
      <c r="BU270" s="24"/>
      <c r="BV270" s="24"/>
      <c r="BW270" s="24"/>
      <c r="BX270" s="24"/>
      <c r="BY270" s="27"/>
    </row>
    <row r="271" ht="15.75" customHeight="1">
      <c r="A271" s="19"/>
      <c r="B271" s="19"/>
      <c r="C271" s="19"/>
      <c r="D271" s="19"/>
      <c r="E271" s="19"/>
      <c r="F271" s="19"/>
      <c r="G271" s="19"/>
      <c r="H271" s="19"/>
      <c r="I271" s="19"/>
      <c r="J271" s="19"/>
      <c r="K271" s="19"/>
      <c r="L271" s="19"/>
      <c r="M271" s="19"/>
      <c r="N271" s="19"/>
      <c r="O271" s="19"/>
      <c r="P271" s="19"/>
      <c r="Q271" s="19"/>
      <c r="R271" s="19"/>
      <c r="S271" s="19"/>
      <c r="T271" s="4"/>
      <c r="U271" s="19"/>
      <c r="V271" s="4"/>
      <c r="W271" s="4"/>
      <c r="X271" s="19"/>
      <c r="Y271" s="4"/>
      <c r="Z271" s="7"/>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7"/>
      <c r="BD271" s="19"/>
      <c r="BE271" s="19"/>
      <c r="BF271" s="21"/>
      <c r="BG271" s="19"/>
      <c r="BH271" s="19"/>
      <c r="BI271" s="19"/>
      <c r="BJ271" s="19"/>
      <c r="BK271" s="19"/>
      <c r="BL271" s="19"/>
      <c r="BM271" s="19"/>
      <c r="BN271" s="19"/>
      <c r="BO271" s="19"/>
      <c r="BP271" s="19"/>
      <c r="BQ271" s="19"/>
      <c r="BR271" s="19"/>
      <c r="BS271" s="46"/>
      <c r="BT271" s="26"/>
      <c r="BU271" s="24"/>
      <c r="BV271" s="24"/>
      <c r="BW271" s="24"/>
      <c r="BX271" s="24"/>
      <c r="BY271" s="27"/>
    </row>
    <row r="272" ht="15.75" customHeight="1">
      <c r="A272" s="19"/>
      <c r="B272" s="19"/>
      <c r="C272" s="19"/>
      <c r="D272" s="19"/>
      <c r="E272" s="19"/>
      <c r="F272" s="19"/>
      <c r="G272" s="19"/>
      <c r="H272" s="19"/>
      <c r="I272" s="19"/>
      <c r="J272" s="19"/>
      <c r="K272" s="19"/>
      <c r="L272" s="19"/>
      <c r="M272" s="19"/>
      <c r="N272" s="19"/>
      <c r="O272" s="19"/>
      <c r="P272" s="19"/>
      <c r="Q272" s="19"/>
      <c r="R272" s="19"/>
      <c r="S272" s="19"/>
      <c r="T272" s="4"/>
      <c r="U272" s="19"/>
      <c r="V272" s="4"/>
      <c r="W272" s="4"/>
      <c r="X272" s="19"/>
      <c r="Y272" s="4"/>
      <c r="Z272" s="7"/>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7"/>
      <c r="BD272" s="19"/>
      <c r="BE272" s="19"/>
      <c r="BF272" s="21"/>
      <c r="BG272" s="19"/>
      <c r="BH272" s="19"/>
      <c r="BI272" s="19"/>
      <c r="BJ272" s="19"/>
      <c r="BK272" s="19"/>
      <c r="BL272" s="19"/>
      <c r="BM272" s="19"/>
      <c r="BN272" s="19"/>
      <c r="BO272" s="19"/>
      <c r="BP272" s="19"/>
      <c r="BQ272" s="19"/>
      <c r="BR272" s="19"/>
      <c r="BS272" s="46"/>
      <c r="BT272" s="26"/>
      <c r="BU272" s="24"/>
      <c r="BV272" s="24"/>
      <c r="BW272" s="24"/>
      <c r="BX272" s="24"/>
      <c r="BY272" s="27"/>
    </row>
    <row r="273" ht="15.75" customHeight="1">
      <c r="A273" s="19"/>
      <c r="B273" s="19"/>
      <c r="C273" s="19"/>
      <c r="D273" s="19"/>
      <c r="E273" s="19"/>
      <c r="F273" s="19"/>
      <c r="G273" s="19"/>
      <c r="H273" s="19"/>
      <c r="I273" s="19"/>
      <c r="J273" s="19"/>
      <c r="K273" s="19"/>
      <c r="L273" s="19"/>
      <c r="M273" s="19"/>
      <c r="N273" s="19"/>
      <c r="O273" s="19"/>
      <c r="P273" s="19"/>
      <c r="Q273" s="19"/>
      <c r="R273" s="19"/>
      <c r="S273" s="19"/>
      <c r="T273" s="4"/>
      <c r="U273" s="19"/>
      <c r="V273" s="4"/>
      <c r="W273" s="4"/>
      <c r="X273" s="19"/>
      <c r="Y273" s="4"/>
      <c r="Z273" s="7"/>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7"/>
      <c r="BD273" s="19"/>
      <c r="BE273" s="19"/>
      <c r="BF273" s="21"/>
      <c r="BG273" s="19"/>
      <c r="BH273" s="19"/>
      <c r="BI273" s="19"/>
      <c r="BJ273" s="19"/>
      <c r="BK273" s="19"/>
      <c r="BL273" s="19"/>
      <c r="BM273" s="19"/>
      <c r="BN273" s="19"/>
      <c r="BO273" s="19"/>
      <c r="BP273" s="19"/>
      <c r="BQ273" s="19"/>
      <c r="BR273" s="19"/>
      <c r="BS273" s="46"/>
      <c r="BT273" s="26"/>
      <c r="BU273" s="24"/>
      <c r="BV273" s="24"/>
      <c r="BW273" s="24"/>
      <c r="BX273" s="24"/>
      <c r="BY273" s="27"/>
    </row>
    <row r="274" ht="15.75" customHeight="1">
      <c r="A274" s="19"/>
      <c r="B274" s="19"/>
      <c r="C274" s="19"/>
      <c r="D274" s="19"/>
      <c r="E274" s="19"/>
      <c r="F274" s="19"/>
      <c r="G274" s="19"/>
      <c r="H274" s="19"/>
      <c r="I274" s="19"/>
      <c r="J274" s="19"/>
      <c r="K274" s="19"/>
      <c r="L274" s="19"/>
      <c r="M274" s="19"/>
      <c r="N274" s="19"/>
      <c r="O274" s="19"/>
      <c r="P274" s="19"/>
      <c r="Q274" s="19"/>
      <c r="R274" s="19"/>
      <c r="S274" s="19"/>
      <c r="T274" s="4"/>
      <c r="U274" s="19"/>
      <c r="V274" s="4"/>
      <c r="W274" s="4"/>
      <c r="X274" s="19"/>
      <c r="Y274" s="4"/>
      <c r="Z274" s="7"/>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7"/>
      <c r="BD274" s="19"/>
      <c r="BE274" s="19"/>
      <c r="BF274" s="21"/>
      <c r="BG274" s="19"/>
      <c r="BH274" s="19"/>
      <c r="BI274" s="19"/>
      <c r="BJ274" s="19"/>
      <c r="BK274" s="19"/>
      <c r="BL274" s="19"/>
      <c r="BM274" s="19"/>
      <c r="BN274" s="19"/>
      <c r="BO274" s="19"/>
      <c r="BP274" s="19"/>
      <c r="BQ274" s="19"/>
      <c r="BR274" s="19"/>
      <c r="BS274" s="46"/>
      <c r="BT274" s="26"/>
      <c r="BU274" s="24"/>
      <c r="BV274" s="24"/>
      <c r="BW274" s="24"/>
      <c r="BX274" s="24"/>
      <c r="BY274" s="27"/>
    </row>
    <row r="275" ht="15.75" customHeight="1">
      <c r="A275" s="19"/>
      <c r="B275" s="19"/>
      <c r="C275" s="19"/>
      <c r="D275" s="19"/>
      <c r="E275" s="19"/>
      <c r="F275" s="19"/>
      <c r="G275" s="19"/>
      <c r="H275" s="19"/>
      <c r="I275" s="19"/>
      <c r="J275" s="19"/>
      <c r="K275" s="19"/>
      <c r="L275" s="19"/>
      <c r="M275" s="19"/>
      <c r="N275" s="19"/>
      <c r="O275" s="19"/>
      <c r="P275" s="19"/>
      <c r="Q275" s="19"/>
      <c r="R275" s="19"/>
      <c r="S275" s="19"/>
      <c r="T275" s="4"/>
      <c r="U275" s="19"/>
      <c r="V275" s="4"/>
      <c r="W275" s="4"/>
      <c r="X275" s="19"/>
      <c r="Y275" s="4"/>
      <c r="Z275" s="7"/>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7"/>
      <c r="BD275" s="19"/>
      <c r="BE275" s="19"/>
      <c r="BF275" s="21"/>
      <c r="BG275" s="19"/>
      <c r="BH275" s="19"/>
      <c r="BI275" s="19"/>
      <c r="BJ275" s="19"/>
      <c r="BK275" s="19"/>
      <c r="BL275" s="19"/>
      <c r="BM275" s="19"/>
      <c r="BN275" s="19"/>
      <c r="BO275" s="19"/>
      <c r="BP275" s="19"/>
      <c r="BQ275" s="19"/>
      <c r="BR275" s="19"/>
      <c r="BS275" s="46"/>
      <c r="BT275" s="26"/>
      <c r="BU275" s="24"/>
      <c r="BV275" s="24"/>
      <c r="BW275" s="24"/>
      <c r="BX275" s="24"/>
      <c r="BY275" s="27"/>
    </row>
    <row r="276" ht="15.75" customHeight="1">
      <c r="A276" s="19"/>
      <c r="B276" s="19"/>
      <c r="C276" s="19"/>
      <c r="D276" s="19"/>
      <c r="E276" s="19"/>
      <c r="F276" s="19"/>
      <c r="G276" s="19"/>
      <c r="H276" s="19"/>
      <c r="I276" s="19"/>
      <c r="J276" s="19"/>
      <c r="K276" s="19"/>
      <c r="L276" s="19"/>
      <c r="M276" s="19"/>
      <c r="N276" s="19"/>
      <c r="O276" s="19"/>
      <c r="P276" s="19"/>
      <c r="Q276" s="19"/>
      <c r="R276" s="19"/>
      <c r="S276" s="19"/>
      <c r="T276" s="4"/>
      <c r="U276" s="19"/>
      <c r="V276" s="4"/>
      <c r="W276" s="4"/>
      <c r="X276" s="19"/>
      <c r="Y276" s="4"/>
      <c r="Z276" s="7"/>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7"/>
      <c r="BD276" s="19"/>
      <c r="BE276" s="19"/>
      <c r="BF276" s="21"/>
      <c r="BG276" s="19"/>
      <c r="BH276" s="19"/>
      <c r="BI276" s="19"/>
      <c r="BJ276" s="19"/>
      <c r="BK276" s="19"/>
      <c r="BL276" s="19"/>
      <c r="BM276" s="19"/>
      <c r="BN276" s="19"/>
      <c r="BO276" s="19"/>
      <c r="BP276" s="19"/>
      <c r="BQ276" s="19"/>
      <c r="BR276" s="19"/>
      <c r="BS276" s="46"/>
      <c r="BT276" s="26"/>
      <c r="BU276" s="24"/>
      <c r="BV276" s="24"/>
      <c r="BW276" s="24"/>
      <c r="BX276" s="24"/>
      <c r="BY276" s="27"/>
    </row>
    <row r="277" ht="15.75" customHeight="1">
      <c r="A277" s="19"/>
      <c r="B277" s="19"/>
      <c r="C277" s="19"/>
      <c r="D277" s="19"/>
      <c r="E277" s="19"/>
      <c r="F277" s="19"/>
      <c r="G277" s="19"/>
      <c r="H277" s="19"/>
      <c r="I277" s="19"/>
      <c r="J277" s="19"/>
      <c r="K277" s="19"/>
      <c r="L277" s="19"/>
      <c r="M277" s="19"/>
      <c r="N277" s="19"/>
      <c r="O277" s="19"/>
      <c r="P277" s="19"/>
      <c r="Q277" s="19"/>
      <c r="R277" s="19"/>
      <c r="S277" s="19"/>
      <c r="T277" s="4"/>
      <c r="U277" s="19"/>
      <c r="V277" s="4"/>
      <c r="W277" s="4"/>
      <c r="X277" s="19"/>
      <c r="Y277" s="4"/>
      <c r="Z277" s="7"/>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7"/>
      <c r="BD277" s="19"/>
      <c r="BE277" s="19"/>
      <c r="BF277" s="21"/>
      <c r="BG277" s="19"/>
      <c r="BH277" s="19"/>
      <c r="BI277" s="19"/>
      <c r="BJ277" s="19"/>
      <c r="BK277" s="19"/>
      <c r="BL277" s="19"/>
      <c r="BM277" s="19"/>
      <c r="BN277" s="19"/>
      <c r="BO277" s="19"/>
      <c r="BP277" s="19"/>
      <c r="BQ277" s="19"/>
      <c r="BR277" s="19"/>
      <c r="BS277" s="46"/>
      <c r="BT277" s="26"/>
      <c r="BU277" s="24"/>
      <c r="BV277" s="24"/>
      <c r="BW277" s="24"/>
      <c r="BX277" s="24"/>
      <c r="BY277" s="27"/>
    </row>
    <row r="278" ht="15.75" customHeight="1">
      <c r="A278" s="19"/>
      <c r="B278" s="19"/>
      <c r="C278" s="19"/>
      <c r="D278" s="19"/>
      <c r="E278" s="19"/>
      <c r="F278" s="19"/>
      <c r="G278" s="19"/>
      <c r="H278" s="19"/>
      <c r="I278" s="19"/>
      <c r="J278" s="19"/>
      <c r="K278" s="19"/>
      <c r="L278" s="19"/>
      <c r="M278" s="19"/>
      <c r="N278" s="19"/>
      <c r="O278" s="19"/>
      <c r="P278" s="19"/>
      <c r="Q278" s="19"/>
      <c r="R278" s="19"/>
      <c r="S278" s="19"/>
      <c r="T278" s="4"/>
      <c r="U278" s="19"/>
      <c r="V278" s="4"/>
      <c r="W278" s="4"/>
      <c r="X278" s="19"/>
      <c r="Y278" s="4"/>
      <c r="Z278" s="7"/>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7"/>
      <c r="BD278" s="19"/>
      <c r="BE278" s="19"/>
      <c r="BF278" s="21"/>
      <c r="BG278" s="19"/>
      <c r="BH278" s="19"/>
      <c r="BI278" s="19"/>
      <c r="BJ278" s="19"/>
      <c r="BK278" s="19"/>
      <c r="BL278" s="19"/>
      <c r="BM278" s="19"/>
      <c r="BN278" s="19"/>
      <c r="BO278" s="19"/>
      <c r="BP278" s="19"/>
      <c r="BQ278" s="19"/>
      <c r="BR278" s="19"/>
      <c r="BS278" s="46"/>
      <c r="BT278" s="26"/>
      <c r="BU278" s="24"/>
      <c r="BV278" s="24"/>
      <c r="BW278" s="24"/>
      <c r="BX278" s="24"/>
      <c r="BY278" s="27"/>
    </row>
    <row r="279" ht="15.75" customHeight="1">
      <c r="A279" s="19"/>
      <c r="B279" s="19"/>
      <c r="C279" s="19"/>
      <c r="D279" s="19"/>
      <c r="E279" s="19"/>
      <c r="F279" s="19"/>
      <c r="G279" s="19"/>
      <c r="H279" s="19"/>
      <c r="I279" s="19"/>
      <c r="J279" s="19"/>
      <c r="K279" s="19"/>
      <c r="L279" s="19"/>
      <c r="M279" s="19"/>
      <c r="N279" s="19"/>
      <c r="O279" s="19"/>
      <c r="P279" s="19"/>
      <c r="Q279" s="19"/>
      <c r="R279" s="19"/>
      <c r="S279" s="19"/>
      <c r="T279" s="4"/>
      <c r="U279" s="19"/>
      <c r="V279" s="4"/>
      <c r="W279" s="4"/>
      <c r="X279" s="19"/>
      <c r="Y279" s="4"/>
      <c r="Z279" s="7"/>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7"/>
      <c r="BD279" s="19"/>
      <c r="BE279" s="19"/>
      <c r="BF279" s="21"/>
      <c r="BG279" s="19"/>
      <c r="BH279" s="19"/>
      <c r="BI279" s="19"/>
      <c r="BJ279" s="19"/>
      <c r="BK279" s="19"/>
      <c r="BL279" s="19"/>
      <c r="BM279" s="19"/>
      <c r="BN279" s="19"/>
      <c r="BO279" s="19"/>
      <c r="BP279" s="19"/>
      <c r="BQ279" s="19"/>
      <c r="BR279" s="19"/>
      <c r="BS279" s="46"/>
      <c r="BT279" s="26"/>
      <c r="BU279" s="24"/>
      <c r="BV279" s="24"/>
      <c r="BW279" s="24"/>
      <c r="BX279" s="24"/>
      <c r="BY279" s="27"/>
    </row>
    <row r="280" ht="15.75" customHeight="1">
      <c r="A280" s="19"/>
      <c r="B280" s="19"/>
      <c r="C280" s="19"/>
      <c r="D280" s="19"/>
      <c r="E280" s="19"/>
      <c r="F280" s="19"/>
      <c r="G280" s="19"/>
      <c r="H280" s="19"/>
      <c r="I280" s="19"/>
      <c r="J280" s="19"/>
      <c r="K280" s="19"/>
      <c r="L280" s="19"/>
      <c r="M280" s="19"/>
      <c r="N280" s="19"/>
      <c r="O280" s="19"/>
      <c r="P280" s="19"/>
      <c r="Q280" s="19"/>
      <c r="R280" s="19"/>
      <c r="S280" s="19"/>
      <c r="T280" s="4"/>
      <c r="U280" s="19"/>
      <c r="V280" s="4"/>
      <c r="W280" s="4"/>
      <c r="X280" s="19"/>
      <c r="Y280" s="4"/>
      <c r="Z280" s="7"/>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7"/>
      <c r="BD280" s="19"/>
      <c r="BE280" s="19"/>
      <c r="BF280" s="21"/>
      <c r="BG280" s="19"/>
      <c r="BH280" s="19"/>
      <c r="BI280" s="19"/>
      <c r="BJ280" s="19"/>
      <c r="BK280" s="19"/>
      <c r="BL280" s="19"/>
      <c r="BM280" s="19"/>
      <c r="BN280" s="19"/>
      <c r="BO280" s="19"/>
      <c r="BP280" s="19"/>
      <c r="BQ280" s="19"/>
      <c r="BR280" s="19"/>
      <c r="BS280" s="46"/>
      <c r="BT280" s="26"/>
      <c r="BU280" s="24"/>
      <c r="BV280" s="24"/>
      <c r="BW280" s="24"/>
      <c r="BX280" s="24"/>
      <c r="BY280" s="27"/>
    </row>
    <row r="281" ht="15.75" customHeight="1">
      <c r="A281" s="19"/>
      <c r="B281" s="19"/>
      <c r="C281" s="19"/>
      <c r="D281" s="19"/>
      <c r="E281" s="19"/>
      <c r="F281" s="19"/>
      <c r="G281" s="19"/>
      <c r="H281" s="19"/>
      <c r="I281" s="19"/>
      <c r="J281" s="19"/>
      <c r="K281" s="19"/>
      <c r="L281" s="19"/>
      <c r="M281" s="19"/>
      <c r="N281" s="19"/>
      <c r="O281" s="19"/>
      <c r="P281" s="19"/>
      <c r="Q281" s="19"/>
      <c r="R281" s="19"/>
      <c r="S281" s="19"/>
      <c r="T281" s="4"/>
      <c r="U281" s="19"/>
      <c r="V281" s="4"/>
      <c r="W281" s="4"/>
      <c r="X281" s="19"/>
      <c r="Y281" s="4"/>
      <c r="Z281" s="7"/>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7"/>
      <c r="BD281" s="19"/>
      <c r="BE281" s="19"/>
      <c r="BF281" s="21"/>
      <c r="BG281" s="19"/>
      <c r="BH281" s="19"/>
      <c r="BI281" s="19"/>
      <c r="BJ281" s="19"/>
      <c r="BK281" s="19"/>
      <c r="BL281" s="19"/>
      <c r="BM281" s="19"/>
      <c r="BN281" s="19"/>
      <c r="BO281" s="19"/>
      <c r="BP281" s="19"/>
      <c r="BQ281" s="19"/>
      <c r="BR281" s="19"/>
      <c r="BS281" s="46"/>
      <c r="BT281" s="26"/>
      <c r="BU281" s="24"/>
      <c r="BV281" s="24"/>
      <c r="BW281" s="24"/>
      <c r="BX281" s="24"/>
      <c r="BY281" s="27"/>
    </row>
    <row r="282" ht="15.75" customHeight="1">
      <c r="A282" s="19"/>
      <c r="B282" s="19"/>
      <c r="C282" s="19"/>
      <c r="D282" s="19"/>
      <c r="E282" s="19"/>
      <c r="F282" s="19"/>
      <c r="G282" s="19"/>
      <c r="H282" s="19"/>
      <c r="I282" s="19"/>
      <c r="J282" s="19"/>
      <c r="K282" s="19"/>
      <c r="L282" s="19"/>
      <c r="M282" s="19"/>
      <c r="N282" s="19"/>
      <c r="O282" s="19"/>
      <c r="P282" s="19"/>
      <c r="Q282" s="19"/>
      <c r="R282" s="19"/>
      <c r="S282" s="19"/>
      <c r="T282" s="4"/>
      <c r="U282" s="19"/>
      <c r="V282" s="4"/>
      <c r="W282" s="4"/>
      <c r="X282" s="19"/>
      <c r="Y282" s="4"/>
      <c r="Z282" s="7"/>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7"/>
      <c r="BD282" s="19"/>
      <c r="BE282" s="19"/>
      <c r="BF282" s="21"/>
      <c r="BG282" s="19"/>
      <c r="BH282" s="19"/>
      <c r="BI282" s="19"/>
      <c r="BJ282" s="19"/>
      <c r="BK282" s="19"/>
      <c r="BL282" s="19"/>
      <c r="BM282" s="19"/>
      <c r="BN282" s="19"/>
      <c r="BO282" s="19"/>
      <c r="BP282" s="19"/>
      <c r="BQ282" s="19"/>
      <c r="BR282" s="19"/>
      <c r="BS282" s="46"/>
      <c r="BT282" s="26"/>
      <c r="BU282" s="24"/>
      <c r="BV282" s="24"/>
      <c r="BW282" s="24"/>
      <c r="BX282" s="24"/>
      <c r="BY282" s="27"/>
    </row>
    <row r="283" ht="15.75" customHeight="1">
      <c r="A283" s="19"/>
      <c r="B283" s="19"/>
      <c r="C283" s="19"/>
      <c r="D283" s="19"/>
      <c r="E283" s="19"/>
      <c r="F283" s="19"/>
      <c r="G283" s="19"/>
      <c r="H283" s="19"/>
      <c r="I283" s="19"/>
      <c r="J283" s="19"/>
      <c r="K283" s="19"/>
      <c r="L283" s="19"/>
      <c r="M283" s="19"/>
      <c r="N283" s="19"/>
      <c r="O283" s="19"/>
      <c r="P283" s="19"/>
      <c r="Q283" s="19"/>
      <c r="R283" s="19"/>
      <c r="S283" s="19"/>
      <c r="T283" s="4"/>
      <c r="U283" s="19"/>
      <c r="V283" s="4"/>
      <c r="W283" s="4"/>
      <c r="X283" s="19"/>
      <c r="Y283" s="4"/>
      <c r="Z283" s="7"/>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7"/>
      <c r="BD283" s="19"/>
      <c r="BE283" s="19"/>
      <c r="BF283" s="21"/>
      <c r="BG283" s="19"/>
      <c r="BH283" s="19"/>
      <c r="BI283" s="19"/>
      <c r="BJ283" s="19"/>
      <c r="BK283" s="19"/>
      <c r="BL283" s="19"/>
      <c r="BM283" s="19"/>
      <c r="BN283" s="19"/>
      <c r="BO283" s="19"/>
      <c r="BP283" s="19"/>
      <c r="BQ283" s="19"/>
      <c r="BR283" s="19"/>
      <c r="BS283" s="46"/>
      <c r="BT283" s="26"/>
      <c r="BU283" s="24"/>
      <c r="BV283" s="24"/>
      <c r="BW283" s="24"/>
      <c r="BX283" s="24"/>
      <c r="BY283" s="27"/>
    </row>
    <row r="284" ht="15.75" customHeight="1">
      <c r="A284" s="19"/>
      <c r="B284" s="19"/>
      <c r="C284" s="19"/>
      <c r="D284" s="19"/>
      <c r="E284" s="19"/>
      <c r="F284" s="19"/>
      <c r="G284" s="19"/>
      <c r="H284" s="19"/>
      <c r="I284" s="19"/>
      <c r="J284" s="19"/>
      <c r="K284" s="19"/>
      <c r="L284" s="19"/>
      <c r="M284" s="19"/>
      <c r="N284" s="19"/>
      <c r="O284" s="19"/>
      <c r="P284" s="19"/>
      <c r="Q284" s="19"/>
      <c r="R284" s="19"/>
      <c r="S284" s="19"/>
      <c r="T284" s="4"/>
      <c r="U284" s="19"/>
      <c r="V284" s="4"/>
      <c r="W284" s="4"/>
      <c r="X284" s="19"/>
      <c r="Y284" s="4"/>
      <c r="Z284" s="7"/>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7"/>
      <c r="BD284" s="19"/>
      <c r="BE284" s="19"/>
      <c r="BF284" s="21"/>
      <c r="BG284" s="19"/>
      <c r="BH284" s="19"/>
      <c r="BI284" s="19"/>
      <c r="BJ284" s="19"/>
      <c r="BK284" s="19"/>
      <c r="BL284" s="19"/>
      <c r="BM284" s="19"/>
      <c r="BN284" s="19"/>
      <c r="BO284" s="19"/>
      <c r="BP284" s="19"/>
      <c r="BQ284" s="19"/>
      <c r="BR284" s="19"/>
      <c r="BS284" s="46"/>
      <c r="BT284" s="26"/>
      <c r="BU284" s="24"/>
      <c r="BV284" s="24"/>
      <c r="BW284" s="24"/>
      <c r="BX284" s="24"/>
      <c r="BY284" s="27"/>
    </row>
    <row r="285" ht="15.75" customHeight="1">
      <c r="A285" s="19"/>
      <c r="B285" s="19"/>
      <c r="C285" s="19"/>
      <c r="D285" s="19"/>
      <c r="E285" s="19"/>
      <c r="F285" s="19"/>
      <c r="G285" s="19"/>
      <c r="H285" s="19"/>
      <c r="I285" s="19"/>
      <c r="J285" s="19"/>
      <c r="K285" s="19"/>
      <c r="L285" s="19"/>
      <c r="M285" s="19"/>
      <c r="N285" s="19"/>
      <c r="O285" s="19"/>
      <c r="P285" s="19"/>
      <c r="Q285" s="19"/>
      <c r="R285" s="19"/>
      <c r="S285" s="19"/>
      <c r="T285" s="4"/>
      <c r="U285" s="19"/>
      <c r="V285" s="4"/>
      <c r="W285" s="4"/>
      <c r="X285" s="19"/>
      <c r="Y285" s="4"/>
      <c r="Z285" s="7"/>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7"/>
      <c r="BD285" s="19"/>
      <c r="BE285" s="19"/>
      <c r="BF285" s="21"/>
      <c r="BG285" s="19"/>
      <c r="BH285" s="19"/>
      <c r="BI285" s="19"/>
      <c r="BJ285" s="19"/>
      <c r="BK285" s="19"/>
      <c r="BL285" s="19"/>
      <c r="BM285" s="19"/>
      <c r="BN285" s="19"/>
      <c r="BO285" s="19"/>
      <c r="BP285" s="19"/>
      <c r="BQ285" s="19"/>
      <c r="BR285" s="19"/>
      <c r="BS285" s="46"/>
      <c r="BT285" s="26"/>
      <c r="BU285" s="24"/>
      <c r="BV285" s="24"/>
      <c r="BW285" s="24"/>
      <c r="BX285" s="24"/>
      <c r="BY285" s="27"/>
    </row>
    <row r="286" ht="15.75" customHeight="1">
      <c r="A286" s="19"/>
      <c r="B286" s="19"/>
      <c r="C286" s="19"/>
      <c r="D286" s="19"/>
      <c r="E286" s="19"/>
      <c r="F286" s="19"/>
      <c r="G286" s="19"/>
      <c r="H286" s="19"/>
      <c r="I286" s="19"/>
      <c r="J286" s="19"/>
      <c r="K286" s="19"/>
      <c r="L286" s="19"/>
      <c r="M286" s="19"/>
      <c r="N286" s="19"/>
      <c r="O286" s="19"/>
      <c r="P286" s="19"/>
      <c r="Q286" s="19"/>
      <c r="R286" s="19"/>
      <c r="S286" s="19"/>
      <c r="T286" s="4"/>
      <c r="U286" s="19"/>
      <c r="V286" s="4"/>
      <c r="W286" s="4"/>
      <c r="X286" s="19"/>
      <c r="Y286" s="4"/>
      <c r="Z286" s="7"/>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7"/>
      <c r="BD286" s="19"/>
      <c r="BE286" s="19"/>
      <c r="BF286" s="21"/>
      <c r="BG286" s="19"/>
      <c r="BH286" s="19"/>
      <c r="BI286" s="19"/>
      <c r="BJ286" s="19"/>
      <c r="BK286" s="19"/>
      <c r="BL286" s="19"/>
      <c r="BM286" s="19"/>
      <c r="BN286" s="19"/>
      <c r="BO286" s="19"/>
      <c r="BP286" s="19"/>
      <c r="BQ286" s="19"/>
      <c r="BR286" s="19"/>
      <c r="BS286" s="46"/>
      <c r="BT286" s="26"/>
      <c r="BU286" s="24"/>
      <c r="BV286" s="24"/>
      <c r="BW286" s="24"/>
      <c r="BX286" s="24"/>
      <c r="BY286" s="27"/>
    </row>
    <row r="287" ht="15.75" customHeight="1">
      <c r="A287" s="19"/>
      <c r="B287" s="19"/>
      <c r="C287" s="19"/>
      <c r="D287" s="19"/>
      <c r="E287" s="19"/>
      <c r="F287" s="19"/>
      <c r="G287" s="19"/>
      <c r="H287" s="19"/>
      <c r="I287" s="19"/>
      <c r="J287" s="19"/>
      <c r="K287" s="19"/>
      <c r="L287" s="19"/>
      <c r="M287" s="19"/>
      <c r="N287" s="19"/>
      <c r="O287" s="19"/>
      <c r="P287" s="19"/>
      <c r="Q287" s="19"/>
      <c r="R287" s="19"/>
      <c r="S287" s="19"/>
      <c r="T287" s="4"/>
      <c r="U287" s="19"/>
      <c r="V287" s="4"/>
      <c r="W287" s="4"/>
      <c r="X287" s="19"/>
      <c r="Y287" s="4"/>
      <c r="Z287" s="7"/>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7"/>
      <c r="BD287" s="19"/>
      <c r="BE287" s="19"/>
      <c r="BF287" s="21"/>
      <c r="BG287" s="19"/>
      <c r="BH287" s="19"/>
      <c r="BI287" s="19"/>
      <c r="BJ287" s="19"/>
      <c r="BK287" s="19"/>
      <c r="BL287" s="19"/>
      <c r="BM287" s="19"/>
      <c r="BN287" s="19"/>
      <c r="BO287" s="19"/>
      <c r="BP287" s="19"/>
      <c r="BQ287" s="19"/>
      <c r="BR287" s="19"/>
      <c r="BS287" s="46"/>
      <c r="BT287" s="26"/>
      <c r="BU287" s="24"/>
      <c r="BV287" s="24"/>
      <c r="BW287" s="24"/>
      <c r="BX287" s="24"/>
      <c r="BY287" s="27"/>
    </row>
    <row r="288" ht="15.75" customHeight="1">
      <c r="A288" s="19"/>
      <c r="B288" s="19"/>
      <c r="C288" s="19"/>
      <c r="D288" s="19"/>
      <c r="E288" s="19"/>
      <c r="F288" s="19"/>
      <c r="G288" s="19"/>
      <c r="H288" s="19"/>
      <c r="I288" s="19"/>
      <c r="J288" s="19"/>
      <c r="K288" s="19"/>
      <c r="L288" s="19"/>
      <c r="M288" s="19"/>
      <c r="N288" s="19"/>
      <c r="O288" s="19"/>
      <c r="P288" s="19"/>
      <c r="Q288" s="19"/>
      <c r="R288" s="19"/>
      <c r="S288" s="19"/>
      <c r="T288" s="4"/>
      <c r="U288" s="19"/>
      <c r="V288" s="4"/>
      <c r="W288" s="4"/>
      <c r="X288" s="19"/>
      <c r="Y288" s="4"/>
      <c r="Z288" s="7"/>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7"/>
      <c r="BD288" s="19"/>
      <c r="BE288" s="19"/>
      <c r="BF288" s="21"/>
      <c r="BG288" s="19"/>
      <c r="BH288" s="19"/>
      <c r="BI288" s="19"/>
      <c r="BJ288" s="19"/>
      <c r="BK288" s="19"/>
      <c r="BL288" s="19"/>
      <c r="BM288" s="19"/>
      <c r="BN288" s="19"/>
      <c r="BO288" s="19"/>
      <c r="BP288" s="19"/>
      <c r="BQ288" s="19"/>
      <c r="BR288" s="19"/>
      <c r="BS288" s="46"/>
      <c r="BT288" s="26"/>
      <c r="BU288" s="24"/>
      <c r="BV288" s="24"/>
      <c r="BW288" s="24"/>
      <c r="BX288" s="24"/>
      <c r="BY288" s="27"/>
    </row>
    <row r="289" ht="15.75" customHeight="1">
      <c r="A289" s="19"/>
      <c r="B289" s="19"/>
      <c r="C289" s="19"/>
      <c r="D289" s="19"/>
      <c r="E289" s="19"/>
      <c r="F289" s="19"/>
      <c r="G289" s="19"/>
      <c r="H289" s="19"/>
      <c r="I289" s="19"/>
      <c r="J289" s="19"/>
      <c r="K289" s="19"/>
      <c r="L289" s="19"/>
      <c r="M289" s="19"/>
      <c r="N289" s="19"/>
      <c r="O289" s="19"/>
      <c r="P289" s="19"/>
      <c r="Q289" s="19"/>
      <c r="R289" s="19"/>
      <c r="S289" s="19"/>
      <c r="T289" s="4"/>
      <c r="U289" s="19"/>
      <c r="V289" s="4"/>
      <c r="W289" s="4"/>
      <c r="X289" s="19"/>
      <c r="Y289" s="4"/>
      <c r="Z289" s="7"/>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7"/>
      <c r="BD289" s="19"/>
      <c r="BE289" s="19"/>
      <c r="BF289" s="21"/>
      <c r="BG289" s="19"/>
      <c r="BH289" s="19"/>
      <c r="BI289" s="19"/>
      <c r="BJ289" s="19"/>
      <c r="BK289" s="19"/>
      <c r="BL289" s="19"/>
      <c r="BM289" s="19"/>
      <c r="BN289" s="19"/>
      <c r="BO289" s="19"/>
      <c r="BP289" s="19"/>
      <c r="BQ289" s="19"/>
      <c r="BR289" s="19"/>
      <c r="BS289" s="46"/>
      <c r="BT289" s="26"/>
      <c r="BU289" s="24"/>
      <c r="BV289" s="24"/>
      <c r="BW289" s="24"/>
      <c r="BX289" s="24"/>
      <c r="BY289" s="27"/>
    </row>
    <row r="290" ht="15.75" customHeight="1">
      <c r="A290" s="19"/>
      <c r="B290" s="19"/>
      <c r="C290" s="19"/>
      <c r="D290" s="19"/>
      <c r="E290" s="19"/>
      <c r="F290" s="19"/>
      <c r="G290" s="19"/>
      <c r="H290" s="19"/>
      <c r="I290" s="19"/>
      <c r="J290" s="19"/>
      <c r="K290" s="19"/>
      <c r="L290" s="19"/>
      <c r="M290" s="19"/>
      <c r="N290" s="19"/>
      <c r="O290" s="19"/>
      <c r="P290" s="19"/>
      <c r="Q290" s="19"/>
      <c r="R290" s="19"/>
      <c r="S290" s="19"/>
      <c r="T290" s="4"/>
      <c r="U290" s="19"/>
      <c r="V290" s="4"/>
      <c r="W290" s="4"/>
      <c r="X290" s="19"/>
      <c r="Y290" s="4"/>
      <c r="Z290" s="7"/>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7"/>
      <c r="BD290" s="19"/>
      <c r="BE290" s="19"/>
      <c r="BF290" s="21"/>
      <c r="BG290" s="19"/>
      <c r="BH290" s="19"/>
      <c r="BI290" s="19"/>
      <c r="BJ290" s="19"/>
      <c r="BK290" s="19"/>
      <c r="BL290" s="19"/>
      <c r="BM290" s="19"/>
      <c r="BN290" s="19"/>
      <c r="BO290" s="19"/>
      <c r="BP290" s="19"/>
      <c r="BQ290" s="19"/>
      <c r="BR290" s="19"/>
      <c r="BS290" s="46"/>
      <c r="BT290" s="26"/>
      <c r="BU290" s="24"/>
      <c r="BV290" s="24"/>
      <c r="BW290" s="24"/>
      <c r="BX290" s="24"/>
      <c r="BY290" s="27"/>
    </row>
    <row r="291" ht="15.75" customHeight="1">
      <c r="A291" s="19"/>
      <c r="B291" s="19"/>
      <c r="C291" s="19"/>
      <c r="D291" s="19"/>
      <c r="E291" s="19"/>
      <c r="F291" s="19"/>
      <c r="G291" s="19"/>
      <c r="H291" s="19"/>
      <c r="I291" s="19"/>
      <c r="J291" s="19"/>
      <c r="K291" s="19"/>
      <c r="L291" s="19"/>
      <c r="M291" s="19"/>
      <c r="N291" s="19"/>
      <c r="O291" s="19"/>
      <c r="P291" s="19"/>
      <c r="Q291" s="19"/>
      <c r="R291" s="19"/>
      <c r="S291" s="19"/>
      <c r="T291" s="4"/>
      <c r="U291" s="19"/>
      <c r="V291" s="4"/>
      <c r="W291" s="4"/>
      <c r="X291" s="19"/>
      <c r="Y291" s="4"/>
      <c r="Z291" s="7"/>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7"/>
      <c r="BD291" s="19"/>
      <c r="BE291" s="19"/>
      <c r="BF291" s="21"/>
      <c r="BG291" s="19"/>
      <c r="BH291" s="19"/>
      <c r="BI291" s="19"/>
      <c r="BJ291" s="19"/>
      <c r="BK291" s="19"/>
      <c r="BL291" s="19"/>
      <c r="BM291" s="19"/>
      <c r="BN291" s="19"/>
      <c r="BO291" s="19"/>
      <c r="BP291" s="19"/>
      <c r="BQ291" s="19"/>
      <c r="BR291" s="19"/>
      <c r="BS291" s="46"/>
      <c r="BT291" s="26"/>
      <c r="BU291" s="24"/>
      <c r="BV291" s="24"/>
      <c r="BW291" s="24"/>
      <c r="BX291" s="24"/>
      <c r="BY291" s="27"/>
    </row>
    <row r="292" ht="15.75" customHeight="1">
      <c r="A292" s="19"/>
      <c r="B292" s="19"/>
      <c r="C292" s="19"/>
      <c r="D292" s="19"/>
      <c r="E292" s="19"/>
      <c r="F292" s="19"/>
      <c r="G292" s="19"/>
      <c r="H292" s="19"/>
      <c r="I292" s="19"/>
      <c r="J292" s="19"/>
      <c r="K292" s="19"/>
      <c r="L292" s="19"/>
      <c r="M292" s="19"/>
      <c r="N292" s="19"/>
      <c r="O292" s="19"/>
      <c r="P292" s="19"/>
      <c r="Q292" s="19"/>
      <c r="R292" s="19"/>
      <c r="S292" s="19"/>
      <c r="T292" s="4"/>
      <c r="U292" s="19"/>
      <c r="V292" s="4"/>
      <c r="W292" s="4"/>
      <c r="X292" s="19"/>
      <c r="Y292" s="4"/>
      <c r="Z292" s="7"/>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7"/>
      <c r="BD292" s="19"/>
      <c r="BE292" s="19"/>
      <c r="BF292" s="21"/>
      <c r="BG292" s="19"/>
      <c r="BH292" s="19"/>
      <c r="BI292" s="19"/>
      <c r="BJ292" s="19"/>
      <c r="BK292" s="19"/>
      <c r="BL292" s="19"/>
      <c r="BM292" s="19"/>
      <c r="BN292" s="19"/>
      <c r="BO292" s="19"/>
      <c r="BP292" s="19"/>
      <c r="BQ292" s="19"/>
      <c r="BR292" s="19"/>
      <c r="BS292" s="46"/>
      <c r="BT292" s="26"/>
      <c r="BU292" s="24"/>
      <c r="BV292" s="24"/>
      <c r="BW292" s="24"/>
      <c r="BX292" s="24"/>
      <c r="BY292" s="27"/>
    </row>
    <row r="293" ht="15.75" customHeight="1">
      <c r="A293" s="19"/>
      <c r="B293" s="19"/>
      <c r="C293" s="19"/>
      <c r="D293" s="19"/>
      <c r="E293" s="19"/>
      <c r="F293" s="19"/>
      <c r="G293" s="19"/>
      <c r="H293" s="19"/>
      <c r="I293" s="19"/>
      <c r="J293" s="19"/>
      <c r="K293" s="19"/>
      <c r="L293" s="19"/>
      <c r="M293" s="19"/>
      <c r="N293" s="19"/>
      <c r="O293" s="19"/>
      <c r="P293" s="19"/>
      <c r="Q293" s="19"/>
      <c r="R293" s="19"/>
      <c r="S293" s="19"/>
      <c r="T293" s="4"/>
      <c r="U293" s="19"/>
      <c r="V293" s="4"/>
      <c r="W293" s="4"/>
      <c r="X293" s="19"/>
      <c r="Y293" s="4"/>
      <c r="Z293" s="7"/>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7"/>
      <c r="BD293" s="19"/>
      <c r="BE293" s="19"/>
      <c r="BF293" s="21"/>
      <c r="BG293" s="19"/>
      <c r="BH293" s="19"/>
      <c r="BI293" s="19"/>
      <c r="BJ293" s="19"/>
      <c r="BK293" s="19"/>
      <c r="BL293" s="19"/>
      <c r="BM293" s="19"/>
      <c r="BN293" s="19"/>
      <c r="BO293" s="19"/>
      <c r="BP293" s="19"/>
      <c r="BQ293" s="19"/>
      <c r="BR293" s="19"/>
      <c r="BS293" s="46"/>
      <c r="BT293" s="26"/>
      <c r="BU293" s="24"/>
      <c r="BV293" s="24"/>
      <c r="BW293" s="24"/>
      <c r="BX293" s="24"/>
      <c r="BY293" s="27"/>
    </row>
    <row r="294" ht="15.75" customHeight="1">
      <c r="A294" s="19"/>
      <c r="B294" s="19"/>
      <c r="C294" s="19"/>
      <c r="D294" s="19"/>
      <c r="E294" s="19"/>
      <c r="F294" s="19"/>
      <c r="G294" s="19"/>
      <c r="H294" s="19"/>
      <c r="I294" s="19"/>
      <c r="J294" s="19"/>
      <c r="K294" s="19"/>
      <c r="L294" s="19"/>
      <c r="M294" s="19"/>
      <c r="N294" s="19"/>
      <c r="O294" s="19"/>
      <c r="P294" s="19"/>
      <c r="Q294" s="19"/>
      <c r="R294" s="19"/>
      <c r="S294" s="19"/>
      <c r="T294" s="4"/>
      <c r="U294" s="19"/>
      <c r="V294" s="4"/>
      <c r="W294" s="4"/>
      <c r="X294" s="19"/>
      <c r="Y294" s="4"/>
      <c r="Z294" s="7"/>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7"/>
      <c r="BD294" s="19"/>
      <c r="BE294" s="19"/>
      <c r="BF294" s="21"/>
      <c r="BG294" s="19"/>
      <c r="BH294" s="19"/>
      <c r="BI294" s="19"/>
      <c r="BJ294" s="19"/>
      <c r="BK294" s="19"/>
      <c r="BL294" s="19"/>
      <c r="BM294" s="19"/>
      <c r="BN294" s="19"/>
      <c r="BO294" s="19"/>
      <c r="BP294" s="19"/>
      <c r="BQ294" s="19"/>
      <c r="BR294" s="19"/>
      <c r="BS294" s="46"/>
      <c r="BT294" s="26"/>
      <c r="BU294" s="24"/>
      <c r="BV294" s="24"/>
      <c r="BW294" s="24"/>
      <c r="BX294" s="24"/>
      <c r="BY294" s="27"/>
    </row>
    <row r="295" ht="15.75" customHeight="1">
      <c r="A295" s="19"/>
      <c r="B295" s="19"/>
      <c r="C295" s="19"/>
      <c r="D295" s="19"/>
      <c r="E295" s="19"/>
      <c r="F295" s="19"/>
      <c r="G295" s="19"/>
      <c r="H295" s="19"/>
      <c r="I295" s="19"/>
      <c r="J295" s="19"/>
      <c r="K295" s="19"/>
      <c r="L295" s="19"/>
      <c r="M295" s="19"/>
      <c r="N295" s="19"/>
      <c r="O295" s="19"/>
      <c r="P295" s="19"/>
      <c r="Q295" s="19"/>
      <c r="R295" s="19"/>
      <c r="S295" s="19"/>
      <c r="T295" s="4"/>
      <c r="U295" s="19"/>
      <c r="V295" s="4"/>
      <c r="W295" s="4"/>
      <c r="X295" s="19"/>
      <c r="Y295" s="4"/>
      <c r="Z295" s="7"/>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7"/>
      <c r="BD295" s="19"/>
      <c r="BE295" s="19"/>
      <c r="BF295" s="21"/>
      <c r="BG295" s="19"/>
      <c r="BH295" s="19"/>
      <c r="BI295" s="19"/>
      <c r="BJ295" s="19"/>
      <c r="BK295" s="19"/>
      <c r="BL295" s="19"/>
      <c r="BM295" s="19"/>
      <c r="BN295" s="19"/>
      <c r="BO295" s="19"/>
      <c r="BP295" s="19"/>
      <c r="BQ295" s="19"/>
      <c r="BR295" s="19"/>
      <c r="BS295" s="46"/>
      <c r="BT295" s="26"/>
      <c r="BU295" s="24"/>
      <c r="BV295" s="24"/>
      <c r="BW295" s="24"/>
      <c r="BX295" s="24"/>
      <c r="BY295" s="27"/>
    </row>
    <row r="296" ht="15.75" customHeight="1">
      <c r="A296" s="19"/>
      <c r="B296" s="19"/>
      <c r="C296" s="19"/>
      <c r="D296" s="19"/>
      <c r="E296" s="19"/>
      <c r="F296" s="19"/>
      <c r="G296" s="19"/>
      <c r="H296" s="19"/>
      <c r="I296" s="19"/>
      <c r="J296" s="19"/>
      <c r="K296" s="19"/>
      <c r="L296" s="19"/>
      <c r="M296" s="19"/>
      <c r="N296" s="19"/>
      <c r="O296" s="19"/>
      <c r="P296" s="19"/>
      <c r="Q296" s="19"/>
      <c r="R296" s="19"/>
      <c r="S296" s="19"/>
      <c r="T296" s="4"/>
      <c r="U296" s="19"/>
      <c r="V296" s="4"/>
      <c r="W296" s="4"/>
      <c r="X296" s="19"/>
      <c r="Y296" s="4"/>
      <c r="Z296" s="7"/>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7"/>
      <c r="BD296" s="19"/>
      <c r="BE296" s="19"/>
      <c r="BF296" s="21"/>
      <c r="BG296" s="19"/>
      <c r="BH296" s="19"/>
      <c r="BI296" s="19"/>
      <c r="BJ296" s="19"/>
      <c r="BK296" s="19"/>
      <c r="BL296" s="19"/>
      <c r="BM296" s="19"/>
      <c r="BN296" s="19"/>
      <c r="BO296" s="19"/>
      <c r="BP296" s="19"/>
      <c r="BQ296" s="19"/>
      <c r="BR296" s="19"/>
      <c r="BS296" s="46"/>
      <c r="BT296" s="26"/>
      <c r="BU296" s="24"/>
      <c r="BV296" s="24"/>
      <c r="BW296" s="24"/>
      <c r="BX296" s="24"/>
      <c r="BY296" s="27"/>
    </row>
    <row r="297" ht="15.75" customHeight="1">
      <c r="A297" s="19"/>
      <c r="B297" s="19"/>
      <c r="C297" s="19"/>
      <c r="D297" s="19"/>
      <c r="E297" s="19"/>
      <c r="F297" s="19"/>
      <c r="G297" s="19"/>
      <c r="H297" s="19"/>
      <c r="I297" s="19"/>
      <c r="J297" s="19"/>
      <c r="K297" s="19"/>
      <c r="L297" s="19"/>
      <c r="M297" s="19"/>
      <c r="N297" s="19"/>
      <c r="O297" s="19"/>
      <c r="P297" s="19"/>
      <c r="Q297" s="19"/>
      <c r="R297" s="19"/>
      <c r="S297" s="19"/>
      <c r="T297" s="4"/>
      <c r="U297" s="19"/>
      <c r="V297" s="4"/>
      <c r="W297" s="4"/>
      <c r="X297" s="19"/>
      <c r="Y297" s="4"/>
      <c r="Z297" s="7"/>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7"/>
      <c r="BD297" s="19"/>
      <c r="BE297" s="19"/>
      <c r="BF297" s="21"/>
      <c r="BG297" s="19"/>
      <c r="BH297" s="19"/>
      <c r="BI297" s="19"/>
      <c r="BJ297" s="19"/>
      <c r="BK297" s="19"/>
      <c r="BL297" s="19"/>
      <c r="BM297" s="19"/>
      <c r="BN297" s="19"/>
      <c r="BO297" s="19"/>
      <c r="BP297" s="19"/>
      <c r="BQ297" s="19"/>
      <c r="BR297" s="19"/>
      <c r="BS297" s="46"/>
      <c r="BT297" s="26"/>
      <c r="BU297" s="24"/>
      <c r="BV297" s="24"/>
      <c r="BW297" s="24"/>
      <c r="BX297" s="24"/>
      <c r="BY297" s="27"/>
    </row>
    <row r="298" ht="15.75" customHeight="1">
      <c r="A298" s="19"/>
      <c r="B298" s="19"/>
      <c r="C298" s="19"/>
      <c r="D298" s="19"/>
      <c r="E298" s="19"/>
      <c r="F298" s="19"/>
      <c r="G298" s="19"/>
      <c r="H298" s="19"/>
      <c r="I298" s="19"/>
      <c r="J298" s="19"/>
      <c r="K298" s="19"/>
      <c r="L298" s="19"/>
      <c r="M298" s="19"/>
      <c r="N298" s="19"/>
      <c r="O298" s="19"/>
      <c r="P298" s="19"/>
      <c r="Q298" s="19"/>
      <c r="R298" s="19"/>
      <c r="S298" s="19"/>
      <c r="T298" s="4"/>
      <c r="U298" s="19"/>
      <c r="V298" s="4"/>
      <c r="W298" s="4"/>
      <c r="X298" s="19"/>
      <c r="Y298" s="4"/>
      <c r="Z298" s="7"/>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7"/>
      <c r="BD298" s="19"/>
      <c r="BE298" s="19"/>
      <c r="BF298" s="21"/>
      <c r="BG298" s="19"/>
      <c r="BH298" s="19"/>
      <c r="BI298" s="19"/>
      <c r="BJ298" s="19"/>
      <c r="BK298" s="19"/>
      <c r="BL298" s="19"/>
      <c r="BM298" s="19"/>
      <c r="BN298" s="19"/>
      <c r="BO298" s="19"/>
      <c r="BP298" s="19"/>
      <c r="BQ298" s="19"/>
      <c r="BR298" s="19"/>
      <c r="BS298" s="46"/>
      <c r="BT298" s="26"/>
      <c r="BU298" s="24"/>
      <c r="BV298" s="24"/>
      <c r="BW298" s="24"/>
      <c r="BX298" s="24"/>
      <c r="BY298" s="27"/>
    </row>
    <row r="299" ht="15.75" customHeight="1">
      <c r="A299" s="19"/>
      <c r="B299" s="19"/>
      <c r="C299" s="19"/>
      <c r="D299" s="19"/>
      <c r="E299" s="19"/>
      <c r="F299" s="19"/>
      <c r="G299" s="19"/>
      <c r="H299" s="19"/>
      <c r="I299" s="19"/>
      <c r="J299" s="19"/>
      <c r="K299" s="19"/>
      <c r="L299" s="19"/>
      <c r="M299" s="19"/>
      <c r="N299" s="19"/>
      <c r="O299" s="19"/>
      <c r="P299" s="19"/>
      <c r="Q299" s="19"/>
      <c r="R299" s="19"/>
      <c r="S299" s="19"/>
      <c r="T299" s="4"/>
      <c r="U299" s="19"/>
      <c r="V299" s="4"/>
      <c r="W299" s="4"/>
      <c r="X299" s="19"/>
      <c r="Y299" s="4"/>
      <c r="Z299" s="7"/>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7"/>
      <c r="BD299" s="19"/>
      <c r="BE299" s="19"/>
      <c r="BF299" s="21"/>
      <c r="BG299" s="19"/>
      <c r="BH299" s="19"/>
      <c r="BI299" s="19"/>
      <c r="BJ299" s="19"/>
      <c r="BK299" s="19"/>
      <c r="BL299" s="19"/>
      <c r="BM299" s="19"/>
      <c r="BN299" s="19"/>
      <c r="BO299" s="19"/>
      <c r="BP299" s="19"/>
      <c r="BQ299" s="19"/>
      <c r="BR299" s="19"/>
      <c r="BS299" s="46"/>
      <c r="BT299" s="26"/>
      <c r="BU299" s="24"/>
      <c r="BV299" s="24"/>
      <c r="BW299" s="24"/>
      <c r="BX299" s="24"/>
      <c r="BY299" s="27"/>
    </row>
    <row r="300" ht="15.75" customHeight="1">
      <c r="A300" s="19"/>
      <c r="B300" s="19"/>
      <c r="C300" s="19"/>
      <c r="D300" s="19"/>
      <c r="E300" s="19"/>
      <c r="F300" s="19"/>
      <c r="G300" s="19"/>
      <c r="H300" s="19"/>
      <c r="I300" s="19"/>
      <c r="J300" s="19"/>
      <c r="K300" s="19"/>
      <c r="L300" s="19"/>
      <c r="M300" s="19"/>
      <c r="N300" s="19"/>
      <c r="O300" s="19"/>
      <c r="P300" s="19"/>
      <c r="Q300" s="19"/>
      <c r="R300" s="19"/>
      <c r="S300" s="19"/>
      <c r="T300" s="4"/>
      <c r="U300" s="19"/>
      <c r="V300" s="4"/>
      <c r="W300" s="4"/>
      <c r="X300" s="19"/>
      <c r="Y300" s="4"/>
      <c r="Z300" s="7"/>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7"/>
      <c r="BD300" s="19"/>
      <c r="BE300" s="19"/>
      <c r="BF300" s="21"/>
      <c r="BG300" s="19"/>
      <c r="BH300" s="19"/>
      <c r="BI300" s="19"/>
      <c r="BJ300" s="19"/>
      <c r="BK300" s="19"/>
      <c r="BL300" s="19"/>
      <c r="BM300" s="19"/>
      <c r="BN300" s="19"/>
      <c r="BO300" s="19"/>
      <c r="BP300" s="19"/>
      <c r="BQ300" s="19"/>
      <c r="BR300" s="19"/>
      <c r="BS300" s="46"/>
      <c r="BT300" s="26"/>
      <c r="BU300" s="24"/>
      <c r="BV300" s="24"/>
      <c r="BW300" s="24"/>
      <c r="BX300" s="24"/>
      <c r="BY300" s="27"/>
    </row>
    <row r="301" ht="15.75" customHeight="1">
      <c r="A301" s="19"/>
      <c r="B301" s="19"/>
      <c r="C301" s="19"/>
      <c r="D301" s="19"/>
      <c r="E301" s="19"/>
      <c r="F301" s="19"/>
      <c r="G301" s="19"/>
      <c r="H301" s="19"/>
      <c r="I301" s="19"/>
      <c r="J301" s="19"/>
      <c r="K301" s="19"/>
      <c r="L301" s="19"/>
      <c r="M301" s="19"/>
      <c r="N301" s="19"/>
      <c r="O301" s="19"/>
      <c r="P301" s="19"/>
      <c r="Q301" s="19"/>
      <c r="R301" s="19"/>
      <c r="S301" s="19"/>
      <c r="T301" s="4"/>
      <c r="U301" s="19"/>
      <c r="V301" s="4"/>
      <c r="W301" s="4"/>
      <c r="X301" s="19"/>
      <c r="Y301" s="4"/>
      <c r="Z301" s="7"/>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7"/>
      <c r="BD301" s="19"/>
      <c r="BE301" s="19"/>
      <c r="BF301" s="21"/>
      <c r="BG301" s="19"/>
      <c r="BH301" s="19"/>
      <c r="BI301" s="19"/>
      <c r="BJ301" s="19"/>
      <c r="BK301" s="19"/>
      <c r="BL301" s="19"/>
      <c r="BM301" s="19"/>
      <c r="BN301" s="19"/>
      <c r="BO301" s="19"/>
      <c r="BP301" s="19"/>
      <c r="BQ301" s="19"/>
      <c r="BR301" s="19"/>
      <c r="BS301" s="46"/>
      <c r="BT301" s="26"/>
      <c r="BU301" s="24"/>
      <c r="BV301" s="24"/>
      <c r="BW301" s="24"/>
      <c r="BX301" s="24"/>
      <c r="BY301" s="27"/>
    </row>
    <row r="302" ht="15.75" customHeight="1">
      <c r="A302" s="19"/>
      <c r="B302" s="19"/>
      <c r="C302" s="19"/>
      <c r="D302" s="19"/>
      <c r="E302" s="19"/>
      <c r="F302" s="19"/>
      <c r="G302" s="19"/>
      <c r="H302" s="19"/>
      <c r="I302" s="19"/>
      <c r="J302" s="19"/>
      <c r="K302" s="19"/>
      <c r="L302" s="19"/>
      <c r="M302" s="19"/>
      <c r="N302" s="19"/>
      <c r="O302" s="19"/>
      <c r="P302" s="19"/>
      <c r="Q302" s="19"/>
      <c r="R302" s="19"/>
      <c r="S302" s="19"/>
      <c r="T302" s="4"/>
      <c r="U302" s="19"/>
      <c r="V302" s="4"/>
      <c r="W302" s="4"/>
      <c r="X302" s="19"/>
      <c r="Y302" s="4"/>
      <c r="Z302" s="7"/>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7"/>
      <c r="BD302" s="19"/>
      <c r="BE302" s="19"/>
      <c r="BF302" s="21"/>
      <c r="BG302" s="19"/>
      <c r="BH302" s="19"/>
      <c r="BI302" s="19"/>
      <c r="BJ302" s="19"/>
      <c r="BK302" s="19"/>
      <c r="BL302" s="19"/>
      <c r="BM302" s="19"/>
      <c r="BN302" s="19"/>
      <c r="BO302" s="19"/>
      <c r="BP302" s="19"/>
      <c r="BQ302" s="19"/>
      <c r="BR302" s="19"/>
      <c r="BS302" s="46"/>
      <c r="BT302" s="26"/>
      <c r="BU302" s="24"/>
      <c r="BV302" s="24"/>
      <c r="BW302" s="24"/>
      <c r="BX302" s="24"/>
      <c r="BY302" s="27"/>
    </row>
    <row r="303" ht="15.75" customHeight="1">
      <c r="A303" s="19"/>
      <c r="B303" s="19"/>
      <c r="C303" s="19"/>
      <c r="D303" s="19"/>
      <c r="E303" s="19"/>
      <c r="F303" s="19"/>
      <c r="G303" s="19"/>
      <c r="H303" s="19"/>
      <c r="I303" s="19"/>
      <c r="J303" s="19"/>
      <c r="K303" s="19"/>
      <c r="L303" s="19"/>
      <c r="M303" s="19"/>
      <c r="N303" s="19"/>
      <c r="O303" s="19"/>
      <c r="P303" s="19"/>
      <c r="Q303" s="19"/>
      <c r="R303" s="19"/>
      <c r="S303" s="19"/>
      <c r="T303" s="4"/>
      <c r="U303" s="19"/>
      <c r="V303" s="4"/>
      <c r="W303" s="4"/>
      <c r="X303" s="19"/>
      <c r="Y303" s="4"/>
      <c r="Z303" s="7"/>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7"/>
      <c r="BD303" s="19"/>
      <c r="BE303" s="19"/>
      <c r="BF303" s="21"/>
      <c r="BG303" s="19"/>
      <c r="BH303" s="19"/>
      <c r="BI303" s="19"/>
      <c r="BJ303" s="19"/>
      <c r="BK303" s="19"/>
      <c r="BL303" s="19"/>
      <c r="BM303" s="19"/>
      <c r="BN303" s="19"/>
      <c r="BO303" s="19"/>
      <c r="BP303" s="19"/>
      <c r="BQ303" s="19"/>
      <c r="BR303" s="19"/>
      <c r="BS303" s="46"/>
      <c r="BT303" s="26"/>
      <c r="BU303" s="24"/>
      <c r="BV303" s="24"/>
      <c r="BW303" s="24"/>
      <c r="BX303" s="24"/>
      <c r="BY303" s="27"/>
    </row>
    <row r="304" ht="15.75" customHeight="1">
      <c r="A304" s="19"/>
      <c r="B304" s="19"/>
      <c r="C304" s="19"/>
      <c r="D304" s="19"/>
      <c r="E304" s="19"/>
      <c r="F304" s="19"/>
      <c r="G304" s="19"/>
      <c r="H304" s="19"/>
      <c r="I304" s="19"/>
      <c r="J304" s="19"/>
      <c r="K304" s="19"/>
      <c r="L304" s="19"/>
      <c r="M304" s="19"/>
      <c r="N304" s="19"/>
      <c r="O304" s="19"/>
      <c r="P304" s="19"/>
      <c r="Q304" s="19"/>
      <c r="R304" s="19"/>
      <c r="S304" s="19"/>
      <c r="T304" s="4"/>
      <c r="U304" s="19"/>
      <c r="V304" s="4"/>
      <c r="W304" s="4"/>
      <c r="X304" s="19"/>
      <c r="Y304" s="4"/>
      <c r="Z304" s="7"/>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7"/>
      <c r="BD304" s="19"/>
      <c r="BE304" s="19"/>
      <c r="BF304" s="21"/>
      <c r="BG304" s="19"/>
      <c r="BH304" s="19"/>
      <c r="BI304" s="19"/>
      <c r="BJ304" s="19"/>
      <c r="BK304" s="19"/>
      <c r="BL304" s="19"/>
      <c r="BM304" s="19"/>
      <c r="BN304" s="19"/>
      <c r="BO304" s="19"/>
      <c r="BP304" s="19"/>
      <c r="BQ304" s="19"/>
      <c r="BR304" s="19"/>
      <c r="BS304" s="46"/>
      <c r="BT304" s="26"/>
      <c r="BU304" s="24"/>
      <c r="BV304" s="24"/>
      <c r="BW304" s="24"/>
      <c r="BX304" s="24"/>
      <c r="BY304" s="27"/>
    </row>
    <row r="305" ht="15.75" customHeight="1">
      <c r="A305" s="19"/>
      <c r="B305" s="19"/>
      <c r="C305" s="19"/>
      <c r="D305" s="19"/>
      <c r="E305" s="19"/>
      <c r="F305" s="19"/>
      <c r="G305" s="19"/>
      <c r="H305" s="19"/>
      <c r="I305" s="19"/>
      <c r="J305" s="19"/>
      <c r="K305" s="19"/>
      <c r="L305" s="19"/>
      <c r="M305" s="19"/>
      <c r="N305" s="19"/>
      <c r="O305" s="19"/>
      <c r="P305" s="19"/>
      <c r="Q305" s="19"/>
      <c r="R305" s="19"/>
      <c r="S305" s="19"/>
      <c r="T305" s="4"/>
      <c r="U305" s="19"/>
      <c r="V305" s="4"/>
      <c r="W305" s="4"/>
      <c r="X305" s="19"/>
      <c r="Y305" s="4"/>
      <c r="Z305" s="7"/>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7"/>
      <c r="BD305" s="19"/>
      <c r="BE305" s="19"/>
      <c r="BF305" s="21"/>
      <c r="BG305" s="19"/>
      <c r="BH305" s="19"/>
      <c r="BI305" s="19"/>
      <c r="BJ305" s="19"/>
      <c r="BK305" s="19"/>
      <c r="BL305" s="19"/>
      <c r="BM305" s="19"/>
      <c r="BN305" s="19"/>
      <c r="BO305" s="19"/>
      <c r="BP305" s="19"/>
      <c r="BQ305" s="19"/>
      <c r="BR305" s="19"/>
      <c r="BS305" s="46"/>
      <c r="BT305" s="26"/>
      <c r="BU305" s="24"/>
      <c r="BV305" s="24"/>
      <c r="BW305" s="24"/>
      <c r="BX305" s="24"/>
      <c r="BY305" s="27"/>
    </row>
    <row r="306" ht="15.75" customHeight="1">
      <c r="A306" s="19"/>
      <c r="B306" s="19"/>
      <c r="C306" s="19"/>
      <c r="D306" s="19"/>
      <c r="E306" s="19"/>
      <c r="F306" s="19"/>
      <c r="G306" s="19"/>
      <c r="H306" s="19"/>
      <c r="I306" s="19"/>
      <c r="J306" s="19"/>
      <c r="K306" s="19"/>
      <c r="L306" s="19"/>
      <c r="M306" s="19"/>
      <c r="N306" s="19"/>
      <c r="O306" s="19"/>
      <c r="P306" s="19"/>
      <c r="Q306" s="19"/>
      <c r="R306" s="19"/>
      <c r="S306" s="19"/>
      <c r="T306" s="4"/>
      <c r="U306" s="19"/>
      <c r="V306" s="4"/>
      <c r="W306" s="4"/>
      <c r="X306" s="19"/>
      <c r="Y306" s="4"/>
      <c r="Z306" s="7"/>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7"/>
      <c r="BD306" s="19"/>
      <c r="BE306" s="19"/>
      <c r="BF306" s="21"/>
      <c r="BG306" s="19"/>
      <c r="BH306" s="19"/>
      <c r="BI306" s="19"/>
      <c r="BJ306" s="19"/>
      <c r="BK306" s="19"/>
      <c r="BL306" s="19"/>
      <c r="BM306" s="19"/>
      <c r="BN306" s="19"/>
      <c r="BO306" s="19"/>
      <c r="BP306" s="19"/>
      <c r="BQ306" s="19"/>
      <c r="BR306" s="19"/>
      <c r="BS306" s="46"/>
      <c r="BT306" s="26"/>
      <c r="BU306" s="24"/>
      <c r="BV306" s="24"/>
      <c r="BW306" s="24"/>
      <c r="BX306" s="24"/>
      <c r="BY306" s="27"/>
    </row>
    <row r="307" ht="15.75" customHeight="1">
      <c r="A307" s="19"/>
      <c r="B307" s="19"/>
      <c r="C307" s="19"/>
      <c r="D307" s="19"/>
      <c r="E307" s="19"/>
      <c r="F307" s="19"/>
      <c r="G307" s="19"/>
      <c r="H307" s="19"/>
      <c r="I307" s="19"/>
      <c r="J307" s="19"/>
      <c r="K307" s="19"/>
      <c r="L307" s="19"/>
      <c r="M307" s="19"/>
      <c r="N307" s="19"/>
      <c r="O307" s="19"/>
      <c r="P307" s="19"/>
      <c r="Q307" s="19"/>
      <c r="R307" s="19"/>
      <c r="S307" s="19"/>
      <c r="T307" s="4"/>
      <c r="U307" s="19"/>
      <c r="V307" s="4"/>
      <c r="W307" s="4"/>
      <c r="X307" s="19"/>
      <c r="Y307" s="4"/>
      <c r="Z307" s="7"/>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7"/>
      <c r="BD307" s="19"/>
      <c r="BE307" s="19"/>
      <c r="BF307" s="21"/>
      <c r="BG307" s="19"/>
      <c r="BH307" s="19"/>
      <c r="BI307" s="19"/>
      <c r="BJ307" s="19"/>
      <c r="BK307" s="19"/>
      <c r="BL307" s="19"/>
      <c r="BM307" s="19"/>
      <c r="BN307" s="19"/>
      <c r="BO307" s="19"/>
      <c r="BP307" s="19"/>
      <c r="BQ307" s="19"/>
      <c r="BR307" s="19"/>
      <c r="BS307" s="46"/>
      <c r="BT307" s="26"/>
      <c r="BU307" s="24"/>
      <c r="BV307" s="24"/>
      <c r="BW307" s="24"/>
      <c r="BX307" s="24"/>
      <c r="BY307" s="27"/>
    </row>
    <row r="308" ht="15.75" customHeight="1">
      <c r="T308" s="4"/>
      <c r="V308" s="4"/>
      <c r="W308" s="4"/>
      <c r="Y308" s="4"/>
      <c r="Z308" s="47"/>
      <c r="BC308" s="47"/>
      <c r="BF308" s="21"/>
      <c r="BS308" s="48"/>
      <c r="BT308" s="26"/>
      <c r="BU308" s="49"/>
      <c r="BV308" s="49"/>
      <c r="BW308" s="49"/>
      <c r="BX308" s="49"/>
      <c r="BY308" s="27"/>
    </row>
    <row r="309" ht="15.75" customHeight="1">
      <c r="T309" s="4"/>
      <c r="V309" s="4"/>
      <c r="W309" s="4"/>
      <c r="Y309" s="4"/>
      <c r="Z309" s="47"/>
      <c r="BC309" s="47"/>
      <c r="BF309" s="21"/>
      <c r="BS309" s="48"/>
      <c r="BT309" s="26"/>
      <c r="BU309" s="49"/>
      <c r="BV309" s="49"/>
      <c r="BW309" s="49"/>
      <c r="BX309" s="49"/>
      <c r="BY309" s="27"/>
    </row>
    <row r="310" ht="15.75" customHeight="1">
      <c r="T310" s="4"/>
      <c r="V310" s="4"/>
      <c r="W310" s="4"/>
      <c r="Y310" s="4"/>
      <c r="Z310" s="47"/>
      <c r="BC310" s="47"/>
      <c r="BF310" s="21"/>
      <c r="BS310" s="48"/>
      <c r="BT310" s="26"/>
      <c r="BU310" s="49"/>
      <c r="BV310" s="49"/>
      <c r="BW310" s="49"/>
      <c r="BX310" s="49"/>
      <c r="BY310" s="27"/>
    </row>
    <row r="311" ht="15.75" customHeight="1">
      <c r="T311" s="4"/>
      <c r="V311" s="4"/>
      <c r="W311" s="4"/>
      <c r="Y311" s="4"/>
      <c r="Z311" s="47"/>
      <c r="BC311" s="47"/>
      <c r="BF311" s="21"/>
      <c r="BS311" s="48"/>
      <c r="BT311" s="26"/>
      <c r="BU311" s="49"/>
      <c r="BV311" s="49"/>
      <c r="BW311" s="49"/>
      <c r="BX311" s="49"/>
      <c r="BY311" s="27"/>
    </row>
    <row r="312" ht="15.75" customHeight="1">
      <c r="T312" s="4"/>
      <c r="V312" s="4"/>
      <c r="W312" s="4"/>
      <c r="Y312" s="4"/>
      <c r="Z312" s="47"/>
      <c r="BC312" s="47"/>
      <c r="BF312" s="21"/>
      <c r="BS312" s="48"/>
      <c r="BT312" s="26"/>
      <c r="BU312" s="49"/>
      <c r="BV312" s="49"/>
      <c r="BW312" s="49"/>
      <c r="BX312" s="49"/>
      <c r="BY312" s="27"/>
    </row>
    <row r="313" ht="15.75" customHeight="1">
      <c r="T313" s="4"/>
      <c r="V313" s="4"/>
      <c r="W313" s="4"/>
      <c r="Y313" s="4"/>
      <c r="Z313" s="47"/>
      <c r="BC313" s="47"/>
      <c r="BF313" s="21"/>
      <c r="BS313" s="48"/>
      <c r="BT313" s="26"/>
      <c r="BU313" s="49"/>
      <c r="BV313" s="49"/>
      <c r="BW313" s="49"/>
      <c r="BX313" s="49"/>
      <c r="BY313" s="27"/>
    </row>
    <row r="314" ht="15.75" customHeight="1">
      <c r="T314" s="4"/>
      <c r="V314" s="4"/>
      <c r="W314" s="4"/>
      <c r="Y314" s="4"/>
      <c r="Z314" s="47"/>
      <c r="BC314" s="47"/>
      <c r="BF314" s="21"/>
      <c r="BS314" s="48"/>
      <c r="BT314" s="26"/>
      <c r="BU314" s="49"/>
      <c r="BV314" s="49"/>
      <c r="BW314" s="49"/>
      <c r="BX314" s="49"/>
      <c r="BY314" s="27"/>
    </row>
    <row r="315" ht="15.75" customHeight="1">
      <c r="T315" s="4"/>
      <c r="V315" s="4"/>
      <c r="W315" s="4"/>
      <c r="Y315" s="4"/>
      <c r="Z315" s="47"/>
      <c r="BC315" s="47"/>
      <c r="BF315" s="21"/>
      <c r="BS315" s="48"/>
      <c r="BT315" s="26"/>
      <c r="BU315" s="49"/>
      <c r="BV315" s="49"/>
      <c r="BW315" s="49"/>
      <c r="BX315" s="49"/>
      <c r="BY315" s="27"/>
    </row>
    <row r="316" ht="15.75" customHeight="1">
      <c r="T316" s="4"/>
      <c r="V316" s="4"/>
      <c r="W316" s="4"/>
      <c r="Y316" s="4"/>
      <c r="Z316" s="47"/>
      <c r="BC316" s="47"/>
      <c r="BF316" s="21"/>
      <c r="BS316" s="48"/>
      <c r="BT316" s="26"/>
      <c r="BU316" s="49"/>
      <c r="BV316" s="49"/>
      <c r="BW316" s="49"/>
      <c r="BX316" s="49"/>
      <c r="BY316" s="27"/>
    </row>
    <row r="317" ht="15.75" customHeight="1">
      <c r="T317" s="4"/>
      <c r="V317" s="4"/>
      <c r="W317" s="4"/>
      <c r="Y317" s="4"/>
      <c r="Z317" s="47"/>
      <c r="BC317" s="47"/>
      <c r="BF317" s="21"/>
      <c r="BS317" s="48"/>
      <c r="BT317" s="26"/>
      <c r="BU317" s="49"/>
      <c r="BV317" s="49"/>
      <c r="BW317" s="49"/>
      <c r="BX317" s="49"/>
      <c r="BY317" s="27"/>
    </row>
    <row r="318" ht="15.75" customHeight="1">
      <c r="T318" s="4"/>
      <c r="V318" s="4"/>
      <c r="W318" s="4"/>
      <c r="Y318" s="4"/>
      <c r="Z318" s="47"/>
      <c r="BC318" s="47"/>
      <c r="BF318" s="21"/>
      <c r="BS318" s="48"/>
      <c r="BT318" s="26"/>
      <c r="BU318" s="49"/>
      <c r="BV318" s="49"/>
      <c r="BW318" s="49"/>
      <c r="BX318" s="49"/>
      <c r="BY318" s="27"/>
    </row>
    <row r="319" ht="15.75" customHeight="1">
      <c r="T319" s="4"/>
      <c r="V319" s="4"/>
      <c r="W319" s="4"/>
      <c r="Y319" s="4"/>
      <c r="Z319" s="47"/>
      <c r="BC319" s="47"/>
      <c r="BF319" s="21"/>
      <c r="BS319" s="48"/>
      <c r="BT319" s="26"/>
      <c r="BU319" s="49"/>
      <c r="BV319" s="49"/>
      <c r="BW319" s="49"/>
      <c r="BX319" s="49"/>
      <c r="BY319" s="27"/>
    </row>
    <row r="320" ht="15.75" customHeight="1">
      <c r="T320" s="4"/>
      <c r="V320" s="4"/>
      <c r="W320" s="4"/>
      <c r="Y320" s="4"/>
      <c r="Z320" s="47"/>
      <c r="BC320" s="47"/>
      <c r="BF320" s="21"/>
      <c r="BS320" s="48"/>
      <c r="BT320" s="26"/>
      <c r="BU320" s="49"/>
      <c r="BV320" s="49"/>
      <c r="BW320" s="49"/>
      <c r="BX320" s="49"/>
      <c r="BY320" s="27"/>
    </row>
    <row r="321" ht="15.75" customHeight="1">
      <c r="T321" s="4"/>
      <c r="V321" s="4"/>
      <c r="W321" s="4"/>
      <c r="Y321" s="4"/>
      <c r="Z321" s="47"/>
      <c r="BC321" s="47"/>
      <c r="BF321" s="21"/>
      <c r="BS321" s="48"/>
      <c r="BT321" s="26"/>
      <c r="BU321" s="49"/>
      <c r="BV321" s="49"/>
      <c r="BW321" s="49"/>
      <c r="BX321" s="49"/>
      <c r="BY321" s="27"/>
    </row>
    <row r="322" ht="15.75" customHeight="1">
      <c r="T322" s="4"/>
      <c r="V322" s="4"/>
      <c r="W322" s="4"/>
      <c r="Y322" s="4"/>
      <c r="Z322" s="47"/>
      <c r="BC322" s="47"/>
      <c r="BF322" s="21"/>
      <c r="BS322" s="48"/>
      <c r="BT322" s="26"/>
      <c r="BU322" s="49"/>
      <c r="BV322" s="49"/>
      <c r="BW322" s="49"/>
      <c r="BX322" s="49"/>
      <c r="BY322" s="27"/>
    </row>
    <row r="323" ht="15.75" customHeight="1">
      <c r="T323" s="4"/>
      <c r="V323" s="4"/>
      <c r="W323" s="4"/>
      <c r="Y323" s="4"/>
      <c r="Z323" s="47"/>
      <c r="BC323" s="47"/>
      <c r="BF323" s="21"/>
      <c r="BS323" s="48"/>
      <c r="BT323" s="26"/>
      <c r="BU323" s="49"/>
      <c r="BV323" s="49"/>
      <c r="BW323" s="49"/>
      <c r="BX323" s="49"/>
      <c r="BY323" s="27"/>
    </row>
    <row r="324" ht="15.75" customHeight="1">
      <c r="T324" s="4"/>
      <c r="V324" s="4"/>
      <c r="W324" s="4"/>
      <c r="Y324" s="4"/>
      <c r="Z324" s="47"/>
      <c r="BC324" s="47"/>
      <c r="BF324" s="21"/>
      <c r="BS324" s="48"/>
      <c r="BT324" s="26"/>
      <c r="BU324" s="49"/>
      <c r="BV324" s="49"/>
      <c r="BW324" s="49"/>
      <c r="BX324" s="49"/>
      <c r="BY324" s="27"/>
    </row>
    <row r="325" ht="15.75" customHeight="1">
      <c r="T325" s="4"/>
      <c r="V325" s="4"/>
      <c r="W325" s="4"/>
      <c r="Y325" s="4"/>
      <c r="Z325" s="47"/>
      <c r="BC325" s="47"/>
      <c r="BF325" s="21"/>
      <c r="BS325" s="48"/>
      <c r="BT325" s="26"/>
      <c r="BU325" s="49"/>
      <c r="BV325" s="49"/>
      <c r="BW325" s="49"/>
      <c r="BX325" s="49"/>
      <c r="BY325" s="27"/>
    </row>
    <row r="326" ht="15.75" customHeight="1">
      <c r="T326" s="4"/>
      <c r="V326" s="4"/>
      <c r="W326" s="4"/>
      <c r="Y326" s="4"/>
      <c r="Z326" s="47"/>
      <c r="BC326" s="47"/>
      <c r="BF326" s="21"/>
      <c r="BS326" s="48"/>
      <c r="BT326" s="26"/>
      <c r="BU326" s="49"/>
      <c r="BV326" s="49"/>
      <c r="BW326" s="49"/>
      <c r="BX326" s="49"/>
      <c r="BY326" s="27"/>
    </row>
    <row r="327" ht="15.75" customHeight="1">
      <c r="T327" s="4"/>
      <c r="V327" s="4"/>
      <c r="W327" s="4"/>
      <c r="Y327" s="4"/>
      <c r="Z327" s="47"/>
      <c r="BC327" s="47"/>
      <c r="BF327" s="21"/>
      <c r="BS327" s="48"/>
      <c r="BT327" s="26"/>
      <c r="BU327" s="49"/>
      <c r="BV327" s="49"/>
      <c r="BW327" s="49"/>
      <c r="BX327" s="49"/>
      <c r="BY327" s="27"/>
    </row>
    <row r="328" ht="15.75" customHeight="1">
      <c r="T328" s="4"/>
      <c r="V328" s="4"/>
      <c r="W328" s="4"/>
      <c r="Y328" s="4"/>
      <c r="Z328" s="47"/>
      <c r="BC328" s="47"/>
      <c r="BF328" s="21"/>
      <c r="BS328" s="48"/>
      <c r="BT328" s="26"/>
      <c r="BU328" s="49"/>
      <c r="BV328" s="49"/>
      <c r="BW328" s="49"/>
      <c r="BX328" s="49"/>
      <c r="BY328" s="27"/>
    </row>
    <row r="329" ht="15.75" customHeight="1">
      <c r="T329" s="4"/>
      <c r="V329" s="4"/>
      <c r="W329" s="4"/>
      <c r="Y329" s="4"/>
      <c r="Z329" s="47"/>
      <c r="BC329" s="47"/>
      <c r="BF329" s="21"/>
      <c r="BS329" s="48"/>
      <c r="BT329" s="26"/>
      <c r="BU329" s="49"/>
      <c r="BV329" s="49"/>
      <c r="BW329" s="49"/>
      <c r="BX329" s="49"/>
      <c r="BY329" s="27"/>
    </row>
    <row r="330" ht="15.75" customHeight="1">
      <c r="T330" s="4"/>
      <c r="V330" s="4"/>
      <c r="W330" s="4"/>
      <c r="Y330" s="4"/>
      <c r="Z330" s="47"/>
      <c r="BC330" s="47"/>
      <c r="BF330" s="21"/>
      <c r="BS330" s="48"/>
      <c r="BT330" s="26"/>
      <c r="BU330" s="49"/>
      <c r="BV330" s="49"/>
      <c r="BW330" s="49"/>
      <c r="BX330" s="49"/>
      <c r="BY330" s="27"/>
    </row>
    <row r="331" ht="15.75" customHeight="1">
      <c r="T331" s="4"/>
      <c r="V331" s="4"/>
      <c r="W331" s="4"/>
      <c r="Y331" s="4"/>
      <c r="Z331" s="47"/>
      <c r="BC331" s="47"/>
      <c r="BF331" s="21"/>
      <c r="BS331" s="48"/>
      <c r="BT331" s="26"/>
      <c r="BU331" s="49"/>
      <c r="BV331" s="49"/>
      <c r="BW331" s="49"/>
      <c r="BX331" s="49"/>
      <c r="BY331" s="27"/>
    </row>
    <row r="332" ht="15.75" customHeight="1">
      <c r="T332" s="4"/>
      <c r="V332" s="4"/>
      <c r="W332" s="4"/>
      <c r="Y332" s="4"/>
      <c r="Z332" s="47"/>
      <c r="BC332" s="47"/>
      <c r="BF332" s="21"/>
      <c r="BS332" s="48"/>
      <c r="BT332" s="26"/>
      <c r="BU332" s="49"/>
      <c r="BV332" s="49"/>
      <c r="BW332" s="49"/>
      <c r="BX332" s="49"/>
      <c r="BY332" s="27"/>
    </row>
    <row r="333" ht="15.75" customHeight="1">
      <c r="T333" s="4"/>
      <c r="V333" s="4"/>
      <c r="W333" s="4"/>
      <c r="Y333" s="4"/>
      <c r="Z333" s="47"/>
      <c r="BC333" s="47"/>
      <c r="BF333" s="21"/>
      <c r="BS333" s="48"/>
      <c r="BT333" s="26"/>
      <c r="BU333" s="49"/>
      <c r="BV333" s="49"/>
      <c r="BW333" s="49"/>
      <c r="BX333" s="49"/>
      <c r="BY333" s="27"/>
    </row>
    <row r="334" ht="15.75" customHeight="1">
      <c r="T334" s="4"/>
      <c r="V334" s="4"/>
      <c r="W334" s="4"/>
      <c r="Y334" s="4"/>
      <c r="Z334" s="47"/>
      <c r="BC334" s="47"/>
      <c r="BF334" s="21"/>
      <c r="BS334" s="48"/>
      <c r="BT334" s="26"/>
      <c r="BU334" s="49"/>
      <c r="BV334" s="49"/>
      <c r="BW334" s="49"/>
      <c r="BX334" s="49"/>
      <c r="BY334" s="27"/>
    </row>
    <row r="335" ht="15.75" customHeight="1">
      <c r="T335" s="4"/>
      <c r="V335" s="4"/>
      <c r="W335" s="4"/>
      <c r="Y335" s="4"/>
      <c r="Z335" s="47"/>
      <c r="BC335" s="47"/>
      <c r="BF335" s="21"/>
      <c r="BS335" s="48"/>
      <c r="BT335" s="26"/>
      <c r="BU335" s="49"/>
      <c r="BV335" s="49"/>
      <c r="BW335" s="49"/>
      <c r="BX335" s="49"/>
      <c r="BY335" s="27"/>
    </row>
    <row r="336" ht="15.75" customHeight="1">
      <c r="T336" s="4"/>
      <c r="V336" s="4"/>
      <c r="W336" s="4"/>
      <c r="Y336" s="4"/>
      <c r="Z336" s="47"/>
      <c r="BC336" s="47"/>
      <c r="BF336" s="21"/>
      <c r="BS336" s="48"/>
      <c r="BT336" s="26"/>
      <c r="BU336" s="49"/>
      <c r="BV336" s="49"/>
      <c r="BW336" s="49"/>
      <c r="BX336" s="49"/>
      <c r="BY336" s="27"/>
    </row>
    <row r="337" ht="15.75" customHeight="1">
      <c r="T337" s="4"/>
      <c r="V337" s="4"/>
      <c r="W337" s="4"/>
      <c r="Y337" s="4"/>
      <c r="Z337" s="47"/>
      <c r="BC337" s="47"/>
      <c r="BF337" s="21"/>
      <c r="BS337" s="48"/>
      <c r="BT337" s="26"/>
      <c r="BU337" s="49"/>
      <c r="BV337" s="49"/>
      <c r="BW337" s="49"/>
      <c r="BX337" s="49"/>
      <c r="BY337" s="27"/>
    </row>
    <row r="338" ht="15.75" customHeight="1">
      <c r="T338" s="4"/>
      <c r="V338" s="4"/>
      <c r="W338" s="4"/>
      <c r="Y338" s="4"/>
      <c r="Z338" s="47"/>
      <c r="BC338" s="47"/>
      <c r="BF338" s="21"/>
      <c r="BS338" s="48"/>
      <c r="BT338" s="26"/>
      <c r="BU338" s="49"/>
      <c r="BV338" s="49"/>
      <c r="BW338" s="49"/>
      <c r="BX338" s="49"/>
      <c r="BY338" s="27"/>
    </row>
    <row r="339" ht="15.75" customHeight="1">
      <c r="T339" s="4"/>
      <c r="V339" s="4"/>
      <c r="W339" s="4"/>
      <c r="Y339" s="4"/>
      <c r="Z339" s="47"/>
      <c r="BC339" s="47"/>
      <c r="BF339" s="21"/>
      <c r="BS339" s="48"/>
      <c r="BT339" s="26"/>
      <c r="BU339" s="49"/>
      <c r="BV339" s="49"/>
      <c r="BW339" s="49"/>
      <c r="BX339" s="49"/>
      <c r="BY339" s="27"/>
    </row>
    <row r="340" ht="15.75" customHeight="1">
      <c r="T340" s="4"/>
      <c r="V340" s="4"/>
      <c r="W340" s="4"/>
      <c r="Y340" s="4"/>
      <c r="Z340" s="47"/>
      <c r="BC340" s="47"/>
      <c r="BF340" s="21"/>
      <c r="BS340" s="48"/>
      <c r="BT340" s="26"/>
      <c r="BU340" s="49"/>
      <c r="BV340" s="49"/>
      <c r="BW340" s="49"/>
      <c r="BX340" s="49"/>
      <c r="BY340" s="27"/>
    </row>
    <row r="341" ht="15.75" customHeight="1">
      <c r="T341" s="4"/>
      <c r="V341" s="4"/>
      <c r="W341" s="4"/>
      <c r="Y341" s="4"/>
      <c r="Z341" s="47"/>
      <c r="BC341" s="47"/>
      <c r="BF341" s="21"/>
      <c r="BS341" s="48"/>
      <c r="BT341" s="26"/>
      <c r="BU341" s="49"/>
      <c r="BV341" s="49"/>
      <c r="BW341" s="49"/>
      <c r="BX341" s="49"/>
      <c r="BY341" s="27"/>
    </row>
    <row r="342" ht="15.75" customHeight="1">
      <c r="T342" s="4"/>
      <c r="V342" s="4"/>
      <c r="W342" s="4"/>
      <c r="Y342" s="4"/>
      <c r="Z342" s="47"/>
      <c r="BC342" s="47"/>
      <c r="BF342" s="21"/>
      <c r="BS342" s="48"/>
      <c r="BT342" s="26"/>
      <c r="BU342" s="49"/>
      <c r="BV342" s="49"/>
      <c r="BW342" s="49"/>
      <c r="BX342" s="49"/>
      <c r="BY342" s="27"/>
    </row>
    <row r="343" ht="15.75" customHeight="1">
      <c r="T343" s="4"/>
      <c r="V343" s="4"/>
      <c r="W343" s="4"/>
      <c r="Y343" s="4"/>
      <c r="Z343" s="47"/>
      <c r="BC343" s="47"/>
      <c r="BF343" s="21"/>
      <c r="BS343" s="48"/>
      <c r="BT343" s="26"/>
      <c r="BU343" s="49"/>
      <c r="BV343" s="49"/>
      <c r="BW343" s="49"/>
      <c r="BX343" s="49"/>
      <c r="BY343" s="27"/>
    </row>
    <row r="344" ht="15.75" customHeight="1">
      <c r="T344" s="4"/>
      <c r="V344" s="4"/>
      <c r="W344" s="4"/>
      <c r="Y344" s="4"/>
      <c r="Z344" s="47"/>
      <c r="BC344" s="47"/>
      <c r="BF344" s="21"/>
      <c r="BS344" s="48"/>
      <c r="BT344" s="26"/>
      <c r="BU344" s="49"/>
      <c r="BV344" s="49"/>
      <c r="BW344" s="49"/>
      <c r="BX344" s="49"/>
      <c r="BY344" s="27"/>
    </row>
    <row r="345" ht="15.75" customHeight="1">
      <c r="T345" s="4"/>
      <c r="V345" s="4"/>
      <c r="W345" s="4"/>
      <c r="Y345" s="4"/>
      <c r="Z345" s="47"/>
      <c r="BC345" s="47"/>
      <c r="BF345" s="21"/>
      <c r="BS345" s="48"/>
      <c r="BT345" s="26"/>
      <c r="BU345" s="49"/>
      <c r="BV345" s="49"/>
      <c r="BW345" s="49"/>
      <c r="BX345" s="49"/>
      <c r="BY345" s="27"/>
    </row>
    <row r="346" ht="15.75" customHeight="1">
      <c r="T346" s="4"/>
      <c r="V346" s="4"/>
      <c r="W346" s="4"/>
      <c r="Y346" s="4"/>
      <c r="Z346" s="47"/>
      <c r="BC346" s="47"/>
      <c r="BF346" s="21"/>
      <c r="BS346" s="48"/>
      <c r="BT346" s="26"/>
      <c r="BU346" s="49"/>
      <c r="BV346" s="49"/>
      <c r="BW346" s="49"/>
      <c r="BX346" s="49"/>
      <c r="BY346" s="27"/>
    </row>
    <row r="347" ht="15.75" customHeight="1">
      <c r="T347" s="4"/>
      <c r="V347" s="4"/>
      <c r="W347" s="4"/>
      <c r="Y347" s="4"/>
      <c r="Z347" s="47"/>
      <c r="BC347" s="47"/>
      <c r="BF347" s="21"/>
      <c r="BS347" s="48"/>
      <c r="BT347" s="26"/>
      <c r="BU347" s="49"/>
      <c r="BV347" s="49"/>
      <c r="BW347" s="49"/>
      <c r="BX347" s="49"/>
      <c r="BY347" s="27"/>
    </row>
    <row r="348" ht="15.75" customHeight="1">
      <c r="T348" s="4"/>
      <c r="V348" s="4"/>
      <c r="W348" s="4"/>
      <c r="Y348" s="4"/>
      <c r="Z348" s="47"/>
      <c r="BC348" s="47"/>
      <c r="BF348" s="21"/>
      <c r="BS348" s="48"/>
      <c r="BT348" s="26"/>
      <c r="BU348" s="49"/>
      <c r="BV348" s="49"/>
      <c r="BW348" s="49"/>
      <c r="BX348" s="49"/>
      <c r="BY348" s="27"/>
    </row>
    <row r="349" ht="15.75" customHeight="1">
      <c r="T349" s="4"/>
      <c r="V349" s="4"/>
      <c r="W349" s="4"/>
      <c r="Y349" s="4"/>
      <c r="Z349" s="47"/>
      <c r="BC349" s="47"/>
      <c r="BF349" s="21"/>
      <c r="BS349" s="48"/>
      <c r="BT349" s="26"/>
      <c r="BU349" s="49"/>
      <c r="BV349" s="49"/>
      <c r="BW349" s="49"/>
      <c r="BX349" s="49"/>
      <c r="BY349" s="27"/>
    </row>
    <row r="350" ht="15.75" customHeight="1">
      <c r="T350" s="4"/>
      <c r="V350" s="4"/>
      <c r="W350" s="4"/>
      <c r="Y350" s="4"/>
      <c r="Z350" s="47"/>
      <c r="BC350" s="47"/>
      <c r="BF350" s="21"/>
      <c r="BS350" s="48"/>
      <c r="BT350" s="26"/>
      <c r="BU350" s="49"/>
      <c r="BV350" s="49"/>
      <c r="BW350" s="49"/>
      <c r="BX350" s="49"/>
      <c r="BY350" s="27"/>
    </row>
    <row r="351" ht="15.75" customHeight="1">
      <c r="T351" s="4"/>
      <c r="V351" s="4"/>
      <c r="W351" s="4"/>
      <c r="Y351" s="4"/>
      <c r="Z351" s="47"/>
      <c r="BC351" s="47"/>
      <c r="BF351" s="21"/>
      <c r="BS351" s="48"/>
      <c r="BT351" s="26"/>
      <c r="BU351" s="49"/>
      <c r="BV351" s="49"/>
      <c r="BW351" s="49"/>
      <c r="BX351" s="49"/>
      <c r="BY351" s="27"/>
    </row>
    <row r="352" ht="15.75" customHeight="1">
      <c r="T352" s="4"/>
      <c r="V352" s="4"/>
      <c r="W352" s="4"/>
      <c r="Y352" s="4"/>
      <c r="Z352" s="47"/>
      <c r="BC352" s="47"/>
      <c r="BF352" s="21"/>
      <c r="BS352" s="48"/>
      <c r="BT352" s="26"/>
      <c r="BU352" s="49"/>
      <c r="BV352" s="49"/>
      <c r="BW352" s="49"/>
      <c r="BX352" s="49"/>
      <c r="BY352" s="27"/>
    </row>
    <row r="353" ht="15.75" customHeight="1">
      <c r="T353" s="4"/>
      <c r="V353" s="4"/>
      <c r="W353" s="4"/>
      <c r="Y353" s="4"/>
      <c r="Z353" s="47"/>
      <c r="BC353" s="47"/>
      <c r="BF353" s="21"/>
      <c r="BS353" s="48"/>
      <c r="BT353" s="26"/>
      <c r="BU353" s="49"/>
      <c r="BV353" s="49"/>
      <c r="BW353" s="49"/>
      <c r="BX353" s="49"/>
      <c r="BY353" s="27"/>
    </row>
    <row r="354" ht="15.75" customHeight="1">
      <c r="T354" s="4"/>
      <c r="V354" s="4"/>
      <c r="W354" s="4"/>
      <c r="Y354" s="4"/>
      <c r="Z354" s="47"/>
      <c r="BC354" s="47"/>
      <c r="BF354" s="21"/>
      <c r="BS354" s="48"/>
      <c r="BT354" s="26"/>
      <c r="BU354" s="49"/>
      <c r="BV354" s="49"/>
      <c r="BW354" s="49"/>
      <c r="BX354" s="49"/>
      <c r="BY354" s="27"/>
    </row>
    <row r="355" ht="15.75" customHeight="1">
      <c r="T355" s="4"/>
      <c r="V355" s="4"/>
      <c r="W355" s="4"/>
      <c r="Y355" s="4"/>
      <c r="Z355" s="47"/>
      <c r="BC355" s="47"/>
      <c r="BF355" s="21"/>
      <c r="BS355" s="48"/>
      <c r="BT355" s="26"/>
      <c r="BU355" s="49"/>
      <c r="BV355" s="49"/>
      <c r="BW355" s="49"/>
      <c r="BX355" s="49"/>
      <c r="BY355" s="27"/>
    </row>
    <row r="356" ht="15.75" customHeight="1">
      <c r="T356" s="4"/>
      <c r="V356" s="4"/>
      <c r="W356" s="4"/>
      <c r="Y356" s="4"/>
      <c r="Z356" s="47"/>
      <c r="BC356" s="47"/>
      <c r="BF356" s="21"/>
      <c r="BS356" s="48"/>
      <c r="BT356" s="26"/>
      <c r="BU356" s="49"/>
      <c r="BV356" s="49"/>
      <c r="BW356" s="49"/>
      <c r="BX356" s="49"/>
      <c r="BY356" s="27"/>
    </row>
    <row r="357" ht="15.75" customHeight="1">
      <c r="T357" s="4"/>
      <c r="V357" s="4"/>
      <c r="W357" s="4"/>
      <c r="Y357" s="4"/>
      <c r="Z357" s="47"/>
      <c r="BC357" s="47"/>
      <c r="BF357" s="21"/>
      <c r="BS357" s="48"/>
      <c r="BT357" s="26"/>
      <c r="BU357" s="49"/>
      <c r="BV357" s="49"/>
      <c r="BW357" s="49"/>
      <c r="BX357" s="49"/>
      <c r="BY357" s="27"/>
    </row>
    <row r="358" ht="15.75" customHeight="1">
      <c r="T358" s="4"/>
      <c r="V358" s="4"/>
      <c r="W358" s="4"/>
      <c r="Y358" s="4"/>
      <c r="Z358" s="47"/>
      <c r="BC358" s="47"/>
      <c r="BF358" s="21"/>
      <c r="BS358" s="48"/>
      <c r="BT358" s="26"/>
      <c r="BU358" s="49"/>
      <c r="BV358" s="49"/>
      <c r="BW358" s="49"/>
      <c r="BX358" s="49"/>
      <c r="BY358" s="27"/>
    </row>
    <row r="359" ht="15.75" customHeight="1">
      <c r="T359" s="4"/>
      <c r="V359" s="4"/>
      <c r="W359" s="4"/>
      <c r="Y359" s="4"/>
      <c r="Z359" s="47"/>
      <c r="BC359" s="47"/>
      <c r="BF359" s="21"/>
      <c r="BS359" s="48"/>
      <c r="BT359" s="26"/>
      <c r="BU359" s="49"/>
      <c r="BV359" s="49"/>
      <c r="BW359" s="49"/>
      <c r="BX359" s="49"/>
      <c r="BY359" s="27"/>
    </row>
    <row r="360" ht="15.75" customHeight="1">
      <c r="T360" s="4"/>
      <c r="V360" s="4"/>
      <c r="W360" s="4"/>
      <c r="Y360" s="4"/>
      <c r="Z360" s="47"/>
      <c r="BC360" s="47"/>
      <c r="BF360" s="21"/>
      <c r="BS360" s="48"/>
      <c r="BT360" s="26"/>
      <c r="BU360" s="49"/>
      <c r="BV360" s="49"/>
      <c r="BW360" s="49"/>
      <c r="BX360" s="49"/>
      <c r="BY360" s="27"/>
    </row>
    <row r="361" ht="15.75" customHeight="1">
      <c r="T361" s="4"/>
      <c r="V361" s="4"/>
      <c r="W361" s="4"/>
      <c r="Y361" s="4"/>
      <c r="Z361" s="47"/>
      <c r="BC361" s="47"/>
      <c r="BF361" s="21"/>
      <c r="BS361" s="48"/>
      <c r="BT361" s="26"/>
      <c r="BU361" s="49"/>
      <c r="BV361" s="49"/>
      <c r="BW361" s="49"/>
      <c r="BX361" s="49"/>
      <c r="BY361" s="27"/>
    </row>
    <row r="362" ht="15.75" customHeight="1">
      <c r="T362" s="4"/>
      <c r="V362" s="4"/>
      <c r="W362" s="4"/>
      <c r="Y362" s="4"/>
      <c r="Z362" s="47"/>
      <c r="BC362" s="47"/>
      <c r="BF362" s="21"/>
      <c r="BS362" s="48"/>
      <c r="BT362" s="26"/>
      <c r="BU362" s="49"/>
      <c r="BV362" s="49"/>
      <c r="BW362" s="49"/>
      <c r="BX362" s="49"/>
      <c r="BY362" s="27"/>
    </row>
    <row r="363" ht="15.75" customHeight="1">
      <c r="T363" s="4"/>
      <c r="V363" s="4"/>
      <c r="W363" s="4"/>
      <c r="Y363" s="4"/>
      <c r="Z363" s="47"/>
      <c r="BC363" s="47"/>
      <c r="BF363" s="21"/>
      <c r="BS363" s="48"/>
      <c r="BT363" s="26"/>
      <c r="BU363" s="49"/>
      <c r="BV363" s="49"/>
      <c r="BW363" s="49"/>
      <c r="BX363" s="49"/>
      <c r="BY363" s="27"/>
    </row>
    <row r="364" ht="15.75" customHeight="1">
      <c r="T364" s="4"/>
      <c r="V364" s="4"/>
      <c r="W364" s="4"/>
      <c r="Y364" s="4"/>
      <c r="Z364" s="47"/>
      <c r="BC364" s="47"/>
      <c r="BF364" s="21"/>
      <c r="BS364" s="48"/>
      <c r="BT364" s="26"/>
      <c r="BU364" s="49"/>
      <c r="BV364" s="49"/>
      <c r="BW364" s="49"/>
      <c r="BX364" s="49"/>
      <c r="BY364" s="27"/>
    </row>
    <row r="365" ht="15.75" customHeight="1">
      <c r="T365" s="4"/>
      <c r="V365" s="4"/>
      <c r="W365" s="4"/>
      <c r="Y365" s="4"/>
      <c r="Z365" s="47"/>
      <c r="BC365" s="47"/>
      <c r="BF365" s="21"/>
      <c r="BS365" s="48"/>
      <c r="BT365" s="26"/>
      <c r="BU365" s="49"/>
      <c r="BV365" s="49"/>
      <c r="BW365" s="49"/>
      <c r="BX365" s="49"/>
      <c r="BY365" s="27"/>
    </row>
    <row r="366" ht="15.75" customHeight="1">
      <c r="T366" s="4"/>
      <c r="V366" s="4"/>
      <c r="W366" s="4"/>
      <c r="Y366" s="4"/>
      <c r="Z366" s="47"/>
      <c r="BC366" s="47"/>
      <c r="BF366" s="21"/>
      <c r="BS366" s="48"/>
      <c r="BT366" s="26"/>
      <c r="BU366" s="49"/>
      <c r="BV366" s="49"/>
      <c r="BW366" s="49"/>
      <c r="BX366" s="49"/>
      <c r="BY366" s="27"/>
    </row>
    <row r="367" ht="15.75" customHeight="1">
      <c r="T367" s="4"/>
      <c r="V367" s="4"/>
      <c r="W367" s="4"/>
      <c r="Y367" s="4"/>
      <c r="Z367" s="47"/>
      <c r="BC367" s="47"/>
      <c r="BF367" s="21"/>
      <c r="BS367" s="48"/>
      <c r="BT367" s="26"/>
      <c r="BU367" s="49"/>
      <c r="BV367" s="49"/>
      <c r="BW367" s="49"/>
      <c r="BX367" s="49"/>
      <c r="BY367" s="27"/>
    </row>
    <row r="368" ht="15.75" customHeight="1">
      <c r="T368" s="4"/>
      <c r="V368" s="4"/>
      <c r="W368" s="4"/>
      <c r="Y368" s="4"/>
      <c r="Z368" s="47"/>
      <c r="BC368" s="47"/>
      <c r="BF368" s="21"/>
      <c r="BS368" s="48"/>
      <c r="BT368" s="26"/>
      <c r="BU368" s="49"/>
      <c r="BV368" s="49"/>
      <c r="BW368" s="49"/>
      <c r="BX368" s="49"/>
      <c r="BY368" s="27"/>
    </row>
    <row r="369" ht="15.75" customHeight="1">
      <c r="T369" s="4"/>
      <c r="V369" s="4"/>
      <c r="W369" s="4"/>
      <c r="Y369" s="4"/>
      <c r="Z369" s="47"/>
      <c r="BC369" s="47"/>
      <c r="BF369" s="21"/>
      <c r="BS369" s="48"/>
      <c r="BT369" s="26"/>
      <c r="BU369" s="49"/>
      <c r="BV369" s="49"/>
      <c r="BW369" s="49"/>
      <c r="BX369" s="49"/>
      <c r="BY369" s="27"/>
    </row>
    <row r="370" ht="15.75" customHeight="1">
      <c r="T370" s="4"/>
      <c r="V370" s="4"/>
      <c r="W370" s="4"/>
      <c r="Y370" s="4"/>
      <c r="Z370" s="47"/>
      <c r="BC370" s="47"/>
      <c r="BF370" s="21"/>
      <c r="BS370" s="48"/>
      <c r="BT370" s="26"/>
      <c r="BU370" s="49"/>
      <c r="BV370" s="49"/>
      <c r="BW370" s="49"/>
      <c r="BX370" s="49"/>
      <c r="BY370" s="27"/>
    </row>
    <row r="371" ht="15.75" customHeight="1">
      <c r="T371" s="4"/>
      <c r="V371" s="4"/>
      <c r="W371" s="4"/>
      <c r="Y371" s="4"/>
      <c r="Z371" s="47"/>
      <c r="BC371" s="47"/>
      <c r="BF371" s="21"/>
      <c r="BS371" s="48"/>
      <c r="BT371" s="26"/>
      <c r="BU371" s="49"/>
      <c r="BV371" s="49"/>
      <c r="BW371" s="49"/>
      <c r="BX371" s="49"/>
      <c r="BY371" s="27"/>
    </row>
    <row r="372" ht="15.75" customHeight="1">
      <c r="T372" s="4"/>
      <c r="V372" s="4"/>
      <c r="W372" s="4"/>
      <c r="Y372" s="4"/>
      <c r="Z372" s="47"/>
      <c r="BC372" s="47"/>
      <c r="BF372" s="21"/>
      <c r="BS372" s="48"/>
      <c r="BT372" s="26"/>
      <c r="BU372" s="49"/>
      <c r="BV372" s="49"/>
      <c r="BW372" s="49"/>
      <c r="BX372" s="49"/>
      <c r="BY372" s="27"/>
    </row>
    <row r="373" ht="15.75" customHeight="1">
      <c r="T373" s="4"/>
      <c r="V373" s="4"/>
      <c r="W373" s="4"/>
      <c r="Y373" s="4"/>
      <c r="Z373" s="47"/>
      <c r="BC373" s="47"/>
      <c r="BF373" s="21"/>
      <c r="BS373" s="48"/>
      <c r="BT373" s="26"/>
      <c r="BU373" s="49"/>
      <c r="BV373" s="49"/>
      <c r="BW373" s="49"/>
      <c r="BX373" s="49"/>
      <c r="BY373" s="27"/>
    </row>
    <row r="374" ht="15.75" customHeight="1">
      <c r="T374" s="4"/>
      <c r="V374" s="4"/>
      <c r="W374" s="4"/>
      <c r="Y374" s="4"/>
      <c r="Z374" s="47"/>
      <c r="BC374" s="47"/>
      <c r="BF374" s="21"/>
      <c r="BS374" s="48"/>
      <c r="BT374" s="26"/>
      <c r="BU374" s="49"/>
      <c r="BV374" s="49"/>
      <c r="BW374" s="49"/>
      <c r="BX374" s="49"/>
      <c r="BY374" s="27"/>
    </row>
    <row r="375" ht="15.75" customHeight="1">
      <c r="T375" s="4"/>
      <c r="V375" s="4"/>
      <c r="W375" s="4"/>
      <c r="Y375" s="4"/>
      <c r="Z375" s="47"/>
      <c r="BC375" s="47"/>
      <c r="BF375" s="21"/>
      <c r="BS375" s="48"/>
      <c r="BT375" s="26"/>
      <c r="BU375" s="49"/>
      <c r="BV375" s="49"/>
      <c r="BW375" s="49"/>
      <c r="BX375" s="49"/>
      <c r="BY375" s="27"/>
    </row>
    <row r="376" ht="15.75" customHeight="1">
      <c r="T376" s="4"/>
      <c r="V376" s="4"/>
      <c r="W376" s="4"/>
      <c r="Y376" s="4"/>
      <c r="Z376" s="47"/>
      <c r="BC376" s="47"/>
      <c r="BF376" s="21"/>
      <c r="BS376" s="48"/>
      <c r="BT376" s="26"/>
      <c r="BU376" s="49"/>
      <c r="BV376" s="49"/>
      <c r="BW376" s="49"/>
      <c r="BX376" s="49"/>
      <c r="BY376" s="27"/>
    </row>
    <row r="377" ht="15.75" customHeight="1">
      <c r="T377" s="4"/>
      <c r="V377" s="4"/>
      <c r="W377" s="4"/>
      <c r="Y377" s="4"/>
      <c r="Z377" s="47"/>
      <c r="BC377" s="47"/>
      <c r="BF377" s="21"/>
      <c r="BS377" s="48"/>
      <c r="BT377" s="26"/>
      <c r="BU377" s="49"/>
      <c r="BV377" s="49"/>
      <c r="BW377" s="49"/>
      <c r="BX377" s="49"/>
      <c r="BY377" s="27"/>
    </row>
    <row r="378" ht="15.75" customHeight="1">
      <c r="T378" s="4"/>
      <c r="V378" s="4"/>
      <c r="W378" s="4"/>
      <c r="Y378" s="4"/>
      <c r="Z378" s="47"/>
      <c r="BC378" s="47"/>
      <c r="BF378" s="21"/>
      <c r="BS378" s="48"/>
      <c r="BT378" s="26"/>
      <c r="BU378" s="49"/>
      <c r="BV378" s="49"/>
      <c r="BW378" s="49"/>
      <c r="BX378" s="49"/>
      <c r="BY378" s="27"/>
    </row>
    <row r="379" ht="15.75" customHeight="1">
      <c r="T379" s="4"/>
      <c r="V379" s="4"/>
      <c r="W379" s="4"/>
      <c r="Y379" s="4"/>
      <c r="Z379" s="47"/>
      <c r="BC379" s="47"/>
      <c r="BF379" s="21"/>
      <c r="BS379" s="48"/>
      <c r="BT379" s="26"/>
      <c r="BU379" s="49"/>
      <c r="BV379" s="49"/>
      <c r="BW379" s="49"/>
      <c r="BX379" s="49"/>
      <c r="BY379" s="27"/>
    </row>
    <row r="380" ht="15.75" customHeight="1">
      <c r="T380" s="4"/>
      <c r="V380" s="4"/>
      <c r="W380" s="4"/>
      <c r="Y380" s="4"/>
      <c r="Z380" s="47"/>
      <c r="BC380" s="47"/>
      <c r="BF380" s="21"/>
      <c r="BS380" s="48"/>
      <c r="BT380" s="26"/>
      <c r="BU380" s="49"/>
      <c r="BV380" s="49"/>
      <c r="BW380" s="49"/>
      <c r="BX380" s="49"/>
      <c r="BY380" s="27"/>
    </row>
    <row r="381" ht="15.75" customHeight="1">
      <c r="T381" s="4"/>
      <c r="V381" s="4"/>
      <c r="W381" s="4"/>
      <c r="Y381" s="4"/>
      <c r="Z381" s="47"/>
      <c r="BC381" s="47"/>
      <c r="BF381" s="21"/>
      <c r="BS381" s="48"/>
      <c r="BT381" s="26"/>
      <c r="BU381" s="49"/>
      <c r="BV381" s="49"/>
      <c r="BW381" s="49"/>
      <c r="BX381" s="49"/>
      <c r="BY381" s="27"/>
    </row>
    <row r="382" ht="15.75" customHeight="1">
      <c r="T382" s="4"/>
      <c r="V382" s="4"/>
      <c r="W382" s="4"/>
      <c r="Y382" s="4"/>
      <c r="Z382" s="47"/>
      <c r="BC382" s="47"/>
      <c r="BF382" s="21"/>
      <c r="BS382" s="48"/>
      <c r="BT382" s="26"/>
      <c r="BU382" s="49"/>
      <c r="BV382" s="49"/>
      <c r="BW382" s="49"/>
      <c r="BX382" s="49"/>
      <c r="BY382" s="27"/>
    </row>
    <row r="383" ht="15.75" customHeight="1">
      <c r="T383" s="4"/>
      <c r="V383" s="4"/>
      <c r="W383" s="4"/>
      <c r="Y383" s="4"/>
      <c r="Z383" s="47"/>
      <c r="BC383" s="47"/>
      <c r="BF383" s="21"/>
      <c r="BS383" s="48"/>
      <c r="BT383" s="26"/>
      <c r="BU383" s="49"/>
      <c r="BV383" s="49"/>
      <c r="BW383" s="49"/>
      <c r="BX383" s="49"/>
      <c r="BY383" s="27"/>
    </row>
    <row r="384" ht="15.75" customHeight="1">
      <c r="T384" s="4"/>
      <c r="V384" s="4"/>
      <c r="W384" s="4"/>
      <c r="Y384" s="4"/>
      <c r="Z384" s="47"/>
      <c r="BC384" s="47"/>
      <c r="BF384" s="21"/>
      <c r="BS384" s="48"/>
      <c r="BT384" s="26"/>
      <c r="BU384" s="49"/>
      <c r="BV384" s="49"/>
      <c r="BW384" s="49"/>
      <c r="BX384" s="49"/>
      <c r="BY384" s="27"/>
    </row>
    <row r="385" ht="15.75" customHeight="1">
      <c r="T385" s="4"/>
      <c r="V385" s="4"/>
      <c r="W385" s="4"/>
      <c r="Y385" s="4"/>
      <c r="Z385" s="47"/>
      <c r="BC385" s="47"/>
      <c r="BF385" s="21"/>
      <c r="BS385" s="48"/>
      <c r="BT385" s="26"/>
      <c r="BU385" s="49"/>
      <c r="BV385" s="49"/>
      <c r="BW385" s="49"/>
      <c r="BX385" s="49"/>
      <c r="BY385" s="27"/>
    </row>
    <row r="386" ht="15.75" customHeight="1">
      <c r="T386" s="4"/>
      <c r="V386" s="4"/>
      <c r="W386" s="4"/>
      <c r="Y386" s="4"/>
      <c r="Z386" s="47"/>
      <c r="BC386" s="47"/>
      <c r="BF386" s="21"/>
      <c r="BS386" s="48"/>
      <c r="BT386" s="26"/>
      <c r="BU386" s="49"/>
      <c r="BV386" s="49"/>
      <c r="BW386" s="49"/>
      <c r="BX386" s="49"/>
      <c r="BY386" s="27"/>
    </row>
    <row r="387" ht="15.75" customHeight="1">
      <c r="T387" s="4"/>
      <c r="V387" s="4"/>
      <c r="W387" s="4"/>
      <c r="Y387" s="4"/>
      <c r="Z387" s="47"/>
      <c r="BC387" s="47"/>
      <c r="BF387" s="21"/>
      <c r="BS387" s="48"/>
      <c r="BT387" s="26"/>
      <c r="BU387" s="49"/>
      <c r="BV387" s="49"/>
      <c r="BW387" s="49"/>
      <c r="BX387" s="49"/>
      <c r="BY387" s="27"/>
    </row>
    <row r="388" ht="15.75" customHeight="1">
      <c r="T388" s="4"/>
      <c r="V388" s="4"/>
      <c r="W388" s="4"/>
      <c r="Y388" s="4"/>
      <c r="Z388" s="47"/>
      <c r="BC388" s="47"/>
      <c r="BF388" s="21"/>
      <c r="BS388" s="48"/>
      <c r="BT388" s="26"/>
      <c r="BU388" s="49"/>
      <c r="BV388" s="49"/>
      <c r="BW388" s="49"/>
      <c r="BX388" s="49"/>
      <c r="BY388" s="27"/>
    </row>
    <row r="389" ht="15.75" customHeight="1">
      <c r="T389" s="4"/>
      <c r="V389" s="4"/>
      <c r="W389" s="4"/>
      <c r="Y389" s="4"/>
      <c r="Z389" s="47"/>
      <c r="BC389" s="47"/>
      <c r="BF389" s="21"/>
      <c r="BS389" s="48"/>
      <c r="BT389" s="26"/>
      <c r="BU389" s="49"/>
      <c r="BV389" s="49"/>
      <c r="BW389" s="49"/>
      <c r="BX389" s="49"/>
      <c r="BY389" s="27"/>
    </row>
    <row r="390" ht="15.75" customHeight="1">
      <c r="T390" s="4"/>
      <c r="V390" s="4"/>
      <c r="W390" s="4"/>
      <c r="Y390" s="4"/>
      <c r="Z390" s="47"/>
      <c r="BC390" s="47"/>
      <c r="BF390" s="21"/>
      <c r="BS390" s="48"/>
      <c r="BT390" s="26"/>
      <c r="BU390" s="49"/>
      <c r="BV390" s="49"/>
      <c r="BW390" s="49"/>
      <c r="BX390" s="49"/>
      <c r="BY390" s="27"/>
    </row>
    <row r="391" ht="15.75" customHeight="1">
      <c r="T391" s="4"/>
      <c r="V391" s="4"/>
      <c r="W391" s="4"/>
      <c r="Y391" s="4"/>
      <c r="Z391" s="47"/>
      <c r="BC391" s="47"/>
      <c r="BF391" s="21"/>
      <c r="BS391" s="48"/>
      <c r="BT391" s="26"/>
      <c r="BU391" s="49"/>
      <c r="BV391" s="49"/>
      <c r="BW391" s="49"/>
      <c r="BX391" s="49"/>
      <c r="BY391" s="27"/>
    </row>
    <row r="392" ht="15.75" customHeight="1">
      <c r="T392" s="4"/>
      <c r="V392" s="4"/>
      <c r="W392" s="4"/>
      <c r="Y392" s="4"/>
      <c r="Z392" s="47"/>
      <c r="BC392" s="47"/>
      <c r="BF392" s="21"/>
      <c r="BS392" s="48"/>
      <c r="BT392" s="26"/>
      <c r="BU392" s="49"/>
      <c r="BV392" s="49"/>
      <c r="BW392" s="49"/>
      <c r="BX392" s="49"/>
      <c r="BY392" s="27"/>
    </row>
    <row r="393" ht="15.75" customHeight="1">
      <c r="T393" s="4"/>
      <c r="V393" s="4"/>
      <c r="W393" s="4"/>
      <c r="Y393" s="4"/>
      <c r="Z393" s="47"/>
      <c r="BC393" s="47"/>
      <c r="BF393" s="21"/>
      <c r="BS393" s="48"/>
      <c r="BT393" s="26"/>
      <c r="BU393" s="49"/>
      <c r="BV393" s="49"/>
      <c r="BW393" s="49"/>
      <c r="BX393" s="49"/>
      <c r="BY393" s="27"/>
    </row>
    <row r="394" ht="15.75" customHeight="1">
      <c r="T394" s="4"/>
      <c r="V394" s="4"/>
      <c r="W394" s="4"/>
      <c r="Y394" s="4"/>
      <c r="Z394" s="47"/>
      <c r="BC394" s="47"/>
      <c r="BF394" s="21"/>
      <c r="BS394" s="48"/>
      <c r="BT394" s="26"/>
      <c r="BU394" s="49"/>
      <c r="BV394" s="49"/>
      <c r="BW394" s="49"/>
      <c r="BX394" s="49"/>
      <c r="BY394" s="27"/>
    </row>
    <row r="395" ht="15.75" customHeight="1">
      <c r="T395" s="4"/>
      <c r="V395" s="4"/>
      <c r="W395" s="4"/>
      <c r="Y395" s="4"/>
      <c r="Z395" s="47"/>
      <c r="BC395" s="47"/>
      <c r="BF395" s="21"/>
      <c r="BS395" s="48"/>
      <c r="BT395" s="26"/>
      <c r="BU395" s="49"/>
      <c r="BV395" s="49"/>
      <c r="BW395" s="49"/>
      <c r="BX395" s="49"/>
      <c r="BY395" s="27"/>
    </row>
    <row r="396" ht="15.75" customHeight="1">
      <c r="T396" s="4"/>
      <c r="V396" s="4"/>
      <c r="W396" s="4"/>
      <c r="Y396" s="4"/>
      <c r="Z396" s="47"/>
      <c r="BC396" s="47"/>
      <c r="BF396" s="21"/>
      <c r="BS396" s="48"/>
      <c r="BT396" s="26"/>
      <c r="BU396" s="49"/>
      <c r="BV396" s="49"/>
      <c r="BW396" s="49"/>
      <c r="BX396" s="49"/>
      <c r="BY396" s="27"/>
    </row>
    <row r="397" ht="15.75" customHeight="1">
      <c r="T397" s="4"/>
      <c r="V397" s="4"/>
      <c r="W397" s="4"/>
      <c r="Y397" s="4"/>
      <c r="Z397" s="47"/>
      <c r="BC397" s="47"/>
      <c r="BF397" s="21"/>
      <c r="BS397" s="48"/>
      <c r="BT397" s="26"/>
      <c r="BU397" s="49"/>
      <c r="BV397" s="49"/>
      <c r="BW397" s="49"/>
      <c r="BX397" s="49"/>
      <c r="BY397" s="27"/>
    </row>
    <row r="398" ht="15.75" customHeight="1">
      <c r="T398" s="4"/>
      <c r="V398" s="4"/>
      <c r="W398" s="4"/>
      <c r="Y398" s="4"/>
      <c r="Z398" s="47"/>
      <c r="BC398" s="47"/>
      <c r="BF398" s="21"/>
      <c r="BS398" s="48"/>
      <c r="BT398" s="26"/>
      <c r="BU398" s="49"/>
      <c r="BV398" s="49"/>
      <c r="BW398" s="49"/>
      <c r="BX398" s="49"/>
      <c r="BY398" s="27"/>
    </row>
    <row r="399" ht="15.75" customHeight="1">
      <c r="T399" s="4"/>
      <c r="V399" s="4"/>
      <c r="W399" s="4"/>
      <c r="Y399" s="4"/>
      <c r="Z399" s="47"/>
      <c r="BC399" s="47"/>
      <c r="BF399" s="21"/>
      <c r="BS399" s="48"/>
      <c r="BT399" s="26"/>
      <c r="BU399" s="49"/>
      <c r="BV399" s="49"/>
      <c r="BW399" s="49"/>
      <c r="BX399" s="49"/>
      <c r="BY399" s="27"/>
    </row>
    <row r="400" ht="15.75" customHeight="1">
      <c r="T400" s="4"/>
      <c r="V400" s="4"/>
      <c r="W400" s="4"/>
      <c r="Y400" s="4"/>
      <c r="Z400" s="47"/>
      <c r="BC400" s="47"/>
      <c r="BF400" s="21"/>
      <c r="BS400" s="48"/>
      <c r="BT400" s="26"/>
      <c r="BU400" s="49"/>
      <c r="BV400" s="49"/>
      <c r="BW400" s="49"/>
      <c r="BX400" s="49"/>
      <c r="BY400" s="27"/>
    </row>
    <row r="401" ht="15.75" customHeight="1">
      <c r="T401" s="4"/>
      <c r="V401" s="4"/>
      <c r="W401" s="4"/>
      <c r="Y401" s="4"/>
      <c r="Z401" s="47"/>
      <c r="BC401" s="47"/>
      <c r="BF401" s="21"/>
      <c r="BS401" s="48"/>
      <c r="BT401" s="26"/>
      <c r="BU401" s="49"/>
      <c r="BV401" s="49"/>
      <c r="BW401" s="49"/>
      <c r="BX401" s="49"/>
      <c r="BY401" s="27"/>
    </row>
    <row r="402" ht="15.75" customHeight="1">
      <c r="T402" s="4"/>
      <c r="V402" s="4"/>
      <c r="W402" s="4"/>
      <c r="Y402" s="4"/>
      <c r="Z402" s="47"/>
      <c r="BC402" s="47"/>
      <c r="BF402" s="21"/>
      <c r="BS402" s="48"/>
      <c r="BT402" s="26"/>
      <c r="BU402" s="49"/>
      <c r="BV402" s="49"/>
      <c r="BW402" s="49"/>
      <c r="BX402" s="49"/>
      <c r="BY402" s="27"/>
    </row>
    <row r="403" ht="15.75" customHeight="1">
      <c r="T403" s="4"/>
      <c r="V403" s="4"/>
      <c r="W403" s="4"/>
      <c r="Y403" s="4"/>
      <c r="Z403" s="47"/>
      <c r="BC403" s="47"/>
      <c r="BF403" s="21"/>
      <c r="BS403" s="48"/>
      <c r="BT403" s="26"/>
      <c r="BU403" s="49"/>
      <c r="BV403" s="49"/>
      <c r="BW403" s="49"/>
      <c r="BX403" s="49"/>
      <c r="BY403" s="27"/>
    </row>
    <row r="404" ht="15.75" customHeight="1">
      <c r="T404" s="4"/>
      <c r="V404" s="4"/>
      <c r="W404" s="4"/>
      <c r="Y404" s="4"/>
      <c r="Z404" s="47"/>
      <c r="BC404" s="47"/>
      <c r="BF404" s="21"/>
      <c r="BS404" s="48"/>
      <c r="BT404" s="26"/>
      <c r="BU404" s="49"/>
      <c r="BV404" s="49"/>
      <c r="BW404" s="49"/>
      <c r="BX404" s="49"/>
      <c r="BY404" s="27"/>
    </row>
    <row r="405" ht="15.75" customHeight="1">
      <c r="T405" s="4"/>
      <c r="V405" s="4"/>
      <c r="W405" s="4"/>
      <c r="Y405" s="4"/>
      <c r="Z405" s="47"/>
      <c r="BC405" s="47"/>
      <c r="BF405" s="21"/>
      <c r="BS405" s="48"/>
      <c r="BT405" s="26"/>
      <c r="BU405" s="49"/>
      <c r="BV405" s="49"/>
      <c r="BW405" s="49"/>
      <c r="BX405" s="49"/>
      <c r="BY405" s="27"/>
    </row>
    <row r="406" ht="15.75" customHeight="1">
      <c r="T406" s="4"/>
      <c r="V406" s="4"/>
      <c r="W406" s="4"/>
      <c r="Y406" s="4"/>
      <c r="Z406" s="47"/>
      <c r="BC406" s="47"/>
      <c r="BF406" s="21"/>
      <c r="BS406" s="48"/>
      <c r="BT406" s="26"/>
      <c r="BU406" s="49"/>
      <c r="BV406" s="49"/>
      <c r="BW406" s="49"/>
      <c r="BX406" s="49"/>
      <c r="BY406" s="27"/>
    </row>
    <row r="407" ht="15.75" customHeight="1">
      <c r="T407" s="4"/>
      <c r="V407" s="4"/>
      <c r="W407" s="4"/>
      <c r="Y407" s="4"/>
      <c r="Z407" s="47"/>
      <c r="BC407" s="47"/>
      <c r="BF407" s="21"/>
      <c r="BS407" s="48"/>
      <c r="BT407" s="26"/>
      <c r="BU407" s="49"/>
      <c r="BV407" s="49"/>
      <c r="BW407" s="49"/>
      <c r="BX407" s="49"/>
      <c r="BY407" s="27"/>
    </row>
    <row r="408" ht="15.75" customHeight="1">
      <c r="T408" s="4"/>
      <c r="V408" s="4"/>
      <c r="W408" s="4"/>
      <c r="Y408" s="4"/>
      <c r="Z408" s="47"/>
      <c r="BC408" s="47"/>
      <c r="BF408" s="21"/>
      <c r="BS408" s="48"/>
      <c r="BT408" s="26"/>
      <c r="BU408" s="49"/>
      <c r="BV408" s="49"/>
      <c r="BW408" s="49"/>
      <c r="BX408" s="49"/>
      <c r="BY408" s="27"/>
    </row>
    <row r="409" ht="15.75" customHeight="1">
      <c r="T409" s="4"/>
      <c r="V409" s="4"/>
      <c r="W409" s="4"/>
      <c r="Y409" s="4"/>
      <c r="Z409" s="47"/>
      <c r="BC409" s="47"/>
      <c r="BF409" s="21"/>
      <c r="BS409" s="48"/>
      <c r="BT409" s="26"/>
      <c r="BU409" s="49"/>
      <c r="BV409" s="49"/>
      <c r="BW409" s="49"/>
      <c r="BX409" s="49"/>
      <c r="BY409" s="27"/>
    </row>
    <row r="410" ht="15.75" customHeight="1">
      <c r="T410" s="4"/>
      <c r="V410" s="4"/>
      <c r="W410" s="4"/>
      <c r="Y410" s="4"/>
      <c r="Z410" s="47"/>
      <c r="BC410" s="47"/>
      <c r="BF410" s="21"/>
      <c r="BS410" s="48"/>
      <c r="BT410" s="26"/>
      <c r="BU410" s="49"/>
      <c r="BV410" s="49"/>
      <c r="BW410" s="49"/>
      <c r="BX410" s="49"/>
      <c r="BY410" s="27"/>
    </row>
    <row r="411" ht="15.75" customHeight="1">
      <c r="T411" s="4"/>
      <c r="V411" s="4"/>
      <c r="W411" s="4"/>
      <c r="Y411" s="4"/>
      <c r="Z411" s="47"/>
      <c r="BC411" s="47"/>
      <c r="BF411" s="21"/>
      <c r="BS411" s="48"/>
      <c r="BT411" s="26"/>
      <c r="BU411" s="49"/>
      <c r="BV411" s="49"/>
      <c r="BW411" s="49"/>
      <c r="BX411" s="49"/>
      <c r="BY411" s="27"/>
    </row>
    <row r="412" ht="15.75" customHeight="1">
      <c r="T412" s="4"/>
      <c r="V412" s="4"/>
      <c r="W412" s="4"/>
      <c r="Y412" s="4"/>
      <c r="Z412" s="47"/>
      <c r="BC412" s="47"/>
      <c r="BF412" s="21"/>
      <c r="BS412" s="48"/>
      <c r="BT412" s="26"/>
      <c r="BU412" s="49"/>
      <c r="BV412" s="49"/>
      <c r="BW412" s="49"/>
      <c r="BX412" s="49"/>
      <c r="BY412" s="27"/>
    </row>
    <row r="413" ht="15.75" customHeight="1">
      <c r="T413" s="4"/>
      <c r="V413" s="4"/>
      <c r="W413" s="4"/>
      <c r="Y413" s="4"/>
      <c r="Z413" s="47"/>
      <c r="BC413" s="47"/>
      <c r="BF413" s="21"/>
      <c r="BS413" s="48"/>
      <c r="BT413" s="26"/>
      <c r="BU413" s="49"/>
      <c r="BV413" s="49"/>
      <c r="BW413" s="49"/>
      <c r="BX413" s="49"/>
      <c r="BY413" s="27"/>
    </row>
    <row r="414" ht="15.75" customHeight="1">
      <c r="T414" s="4"/>
      <c r="V414" s="4"/>
      <c r="W414" s="4"/>
      <c r="Y414" s="4"/>
      <c r="Z414" s="47"/>
      <c r="BC414" s="47"/>
      <c r="BF414" s="21"/>
      <c r="BS414" s="48"/>
      <c r="BT414" s="26"/>
      <c r="BU414" s="49"/>
      <c r="BV414" s="49"/>
      <c r="BW414" s="49"/>
      <c r="BX414" s="49"/>
      <c r="BY414" s="27"/>
    </row>
    <row r="415" ht="15.75" customHeight="1">
      <c r="T415" s="4"/>
      <c r="V415" s="4"/>
      <c r="W415" s="4"/>
      <c r="Y415" s="4"/>
      <c r="Z415" s="47"/>
      <c r="BC415" s="47"/>
      <c r="BF415" s="21"/>
      <c r="BS415" s="48"/>
      <c r="BT415" s="26"/>
      <c r="BU415" s="49"/>
      <c r="BV415" s="49"/>
      <c r="BW415" s="49"/>
      <c r="BX415" s="49"/>
      <c r="BY415" s="27"/>
    </row>
    <row r="416" ht="15.75" customHeight="1">
      <c r="T416" s="4"/>
      <c r="V416" s="4"/>
      <c r="W416" s="4"/>
      <c r="Y416" s="4"/>
      <c r="Z416" s="47"/>
      <c r="BC416" s="47"/>
      <c r="BF416" s="21"/>
      <c r="BS416" s="48"/>
      <c r="BT416" s="26"/>
      <c r="BU416" s="49"/>
      <c r="BV416" s="49"/>
      <c r="BW416" s="49"/>
      <c r="BX416" s="49"/>
      <c r="BY416" s="27"/>
    </row>
    <row r="417" ht="15.75" customHeight="1">
      <c r="T417" s="4"/>
      <c r="V417" s="4"/>
      <c r="W417" s="4"/>
      <c r="Y417" s="4"/>
      <c r="Z417" s="47"/>
      <c r="BC417" s="47"/>
      <c r="BF417" s="21"/>
      <c r="BS417" s="48"/>
      <c r="BT417" s="26"/>
      <c r="BU417" s="49"/>
      <c r="BV417" s="49"/>
      <c r="BW417" s="49"/>
      <c r="BX417" s="49"/>
      <c r="BY417" s="27"/>
    </row>
    <row r="418" ht="15.75" customHeight="1">
      <c r="T418" s="4"/>
      <c r="V418" s="4"/>
      <c r="W418" s="4"/>
      <c r="Y418" s="4"/>
      <c r="Z418" s="47"/>
      <c r="BC418" s="47"/>
      <c r="BF418" s="21"/>
      <c r="BS418" s="48"/>
      <c r="BT418" s="26"/>
      <c r="BU418" s="49"/>
      <c r="BV418" s="49"/>
      <c r="BW418" s="49"/>
      <c r="BX418" s="49"/>
      <c r="BY418" s="27"/>
    </row>
    <row r="419" ht="15.75" customHeight="1">
      <c r="T419" s="4"/>
      <c r="V419" s="4"/>
      <c r="W419" s="4"/>
      <c r="Y419" s="4"/>
      <c r="Z419" s="47"/>
      <c r="BC419" s="47"/>
      <c r="BF419" s="21"/>
      <c r="BS419" s="48"/>
      <c r="BT419" s="26"/>
      <c r="BU419" s="49"/>
      <c r="BV419" s="49"/>
      <c r="BW419" s="49"/>
      <c r="BX419" s="49"/>
      <c r="BY419" s="27"/>
    </row>
    <row r="420" ht="15.75" customHeight="1">
      <c r="T420" s="4"/>
      <c r="V420" s="4"/>
      <c r="W420" s="4"/>
      <c r="Y420" s="4"/>
      <c r="Z420" s="47"/>
      <c r="BC420" s="47"/>
      <c r="BF420" s="21"/>
      <c r="BS420" s="48"/>
      <c r="BT420" s="26"/>
      <c r="BU420" s="49"/>
      <c r="BV420" s="49"/>
      <c r="BW420" s="49"/>
      <c r="BX420" s="49"/>
      <c r="BY420" s="27"/>
    </row>
    <row r="421" ht="15.75" customHeight="1">
      <c r="T421" s="4"/>
      <c r="V421" s="4"/>
      <c r="W421" s="4"/>
      <c r="Y421" s="4"/>
      <c r="Z421" s="47"/>
      <c r="BC421" s="47"/>
      <c r="BF421" s="21"/>
      <c r="BS421" s="48"/>
      <c r="BT421" s="26"/>
      <c r="BU421" s="49"/>
      <c r="BV421" s="49"/>
      <c r="BW421" s="49"/>
      <c r="BX421" s="49"/>
      <c r="BY421" s="27"/>
    </row>
    <row r="422" ht="15.75" customHeight="1">
      <c r="T422" s="4"/>
      <c r="V422" s="4"/>
      <c r="W422" s="4"/>
      <c r="Y422" s="4"/>
      <c r="Z422" s="47"/>
      <c r="BC422" s="47"/>
      <c r="BF422" s="21"/>
      <c r="BS422" s="48"/>
      <c r="BT422" s="26"/>
      <c r="BU422" s="49"/>
      <c r="BV422" s="49"/>
      <c r="BW422" s="49"/>
      <c r="BX422" s="49"/>
      <c r="BY422" s="27"/>
    </row>
    <row r="423" ht="15.75" customHeight="1">
      <c r="T423" s="4"/>
      <c r="V423" s="4"/>
      <c r="W423" s="4"/>
      <c r="Y423" s="4"/>
      <c r="Z423" s="47"/>
      <c r="BC423" s="47"/>
      <c r="BF423" s="21"/>
      <c r="BS423" s="48"/>
      <c r="BT423" s="26"/>
      <c r="BU423" s="49"/>
      <c r="BV423" s="49"/>
      <c r="BW423" s="49"/>
      <c r="BX423" s="49"/>
      <c r="BY423" s="27"/>
    </row>
    <row r="424" ht="15.75" customHeight="1">
      <c r="T424" s="4"/>
      <c r="V424" s="4"/>
      <c r="W424" s="4"/>
      <c r="Y424" s="4"/>
      <c r="Z424" s="47"/>
      <c r="BC424" s="47"/>
      <c r="BF424" s="21"/>
      <c r="BS424" s="48"/>
      <c r="BT424" s="26"/>
      <c r="BU424" s="49"/>
      <c r="BV424" s="49"/>
      <c r="BW424" s="49"/>
      <c r="BX424" s="49"/>
      <c r="BY424" s="27"/>
    </row>
    <row r="425" ht="15.75" customHeight="1">
      <c r="T425" s="4"/>
      <c r="V425" s="4"/>
      <c r="W425" s="4"/>
      <c r="Y425" s="4"/>
      <c r="Z425" s="47"/>
      <c r="BC425" s="47"/>
      <c r="BF425" s="21"/>
      <c r="BS425" s="48"/>
      <c r="BT425" s="26"/>
      <c r="BU425" s="49"/>
      <c r="BV425" s="49"/>
      <c r="BW425" s="49"/>
      <c r="BX425" s="49"/>
      <c r="BY425" s="27"/>
    </row>
    <row r="426" ht="15.75" customHeight="1">
      <c r="T426" s="4"/>
      <c r="V426" s="4"/>
      <c r="W426" s="4"/>
      <c r="Y426" s="4"/>
      <c r="Z426" s="47"/>
      <c r="BC426" s="47"/>
      <c r="BF426" s="21"/>
      <c r="BS426" s="48"/>
      <c r="BT426" s="26"/>
      <c r="BU426" s="49"/>
      <c r="BV426" s="49"/>
      <c r="BW426" s="49"/>
      <c r="BX426" s="49"/>
      <c r="BY426" s="27"/>
    </row>
    <row r="427" ht="15.75" customHeight="1">
      <c r="T427" s="4"/>
      <c r="V427" s="4"/>
      <c r="W427" s="4"/>
      <c r="Y427" s="4"/>
      <c r="Z427" s="47"/>
      <c r="BC427" s="47"/>
      <c r="BF427" s="21"/>
      <c r="BS427" s="48"/>
      <c r="BT427" s="26"/>
      <c r="BU427" s="49"/>
      <c r="BV427" s="49"/>
      <c r="BW427" s="49"/>
      <c r="BX427" s="49"/>
      <c r="BY427" s="27"/>
    </row>
    <row r="428" ht="15.75" customHeight="1">
      <c r="T428" s="4"/>
      <c r="V428" s="4"/>
      <c r="W428" s="4"/>
      <c r="Y428" s="4"/>
      <c r="Z428" s="47"/>
      <c r="BC428" s="47"/>
      <c r="BF428" s="21"/>
      <c r="BS428" s="48"/>
      <c r="BT428" s="26"/>
      <c r="BU428" s="49"/>
      <c r="BV428" s="49"/>
      <c r="BW428" s="49"/>
      <c r="BX428" s="49"/>
      <c r="BY428" s="27"/>
    </row>
    <row r="429" ht="15.75" customHeight="1">
      <c r="T429" s="4"/>
      <c r="V429" s="4"/>
      <c r="W429" s="4"/>
      <c r="Y429" s="4"/>
      <c r="Z429" s="47"/>
      <c r="BC429" s="47"/>
      <c r="BF429" s="21"/>
      <c r="BS429" s="48"/>
      <c r="BT429" s="26"/>
      <c r="BU429" s="49"/>
      <c r="BV429" s="49"/>
      <c r="BW429" s="49"/>
      <c r="BX429" s="49"/>
      <c r="BY429" s="27"/>
    </row>
    <row r="430" ht="15.75" customHeight="1">
      <c r="T430" s="4"/>
      <c r="V430" s="4"/>
      <c r="W430" s="4"/>
      <c r="Y430" s="4"/>
      <c r="Z430" s="47"/>
      <c r="BC430" s="47"/>
      <c r="BF430" s="21"/>
      <c r="BS430" s="48"/>
      <c r="BT430" s="26"/>
      <c r="BU430" s="49"/>
      <c r="BV430" s="49"/>
      <c r="BW430" s="49"/>
      <c r="BX430" s="49"/>
      <c r="BY430" s="27"/>
    </row>
    <row r="431" ht="15.75" customHeight="1">
      <c r="T431" s="4"/>
      <c r="V431" s="4"/>
      <c r="W431" s="4"/>
      <c r="Y431" s="4"/>
      <c r="Z431" s="47"/>
      <c r="BC431" s="47"/>
      <c r="BF431" s="21"/>
      <c r="BS431" s="48"/>
      <c r="BT431" s="26"/>
      <c r="BU431" s="49"/>
      <c r="BV431" s="49"/>
      <c r="BW431" s="49"/>
      <c r="BX431" s="49"/>
      <c r="BY431" s="27"/>
    </row>
    <row r="432" ht="15.75" customHeight="1">
      <c r="T432" s="4"/>
      <c r="V432" s="4"/>
      <c r="W432" s="4"/>
      <c r="Y432" s="4"/>
      <c r="Z432" s="47"/>
      <c r="BC432" s="47"/>
      <c r="BF432" s="21"/>
      <c r="BS432" s="48"/>
      <c r="BT432" s="26"/>
      <c r="BU432" s="49"/>
      <c r="BV432" s="49"/>
      <c r="BW432" s="49"/>
      <c r="BX432" s="49"/>
      <c r="BY432" s="27"/>
    </row>
    <row r="433" ht="15.75" customHeight="1">
      <c r="T433" s="4"/>
      <c r="V433" s="4"/>
      <c r="W433" s="4"/>
      <c r="Y433" s="4"/>
      <c r="Z433" s="47"/>
      <c r="BC433" s="47"/>
      <c r="BF433" s="21"/>
      <c r="BS433" s="48"/>
      <c r="BT433" s="26"/>
      <c r="BU433" s="49"/>
      <c r="BV433" s="49"/>
      <c r="BW433" s="49"/>
      <c r="BX433" s="49"/>
      <c r="BY433" s="27"/>
    </row>
    <row r="434" ht="15.75" customHeight="1">
      <c r="T434" s="4"/>
      <c r="V434" s="4"/>
      <c r="W434" s="4"/>
      <c r="Y434" s="4"/>
      <c r="Z434" s="47"/>
      <c r="BC434" s="47"/>
      <c r="BF434" s="21"/>
      <c r="BS434" s="48"/>
      <c r="BT434" s="26"/>
      <c r="BU434" s="49"/>
      <c r="BV434" s="49"/>
      <c r="BW434" s="49"/>
      <c r="BX434" s="49"/>
      <c r="BY434" s="27"/>
    </row>
    <row r="435" ht="15.75" customHeight="1">
      <c r="T435" s="4"/>
      <c r="V435" s="4"/>
      <c r="W435" s="4"/>
      <c r="Y435" s="4"/>
      <c r="Z435" s="47"/>
      <c r="BC435" s="47"/>
      <c r="BF435" s="21"/>
      <c r="BS435" s="48"/>
      <c r="BT435" s="26"/>
      <c r="BU435" s="49"/>
      <c r="BV435" s="49"/>
      <c r="BW435" s="49"/>
      <c r="BX435" s="49"/>
      <c r="BY435" s="27"/>
    </row>
    <row r="436" ht="15.75" customHeight="1">
      <c r="T436" s="4"/>
      <c r="V436" s="4"/>
      <c r="W436" s="4"/>
      <c r="Y436" s="4"/>
      <c r="Z436" s="47"/>
      <c r="BC436" s="47"/>
      <c r="BF436" s="21"/>
      <c r="BS436" s="48"/>
      <c r="BT436" s="26"/>
      <c r="BU436" s="49"/>
      <c r="BV436" s="49"/>
      <c r="BW436" s="49"/>
      <c r="BX436" s="49"/>
      <c r="BY436" s="27"/>
    </row>
    <row r="437" ht="15.75" customHeight="1">
      <c r="T437" s="4"/>
      <c r="V437" s="4"/>
      <c r="W437" s="4"/>
      <c r="Y437" s="4"/>
      <c r="Z437" s="47"/>
      <c r="BC437" s="47"/>
      <c r="BF437" s="21"/>
      <c r="BS437" s="48"/>
      <c r="BT437" s="26"/>
      <c r="BU437" s="49"/>
      <c r="BV437" s="49"/>
      <c r="BW437" s="49"/>
      <c r="BX437" s="49"/>
      <c r="BY437" s="27"/>
    </row>
    <row r="438" ht="15.75" customHeight="1">
      <c r="T438" s="4"/>
      <c r="V438" s="4"/>
      <c r="W438" s="4"/>
      <c r="Y438" s="4"/>
      <c r="Z438" s="47"/>
      <c r="BC438" s="47"/>
      <c r="BF438" s="21"/>
      <c r="BS438" s="48"/>
      <c r="BT438" s="26"/>
      <c r="BU438" s="49"/>
      <c r="BV438" s="49"/>
      <c r="BW438" s="49"/>
      <c r="BX438" s="49"/>
      <c r="BY438" s="27"/>
    </row>
    <row r="439" ht="15.75" customHeight="1">
      <c r="T439" s="4"/>
      <c r="V439" s="4"/>
      <c r="W439" s="4"/>
      <c r="Y439" s="4"/>
      <c r="Z439" s="47"/>
      <c r="BC439" s="47"/>
      <c r="BF439" s="21"/>
      <c r="BS439" s="48"/>
      <c r="BT439" s="26"/>
      <c r="BU439" s="49"/>
      <c r="BV439" s="49"/>
      <c r="BW439" s="49"/>
      <c r="BX439" s="49"/>
      <c r="BY439" s="27"/>
    </row>
    <row r="440" ht="15.75" customHeight="1">
      <c r="T440" s="4"/>
      <c r="V440" s="4"/>
      <c r="W440" s="4"/>
      <c r="Y440" s="4"/>
      <c r="Z440" s="47"/>
      <c r="BC440" s="47"/>
      <c r="BF440" s="21"/>
      <c r="BS440" s="48"/>
      <c r="BT440" s="26"/>
      <c r="BU440" s="49"/>
      <c r="BV440" s="49"/>
      <c r="BW440" s="49"/>
      <c r="BX440" s="49"/>
      <c r="BY440" s="27"/>
    </row>
    <row r="441" ht="15.75" customHeight="1">
      <c r="T441" s="4"/>
      <c r="V441" s="4"/>
      <c r="W441" s="4"/>
      <c r="Y441" s="4"/>
      <c r="Z441" s="47"/>
      <c r="BC441" s="47"/>
      <c r="BF441" s="21"/>
      <c r="BS441" s="48"/>
      <c r="BT441" s="26"/>
      <c r="BU441" s="49"/>
      <c r="BV441" s="49"/>
      <c r="BW441" s="49"/>
      <c r="BX441" s="49"/>
      <c r="BY441" s="27"/>
    </row>
    <row r="442" ht="15.75" customHeight="1">
      <c r="T442" s="4"/>
      <c r="V442" s="4"/>
      <c r="W442" s="4"/>
      <c r="Y442" s="4"/>
      <c r="Z442" s="47"/>
      <c r="BC442" s="47"/>
      <c r="BF442" s="21"/>
      <c r="BS442" s="48"/>
      <c r="BT442" s="26"/>
      <c r="BU442" s="49"/>
      <c r="BV442" s="49"/>
      <c r="BW442" s="49"/>
      <c r="BX442" s="49"/>
      <c r="BY442" s="27"/>
    </row>
    <row r="443" ht="15.75" customHeight="1">
      <c r="T443" s="4"/>
      <c r="V443" s="4"/>
      <c r="W443" s="4"/>
      <c r="Y443" s="4"/>
      <c r="Z443" s="47"/>
      <c r="BC443" s="47"/>
      <c r="BF443" s="21"/>
      <c r="BS443" s="48"/>
      <c r="BT443" s="26"/>
      <c r="BU443" s="49"/>
      <c r="BV443" s="49"/>
      <c r="BW443" s="49"/>
      <c r="BX443" s="49"/>
      <c r="BY443" s="27"/>
    </row>
    <row r="444" ht="15.75" customHeight="1">
      <c r="T444" s="4"/>
      <c r="V444" s="4"/>
      <c r="W444" s="4"/>
      <c r="Y444" s="4"/>
      <c r="Z444" s="47"/>
      <c r="BC444" s="47"/>
      <c r="BF444" s="21"/>
      <c r="BS444" s="48"/>
      <c r="BT444" s="26"/>
      <c r="BU444" s="49"/>
      <c r="BV444" s="49"/>
      <c r="BW444" s="49"/>
      <c r="BX444" s="49"/>
      <c r="BY444" s="27"/>
    </row>
    <row r="445" ht="15.75" customHeight="1">
      <c r="T445" s="4"/>
      <c r="V445" s="4"/>
      <c r="W445" s="4"/>
      <c r="Y445" s="4"/>
      <c r="Z445" s="47"/>
      <c r="BC445" s="47"/>
      <c r="BF445" s="21"/>
      <c r="BS445" s="48"/>
      <c r="BT445" s="26"/>
      <c r="BU445" s="49"/>
      <c r="BV445" s="49"/>
      <c r="BW445" s="49"/>
      <c r="BX445" s="49"/>
      <c r="BY445" s="27"/>
    </row>
    <row r="446" ht="15.75" customHeight="1">
      <c r="T446" s="4"/>
      <c r="V446" s="4"/>
      <c r="W446" s="4"/>
      <c r="Y446" s="4"/>
      <c r="Z446" s="47"/>
      <c r="BC446" s="47"/>
      <c r="BF446" s="21"/>
      <c r="BS446" s="48"/>
      <c r="BT446" s="26"/>
      <c r="BU446" s="49"/>
      <c r="BV446" s="49"/>
      <c r="BW446" s="49"/>
      <c r="BX446" s="49"/>
      <c r="BY446" s="27"/>
    </row>
    <row r="447" ht="15.75" customHeight="1">
      <c r="T447" s="4"/>
      <c r="V447" s="4"/>
      <c r="W447" s="4"/>
      <c r="Y447" s="4"/>
      <c r="Z447" s="47"/>
      <c r="BC447" s="47"/>
      <c r="BF447" s="21"/>
      <c r="BS447" s="48"/>
      <c r="BT447" s="26"/>
      <c r="BU447" s="49"/>
      <c r="BV447" s="49"/>
      <c r="BW447" s="49"/>
      <c r="BX447" s="49"/>
      <c r="BY447" s="27"/>
    </row>
    <row r="448" ht="15.75" customHeight="1">
      <c r="T448" s="4"/>
      <c r="V448" s="4"/>
      <c r="W448" s="4"/>
      <c r="Y448" s="4"/>
      <c r="Z448" s="47"/>
      <c r="BC448" s="47"/>
      <c r="BF448" s="21"/>
      <c r="BS448" s="48"/>
      <c r="BT448" s="26"/>
      <c r="BU448" s="49"/>
      <c r="BV448" s="49"/>
      <c r="BW448" s="49"/>
      <c r="BX448" s="49"/>
      <c r="BY448" s="27"/>
    </row>
    <row r="449" ht="15.75" customHeight="1">
      <c r="T449" s="4"/>
      <c r="V449" s="4"/>
      <c r="W449" s="4"/>
      <c r="Y449" s="4"/>
      <c r="Z449" s="47"/>
      <c r="BC449" s="47"/>
      <c r="BF449" s="21"/>
      <c r="BS449" s="48"/>
      <c r="BT449" s="26"/>
      <c r="BU449" s="49"/>
      <c r="BV449" s="49"/>
      <c r="BW449" s="49"/>
      <c r="BX449" s="49"/>
      <c r="BY449" s="27"/>
    </row>
    <row r="450" ht="15.75" customHeight="1">
      <c r="T450" s="4"/>
      <c r="V450" s="4"/>
      <c r="W450" s="4"/>
      <c r="Y450" s="4"/>
      <c r="Z450" s="47"/>
      <c r="BC450" s="47"/>
      <c r="BF450" s="21"/>
      <c r="BS450" s="48"/>
      <c r="BT450" s="26"/>
      <c r="BU450" s="49"/>
      <c r="BV450" s="49"/>
      <c r="BW450" s="49"/>
      <c r="BX450" s="49"/>
      <c r="BY450" s="27"/>
    </row>
    <row r="451" ht="15.75" customHeight="1">
      <c r="T451" s="4"/>
      <c r="V451" s="4"/>
      <c r="W451" s="4"/>
      <c r="Y451" s="4"/>
      <c r="Z451" s="47"/>
      <c r="BC451" s="47"/>
      <c r="BF451" s="21"/>
      <c r="BS451" s="48"/>
      <c r="BT451" s="26"/>
      <c r="BU451" s="49"/>
      <c r="BV451" s="49"/>
      <c r="BW451" s="49"/>
      <c r="BX451" s="49"/>
      <c r="BY451" s="27"/>
    </row>
    <row r="452" ht="15.75" customHeight="1">
      <c r="T452" s="4"/>
      <c r="V452" s="4"/>
      <c r="W452" s="4"/>
      <c r="Y452" s="4"/>
      <c r="Z452" s="47"/>
      <c r="BC452" s="47"/>
      <c r="BF452" s="21"/>
      <c r="BS452" s="48"/>
      <c r="BT452" s="26"/>
      <c r="BU452" s="49"/>
      <c r="BV452" s="49"/>
      <c r="BW452" s="49"/>
      <c r="BX452" s="49"/>
      <c r="BY452" s="27"/>
    </row>
    <row r="453" ht="15.75" customHeight="1">
      <c r="T453" s="4"/>
      <c r="V453" s="4"/>
      <c r="W453" s="4"/>
      <c r="Y453" s="4"/>
      <c r="Z453" s="47"/>
      <c r="BC453" s="47"/>
      <c r="BF453" s="21"/>
      <c r="BS453" s="48"/>
      <c r="BT453" s="26"/>
      <c r="BU453" s="49"/>
      <c r="BV453" s="49"/>
      <c r="BW453" s="49"/>
      <c r="BX453" s="49"/>
      <c r="BY453" s="27"/>
    </row>
    <row r="454" ht="15.75" customHeight="1">
      <c r="T454" s="4"/>
      <c r="V454" s="4"/>
      <c r="W454" s="4"/>
      <c r="Y454" s="4"/>
      <c r="Z454" s="47"/>
      <c r="BC454" s="47"/>
      <c r="BF454" s="21"/>
      <c r="BS454" s="48"/>
      <c r="BT454" s="26"/>
      <c r="BU454" s="49"/>
      <c r="BV454" s="49"/>
      <c r="BW454" s="49"/>
      <c r="BX454" s="49"/>
      <c r="BY454" s="27"/>
    </row>
    <row r="455" ht="15.75" customHeight="1">
      <c r="T455" s="4"/>
      <c r="V455" s="4"/>
      <c r="W455" s="4"/>
      <c r="Y455" s="4"/>
      <c r="Z455" s="47"/>
      <c r="BC455" s="47"/>
      <c r="BF455" s="21"/>
      <c r="BS455" s="48"/>
      <c r="BT455" s="26"/>
      <c r="BU455" s="49"/>
      <c r="BV455" s="49"/>
      <c r="BW455" s="49"/>
      <c r="BX455" s="49"/>
      <c r="BY455" s="27"/>
    </row>
    <row r="456" ht="15.75" customHeight="1">
      <c r="T456" s="4"/>
      <c r="V456" s="4"/>
      <c r="W456" s="4"/>
      <c r="Y456" s="4"/>
      <c r="Z456" s="47"/>
      <c r="BC456" s="47"/>
      <c r="BF456" s="21"/>
      <c r="BS456" s="48"/>
      <c r="BT456" s="26"/>
      <c r="BU456" s="49"/>
      <c r="BV456" s="49"/>
      <c r="BW456" s="49"/>
      <c r="BX456" s="49"/>
      <c r="BY456" s="27"/>
    </row>
    <row r="457" ht="15.75" customHeight="1">
      <c r="T457" s="4"/>
      <c r="V457" s="4"/>
      <c r="W457" s="4"/>
      <c r="Y457" s="4"/>
      <c r="Z457" s="47"/>
      <c r="BC457" s="47"/>
      <c r="BF457" s="21"/>
      <c r="BS457" s="48"/>
      <c r="BT457" s="26"/>
      <c r="BU457" s="49"/>
      <c r="BV457" s="49"/>
      <c r="BW457" s="49"/>
      <c r="BX457" s="49"/>
      <c r="BY457" s="27"/>
    </row>
    <row r="458" ht="15.75" customHeight="1">
      <c r="T458" s="4"/>
      <c r="V458" s="4"/>
      <c r="W458" s="4"/>
      <c r="Y458" s="4"/>
      <c r="Z458" s="47"/>
      <c r="BC458" s="47"/>
      <c r="BF458" s="21"/>
      <c r="BS458" s="48"/>
      <c r="BT458" s="26"/>
      <c r="BU458" s="49"/>
      <c r="BV458" s="49"/>
      <c r="BW458" s="49"/>
      <c r="BX458" s="49"/>
      <c r="BY458" s="27"/>
    </row>
    <row r="459" ht="15.75" customHeight="1">
      <c r="T459" s="4"/>
      <c r="V459" s="4"/>
      <c r="W459" s="4"/>
      <c r="Y459" s="4"/>
      <c r="Z459" s="47"/>
      <c r="BC459" s="47"/>
      <c r="BF459" s="21"/>
      <c r="BS459" s="48"/>
      <c r="BT459" s="26"/>
      <c r="BU459" s="49"/>
      <c r="BV459" s="49"/>
      <c r="BW459" s="49"/>
      <c r="BX459" s="49"/>
      <c r="BY459" s="27"/>
    </row>
    <row r="460" ht="15.75" customHeight="1">
      <c r="T460" s="4"/>
      <c r="V460" s="4"/>
      <c r="W460" s="4"/>
      <c r="Y460" s="4"/>
      <c r="Z460" s="47"/>
      <c r="BC460" s="47"/>
      <c r="BF460" s="21"/>
      <c r="BS460" s="48"/>
      <c r="BT460" s="26"/>
      <c r="BU460" s="49"/>
      <c r="BV460" s="49"/>
      <c r="BW460" s="49"/>
      <c r="BX460" s="49"/>
      <c r="BY460" s="27"/>
    </row>
    <row r="461" ht="15.75" customHeight="1">
      <c r="T461" s="4"/>
      <c r="V461" s="4"/>
      <c r="W461" s="4"/>
      <c r="Y461" s="4"/>
      <c r="Z461" s="47"/>
      <c r="BC461" s="47"/>
      <c r="BF461" s="21"/>
      <c r="BS461" s="48"/>
      <c r="BT461" s="26"/>
      <c r="BU461" s="49"/>
      <c r="BV461" s="49"/>
      <c r="BW461" s="49"/>
      <c r="BX461" s="49"/>
      <c r="BY461" s="27"/>
    </row>
    <row r="462" ht="15.75" customHeight="1">
      <c r="T462" s="4"/>
      <c r="V462" s="4"/>
      <c r="W462" s="4"/>
      <c r="Y462" s="4"/>
      <c r="Z462" s="47"/>
      <c r="BC462" s="47"/>
      <c r="BF462" s="21"/>
      <c r="BS462" s="48"/>
      <c r="BT462" s="26"/>
      <c r="BU462" s="49"/>
      <c r="BV462" s="49"/>
      <c r="BW462" s="49"/>
      <c r="BX462" s="49"/>
      <c r="BY462" s="27"/>
    </row>
    <row r="463" ht="15.75" customHeight="1">
      <c r="T463" s="4"/>
      <c r="V463" s="4"/>
      <c r="W463" s="4"/>
      <c r="Y463" s="4"/>
      <c r="Z463" s="47"/>
      <c r="BC463" s="47"/>
      <c r="BF463" s="21"/>
      <c r="BS463" s="48"/>
      <c r="BT463" s="26"/>
      <c r="BU463" s="49"/>
      <c r="BV463" s="49"/>
      <c r="BW463" s="49"/>
      <c r="BX463" s="49"/>
      <c r="BY463" s="27"/>
    </row>
    <row r="464" ht="15.75" customHeight="1">
      <c r="T464" s="4"/>
      <c r="V464" s="4"/>
      <c r="W464" s="4"/>
      <c r="Y464" s="4"/>
      <c r="Z464" s="47"/>
      <c r="BC464" s="47"/>
      <c r="BF464" s="21"/>
      <c r="BS464" s="48"/>
      <c r="BT464" s="26"/>
      <c r="BU464" s="49"/>
      <c r="BV464" s="49"/>
      <c r="BW464" s="49"/>
      <c r="BX464" s="49"/>
      <c r="BY464" s="27"/>
    </row>
    <row r="465" ht="15.75" customHeight="1">
      <c r="T465" s="4"/>
      <c r="V465" s="4"/>
      <c r="W465" s="4"/>
      <c r="Y465" s="4"/>
      <c r="Z465" s="47"/>
      <c r="BC465" s="47"/>
      <c r="BF465" s="21"/>
      <c r="BS465" s="48"/>
      <c r="BT465" s="26"/>
      <c r="BU465" s="49"/>
      <c r="BV465" s="49"/>
      <c r="BW465" s="49"/>
      <c r="BX465" s="49"/>
      <c r="BY465" s="27"/>
    </row>
    <row r="466" ht="15.75" customHeight="1">
      <c r="T466" s="4"/>
      <c r="V466" s="4"/>
      <c r="W466" s="4"/>
      <c r="Y466" s="4"/>
      <c r="Z466" s="47"/>
      <c r="BC466" s="47"/>
      <c r="BF466" s="21"/>
      <c r="BS466" s="48"/>
      <c r="BT466" s="26"/>
      <c r="BU466" s="49"/>
      <c r="BV466" s="49"/>
      <c r="BW466" s="49"/>
      <c r="BX466" s="49"/>
      <c r="BY466" s="27"/>
    </row>
    <row r="467" ht="15.75" customHeight="1">
      <c r="T467" s="4"/>
      <c r="V467" s="4"/>
      <c r="W467" s="4"/>
      <c r="Y467" s="4"/>
      <c r="Z467" s="47"/>
      <c r="BC467" s="47"/>
      <c r="BF467" s="21"/>
      <c r="BS467" s="48"/>
      <c r="BT467" s="26"/>
      <c r="BU467" s="49"/>
      <c r="BV467" s="49"/>
      <c r="BW467" s="49"/>
      <c r="BX467" s="49"/>
      <c r="BY467" s="27"/>
    </row>
    <row r="468" ht="15.75" customHeight="1">
      <c r="T468" s="4"/>
      <c r="V468" s="4"/>
      <c r="W468" s="4"/>
      <c r="Y468" s="4"/>
      <c r="Z468" s="47"/>
      <c r="BC468" s="47"/>
      <c r="BF468" s="21"/>
      <c r="BS468" s="48"/>
      <c r="BT468" s="26"/>
      <c r="BU468" s="49"/>
      <c r="BV468" s="49"/>
      <c r="BW468" s="49"/>
      <c r="BX468" s="49"/>
      <c r="BY468" s="27"/>
    </row>
    <row r="469" ht="15.75" customHeight="1">
      <c r="T469" s="4"/>
      <c r="V469" s="4"/>
      <c r="W469" s="4"/>
      <c r="Y469" s="4"/>
      <c r="Z469" s="47"/>
      <c r="BC469" s="47"/>
      <c r="BF469" s="21"/>
      <c r="BS469" s="48"/>
      <c r="BT469" s="26"/>
      <c r="BU469" s="49"/>
      <c r="BV469" s="49"/>
      <c r="BW469" s="49"/>
      <c r="BX469" s="49"/>
      <c r="BY469" s="27"/>
    </row>
    <row r="470" ht="15.75" customHeight="1">
      <c r="T470" s="4"/>
      <c r="V470" s="4"/>
      <c r="W470" s="4"/>
      <c r="Y470" s="4"/>
      <c r="Z470" s="47"/>
      <c r="BC470" s="47"/>
      <c r="BF470" s="21"/>
      <c r="BS470" s="48"/>
      <c r="BT470" s="26"/>
      <c r="BU470" s="49"/>
      <c r="BV470" s="49"/>
      <c r="BW470" s="49"/>
      <c r="BX470" s="49"/>
      <c r="BY470" s="27"/>
    </row>
    <row r="471" ht="15.75" customHeight="1">
      <c r="T471" s="4"/>
      <c r="V471" s="4"/>
      <c r="W471" s="4"/>
      <c r="Y471" s="4"/>
      <c r="Z471" s="47"/>
      <c r="BC471" s="47"/>
      <c r="BF471" s="21"/>
      <c r="BS471" s="48"/>
      <c r="BT471" s="26"/>
      <c r="BU471" s="49"/>
      <c r="BV471" s="49"/>
      <c r="BW471" s="49"/>
      <c r="BX471" s="49"/>
      <c r="BY471" s="27"/>
    </row>
    <row r="472" ht="15.75" customHeight="1">
      <c r="T472" s="4"/>
      <c r="V472" s="4"/>
      <c r="W472" s="4"/>
      <c r="Y472" s="4"/>
      <c r="Z472" s="47"/>
      <c r="BC472" s="47"/>
      <c r="BF472" s="21"/>
      <c r="BS472" s="48"/>
      <c r="BT472" s="26"/>
      <c r="BU472" s="49"/>
      <c r="BV472" s="49"/>
      <c r="BW472" s="49"/>
      <c r="BX472" s="49"/>
      <c r="BY472" s="27"/>
    </row>
    <row r="473" ht="15.75" customHeight="1">
      <c r="T473" s="4"/>
      <c r="V473" s="4"/>
      <c r="W473" s="4"/>
      <c r="Y473" s="4"/>
      <c r="Z473" s="47"/>
      <c r="BC473" s="47"/>
      <c r="BF473" s="21"/>
      <c r="BS473" s="48"/>
      <c r="BT473" s="26"/>
      <c r="BU473" s="49"/>
      <c r="BV473" s="49"/>
      <c r="BW473" s="49"/>
      <c r="BX473" s="49"/>
      <c r="BY473" s="27"/>
    </row>
    <row r="474" ht="15.75" customHeight="1">
      <c r="T474" s="4"/>
      <c r="V474" s="4"/>
      <c r="W474" s="4"/>
      <c r="Y474" s="4"/>
      <c r="Z474" s="47"/>
      <c r="BC474" s="47"/>
      <c r="BF474" s="21"/>
      <c r="BS474" s="48"/>
      <c r="BT474" s="26"/>
      <c r="BU474" s="49"/>
      <c r="BV474" s="49"/>
      <c r="BW474" s="49"/>
      <c r="BX474" s="49"/>
      <c r="BY474" s="27"/>
    </row>
    <row r="475" ht="15.75" customHeight="1">
      <c r="T475" s="4"/>
      <c r="V475" s="4"/>
      <c r="W475" s="4"/>
      <c r="Y475" s="4"/>
      <c r="Z475" s="47"/>
      <c r="BC475" s="47"/>
      <c r="BF475" s="21"/>
      <c r="BS475" s="48"/>
      <c r="BT475" s="26"/>
      <c r="BU475" s="49"/>
      <c r="BV475" s="49"/>
      <c r="BW475" s="49"/>
      <c r="BX475" s="49"/>
      <c r="BY475" s="27"/>
    </row>
    <row r="476" ht="15.75" customHeight="1">
      <c r="T476" s="4"/>
      <c r="V476" s="4"/>
      <c r="W476" s="4"/>
      <c r="Y476" s="4"/>
      <c r="Z476" s="47"/>
      <c r="BC476" s="47"/>
      <c r="BF476" s="21"/>
      <c r="BS476" s="48"/>
      <c r="BT476" s="26"/>
      <c r="BU476" s="49"/>
      <c r="BV476" s="49"/>
      <c r="BW476" s="49"/>
      <c r="BX476" s="49"/>
      <c r="BY476" s="27"/>
    </row>
    <row r="477" ht="15.75" customHeight="1">
      <c r="T477" s="4"/>
      <c r="V477" s="4"/>
      <c r="W477" s="4"/>
      <c r="Y477" s="4"/>
      <c r="Z477" s="47"/>
      <c r="BC477" s="47"/>
      <c r="BF477" s="21"/>
      <c r="BS477" s="48"/>
      <c r="BT477" s="26"/>
      <c r="BU477" s="49"/>
      <c r="BV477" s="49"/>
      <c r="BW477" s="49"/>
      <c r="BX477" s="49"/>
      <c r="BY477" s="27"/>
    </row>
    <row r="478" ht="15.75" customHeight="1">
      <c r="T478" s="4"/>
      <c r="V478" s="4"/>
      <c r="W478" s="4"/>
      <c r="Y478" s="4"/>
      <c r="Z478" s="47"/>
      <c r="BC478" s="47"/>
      <c r="BF478" s="21"/>
      <c r="BS478" s="48"/>
      <c r="BT478" s="26"/>
      <c r="BU478" s="49"/>
      <c r="BV478" s="49"/>
      <c r="BW478" s="49"/>
      <c r="BX478" s="49"/>
      <c r="BY478" s="27"/>
    </row>
    <row r="479" ht="15.75" customHeight="1">
      <c r="T479" s="4"/>
      <c r="V479" s="4"/>
      <c r="W479" s="4"/>
      <c r="Y479" s="4"/>
      <c r="Z479" s="47"/>
      <c r="BC479" s="47"/>
      <c r="BF479" s="21"/>
      <c r="BS479" s="48"/>
      <c r="BT479" s="26"/>
      <c r="BU479" s="49"/>
      <c r="BV479" s="49"/>
      <c r="BW479" s="49"/>
      <c r="BX479" s="49"/>
      <c r="BY479" s="27"/>
    </row>
    <row r="480" ht="15.75" customHeight="1">
      <c r="T480" s="4"/>
      <c r="V480" s="4"/>
      <c r="W480" s="4"/>
      <c r="Y480" s="4"/>
      <c r="Z480" s="47"/>
      <c r="BC480" s="47"/>
      <c r="BF480" s="21"/>
      <c r="BS480" s="48"/>
      <c r="BT480" s="26"/>
      <c r="BU480" s="49"/>
      <c r="BV480" s="49"/>
      <c r="BW480" s="49"/>
      <c r="BX480" s="49"/>
      <c r="BY480" s="27"/>
    </row>
    <row r="481" ht="15.75" customHeight="1">
      <c r="T481" s="4"/>
      <c r="V481" s="4"/>
      <c r="W481" s="4"/>
      <c r="Y481" s="4"/>
      <c r="Z481" s="47"/>
      <c r="BC481" s="47"/>
      <c r="BF481" s="21"/>
      <c r="BS481" s="48"/>
      <c r="BT481" s="26"/>
      <c r="BU481" s="49"/>
      <c r="BV481" s="49"/>
      <c r="BW481" s="49"/>
      <c r="BX481" s="49"/>
      <c r="BY481" s="27"/>
    </row>
    <row r="482" ht="15.75" customHeight="1">
      <c r="T482" s="4"/>
      <c r="V482" s="4"/>
      <c r="W482" s="4"/>
      <c r="Y482" s="4"/>
      <c r="Z482" s="47"/>
      <c r="BC482" s="47"/>
      <c r="BF482" s="21"/>
      <c r="BS482" s="48"/>
      <c r="BT482" s="26"/>
      <c r="BU482" s="49"/>
      <c r="BV482" s="49"/>
      <c r="BW482" s="49"/>
      <c r="BX482" s="49"/>
      <c r="BY482" s="27"/>
    </row>
    <row r="483" ht="15.75" customHeight="1">
      <c r="T483" s="4"/>
      <c r="V483" s="4"/>
      <c r="W483" s="4"/>
      <c r="Y483" s="4"/>
      <c r="Z483" s="47"/>
      <c r="BC483" s="47"/>
      <c r="BF483" s="21"/>
      <c r="BS483" s="48"/>
      <c r="BT483" s="26"/>
      <c r="BU483" s="49"/>
      <c r="BV483" s="49"/>
      <c r="BW483" s="49"/>
      <c r="BX483" s="49"/>
      <c r="BY483" s="27"/>
    </row>
    <row r="484" ht="15.75" customHeight="1">
      <c r="T484" s="4"/>
      <c r="V484" s="4"/>
      <c r="W484" s="4"/>
      <c r="Y484" s="4"/>
      <c r="Z484" s="47"/>
      <c r="BC484" s="47"/>
      <c r="BF484" s="21"/>
      <c r="BS484" s="48"/>
      <c r="BT484" s="26"/>
      <c r="BU484" s="49"/>
      <c r="BV484" s="49"/>
      <c r="BW484" s="49"/>
      <c r="BX484" s="49"/>
      <c r="BY484" s="27"/>
    </row>
    <row r="485" ht="15.75" customHeight="1">
      <c r="T485" s="4"/>
      <c r="V485" s="4"/>
      <c r="W485" s="4"/>
      <c r="Y485" s="4"/>
      <c r="Z485" s="47"/>
      <c r="BC485" s="47"/>
      <c r="BF485" s="21"/>
      <c r="BS485" s="48"/>
      <c r="BT485" s="26"/>
      <c r="BU485" s="49"/>
      <c r="BV485" s="49"/>
      <c r="BW485" s="49"/>
      <c r="BX485" s="49"/>
      <c r="BY485" s="27"/>
    </row>
    <row r="486" ht="15.75" customHeight="1">
      <c r="T486" s="4"/>
      <c r="V486" s="4"/>
      <c r="W486" s="4"/>
      <c r="Y486" s="4"/>
      <c r="Z486" s="47"/>
      <c r="BC486" s="47"/>
      <c r="BF486" s="21"/>
      <c r="BS486" s="48"/>
      <c r="BT486" s="26"/>
      <c r="BU486" s="49"/>
      <c r="BV486" s="49"/>
      <c r="BW486" s="49"/>
      <c r="BX486" s="49"/>
      <c r="BY486" s="27"/>
    </row>
    <row r="487" ht="15.75" customHeight="1">
      <c r="T487" s="4"/>
      <c r="V487" s="4"/>
      <c r="W487" s="4"/>
      <c r="Y487" s="4"/>
      <c r="Z487" s="47"/>
      <c r="BC487" s="47"/>
      <c r="BF487" s="21"/>
      <c r="BS487" s="48"/>
      <c r="BT487" s="26"/>
      <c r="BU487" s="49"/>
      <c r="BV487" s="49"/>
      <c r="BW487" s="49"/>
      <c r="BX487" s="49"/>
      <c r="BY487" s="27"/>
    </row>
    <row r="488" ht="15.75" customHeight="1">
      <c r="T488" s="4"/>
      <c r="V488" s="4"/>
      <c r="W488" s="4"/>
      <c r="Y488" s="4"/>
      <c r="Z488" s="47"/>
      <c r="BC488" s="47"/>
      <c r="BF488" s="21"/>
      <c r="BS488" s="48"/>
      <c r="BT488" s="26"/>
      <c r="BU488" s="49"/>
      <c r="BV488" s="49"/>
      <c r="BW488" s="49"/>
      <c r="BX488" s="49"/>
      <c r="BY488" s="27"/>
    </row>
    <row r="489" ht="15.75" customHeight="1">
      <c r="T489" s="4"/>
      <c r="V489" s="4"/>
      <c r="W489" s="4"/>
      <c r="Y489" s="4"/>
      <c r="Z489" s="47"/>
      <c r="BC489" s="47"/>
      <c r="BF489" s="21"/>
      <c r="BS489" s="48"/>
      <c r="BT489" s="26"/>
      <c r="BU489" s="49"/>
      <c r="BV489" s="49"/>
      <c r="BW489" s="49"/>
      <c r="BX489" s="49"/>
      <c r="BY489" s="27"/>
    </row>
    <row r="490" ht="15.75" customHeight="1">
      <c r="T490" s="4"/>
      <c r="V490" s="4"/>
      <c r="W490" s="4"/>
      <c r="Y490" s="4"/>
      <c r="Z490" s="47"/>
      <c r="BC490" s="47"/>
      <c r="BF490" s="21"/>
      <c r="BS490" s="48"/>
      <c r="BT490" s="26"/>
      <c r="BU490" s="49"/>
      <c r="BV490" s="49"/>
      <c r="BW490" s="49"/>
      <c r="BX490" s="49"/>
      <c r="BY490" s="27"/>
    </row>
    <row r="491" ht="15.75" customHeight="1">
      <c r="T491" s="4"/>
      <c r="V491" s="4"/>
      <c r="W491" s="4"/>
      <c r="Y491" s="4"/>
      <c r="Z491" s="47"/>
      <c r="BC491" s="47"/>
      <c r="BF491" s="21"/>
      <c r="BS491" s="48"/>
      <c r="BT491" s="26"/>
      <c r="BU491" s="49"/>
      <c r="BV491" s="49"/>
      <c r="BW491" s="49"/>
      <c r="BX491" s="49"/>
      <c r="BY491" s="27"/>
    </row>
    <row r="492" ht="15.75" customHeight="1">
      <c r="T492" s="4"/>
      <c r="V492" s="4"/>
      <c r="W492" s="4"/>
      <c r="Y492" s="4"/>
      <c r="Z492" s="47"/>
      <c r="BC492" s="47"/>
      <c r="BF492" s="21"/>
      <c r="BS492" s="48"/>
      <c r="BT492" s="26"/>
      <c r="BU492" s="49"/>
      <c r="BV492" s="49"/>
      <c r="BW492" s="49"/>
      <c r="BX492" s="49"/>
      <c r="BY492" s="27"/>
    </row>
    <row r="493" ht="15.75" customHeight="1">
      <c r="T493" s="4"/>
      <c r="V493" s="4"/>
      <c r="W493" s="4"/>
      <c r="Y493" s="4"/>
      <c r="Z493" s="47"/>
      <c r="BC493" s="47"/>
      <c r="BF493" s="21"/>
      <c r="BS493" s="48"/>
      <c r="BT493" s="26"/>
      <c r="BU493" s="49"/>
      <c r="BV493" s="49"/>
      <c r="BW493" s="49"/>
      <c r="BX493" s="49"/>
      <c r="BY493" s="27"/>
    </row>
    <row r="494" ht="15.75" customHeight="1">
      <c r="T494" s="4"/>
      <c r="V494" s="4"/>
      <c r="W494" s="4"/>
      <c r="Y494" s="4"/>
      <c r="Z494" s="47"/>
      <c r="BC494" s="47"/>
      <c r="BF494" s="21"/>
      <c r="BS494" s="48"/>
      <c r="BT494" s="26"/>
      <c r="BU494" s="49"/>
      <c r="BV494" s="49"/>
      <c r="BW494" s="49"/>
      <c r="BX494" s="49"/>
      <c r="BY494" s="27"/>
    </row>
    <row r="495" ht="15.75" customHeight="1">
      <c r="T495" s="4"/>
      <c r="V495" s="4"/>
      <c r="W495" s="4"/>
      <c r="Y495" s="4"/>
      <c r="Z495" s="47"/>
      <c r="BC495" s="47"/>
      <c r="BF495" s="21"/>
      <c r="BS495" s="48"/>
      <c r="BT495" s="26"/>
      <c r="BU495" s="49"/>
      <c r="BV495" s="49"/>
      <c r="BW495" s="49"/>
      <c r="BX495" s="49"/>
      <c r="BY495" s="27"/>
    </row>
    <row r="496" ht="15.75" customHeight="1">
      <c r="T496" s="4"/>
      <c r="V496" s="4"/>
      <c r="W496" s="4"/>
      <c r="Y496" s="4"/>
      <c r="Z496" s="47"/>
      <c r="BC496" s="47"/>
      <c r="BF496" s="21"/>
      <c r="BS496" s="48"/>
      <c r="BT496" s="26"/>
      <c r="BU496" s="49"/>
      <c r="BV496" s="49"/>
      <c r="BW496" s="49"/>
      <c r="BX496" s="49"/>
      <c r="BY496" s="27"/>
    </row>
    <row r="497" ht="15.75" customHeight="1">
      <c r="T497" s="4"/>
      <c r="V497" s="4"/>
      <c r="W497" s="4"/>
      <c r="Y497" s="4"/>
      <c r="Z497" s="47"/>
      <c r="BC497" s="47"/>
      <c r="BF497" s="21"/>
      <c r="BS497" s="48"/>
      <c r="BT497" s="26"/>
      <c r="BU497" s="49"/>
      <c r="BV497" s="49"/>
      <c r="BW497" s="49"/>
      <c r="BX497" s="49"/>
      <c r="BY497" s="27"/>
    </row>
    <row r="498" ht="15.75" customHeight="1">
      <c r="T498" s="4"/>
      <c r="V498" s="4"/>
      <c r="W498" s="4"/>
      <c r="Y498" s="4"/>
      <c r="Z498" s="47"/>
      <c r="BC498" s="47"/>
      <c r="BF498" s="21"/>
      <c r="BS498" s="48"/>
      <c r="BT498" s="26"/>
      <c r="BU498" s="49"/>
      <c r="BV498" s="49"/>
      <c r="BW498" s="49"/>
      <c r="BX498" s="49"/>
      <c r="BY498" s="27"/>
    </row>
    <row r="499" ht="15.75" customHeight="1">
      <c r="T499" s="4"/>
      <c r="V499" s="4"/>
      <c r="W499" s="4"/>
      <c r="Y499" s="4"/>
      <c r="Z499" s="47"/>
      <c r="BC499" s="47"/>
      <c r="BF499" s="21"/>
      <c r="BS499" s="48"/>
      <c r="BT499" s="26"/>
      <c r="BU499" s="49"/>
      <c r="BV499" s="49"/>
      <c r="BW499" s="49"/>
      <c r="BX499" s="49"/>
      <c r="BY499" s="27"/>
    </row>
    <row r="500" ht="15.75" customHeight="1">
      <c r="T500" s="4"/>
      <c r="V500" s="4"/>
      <c r="W500" s="4"/>
      <c r="Y500" s="4"/>
      <c r="Z500" s="47"/>
      <c r="BC500" s="47"/>
      <c r="BF500" s="21"/>
      <c r="BS500" s="48"/>
      <c r="BT500" s="26"/>
      <c r="BU500" s="49"/>
      <c r="BV500" s="49"/>
      <c r="BW500" s="49"/>
      <c r="BX500" s="49"/>
      <c r="BY500" s="27"/>
    </row>
    <row r="501" ht="15.75" customHeight="1">
      <c r="T501" s="4"/>
      <c r="V501" s="4"/>
      <c r="W501" s="4"/>
      <c r="Y501" s="4"/>
      <c r="Z501" s="47"/>
      <c r="BC501" s="47"/>
      <c r="BF501" s="21"/>
      <c r="BS501" s="48"/>
      <c r="BT501" s="26"/>
      <c r="BU501" s="49"/>
      <c r="BV501" s="49"/>
      <c r="BW501" s="49"/>
      <c r="BX501" s="49"/>
      <c r="BY501" s="27"/>
    </row>
    <row r="502" ht="15.75" customHeight="1">
      <c r="T502" s="4"/>
      <c r="V502" s="4"/>
      <c r="W502" s="4"/>
      <c r="Y502" s="4"/>
      <c r="Z502" s="47"/>
      <c r="BC502" s="47"/>
      <c r="BF502" s="21"/>
      <c r="BS502" s="48"/>
      <c r="BT502" s="26"/>
      <c r="BU502" s="49"/>
      <c r="BV502" s="49"/>
      <c r="BW502" s="49"/>
      <c r="BX502" s="49"/>
      <c r="BY502" s="27"/>
    </row>
    <row r="503" ht="15.75" customHeight="1">
      <c r="T503" s="4"/>
      <c r="V503" s="4"/>
      <c r="W503" s="4"/>
      <c r="Y503" s="4"/>
      <c r="Z503" s="47"/>
      <c r="BC503" s="47"/>
      <c r="BF503" s="21"/>
      <c r="BS503" s="48"/>
      <c r="BT503" s="26"/>
      <c r="BU503" s="49"/>
      <c r="BV503" s="49"/>
      <c r="BW503" s="49"/>
      <c r="BX503" s="49"/>
      <c r="BY503" s="27"/>
    </row>
    <row r="504" ht="15.75" customHeight="1">
      <c r="T504" s="4"/>
      <c r="V504" s="4"/>
      <c r="W504" s="4"/>
      <c r="Y504" s="4"/>
      <c r="Z504" s="47"/>
      <c r="BC504" s="47"/>
      <c r="BF504" s="21"/>
      <c r="BS504" s="48"/>
      <c r="BT504" s="26"/>
      <c r="BU504" s="49"/>
      <c r="BV504" s="49"/>
      <c r="BW504" s="49"/>
      <c r="BX504" s="49"/>
      <c r="BY504" s="27"/>
    </row>
    <row r="505" ht="15.75" customHeight="1">
      <c r="T505" s="4"/>
      <c r="V505" s="4"/>
      <c r="W505" s="4"/>
      <c r="Y505" s="4"/>
      <c r="Z505" s="47"/>
      <c r="BC505" s="47"/>
      <c r="BF505" s="21"/>
      <c r="BS505" s="48"/>
      <c r="BT505" s="26"/>
      <c r="BU505" s="49"/>
      <c r="BV505" s="49"/>
      <c r="BW505" s="49"/>
      <c r="BX505" s="49"/>
      <c r="BY505" s="27"/>
    </row>
    <row r="506" ht="15.75" customHeight="1">
      <c r="T506" s="4"/>
      <c r="V506" s="4"/>
      <c r="W506" s="4"/>
      <c r="Y506" s="4"/>
      <c r="Z506" s="47"/>
      <c r="BC506" s="47"/>
      <c r="BF506" s="21"/>
      <c r="BS506" s="48"/>
      <c r="BT506" s="26"/>
      <c r="BU506" s="49"/>
      <c r="BV506" s="49"/>
      <c r="BW506" s="49"/>
      <c r="BX506" s="49"/>
      <c r="BY506" s="27"/>
    </row>
    <row r="507" ht="15.75" customHeight="1">
      <c r="T507" s="4"/>
      <c r="V507" s="4"/>
      <c r="W507" s="4"/>
      <c r="Y507" s="4"/>
      <c r="Z507" s="47"/>
      <c r="BC507" s="47"/>
      <c r="BF507" s="21"/>
      <c r="BS507" s="48"/>
      <c r="BT507" s="26"/>
      <c r="BU507" s="49"/>
      <c r="BV507" s="49"/>
      <c r="BW507" s="49"/>
      <c r="BX507" s="49"/>
      <c r="BY507" s="27"/>
    </row>
    <row r="508" ht="15.75" customHeight="1">
      <c r="T508" s="4"/>
      <c r="V508" s="4"/>
      <c r="W508" s="4"/>
      <c r="Y508" s="4"/>
      <c r="Z508" s="47"/>
      <c r="BC508" s="47"/>
      <c r="BF508" s="21"/>
      <c r="BS508" s="48"/>
      <c r="BT508" s="26"/>
      <c r="BU508" s="49"/>
      <c r="BV508" s="49"/>
      <c r="BW508" s="49"/>
      <c r="BX508" s="49"/>
      <c r="BY508" s="27"/>
    </row>
    <row r="509" ht="15.75" customHeight="1">
      <c r="T509" s="4"/>
      <c r="V509" s="4"/>
      <c r="W509" s="4"/>
      <c r="Y509" s="4"/>
      <c r="Z509" s="47"/>
      <c r="BC509" s="47"/>
      <c r="BF509" s="21"/>
      <c r="BS509" s="48"/>
      <c r="BT509" s="26"/>
      <c r="BU509" s="49"/>
      <c r="BV509" s="49"/>
      <c r="BW509" s="49"/>
      <c r="BX509" s="49"/>
      <c r="BY509" s="27"/>
    </row>
    <row r="510" ht="15.75" customHeight="1">
      <c r="T510" s="4"/>
      <c r="V510" s="4"/>
      <c r="W510" s="4"/>
      <c r="Y510" s="4"/>
      <c r="Z510" s="47"/>
      <c r="BC510" s="47"/>
      <c r="BF510" s="21"/>
      <c r="BS510" s="48"/>
      <c r="BT510" s="26"/>
      <c r="BU510" s="49"/>
      <c r="BV510" s="49"/>
      <c r="BW510" s="49"/>
      <c r="BX510" s="49"/>
      <c r="BY510" s="27"/>
    </row>
    <row r="511" ht="15.75" customHeight="1">
      <c r="T511" s="4"/>
      <c r="V511" s="4"/>
      <c r="W511" s="4"/>
      <c r="Y511" s="4"/>
      <c r="Z511" s="47"/>
      <c r="BC511" s="47"/>
      <c r="BF511" s="21"/>
      <c r="BS511" s="48"/>
      <c r="BT511" s="26"/>
      <c r="BU511" s="49"/>
      <c r="BV511" s="49"/>
      <c r="BW511" s="49"/>
      <c r="BX511" s="49"/>
      <c r="BY511" s="27"/>
    </row>
    <row r="512" ht="15.75" customHeight="1">
      <c r="T512" s="4"/>
      <c r="V512" s="4"/>
      <c r="W512" s="4"/>
      <c r="Y512" s="4"/>
      <c r="Z512" s="47"/>
      <c r="BC512" s="47"/>
      <c r="BF512" s="21"/>
      <c r="BS512" s="48"/>
      <c r="BT512" s="26"/>
      <c r="BU512" s="49"/>
      <c r="BV512" s="49"/>
      <c r="BW512" s="49"/>
      <c r="BX512" s="49"/>
      <c r="BY512" s="27"/>
    </row>
    <row r="513" ht="15.75" customHeight="1">
      <c r="T513" s="4"/>
      <c r="V513" s="4"/>
      <c r="W513" s="4"/>
      <c r="Y513" s="4"/>
      <c r="Z513" s="47"/>
      <c r="BC513" s="47"/>
      <c r="BF513" s="21"/>
      <c r="BS513" s="48"/>
      <c r="BT513" s="26"/>
      <c r="BU513" s="49"/>
      <c r="BV513" s="49"/>
      <c r="BW513" s="49"/>
      <c r="BX513" s="49"/>
      <c r="BY513" s="27"/>
    </row>
    <row r="514" ht="15.75" customHeight="1">
      <c r="T514" s="4"/>
      <c r="V514" s="4"/>
      <c r="W514" s="4"/>
      <c r="Y514" s="4"/>
      <c r="Z514" s="47"/>
      <c r="BC514" s="47"/>
      <c r="BF514" s="21"/>
      <c r="BS514" s="48"/>
      <c r="BT514" s="26"/>
      <c r="BU514" s="49"/>
      <c r="BV514" s="49"/>
      <c r="BW514" s="49"/>
      <c r="BX514" s="49"/>
      <c r="BY514" s="27"/>
    </row>
    <row r="515" ht="15.75" customHeight="1">
      <c r="T515" s="4"/>
      <c r="V515" s="4"/>
      <c r="W515" s="4"/>
      <c r="Y515" s="4"/>
      <c r="Z515" s="47"/>
      <c r="BC515" s="47"/>
      <c r="BF515" s="21"/>
      <c r="BS515" s="48"/>
      <c r="BT515" s="26"/>
      <c r="BU515" s="49"/>
      <c r="BV515" s="49"/>
      <c r="BW515" s="49"/>
      <c r="BX515" s="49"/>
      <c r="BY515" s="27"/>
    </row>
    <row r="516" ht="15.75" customHeight="1">
      <c r="T516" s="4"/>
      <c r="V516" s="4"/>
      <c r="W516" s="4"/>
      <c r="Y516" s="4"/>
      <c r="Z516" s="47"/>
      <c r="BC516" s="47"/>
      <c r="BF516" s="21"/>
      <c r="BS516" s="48"/>
      <c r="BT516" s="26"/>
      <c r="BU516" s="49"/>
      <c r="BV516" s="49"/>
      <c r="BW516" s="49"/>
      <c r="BX516" s="49"/>
      <c r="BY516" s="27"/>
    </row>
    <row r="517" ht="15.75" customHeight="1">
      <c r="T517" s="4"/>
      <c r="V517" s="4"/>
      <c r="W517" s="4"/>
      <c r="Y517" s="4"/>
      <c r="Z517" s="47"/>
      <c r="BC517" s="47"/>
      <c r="BF517" s="21"/>
      <c r="BS517" s="48"/>
      <c r="BT517" s="26"/>
      <c r="BU517" s="49"/>
      <c r="BV517" s="49"/>
      <c r="BW517" s="49"/>
      <c r="BX517" s="49"/>
      <c r="BY517" s="27"/>
    </row>
    <row r="518" ht="15.75" customHeight="1">
      <c r="T518" s="4"/>
      <c r="V518" s="4"/>
      <c r="W518" s="4"/>
      <c r="Y518" s="4"/>
      <c r="Z518" s="47"/>
      <c r="BC518" s="47"/>
      <c r="BF518" s="21"/>
      <c r="BS518" s="48"/>
      <c r="BT518" s="26"/>
      <c r="BU518" s="49"/>
      <c r="BV518" s="49"/>
      <c r="BW518" s="49"/>
      <c r="BX518" s="49"/>
      <c r="BY518" s="27"/>
    </row>
    <row r="519" ht="15.75" customHeight="1">
      <c r="T519" s="4"/>
      <c r="V519" s="4"/>
      <c r="W519" s="4"/>
      <c r="Y519" s="4"/>
      <c r="Z519" s="47"/>
      <c r="BC519" s="47"/>
      <c r="BF519" s="21"/>
      <c r="BS519" s="48"/>
      <c r="BT519" s="26"/>
      <c r="BU519" s="49"/>
      <c r="BV519" s="49"/>
      <c r="BW519" s="49"/>
      <c r="BX519" s="49"/>
      <c r="BY519" s="27"/>
    </row>
    <row r="520" ht="15.75" customHeight="1">
      <c r="T520" s="4"/>
      <c r="V520" s="4"/>
      <c r="W520" s="4"/>
      <c r="Y520" s="4"/>
      <c r="Z520" s="47"/>
      <c r="BC520" s="47"/>
      <c r="BF520" s="21"/>
      <c r="BS520" s="48"/>
      <c r="BT520" s="26"/>
      <c r="BU520" s="49"/>
      <c r="BV520" s="49"/>
      <c r="BW520" s="49"/>
      <c r="BX520" s="49"/>
      <c r="BY520" s="27"/>
    </row>
    <row r="521" ht="15.75" customHeight="1">
      <c r="T521" s="4"/>
      <c r="V521" s="4"/>
      <c r="W521" s="4"/>
      <c r="Y521" s="4"/>
      <c r="Z521" s="47"/>
      <c r="BC521" s="47"/>
      <c r="BF521" s="21"/>
      <c r="BS521" s="48"/>
      <c r="BT521" s="26"/>
      <c r="BU521" s="49"/>
      <c r="BV521" s="49"/>
      <c r="BW521" s="49"/>
      <c r="BX521" s="49"/>
      <c r="BY521" s="27"/>
    </row>
    <row r="522" ht="15.75" customHeight="1">
      <c r="T522" s="4"/>
      <c r="V522" s="4"/>
      <c r="W522" s="4"/>
      <c r="Y522" s="4"/>
      <c r="Z522" s="47"/>
      <c r="BC522" s="47"/>
      <c r="BF522" s="21"/>
      <c r="BS522" s="48"/>
      <c r="BT522" s="26"/>
      <c r="BU522" s="49"/>
      <c r="BV522" s="49"/>
      <c r="BW522" s="49"/>
      <c r="BX522" s="49"/>
      <c r="BY522" s="27"/>
    </row>
    <row r="523" ht="15.75" customHeight="1">
      <c r="T523" s="4"/>
      <c r="V523" s="4"/>
      <c r="W523" s="4"/>
      <c r="Y523" s="4"/>
      <c r="Z523" s="47"/>
      <c r="BC523" s="47"/>
      <c r="BF523" s="21"/>
      <c r="BS523" s="48"/>
      <c r="BT523" s="26"/>
      <c r="BU523" s="49"/>
      <c r="BV523" s="49"/>
      <c r="BW523" s="49"/>
      <c r="BX523" s="49"/>
      <c r="BY523" s="27"/>
    </row>
    <row r="524" ht="15.75" customHeight="1">
      <c r="T524" s="4"/>
      <c r="V524" s="4"/>
      <c r="W524" s="4"/>
      <c r="Y524" s="4"/>
      <c r="Z524" s="47"/>
      <c r="BC524" s="47"/>
      <c r="BF524" s="21"/>
      <c r="BS524" s="48"/>
      <c r="BT524" s="26"/>
      <c r="BU524" s="49"/>
      <c r="BV524" s="49"/>
      <c r="BW524" s="49"/>
      <c r="BX524" s="49"/>
      <c r="BY524" s="27"/>
    </row>
    <row r="525" ht="15.75" customHeight="1">
      <c r="T525" s="4"/>
      <c r="V525" s="4"/>
      <c r="W525" s="4"/>
      <c r="Y525" s="4"/>
      <c r="Z525" s="47"/>
      <c r="BC525" s="47"/>
      <c r="BF525" s="21"/>
      <c r="BS525" s="48"/>
      <c r="BT525" s="26"/>
      <c r="BU525" s="49"/>
      <c r="BV525" s="49"/>
      <c r="BW525" s="49"/>
      <c r="BX525" s="49"/>
      <c r="BY525" s="27"/>
    </row>
    <row r="526" ht="15.75" customHeight="1">
      <c r="T526" s="4"/>
      <c r="V526" s="4"/>
      <c r="W526" s="4"/>
      <c r="Y526" s="4"/>
      <c r="Z526" s="47"/>
      <c r="BC526" s="47"/>
      <c r="BF526" s="21"/>
      <c r="BS526" s="48"/>
      <c r="BT526" s="26"/>
      <c r="BU526" s="49"/>
      <c r="BV526" s="49"/>
      <c r="BW526" s="49"/>
      <c r="BX526" s="49"/>
      <c r="BY526" s="27"/>
    </row>
    <row r="527" ht="15.75" customHeight="1">
      <c r="T527" s="4"/>
      <c r="V527" s="4"/>
      <c r="W527" s="4"/>
      <c r="Y527" s="4"/>
      <c r="Z527" s="47"/>
      <c r="BC527" s="47"/>
      <c r="BF527" s="21"/>
      <c r="BS527" s="48"/>
      <c r="BT527" s="26"/>
      <c r="BU527" s="49"/>
      <c r="BV527" s="49"/>
      <c r="BW527" s="49"/>
      <c r="BX527" s="49"/>
      <c r="BY527" s="27"/>
    </row>
    <row r="528" ht="15.75" customHeight="1">
      <c r="T528" s="4"/>
      <c r="V528" s="4"/>
      <c r="W528" s="4"/>
      <c r="Y528" s="4"/>
      <c r="Z528" s="47"/>
      <c r="BC528" s="47"/>
      <c r="BF528" s="21"/>
      <c r="BS528" s="48"/>
      <c r="BT528" s="26"/>
      <c r="BU528" s="49"/>
      <c r="BV528" s="49"/>
      <c r="BW528" s="49"/>
      <c r="BX528" s="49"/>
      <c r="BY528" s="27"/>
    </row>
    <row r="529" ht="15.75" customHeight="1">
      <c r="T529" s="4"/>
      <c r="V529" s="4"/>
      <c r="W529" s="4"/>
      <c r="Y529" s="4"/>
      <c r="Z529" s="47"/>
      <c r="BC529" s="47"/>
      <c r="BF529" s="21"/>
      <c r="BS529" s="48"/>
      <c r="BT529" s="26"/>
      <c r="BU529" s="49"/>
      <c r="BV529" s="49"/>
      <c r="BW529" s="49"/>
      <c r="BX529" s="49"/>
      <c r="BY529" s="27"/>
    </row>
    <row r="530" ht="15.75" customHeight="1">
      <c r="T530" s="4"/>
      <c r="V530" s="4"/>
      <c r="W530" s="4"/>
      <c r="Y530" s="4"/>
      <c r="Z530" s="47"/>
      <c r="BC530" s="47"/>
      <c r="BF530" s="21"/>
      <c r="BS530" s="48"/>
      <c r="BT530" s="26"/>
      <c r="BU530" s="49"/>
      <c r="BV530" s="49"/>
      <c r="BW530" s="49"/>
      <c r="BX530" s="49"/>
      <c r="BY530" s="27"/>
    </row>
    <row r="531" ht="15.75" customHeight="1">
      <c r="T531" s="4"/>
      <c r="V531" s="4"/>
      <c r="W531" s="4"/>
      <c r="Y531" s="4"/>
      <c r="Z531" s="47"/>
      <c r="BC531" s="47"/>
      <c r="BF531" s="21"/>
      <c r="BS531" s="48"/>
      <c r="BT531" s="26"/>
      <c r="BU531" s="49"/>
      <c r="BV531" s="49"/>
      <c r="BW531" s="49"/>
      <c r="BX531" s="49"/>
      <c r="BY531" s="27"/>
    </row>
    <row r="532" ht="15.75" customHeight="1">
      <c r="T532" s="4"/>
      <c r="V532" s="4"/>
      <c r="W532" s="4"/>
      <c r="Y532" s="4"/>
      <c r="Z532" s="47"/>
      <c r="BC532" s="47"/>
      <c r="BF532" s="21"/>
      <c r="BS532" s="48"/>
      <c r="BT532" s="26"/>
      <c r="BU532" s="49"/>
      <c r="BV532" s="49"/>
      <c r="BW532" s="49"/>
      <c r="BX532" s="49"/>
      <c r="BY532" s="27"/>
    </row>
    <row r="533" ht="15.75" customHeight="1">
      <c r="T533" s="4"/>
      <c r="V533" s="4"/>
      <c r="W533" s="4"/>
      <c r="Y533" s="4"/>
      <c r="Z533" s="47"/>
      <c r="BC533" s="47"/>
      <c r="BF533" s="21"/>
      <c r="BS533" s="48"/>
      <c r="BT533" s="26"/>
      <c r="BU533" s="49"/>
      <c r="BV533" s="49"/>
      <c r="BW533" s="49"/>
      <c r="BX533" s="49"/>
      <c r="BY533" s="27"/>
    </row>
    <row r="534" ht="15.75" customHeight="1">
      <c r="T534" s="4"/>
      <c r="V534" s="4"/>
      <c r="W534" s="4"/>
      <c r="Y534" s="4"/>
      <c r="Z534" s="47"/>
      <c r="BC534" s="47"/>
      <c r="BF534" s="21"/>
      <c r="BS534" s="48"/>
      <c r="BT534" s="26"/>
      <c r="BU534" s="49"/>
      <c r="BV534" s="49"/>
      <c r="BW534" s="49"/>
      <c r="BX534" s="49"/>
      <c r="BY534" s="27"/>
    </row>
    <row r="535" ht="15.75" customHeight="1">
      <c r="T535" s="4"/>
      <c r="V535" s="4"/>
      <c r="W535" s="4"/>
      <c r="Y535" s="4"/>
      <c r="Z535" s="47"/>
      <c r="BC535" s="47"/>
      <c r="BF535" s="21"/>
      <c r="BS535" s="48"/>
      <c r="BT535" s="26"/>
      <c r="BU535" s="49"/>
      <c r="BV535" s="49"/>
      <c r="BW535" s="49"/>
      <c r="BX535" s="49"/>
      <c r="BY535" s="27"/>
    </row>
    <row r="536" ht="15.75" customHeight="1">
      <c r="T536" s="4"/>
      <c r="V536" s="4"/>
      <c r="W536" s="4"/>
      <c r="Y536" s="4"/>
      <c r="Z536" s="47"/>
      <c r="BC536" s="47"/>
      <c r="BF536" s="21"/>
      <c r="BS536" s="48"/>
      <c r="BT536" s="26"/>
      <c r="BU536" s="49"/>
      <c r="BV536" s="49"/>
      <c r="BW536" s="49"/>
      <c r="BX536" s="49"/>
      <c r="BY536" s="27"/>
    </row>
    <row r="537" ht="15.75" customHeight="1">
      <c r="T537" s="4"/>
      <c r="V537" s="4"/>
      <c r="W537" s="4"/>
      <c r="Y537" s="4"/>
      <c r="Z537" s="47"/>
      <c r="BC537" s="47"/>
      <c r="BF537" s="21"/>
      <c r="BS537" s="48"/>
      <c r="BT537" s="26"/>
      <c r="BU537" s="49"/>
      <c r="BV537" s="49"/>
      <c r="BW537" s="49"/>
      <c r="BX537" s="49"/>
      <c r="BY537" s="27"/>
    </row>
    <row r="538" ht="15.75" customHeight="1">
      <c r="T538" s="4"/>
      <c r="V538" s="4"/>
      <c r="W538" s="4"/>
      <c r="Y538" s="4"/>
      <c r="Z538" s="47"/>
      <c r="BC538" s="47"/>
      <c r="BF538" s="21"/>
      <c r="BS538" s="48"/>
      <c r="BT538" s="26"/>
      <c r="BU538" s="49"/>
      <c r="BV538" s="49"/>
      <c r="BW538" s="49"/>
      <c r="BX538" s="49"/>
      <c r="BY538" s="27"/>
    </row>
    <row r="539" ht="15.75" customHeight="1">
      <c r="T539" s="4"/>
      <c r="V539" s="4"/>
      <c r="W539" s="4"/>
      <c r="Y539" s="4"/>
      <c r="Z539" s="47"/>
      <c r="BC539" s="47"/>
      <c r="BF539" s="21"/>
      <c r="BS539" s="48"/>
      <c r="BT539" s="26"/>
      <c r="BU539" s="49"/>
      <c r="BV539" s="49"/>
      <c r="BW539" s="49"/>
      <c r="BX539" s="49"/>
      <c r="BY539" s="27"/>
    </row>
    <row r="540" ht="15.75" customHeight="1">
      <c r="T540" s="4"/>
      <c r="V540" s="4"/>
      <c r="W540" s="4"/>
      <c r="Y540" s="4"/>
      <c r="Z540" s="47"/>
      <c r="BC540" s="47"/>
      <c r="BF540" s="21"/>
      <c r="BS540" s="48"/>
      <c r="BT540" s="26"/>
      <c r="BU540" s="49"/>
      <c r="BV540" s="49"/>
      <c r="BW540" s="49"/>
      <c r="BX540" s="49"/>
      <c r="BY540" s="27"/>
    </row>
    <row r="541" ht="15.75" customHeight="1">
      <c r="T541" s="4"/>
      <c r="V541" s="4"/>
      <c r="W541" s="4"/>
      <c r="Y541" s="4"/>
      <c r="Z541" s="47"/>
      <c r="BC541" s="47"/>
      <c r="BF541" s="21"/>
      <c r="BS541" s="48"/>
      <c r="BT541" s="26"/>
      <c r="BU541" s="49"/>
      <c r="BV541" s="49"/>
      <c r="BW541" s="49"/>
      <c r="BX541" s="49"/>
      <c r="BY541" s="27"/>
    </row>
    <row r="542" ht="15.75" customHeight="1">
      <c r="T542" s="4"/>
      <c r="V542" s="4"/>
      <c r="W542" s="4"/>
      <c r="Y542" s="4"/>
      <c r="Z542" s="47"/>
      <c r="BC542" s="47"/>
      <c r="BF542" s="21"/>
      <c r="BS542" s="48"/>
      <c r="BT542" s="26"/>
      <c r="BU542" s="49"/>
      <c r="BV542" s="49"/>
      <c r="BW542" s="49"/>
      <c r="BX542" s="49"/>
      <c r="BY542" s="27"/>
    </row>
    <row r="543" ht="15.75" customHeight="1">
      <c r="T543" s="4"/>
      <c r="V543" s="4"/>
      <c r="W543" s="4"/>
      <c r="Y543" s="4"/>
      <c r="Z543" s="47"/>
      <c r="BC543" s="47"/>
      <c r="BF543" s="21"/>
      <c r="BS543" s="48"/>
      <c r="BT543" s="26"/>
      <c r="BU543" s="49"/>
      <c r="BV543" s="49"/>
      <c r="BW543" s="49"/>
      <c r="BX543" s="49"/>
      <c r="BY543" s="27"/>
    </row>
    <row r="544" ht="15.75" customHeight="1">
      <c r="T544" s="4"/>
      <c r="V544" s="4"/>
      <c r="W544" s="4"/>
      <c r="Y544" s="4"/>
      <c r="Z544" s="47"/>
      <c r="BC544" s="47"/>
      <c r="BF544" s="21"/>
      <c r="BS544" s="48"/>
      <c r="BT544" s="26"/>
      <c r="BU544" s="49"/>
      <c r="BV544" s="49"/>
      <c r="BW544" s="49"/>
      <c r="BX544" s="49"/>
      <c r="BY544" s="27"/>
    </row>
    <row r="545" ht="15.75" customHeight="1">
      <c r="T545" s="4"/>
      <c r="V545" s="4"/>
      <c r="W545" s="4"/>
      <c r="Y545" s="4"/>
      <c r="Z545" s="47"/>
      <c r="BC545" s="47"/>
      <c r="BF545" s="21"/>
      <c r="BS545" s="48"/>
      <c r="BT545" s="26"/>
      <c r="BU545" s="49"/>
      <c r="BV545" s="49"/>
      <c r="BW545" s="49"/>
      <c r="BX545" s="49"/>
      <c r="BY545" s="27"/>
    </row>
    <row r="546" ht="15.75" customHeight="1">
      <c r="T546" s="4"/>
      <c r="V546" s="4"/>
      <c r="W546" s="4"/>
      <c r="Y546" s="4"/>
      <c r="Z546" s="47"/>
      <c r="BC546" s="47"/>
      <c r="BF546" s="21"/>
      <c r="BS546" s="48"/>
      <c r="BT546" s="26"/>
      <c r="BU546" s="49"/>
      <c r="BV546" s="49"/>
      <c r="BW546" s="49"/>
      <c r="BX546" s="49"/>
      <c r="BY546" s="27"/>
    </row>
    <row r="547" ht="15.75" customHeight="1">
      <c r="T547" s="4"/>
      <c r="V547" s="4"/>
      <c r="W547" s="4"/>
      <c r="Y547" s="4"/>
      <c r="Z547" s="47"/>
      <c r="BC547" s="47"/>
      <c r="BF547" s="21"/>
      <c r="BS547" s="48"/>
      <c r="BT547" s="26"/>
      <c r="BU547" s="49"/>
      <c r="BV547" s="49"/>
      <c r="BW547" s="49"/>
      <c r="BX547" s="49"/>
      <c r="BY547" s="27"/>
    </row>
    <row r="548" ht="15.75" customHeight="1">
      <c r="T548" s="4"/>
      <c r="V548" s="4"/>
      <c r="W548" s="4"/>
      <c r="Y548" s="4"/>
      <c r="Z548" s="47"/>
      <c r="BC548" s="47"/>
      <c r="BF548" s="21"/>
      <c r="BS548" s="48"/>
      <c r="BT548" s="26"/>
      <c r="BU548" s="49"/>
      <c r="BV548" s="49"/>
      <c r="BW548" s="49"/>
      <c r="BX548" s="49"/>
      <c r="BY548" s="27"/>
    </row>
    <row r="549" ht="15.75" customHeight="1">
      <c r="T549" s="4"/>
      <c r="V549" s="4"/>
      <c r="W549" s="4"/>
      <c r="Y549" s="4"/>
      <c r="Z549" s="47"/>
      <c r="BC549" s="47"/>
      <c r="BF549" s="21"/>
      <c r="BS549" s="48"/>
      <c r="BT549" s="26"/>
      <c r="BU549" s="49"/>
      <c r="BV549" s="49"/>
      <c r="BW549" s="49"/>
      <c r="BX549" s="49"/>
      <c r="BY549" s="27"/>
    </row>
    <row r="550" ht="15.75" customHeight="1">
      <c r="T550" s="4"/>
      <c r="V550" s="4"/>
      <c r="W550" s="4"/>
      <c r="Y550" s="4"/>
      <c r="Z550" s="47"/>
      <c r="BC550" s="47"/>
      <c r="BF550" s="21"/>
      <c r="BS550" s="48"/>
      <c r="BT550" s="26"/>
      <c r="BU550" s="49"/>
      <c r="BV550" s="49"/>
      <c r="BW550" s="49"/>
      <c r="BX550" s="49"/>
      <c r="BY550" s="27"/>
    </row>
    <row r="551" ht="15.75" customHeight="1">
      <c r="T551" s="4"/>
      <c r="V551" s="4"/>
      <c r="W551" s="4"/>
      <c r="Y551" s="4"/>
      <c r="Z551" s="47"/>
      <c r="BC551" s="47"/>
      <c r="BF551" s="21"/>
      <c r="BS551" s="48"/>
      <c r="BT551" s="26"/>
      <c r="BU551" s="49"/>
      <c r="BV551" s="49"/>
      <c r="BW551" s="49"/>
      <c r="BX551" s="49"/>
      <c r="BY551" s="27"/>
    </row>
    <row r="552" ht="15.75" customHeight="1">
      <c r="T552" s="4"/>
      <c r="V552" s="4"/>
      <c r="W552" s="4"/>
      <c r="Y552" s="4"/>
      <c r="Z552" s="47"/>
      <c r="BC552" s="47"/>
      <c r="BF552" s="21"/>
      <c r="BS552" s="48"/>
      <c r="BT552" s="26"/>
      <c r="BU552" s="49"/>
      <c r="BV552" s="49"/>
      <c r="BW552" s="49"/>
      <c r="BX552" s="49"/>
      <c r="BY552" s="27"/>
    </row>
    <row r="553" ht="15.75" customHeight="1">
      <c r="T553" s="4"/>
      <c r="V553" s="4"/>
      <c r="W553" s="4"/>
      <c r="Y553" s="4"/>
      <c r="Z553" s="47"/>
      <c r="BC553" s="47"/>
      <c r="BF553" s="21"/>
      <c r="BS553" s="48"/>
      <c r="BT553" s="26"/>
      <c r="BU553" s="49"/>
      <c r="BV553" s="49"/>
      <c r="BW553" s="49"/>
      <c r="BX553" s="49"/>
      <c r="BY553" s="27"/>
    </row>
    <row r="554" ht="15.75" customHeight="1">
      <c r="T554" s="4"/>
      <c r="V554" s="4"/>
      <c r="W554" s="4"/>
      <c r="Y554" s="4"/>
      <c r="Z554" s="47"/>
      <c r="BC554" s="47"/>
      <c r="BF554" s="21"/>
      <c r="BS554" s="48"/>
      <c r="BT554" s="26"/>
      <c r="BU554" s="49"/>
      <c r="BV554" s="49"/>
      <c r="BW554" s="49"/>
      <c r="BX554" s="49"/>
      <c r="BY554" s="27"/>
    </row>
    <row r="555" ht="15.75" customHeight="1">
      <c r="T555" s="4"/>
      <c r="V555" s="4"/>
      <c r="W555" s="4"/>
      <c r="Y555" s="4"/>
      <c r="Z555" s="47"/>
      <c r="BC555" s="47"/>
      <c r="BF555" s="21"/>
      <c r="BS555" s="48"/>
      <c r="BT555" s="26"/>
      <c r="BU555" s="49"/>
      <c r="BV555" s="49"/>
      <c r="BW555" s="49"/>
      <c r="BX555" s="49"/>
      <c r="BY555" s="27"/>
    </row>
    <row r="556" ht="15.75" customHeight="1">
      <c r="T556" s="4"/>
      <c r="V556" s="4"/>
      <c r="W556" s="4"/>
      <c r="Y556" s="4"/>
      <c r="Z556" s="47"/>
      <c r="BC556" s="47"/>
      <c r="BF556" s="21"/>
      <c r="BS556" s="48"/>
      <c r="BT556" s="26"/>
      <c r="BU556" s="49"/>
      <c r="BV556" s="49"/>
      <c r="BW556" s="49"/>
      <c r="BX556" s="49"/>
      <c r="BY556" s="27"/>
    </row>
    <row r="557" ht="15.75" customHeight="1">
      <c r="T557" s="4"/>
      <c r="V557" s="4"/>
      <c r="W557" s="4"/>
      <c r="Y557" s="4"/>
      <c r="Z557" s="47"/>
      <c r="BC557" s="47"/>
      <c r="BF557" s="21"/>
      <c r="BS557" s="48"/>
      <c r="BT557" s="26"/>
      <c r="BU557" s="49"/>
      <c r="BV557" s="49"/>
      <c r="BW557" s="49"/>
      <c r="BX557" s="49"/>
      <c r="BY557" s="27"/>
    </row>
    <row r="558" ht="15.75" customHeight="1">
      <c r="T558" s="4"/>
      <c r="V558" s="4"/>
      <c r="W558" s="4"/>
      <c r="Y558" s="4"/>
      <c r="Z558" s="47"/>
      <c r="BC558" s="47"/>
      <c r="BF558" s="21"/>
      <c r="BS558" s="48"/>
      <c r="BT558" s="26"/>
      <c r="BU558" s="49"/>
      <c r="BV558" s="49"/>
      <c r="BW558" s="49"/>
      <c r="BX558" s="49"/>
      <c r="BY558" s="27"/>
    </row>
    <row r="559" ht="15.75" customHeight="1">
      <c r="T559" s="4"/>
      <c r="V559" s="4"/>
      <c r="W559" s="4"/>
      <c r="Y559" s="4"/>
      <c r="Z559" s="47"/>
      <c r="BC559" s="47"/>
      <c r="BF559" s="21"/>
      <c r="BS559" s="48"/>
      <c r="BT559" s="26"/>
      <c r="BU559" s="49"/>
      <c r="BV559" s="49"/>
      <c r="BW559" s="49"/>
      <c r="BX559" s="49"/>
      <c r="BY559" s="27"/>
    </row>
    <row r="560" ht="15.75" customHeight="1">
      <c r="T560" s="4"/>
      <c r="V560" s="4"/>
      <c r="W560" s="4"/>
      <c r="Y560" s="4"/>
      <c r="Z560" s="47"/>
      <c r="BC560" s="47"/>
      <c r="BF560" s="21"/>
      <c r="BS560" s="48"/>
      <c r="BT560" s="26"/>
      <c r="BU560" s="49"/>
      <c r="BV560" s="49"/>
      <c r="BW560" s="49"/>
      <c r="BX560" s="49"/>
      <c r="BY560" s="27"/>
    </row>
    <row r="561" ht="15.75" customHeight="1">
      <c r="T561" s="4"/>
      <c r="V561" s="4"/>
      <c r="W561" s="4"/>
      <c r="Y561" s="4"/>
      <c r="Z561" s="47"/>
      <c r="BC561" s="47"/>
      <c r="BF561" s="21"/>
      <c r="BS561" s="48"/>
      <c r="BT561" s="26"/>
      <c r="BU561" s="49"/>
      <c r="BV561" s="49"/>
      <c r="BW561" s="49"/>
      <c r="BX561" s="49"/>
      <c r="BY561" s="27"/>
    </row>
    <row r="562" ht="15.75" customHeight="1">
      <c r="T562" s="4"/>
      <c r="V562" s="4"/>
      <c r="W562" s="4"/>
      <c r="Y562" s="4"/>
      <c r="Z562" s="47"/>
      <c r="BC562" s="47"/>
      <c r="BF562" s="21"/>
      <c r="BS562" s="48"/>
      <c r="BT562" s="26"/>
      <c r="BU562" s="49"/>
      <c r="BV562" s="49"/>
      <c r="BW562" s="49"/>
      <c r="BX562" s="49"/>
      <c r="BY562" s="27"/>
    </row>
    <row r="563" ht="15.75" customHeight="1">
      <c r="T563" s="4"/>
      <c r="V563" s="4"/>
      <c r="W563" s="4"/>
      <c r="Y563" s="4"/>
      <c r="Z563" s="47"/>
      <c r="BC563" s="47"/>
      <c r="BF563" s="21"/>
      <c r="BS563" s="48"/>
      <c r="BT563" s="26"/>
      <c r="BU563" s="49"/>
      <c r="BV563" s="49"/>
      <c r="BW563" s="49"/>
      <c r="BX563" s="49"/>
      <c r="BY563" s="27"/>
    </row>
    <row r="564" ht="15.75" customHeight="1">
      <c r="T564" s="4"/>
      <c r="V564" s="4"/>
      <c r="W564" s="4"/>
      <c r="Y564" s="4"/>
      <c r="Z564" s="47"/>
      <c r="BC564" s="47"/>
      <c r="BF564" s="21"/>
      <c r="BS564" s="48"/>
      <c r="BT564" s="26"/>
      <c r="BU564" s="49"/>
      <c r="BV564" s="49"/>
      <c r="BW564" s="49"/>
      <c r="BX564" s="49"/>
      <c r="BY564" s="27"/>
    </row>
    <row r="565" ht="15.75" customHeight="1">
      <c r="T565" s="4"/>
      <c r="V565" s="4"/>
      <c r="W565" s="4"/>
      <c r="Y565" s="4"/>
      <c r="Z565" s="47"/>
      <c r="BC565" s="47"/>
      <c r="BF565" s="21"/>
      <c r="BS565" s="48"/>
      <c r="BT565" s="26"/>
      <c r="BU565" s="49"/>
      <c r="BV565" s="49"/>
      <c r="BW565" s="49"/>
      <c r="BX565" s="49"/>
      <c r="BY565" s="27"/>
    </row>
    <row r="566" ht="15.75" customHeight="1">
      <c r="T566" s="4"/>
      <c r="V566" s="4"/>
      <c r="W566" s="4"/>
      <c r="Y566" s="4"/>
      <c r="Z566" s="47"/>
      <c r="BC566" s="47"/>
      <c r="BF566" s="21"/>
      <c r="BS566" s="48"/>
      <c r="BT566" s="26"/>
      <c r="BU566" s="49"/>
      <c r="BV566" s="49"/>
      <c r="BW566" s="49"/>
      <c r="BX566" s="49"/>
      <c r="BY566" s="27"/>
    </row>
    <row r="567" ht="15.75" customHeight="1">
      <c r="T567" s="4"/>
      <c r="V567" s="4"/>
      <c r="W567" s="4"/>
      <c r="Y567" s="4"/>
      <c r="Z567" s="47"/>
      <c r="BC567" s="47"/>
      <c r="BF567" s="21"/>
      <c r="BS567" s="48"/>
      <c r="BT567" s="26"/>
      <c r="BU567" s="49"/>
      <c r="BV567" s="49"/>
      <c r="BW567" s="49"/>
      <c r="BX567" s="49"/>
      <c r="BY567" s="27"/>
    </row>
    <row r="568" ht="15.75" customHeight="1">
      <c r="T568" s="4"/>
      <c r="V568" s="4"/>
      <c r="W568" s="4"/>
      <c r="Y568" s="4"/>
      <c r="Z568" s="47"/>
      <c r="BC568" s="47"/>
      <c r="BF568" s="21"/>
      <c r="BS568" s="48"/>
      <c r="BT568" s="26"/>
      <c r="BU568" s="49"/>
      <c r="BV568" s="49"/>
      <c r="BW568" s="49"/>
      <c r="BX568" s="49"/>
      <c r="BY568" s="27"/>
    </row>
    <row r="569" ht="15.75" customHeight="1">
      <c r="T569" s="4"/>
      <c r="V569" s="4"/>
      <c r="W569" s="4"/>
      <c r="Y569" s="4"/>
      <c r="Z569" s="47"/>
      <c r="BC569" s="47"/>
      <c r="BF569" s="21"/>
      <c r="BS569" s="48"/>
      <c r="BT569" s="26"/>
      <c r="BU569" s="49"/>
      <c r="BV569" s="49"/>
      <c r="BW569" s="49"/>
      <c r="BX569" s="49"/>
      <c r="BY569" s="27"/>
    </row>
    <row r="570" ht="15.75" customHeight="1">
      <c r="T570" s="4"/>
      <c r="V570" s="4"/>
      <c r="W570" s="4"/>
      <c r="Y570" s="4"/>
      <c r="Z570" s="47"/>
      <c r="BC570" s="47"/>
      <c r="BF570" s="21"/>
      <c r="BS570" s="48"/>
      <c r="BT570" s="26"/>
      <c r="BU570" s="49"/>
      <c r="BV570" s="49"/>
      <c r="BW570" s="49"/>
      <c r="BX570" s="49"/>
      <c r="BY570" s="27"/>
    </row>
    <row r="571" ht="15.75" customHeight="1">
      <c r="T571" s="4"/>
      <c r="V571" s="4"/>
      <c r="W571" s="4"/>
      <c r="Y571" s="4"/>
      <c r="Z571" s="47"/>
      <c r="BC571" s="47"/>
      <c r="BF571" s="21"/>
      <c r="BS571" s="48"/>
      <c r="BT571" s="26"/>
      <c r="BU571" s="49"/>
      <c r="BV571" s="49"/>
      <c r="BW571" s="49"/>
      <c r="BX571" s="49"/>
      <c r="BY571" s="27"/>
    </row>
    <row r="572" ht="15.75" customHeight="1">
      <c r="T572" s="4"/>
      <c r="V572" s="4"/>
      <c r="W572" s="4"/>
      <c r="Y572" s="4"/>
      <c r="Z572" s="47"/>
      <c r="BC572" s="47"/>
      <c r="BF572" s="21"/>
      <c r="BS572" s="48"/>
      <c r="BT572" s="26"/>
      <c r="BU572" s="49"/>
      <c r="BV572" s="49"/>
      <c r="BW572" s="49"/>
      <c r="BX572" s="49"/>
      <c r="BY572" s="27"/>
    </row>
    <row r="573" ht="15.75" customHeight="1">
      <c r="T573" s="4"/>
      <c r="V573" s="4"/>
      <c r="W573" s="4"/>
      <c r="Y573" s="4"/>
      <c r="Z573" s="47"/>
      <c r="BC573" s="47"/>
      <c r="BF573" s="21"/>
      <c r="BS573" s="48"/>
      <c r="BT573" s="26"/>
      <c r="BU573" s="49"/>
      <c r="BV573" s="49"/>
      <c r="BW573" s="49"/>
      <c r="BX573" s="49"/>
      <c r="BY573" s="27"/>
    </row>
    <row r="574" ht="15.75" customHeight="1">
      <c r="T574" s="4"/>
      <c r="V574" s="4"/>
      <c r="W574" s="4"/>
      <c r="Y574" s="4"/>
      <c r="Z574" s="47"/>
      <c r="BC574" s="47"/>
      <c r="BF574" s="21"/>
      <c r="BS574" s="48"/>
      <c r="BT574" s="26"/>
      <c r="BU574" s="49"/>
      <c r="BV574" s="49"/>
      <c r="BW574" s="49"/>
      <c r="BX574" s="49"/>
      <c r="BY574" s="27"/>
    </row>
    <row r="575" ht="15.75" customHeight="1">
      <c r="T575" s="4"/>
      <c r="V575" s="4"/>
      <c r="W575" s="4"/>
      <c r="Y575" s="4"/>
      <c r="Z575" s="47"/>
      <c r="BC575" s="47"/>
      <c r="BF575" s="21"/>
      <c r="BS575" s="48"/>
      <c r="BT575" s="26"/>
      <c r="BU575" s="49"/>
      <c r="BV575" s="49"/>
      <c r="BW575" s="49"/>
      <c r="BX575" s="49"/>
      <c r="BY575" s="27"/>
    </row>
    <row r="576" ht="15.75" customHeight="1">
      <c r="T576" s="4"/>
      <c r="V576" s="4"/>
      <c r="W576" s="4"/>
      <c r="Y576" s="4"/>
      <c r="Z576" s="47"/>
      <c r="BC576" s="47"/>
      <c r="BF576" s="21"/>
      <c r="BS576" s="48"/>
      <c r="BT576" s="26"/>
      <c r="BU576" s="49"/>
      <c r="BV576" s="49"/>
      <c r="BW576" s="49"/>
      <c r="BX576" s="49"/>
      <c r="BY576" s="27"/>
    </row>
    <row r="577" ht="15.75" customHeight="1">
      <c r="T577" s="4"/>
      <c r="V577" s="4"/>
      <c r="W577" s="4"/>
      <c r="Y577" s="4"/>
      <c r="Z577" s="47"/>
      <c r="BC577" s="47"/>
      <c r="BF577" s="21"/>
      <c r="BS577" s="48"/>
      <c r="BT577" s="26"/>
      <c r="BU577" s="49"/>
      <c r="BV577" s="49"/>
      <c r="BW577" s="49"/>
      <c r="BX577" s="49"/>
      <c r="BY577" s="27"/>
    </row>
    <row r="578" ht="15.75" customHeight="1">
      <c r="T578" s="4"/>
      <c r="V578" s="4"/>
      <c r="W578" s="4"/>
      <c r="Y578" s="4"/>
      <c r="Z578" s="47"/>
      <c r="BC578" s="47"/>
      <c r="BF578" s="21"/>
      <c r="BS578" s="48"/>
      <c r="BT578" s="26"/>
      <c r="BU578" s="49"/>
      <c r="BV578" s="49"/>
      <c r="BW578" s="49"/>
      <c r="BX578" s="49"/>
      <c r="BY578" s="27"/>
    </row>
    <row r="579" ht="15.75" customHeight="1">
      <c r="T579" s="4"/>
      <c r="V579" s="4"/>
      <c r="W579" s="4"/>
      <c r="Y579" s="4"/>
      <c r="Z579" s="47"/>
      <c r="BC579" s="47"/>
      <c r="BF579" s="21"/>
      <c r="BS579" s="48"/>
      <c r="BT579" s="26"/>
      <c r="BU579" s="49"/>
      <c r="BV579" s="49"/>
      <c r="BW579" s="49"/>
      <c r="BX579" s="49"/>
      <c r="BY579" s="27"/>
    </row>
    <row r="580" ht="15.75" customHeight="1">
      <c r="T580" s="4"/>
      <c r="V580" s="4"/>
      <c r="W580" s="4"/>
      <c r="Y580" s="4"/>
      <c r="Z580" s="47"/>
      <c r="BC580" s="47"/>
      <c r="BF580" s="21"/>
      <c r="BS580" s="48"/>
      <c r="BT580" s="26"/>
      <c r="BU580" s="49"/>
      <c r="BV580" s="49"/>
      <c r="BW580" s="49"/>
      <c r="BX580" s="49"/>
      <c r="BY580" s="27"/>
    </row>
    <row r="581" ht="15.75" customHeight="1">
      <c r="T581" s="4"/>
      <c r="V581" s="4"/>
      <c r="W581" s="4"/>
      <c r="Y581" s="4"/>
      <c r="Z581" s="47"/>
      <c r="BC581" s="47"/>
      <c r="BF581" s="21"/>
      <c r="BS581" s="48"/>
      <c r="BT581" s="26"/>
      <c r="BU581" s="49"/>
      <c r="BV581" s="49"/>
      <c r="BW581" s="49"/>
      <c r="BX581" s="49"/>
      <c r="BY581" s="27"/>
    </row>
    <row r="582" ht="15.75" customHeight="1">
      <c r="T582" s="4"/>
      <c r="V582" s="4"/>
      <c r="W582" s="4"/>
      <c r="Y582" s="4"/>
      <c r="Z582" s="47"/>
      <c r="BC582" s="47"/>
      <c r="BF582" s="21"/>
      <c r="BS582" s="48"/>
      <c r="BT582" s="26"/>
      <c r="BU582" s="49"/>
      <c r="BV582" s="49"/>
      <c r="BW582" s="49"/>
      <c r="BX582" s="49"/>
      <c r="BY582" s="27"/>
    </row>
    <row r="583" ht="15.75" customHeight="1">
      <c r="T583" s="4"/>
      <c r="V583" s="4"/>
      <c r="W583" s="4"/>
      <c r="Y583" s="4"/>
      <c r="Z583" s="47"/>
      <c r="BC583" s="47"/>
      <c r="BF583" s="21"/>
      <c r="BS583" s="48"/>
      <c r="BT583" s="26"/>
      <c r="BU583" s="49"/>
      <c r="BV583" s="49"/>
      <c r="BW583" s="49"/>
      <c r="BX583" s="49"/>
      <c r="BY583" s="27"/>
    </row>
    <row r="584" ht="15.75" customHeight="1">
      <c r="T584" s="4"/>
      <c r="V584" s="4"/>
      <c r="W584" s="4"/>
      <c r="Y584" s="4"/>
      <c r="Z584" s="47"/>
      <c r="BC584" s="47"/>
      <c r="BF584" s="21"/>
      <c r="BS584" s="48"/>
      <c r="BT584" s="26"/>
      <c r="BU584" s="49"/>
      <c r="BV584" s="49"/>
      <c r="BW584" s="49"/>
      <c r="BX584" s="49"/>
      <c r="BY584" s="27"/>
    </row>
    <row r="585" ht="15.75" customHeight="1">
      <c r="T585" s="4"/>
      <c r="V585" s="4"/>
      <c r="W585" s="4"/>
      <c r="Y585" s="4"/>
      <c r="Z585" s="47"/>
      <c r="BC585" s="47"/>
      <c r="BF585" s="21"/>
      <c r="BS585" s="48"/>
      <c r="BT585" s="26"/>
      <c r="BU585" s="49"/>
      <c r="BV585" s="49"/>
      <c r="BW585" s="49"/>
      <c r="BX585" s="49"/>
      <c r="BY585" s="27"/>
    </row>
    <row r="586" ht="15.75" customHeight="1">
      <c r="T586" s="4"/>
      <c r="V586" s="4"/>
      <c r="W586" s="4"/>
      <c r="Y586" s="4"/>
      <c r="Z586" s="47"/>
      <c r="BC586" s="47"/>
      <c r="BF586" s="21"/>
      <c r="BS586" s="48"/>
      <c r="BT586" s="26"/>
      <c r="BU586" s="49"/>
      <c r="BV586" s="49"/>
      <c r="BW586" s="49"/>
      <c r="BX586" s="49"/>
      <c r="BY586" s="27"/>
    </row>
    <row r="587" ht="15.75" customHeight="1">
      <c r="T587" s="4"/>
      <c r="V587" s="4"/>
      <c r="W587" s="4"/>
      <c r="Y587" s="4"/>
      <c r="Z587" s="47"/>
      <c r="BC587" s="47"/>
      <c r="BF587" s="21"/>
      <c r="BS587" s="48"/>
      <c r="BT587" s="26"/>
      <c r="BU587" s="49"/>
      <c r="BV587" s="49"/>
      <c r="BW587" s="49"/>
      <c r="BX587" s="49"/>
      <c r="BY587" s="27"/>
    </row>
    <row r="588" ht="15.75" customHeight="1">
      <c r="T588" s="4"/>
      <c r="V588" s="4"/>
      <c r="W588" s="4"/>
      <c r="Y588" s="4"/>
      <c r="Z588" s="47"/>
      <c r="BC588" s="47"/>
      <c r="BF588" s="21"/>
      <c r="BS588" s="48"/>
      <c r="BT588" s="26"/>
      <c r="BU588" s="49"/>
      <c r="BV588" s="49"/>
      <c r="BW588" s="49"/>
      <c r="BX588" s="49"/>
      <c r="BY588" s="27"/>
    </row>
    <row r="589" ht="15.75" customHeight="1">
      <c r="T589" s="4"/>
      <c r="V589" s="4"/>
      <c r="W589" s="4"/>
      <c r="Y589" s="4"/>
      <c r="Z589" s="47"/>
      <c r="BC589" s="47"/>
      <c r="BF589" s="21"/>
      <c r="BS589" s="48"/>
      <c r="BT589" s="26"/>
      <c r="BU589" s="49"/>
      <c r="BV589" s="49"/>
      <c r="BW589" s="49"/>
      <c r="BX589" s="49"/>
      <c r="BY589" s="27"/>
    </row>
    <row r="590" ht="15.75" customHeight="1">
      <c r="T590" s="4"/>
      <c r="V590" s="4"/>
      <c r="W590" s="4"/>
      <c r="Y590" s="4"/>
      <c r="Z590" s="47"/>
      <c r="BC590" s="47"/>
      <c r="BF590" s="21"/>
      <c r="BS590" s="48"/>
      <c r="BT590" s="26"/>
      <c r="BU590" s="49"/>
      <c r="BV590" s="49"/>
      <c r="BW590" s="49"/>
      <c r="BX590" s="49"/>
      <c r="BY590" s="27"/>
    </row>
    <row r="591" ht="15.75" customHeight="1">
      <c r="T591" s="4"/>
      <c r="V591" s="4"/>
      <c r="W591" s="4"/>
      <c r="Y591" s="4"/>
      <c r="Z591" s="47"/>
      <c r="BC591" s="47"/>
      <c r="BF591" s="21"/>
      <c r="BS591" s="48"/>
      <c r="BT591" s="26"/>
      <c r="BU591" s="49"/>
      <c r="BV591" s="49"/>
      <c r="BW591" s="49"/>
      <c r="BX591" s="49"/>
      <c r="BY591" s="27"/>
    </row>
    <row r="592" ht="15.75" customHeight="1">
      <c r="T592" s="4"/>
      <c r="V592" s="4"/>
      <c r="W592" s="4"/>
      <c r="Y592" s="4"/>
      <c r="Z592" s="47"/>
      <c r="BC592" s="47"/>
      <c r="BF592" s="21"/>
      <c r="BS592" s="48"/>
      <c r="BT592" s="26"/>
      <c r="BU592" s="49"/>
      <c r="BV592" s="49"/>
      <c r="BW592" s="49"/>
      <c r="BX592" s="49"/>
      <c r="BY592" s="27"/>
    </row>
    <row r="593" ht="15.75" customHeight="1">
      <c r="T593" s="4"/>
      <c r="V593" s="4"/>
      <c r="W593" s="4"/>
      <c r="Y593" s="4"/>
      <c r="Z593" s="47"/>
      <c r="BC593" s="47"/>
      <c r="BF593" s="21"/>
      <c r="BS593" s="48"/>
      <c r="BT593" s="26"/>
      <c r="BU593" s="49"/>
      <c r="BV593" s="49"/>
      <c r="BW593" s="49"/>
      <c r="BX593" s="49"/>
      <c r="BY593" s="27"/>
    </row>
    <row r="594" ht="15.75" customHeight="1">
      <c r="T594" s="4"/>
      <c r="V594" s="4"/>
      <c r="W594" s="4"/>
      <c r="Y594" s="4"/>
      <c r="Z594" s="47"/>
      <c r="BC594" s="47"/>
      <c r="BF594" s="21"/>
      <c r="BS594" s="48"/>
      <c r="BT594" s="26"/>
      <c r="BU594" s="49"/>
      <c r="BV594" s="49"/>
      <c r="BW594" s="49"/>
      <c r="BX594" s="49"/>
      <c r="BY594" s="27"/>
    </row>
    <row r="595" ht="15.75" customHeight="1">
      <c r="T595" s="4"/>
      <c r="V595" s="4"/>
      <c r="W595" s="4"/>
      <c r="Y595" s="4"/>
      <c r="Z595" s="47"/>
      <c r="BC595" s="47"/>
      <c r="BF595" s="21"/>
      <c r="BS595" s="48"/>
      <c r="BT595" s="26"/>
      <c r="BU595" s="49"/>
      <c r="BV595" s="49"/>
      <c r="BW595" s="49"/>
      <c r="BX595" s="49"/>
      <c r="BY595" s="27"/>
    </row>
    <row r="596" ht="15.75" customHeight="1">
      <c r="T596" s="4"/>
      <c r="V596" s="4"/>
      <c r="W596" s="4"/>
      <c r="Y596" s="4"/>
      <c r="Z596" s="47"/>
      <c r="BC596" s="47"/>
      <c r="BF596" s="21"/>
      <c r="BS596" s="48"/>
      <c r="BT596" s="26"/>
      <c r="BU596" s="49"/>
      <c r="BV596" s="49"/>
      <c r="BW596" s="49"/>
      <c r="BX596" s="49"/>
      <c r="BY596" s="27"/>
    </row>
    <row r="597" ht="15.75" customHeight="1">
      <c r="T597" s="4"/>
      <c r="V597" s="4"/>
      <c r="W597" s="4"/>
      <c r="Y597" s="4"/>
      <c r="Z597" s="47"/>
      <c r="BC597" s="47"/>
      <c r="BF597" s="21"/>
      <c r="BS597" s="48"/>
      <c r="BT597" s="26"/>
      <c r="BU597" s="49"/>
      <c r="BV597" s="49"/>
      <c r="BW597" s="49"/>
      <c r="BX597" s="49"/>
      <c r="BY597" s="27"/>
    </row>
    <row r="598" ht="15.75" customHeight="1">
      <c r="T598" s="4"/>
      <c r="V598" s="4"/>
      <c r="W598" s="4"/>
      <c r="Y598" s="4"/>
      <c r="Z598" s="47"/>
      <c r="BC598" s="47"/>
      <c r="BF598" s="21"/>
      <c r="BS598" s="48"/>
      <c r="BT598" s="26"/>
      <c r="BU598" s="49"/>
      <c r="BV598" s="49"/>
      <c r="BW598" s="49"/>
      <c r="BX598" s="49"/>
      <c r="BY598" s="27"/>
    </row>
    <row r="599" ht="15.75" customHeight="1">
      <c r="T599" s="4"/>
      <c r="V599" s="4"/>
      <c r="W599" s="4"/>
      <c r="Y599" s="4"/>
      <c r="Z599" s="47"/>
      <c r="BC599" s="47"/>
      <c r="BF599" s="21"/>
      <c r="BS599" s="48"/>
      <c r="BT599" s="26"/>
      <c r="BU599" s="49"/>
      <c r="BV599" s="49"/>
      <c r="BW599" s="49"/>
      <c r="BX599" s="49"/>
      <c r="BY599" s="27"/>
    </row>
    <row r="600" ht="15.75" customHeight="1">
      <c r="T600" s="4"/>
      <c r="V600" s="4"/>
      <c r="W600" s="4"/>
      <c r="Y600" s="4"/>
      <c r="Z600" s="47"/>
      <c r="BC600" s="47"/>
      <c r="BF600" s="21"/>
      <c r="BS600" s="48"/>
      <c r="BT600" s="26"/>
      <c r="BU600" s="49"/>
      <c r="BV600" s="49"/>
      <c r="BW600" s="49"/>
      <c r="BX600" s="49"/>
      <c r="BY600" s="27"/>
    </row>
    <row r="601" ht="15.75" customHeight="1">
      <c r="T601" s="4"/>
      <c r="V601" s="4"/>
      <c r="W601" s="4"/>
      <c r="Y601" s="4"/>
      <c r="Z601" s="47"/>
      <c r="BC601" s="47"/>
      <c r="BF601" s="21"/>
      <c r="BS601" s="48"/>
      <c r="BT601" s="26"/>
      <c r="BU601" s="49"/>
      <c r="BV601" s="49"/>
      <c r="BW601" s="49"/>
      <c r="BX601" s="49"/>
      <c r="BY601" s="27"/>
    </row>
    <row r="602" ht="15.75" customHeight="1">
      <c r="T602" s="4"/>
      <c r="V602" s="4"/>
      <c r="W602" s="4"/>
      <c r="Y602" s="4"/>
      <c r="Z602" s="47"/>
      <c r="BC602" s="47"/>
      <c r="BF602" s="21"/>
      <c r="BS602" s="48"/>
      <c r="BT602" s="26"/>
      <c r="BU602" s="49"/>
      <c r="BV602" s="49"/>
      <c r="BW602" s="49"/>
      <c r="BX602" s="49"/>
      <c r="BY602" s="27"/>
    </row>
    <row r="603" ht="15.75" customHeight="1">
      <c r="T603" s="4"/>
      <c r="V603" s="4"/>
      <c r="W603" s="4"/>
      <c r="Y603" s="4"/>
      <c r="Z603" s="47"/>
      <c r="BC603" s="47"/>
      <c r="BF603" s="21"/>
      <c r="BS603" s="48"/>
      <c r="BT603" s="26"/>
      <c r="BU603" s="49"/>
      <c r="BV603" s="49"/>
      <c r="BW603" s="49"/>
      <c r="BX603" s="49"/>
      <c r="BY603" s="27"/>
    </row>
    <row r="604" ht="15.75" customHeight="1">
      <c r="T604" s="4"/>
      <c r="V604" s="4"/>
      <c r="W604" s="4"/>
      <c r="Y604" s="4"/>
      <c r="Z604" s="47"/>
      <c r="BC604" s="47"/>
      <c r="BF604" s="21"/>
      <c r="BS604" s="48"/>
      <c r="BT604" s="26"/>
      <c r="BU604" s="49"/>
      <c r="BV604" s="49"/>
      <c r="BW604" s="49"/>
      <c r="BX604" s="49"/>
      <c r="BY604" s="27"/>
    </row>
    <row r="605" ht="15.75" customHeight="1">
      <c r="T605" s="4"/>
      <c r="V605" s="4"/>
      <c r="W605" s="4"/>
      <c r="Y605" s="4"/>
      <c r="Z605" s="47"/>
      <c r="BC605" s="47"/>
      <c r="BF605" s="21"/>
      <c r="BS605" s="48"/>
      <c r="BT605" s="26"/>
      <c r="BU605" s="49"/>
      <c r="BV605" s="49"/>
      <c r="BW605" s="49"/>
      <c r="BX605" s="49"/>
      <c r="BY605" s="27"/>
    </row>
    <row r="606" ht="15.75" customHeight="1">
      <c r="T606" s="4"/>
      <c r="V606" s="4"/>
      <c r="W606" s="4"/>
      <c r="Y606" s="4"/>
      <c r="Z606" s="47"/>
      <c r="BC606" s="47"/>
      <c r="BF606" s="21"/>
      <c r="BS606" s="48"/>
      <c r="BT606" s="26"/>
      <c r="BU606" s="49"/>
      <c r="BV606" s="49"/>
      <c r="BW606" s="49"/>
      <c r="BX606" s="49"/>
      <c r="BY606" s="27"/>
    </row>
    <row r="607" ht="15.75" customHeight="1">
      <c r="T607" s="4"/>
      <c r="V607" s="4"/>
      <c r="W607" s="4"/>
      <c r="Y607" s="4"/>
      <c r="Z607" s="47"/>
      <c r="BC607" s="47"/>
      <c r="BF607" s="21"/>
      <c r="BS607" s="48"/>
      <c r="BT607" s="26"/>
      <c r="BU607" s="49"/>
      <c r="BV607" s="49"/>
      <c r="BW607" s="49"/>
      <c r="BX607" s="49"/>
      <c r="BY607" s="27"/>
    </row>
    <row r="608" ht="15.75" customHeight="1">
      <c r="T608" s="4"/>
      <c r="V608" s="4"/>
      <c r="W608" s="4"/>
      <c r="Y608" s="4"/>
      <c r="Z608" s="47"/>
      <c r="BC608" s="47"/>
      <c r="BF608" s="21"/>
      <c r="BS608" s="48"/>
      <c r="BT608" s="26"/>
      <c r="BU608" s="49"/>
      <c r="BV608" s="49"/>
      <c r="BW608" s="49"/>
      <c r="BX608" s="49"/>
      <c r="BY608" s="27"/>
    </row>
    <row r="609" ht="15.75" customHeight="1">
      <c r="T609" s="4"/>
      <c r="V609" s="4"/>
      <c r="W609" s="4"/>
      <c r="Y609" s="4"/>
      <c r="Z609" s="47"/>
      <c r="BC609" s="47"/>
      <c r="BF609" s="21"/>
      <c r="BS609" s="48"/>
      <c r="BT609" s="26"/>
      <c r="BU609" s="49"/>
      <c r="BV609" s="49"/>
      <c r="BW609" s="49"/>
      <c r="BX609" s="49"/>
      <c r="BY609" s="27"/>
    </row>
    <row r="610" ht="15.75" customHeight="1">
      <c r="T610" s="4"/>
      <c r="V610" s="4"/>
      <c r="W610" s="4"/>
      <c r="Y610" s="4"/>
      <c r="Z610" s="47"/>
      <c r="BC610" s="47"/>
      <c r="BF610" s="21"/>
      <c r="BS610" s="48"/>
      <c r="BT610" s="26"/>
      <c r="BU610" s="49"/>
      <c r="BV610" s="49"/>
      <c r="BW610" s="49"/>
      <c r="BX610" s="49"/>
      <c r="BY610" s="27"/>
    </row>
    <row r="611" ht="15.75" customHeight="1">
      <c r="T611" s="4"/>
      <c r="V611" s="4"/>
      <c r="W611" s="4"/>
      <c r="Y611" s="4"/>
      <c r="Z611" s="47"/>
      <c r="BC611" s="47"/>
      <c r="BF611" s="21"/>
      <c r="BS611" s="48"/>
      <c r="BT611" s="26"/>
      <c r="BU611" s="49"/>
      <c r="BV611" s="49"/>
      <c r="BW611" s="49"/>
      <c r="BX611" s="49"/>
      <c r="BY611" s="27"/>
    </row>
    <row r="612" ht="15.75" customHeight="1">
      <c r="T612" s="4"/>
      <c r="V612" s="4"/>
      <c r="W612" s="4"/>
      <c r="Y612" s="4"/>
      <c r="Z612" s="47"/>
      <c r="BC612" s="47"/>
      <c r="BF612" s="21"/>
      <c r="BS612" s="48"/>
      <c r="BT612" s="26"/>
      <c r="BU612" s="49"/>
      <c r="BV612" s="49"/>
      <c r="BW612" s="49"/>
      <c r="BX612" s="49"/>
      <c r="BY612" s="27"/>
    </row>
    <row r="613" ht="15.75" customHeight="1">
      <c r="T613" s="4"/>
      <c r="V613" s="4"/>
      <c r="W613" s="4"/>
      <c r="Y613" s="4"/>
      <c r="Z613" s="47"/>
      <c r="BC613" s="47"/>
      <c r="BF613" s="21"/>
      <c r="BS613" s="48"/>
      <c r="BT613" s="26"/>
      <c r="BU613" s="49"/>
      <c r="BV613" s="49"/>
      <c r="BW613" s="49"/>
      <c r="BX613" s="49"/>
      <c r="BY613" s="27"/>
    </row>
    <row r="614" ht="15.75" customHeight="1">
      <c r="T614" s="4"/>
      <c r="V614" s="4"/>
      <c r="W614" s="4"/>
      <c r="Y614" s="4"/>
      <c r="Z614" s="47"/>
      <c r="BC614" s="47"/>
      <c r="BF614" s="21"/>
      <c r="BS614" s="48"/>
      <c r="BT614" s="26"/>
      <c r="BU614" s="49"/>
      <c r="BV614" s="49"/>
      <c r="BW614" s="49"/>
      <c r="BX614" s="49"/>
      <c r="BY614" s="27"/>
    </row>
    <row r="615" ht="15.75" customHeight="1">
      <c r="T615" s="4"/>
      <c r="V615" s="4"/>
      <c r="W615" s="4"/>
      <c r="Y615" s="4"/>
      <c r="Z615" s="47"/>
      <c r="BC615" s="47"/>
      <c r="BF615" s="21"/>
      <c r="BS615" s="48"/>
      <c r="BT615" s="26"/>
      <c r="BU615" s="49"/>
      <c r="BV615" s="49"/>
      <c r="BW615" s="49"/>
      <c r="BX615" s="49"/>
      <c r="BY615" s="27"/>
    </row>
    <row r="616" ht="15.75" customHeight="1">
      <c r="T616" s="4"/>
      <c r="V616" s="4"/>
      <c r="W616" s="4"/>
      <c r="Y616" s="4"/>
      <c r="Z616" s="47"/>
      <c r="BC616" s="47"/>
      <c r="BF616" s="21"/>
      <c r="BS616" s="48"/>
      <c r="BT616" s="26"/>
      <c r="BU616" s="49"/>
      <c r="BV616" s="49"/>
      <c r="BW616" s="49"/>
      <c r="BX616" s="49"/>
      <c r="BY616" s="27"/>
    </row>
    <row r="617" ht="15.75" customHeight="1">
      <c r="T617" s="4"/>
      <c r="V617" s="4"/>
      <c r="W617" s="4"/>
      <c r="Y617" s="4"/>
      <c r="Z617" s="47"/>
      <c r="BC617" s="47"/>
      <c r="BF617" s="21"/>
      <c r="BS617" s="48"/>
      <c r="BT617" s="26"/>
      <c r="BU617" s="49"/>
      <c r="BV617" s="49"/>
      <c r="BW617" s="49"/>
      <c r="BX617" s="49"/>
      <c r="BY617" s="27"/>
    </row>
    <row r="618" ht="15.75" customHeight="1">
      <c r="T618" s="4"/>
      <c r="V618" s="4"/>
      <c r="W618" s="4"/>
      <c r="Y618" s="4"/>
      <c r="Z618" s="47"/>
      <c r="BC618" s="47"/>
      <c r="BF618" s="21"/>
      <c r="BS618" s="48"/>
      <c r="BT618" s="26"/>
      <c r="BU618" s="49"/>
      <c r="BV618" s="49"/>
      <c r="BW618" s="49"/>
      <c r="BX618" s="49"/>
      <c r="BY618" s="27"/>
    </row>
    <row r="619" ht="15.75" customHeight="1">
      <c r="T619" s="4"/>
      <c r="V619" s="4"/>
      <c r="W619" s="4"/>
      <c r="Y619" s="4"/>
      <c r="Z619" s="47"/>
      <c r="BC619" s="47"/>
      <c r="BF619" s="21"/>
      <c r="BS619" s="48"/>
      <c r="BT619" s="26"/>
      <c r="BU619" s="49"/>
      <c r="BV619" s="49"/>
      <c r="BW619" s="49"/>
      <c r="BX619" s="49"/>
      <c r="BY619" s="27"/>
    </row>
    <row r="620" ht="15.75" customHeight="1">
      <c r="T620" s="4"/>
      <c r="V620" s="4"/>
      <c r="W620" s="4"/>
      <c r="Y620" s="4"/>
      <c r="Z620" s="47"/>
      <c r="BC620" s="47"/>
      <c r="BF620" s="21"/>
      <c r="BS620" s="48"/>
      <c r="BT620" s="26"/>
      <c r="BU620" s="49"/>
      <c r="BV620" s="49"/>
      <c r="BW620" s="49"/>
      <c r="BX620" s="49"/>
      <c r="BY620" s="27"/>
    </row>
    <row r="621" ht="15.75" customHeight="1">
      <c r="T621" s="4"/>
      <c r="V621" s="4"/>
      <c r="W621" s="4"/>
      <c r="Y621" s="4"/>
      <c r="Z621" s="47"/>
      <c r="BC621" s="47"/>
      <c r="BF621" s="21"/>
      <c r="BS621" s="48"/>
      <c r="BT621" s="26"/>
      <c r="BU621" s="49"/>
      <c r="BV621" s="49"/>
      <c r="BW621" s="49"/>
      <c r="BX621" s="49"/>
      <c r="BY621" s="27"/>
    </row>
    <row r="622" ht="15.75" customHeight="1">
      <c r="T622" s="4"/>
      <c r="V622" s="4"/>
      <c r="W622" s="4"/>
      <c r="Y622" s="4"/>
      <c r="Z622" s="47"/>
      <c r="BC622" s="47"/>
      <c r="BF622" s="21"/>
      <c r="BS622" s="48"/>
      <c r="BT622" s="26"/>
      <c r="BU622" s="49"/>
      <c r="BV622" s="49"/>
      <c r="BW622" s="49"/>
      <c r="BX622" s="49"/>
      <c r="BY622" s="27"/>
    </row>
    <row r="623" ht="15.75" customHeight="1">
      <c r="T623" s="4"/>
      <c r="V623" s="4"/>
      <c r="W623" s="4"/>
      <c r="Y623" s="4"/>
      <c r="Z623" s="47"/>
      <c r="BC623" s="47"/>
      <c r="BF623" s="21"/>
      <c r="BS623" s="48"/>
      <c r="BT623" s="26"/>
      <c r="BU623" s="49"/>
      <c r="BV623" s="49"/>
      <c r="BW623" s="49"/>
      <c r="BX623" s="49"/>
      <c r="BY623" s="27"/>
    </row>
    <row r="624" ht="15.75" customHeight="1">
      <c r="T624" s="4"/>
      <c r="V624" s="4"/>
      <c r="W624" s="4"/>
      <c r="Y624" s="4"/>
      <c r="Z624" s="47"/>
      <c r="BC624" s="47"/>
      <c r="BF624" s="21"/>
      <c r="BS624" s="48"/>
      <c r="BT624" s="26"/>
      <c r="BU624" s="49"/>
      <c r="BV624" s="49"/>
      <c r="BW624" s="49"/>
      <c r="BX624" s="49"/>
      <c r="BY624" s="27"/>
    </row>
    <row r="625" ht="15.75" customHeight="1">
      <c r="T625" s="4"/>
      <c r="V625" s="4"/>
      <c r="W625" s="4"/>
      <c r="Y625" s="4"/>
      <c r="Z625" s="47"/>
      <c r="BC625" s="47"/>
      <c r="BF625" s="21"/>
      <c r="BS625" s="48"/>
      <c r="BT625" s="26"/>
      <c r="BU625" s="49"/>
      <c r="BV625" s="49"/>
      <c r="BW625" s="49"/>
      <c r="BX625" s="49"/>
      <c r="BY625" s="27"/>
    </row>
    <row r="626" ht="15.75" customHeight="1">
      <c r="T626" s="4"/>
      <c r="V626" s="4"/>
      <c r="W626" s="4"/>
      <c r="Y626" s="4"/>
      <c r="Z626" s="47"/>
      <c r="BC626" s="47"/>
      <c r="BF626" s="21"/>
      <c r="BS626" s="48"/>
      <c r="BT626" s="26"/>
      <c r="BU626" s="49"/>
      <c r="BV626" s="49"/>
      <c r="BW626" s="49"/>
      <c r="BX626" s="49"/>
      <c r="BY626" s="27"/>
    </row>
    <row r="627" ht="15.75" customHeight="1">
      <c r="T627" s="4"/>
      <c r="V627" s="4"/>
      <c r="W627" s="4"/>
      <c r="Y627" s="4"/>
      <c r="Z627" s="47"/>
      <c r="BC627" s="47"/>
      <c r="BF627" s="21"/>
      <c r="BS627" s="48"/>
      <c r="BT627" s="26"/>
      <c r="BU627" s="49"/>
      <c r="BV627" s="49"/>
      <c r="BW627" s="49"/>
      <c r="BX627" s="49"/>
      <c r="BY627" s="27"/>
    </row>
    <row r="628" ht="15.75" customHeight="1">
      <c r="T628" s="4"/>
      <c r="V628" s="4"/>
      <c r="W628" s="4"/>
      <c r="Y628" s="4"/>
      <c r="Z628" s="47"/>
      <c r="BC628" s="47"/>
      <c r="BF628" s="21"/>
      <c r="BS628" s="48"/>
      <c r="BT628" s="26"/>
      <c r="BU628" s="49"/>
      <c r="BV628" s="49"/>
      <c r="BW628" s="49"/>
      <c r="BX628" s="49"/>
      <c r="BY628" s="27"/>
    </row>
    <row r="629" ht="15.75" customHeight="1">
      <c r="T629" s="4"/>
      <c r="V629" s="4"/>
      <c r="W629" s="4"/>
      <c r="Y629" s="4"/>
      <c r="Z629" s="47"/>
      <c r="BC629" s="47"/>
      <c r="BF629" s="21"/>
      <c r="BS629" s="48"/>
      <c r="BT629" s="26"/>
      <c r="BU629" s="49"/>
      <c r="BV629" s="49"/>
      <c r="BW629" s="49"/>
      <c r="BX629" s="49"/>
      <c r="BY629" s="27"/>
    </row>
    <row r="630" ht="15.75" customHeight="1">
      <c r="T630" s="4"/>
      <c r="V630" s="4"/>
      <c r="W630" s="4"/>
      <c r="Y630" s="4"/>
      <c r="Z630" s="47"/>
      <c r="BC630" s="47"/>
      <c r="BF630" s="21"/>
      <c r="BS630" s="48"/>
      <c r="BT630" s="26"/>
      <c r="BU630" s="49"/>
      <c r="BV630" s="49"/>
      <c r="BW630" s="49"/>
      <c r="BX630" s="49"/>
      <c r="BY630" s="27"/>
    </row>
    <row r="631" ht="15.75" customHeight="1">
      <c r="T631" s="4"/>
      <c r="V631" s="4"/>
      <c r="W631" s="4"/>
      <c r="Y631" s="4"/>
      <c r="Z631" s="47"/>
      <c r="BC631" s="47"/>
      <c r="BF631" s="21"/>
      <c r="BS631" s="48"/>
      <c r="BT631" s="26"/>
      <c r="BU631" s="49"/>
      <c r="BV631" s="49"/>
      <c r="BW631" s="49"/>
      <c r="BX631" s="49"/>
      <c r="BY631" s="27"/>
    </row>
    <row r="632" ht="15.75" customHeight="1">
      <c r="T632" s="4"/>
      <c r="V632" s="4"/>
      <c r="W632" s="4"/>
      <c r="Y632" s="4"/>
      <c r="Z632" s="47"/>
      <c r="BC632" s="47"/>
      <c r="BF632" s="21"/>
      <c r="BS632" s="48"/>
      <c r="BT632" s="26"/>
      <c r="BU632" s="49"/>
      <c r="BV632" s="49"/>
      <c r="BW632" s="49"/>
      <c r="BX632" s="49"/>
      <c r="BY632" s="27"/>
    </row>
    <row r="633" ht="15.75" customHeight="1">
      <c r="T633" s="4"/>
      <c r="V633" s="4"/>
      <c r="W633" s="4"/>
      <c r="Y633" s="4"/>
      <c r="Z633" s="47"/>
      <c r="BC633" s="47"/>
      <c r="BF633" s="21"/>
      <c r="BS633" s="48"/>
      <c r="BT633" s="26"/>
      <c r="BU633" s="49"/>
      <c r="BV633" s="49"/>
      <c r="BW633" s="49"/>
      <c r="BX633" s="49"/>
      <c r="BY633" s="27"/>
    </row>
    <row r="634" ht="15.75" customHeight="1">
      <c r="T634" s="4"/>
      <c r="V634" s="4"/>
      <c r="W634" s="4"/>
      <c r="Y634" s="4"/>
      <c r="Z634" s="47"/>
      <c r="BC634" s="47"/>
      <c r="BF634" s="21"/>
      <c r="BS634" s="48"/>
      <c r="BT634" s="26"/>
      <c r="BU634" s="49"/>
      <c r="BV634" s="49"/>
      <c r="BW634" s="49"/>
      <c r="BX634" s="49"/>
      <c r="BY634" s="27"/>
    </row>
    <row r="635" ht="15.75" customHeight="1">
      <c r="T635" s="4"/>
      <c r="V635" s="4"/>
      <c r="W635" s="4"/>
      <c r="Y635" s="4"/>
      <c r="Z635" s="47"/>
      <c r="BC635" s="47"/>
      <c r="BF635" s="21"/>
      <c r="BS635" s="48"/>
      <c r="BT635" s="26"/>
      <c r="BU635" s="49"/>
      <c r="BV635" s="49"/>
      <c r="BW635" s="49"/>
      <c r="BX635" s="49"/>
      <c r="BY635" s="27"/>
    </row>
    <row r="636" ht="15.75" customHeight="1">
      <c r="T636" s="4"/>
      <c r="V636" s="4"/>
      <c r="W636" s="4"/>
      <c r="Y636" s="4"/>
      <c r="Z636" s="47"/>
      <c r="BC636" s="47"/>
      <c r="BF636" s="21"/>
      <c r="BS636" s="48"/>
      <c r="BT636" s="26"/>
      <c r="BU636" s="49"/>
      <c r="BV636" s="49"/>
      <c r="BW636" s="49"/>
      <c r="BX636" s="49"/>
      <c r="BY636" s="27"/>
    </row>
    <row r="637" ht="15.75" customHeight="1">
      <c r="T637" s="4"/>
      <c r="V637" s="4"/>
      <c r="W637" s="4"/>
      <c r="Y637" s="4"/>
      <c r="Z637" s="47"/>
      <c r="BC637" s="47"/>
      <c r="BF637" s="21"/>
      <c r="BS637" s="48"/>
      <c r="BT637" s="26"/>
      <c r="BU637" s="49"/>
      <c r="BV637" s="49"/>
      <c r="BW637" s="49"/>
      <c r="BX637" s="49"/>
      <c r="BY637" s="27"/>
    </row>
    <row r="638" ht="15.75" customHeight="1">
      <c r="T638" s="4"/>
      <c r="V638" s="4"/>
      <c r="W638" s="4"/>
      <c r="Y638" s="4"/>
      <c r="Z638" s="47"/>
      <c r="BC638" s="47"/>
      <c r="BF638" s="21"/>
      <c r="BS638" s="48"/>
      <c r="BT638" s="26"/>
      <c r="BU638" s="49"/>
      <c r="BV638" s="49"/>
      <c r="BW638" s="49"/>
      <c r="BX638" s="49"/>
      <c r="BY638" s="27"/>
    </row>
    <row r="639" ht="15.75" customHeight="1">
      <c r="T639" s="4"/>
      <c r="V639" s="4"/>
      <c r="W639" s="4"/>
      <c r="Y639" s="4"/>
      <c r="Z639" s="47"/>
      <c r="BC639" s="47"/>
      <c r="BF639" s="21"/>
      <c r="BS639" s="48"/>
      <c r="BT639" s="26"/>
      <c r="BU639" s="49"/>
      <c r="BV639" s="49"/>
      <c r="BW639" s="49"/>
      <c r="BX639" s="49"/>
      <c r="BY639" s="27"/>
    </row>
    <row r="640" ht="15.75" customHeight="1">
      <c r="T640" s="4"/>
      <c r="V640" s="4"/>
      <c r="W640" s="4"/>
      <c r="Y640" s="4"/>
      <c r="Z640" s="47"/>
      <c r="BC640" s="47"/>
      <c r="BF640" s="21"/>
      <c r="BS640" s="48"/>
      <c r="BT640" s="26"/>
      <c r="BU640" s="49"/>
      <c r="BV640" s="49"/>
      <c r="BW640" s="49"/>
      <c r="BX640" s="49"/>
      <c r="BY640" s="27"/>
    </row>
    <row r="641" ht="15.75" customHeight="1">
      <c r="T641" s="4"/>
      <c r="V641" s="4"/>
      <c r="W641" s="4"/>
      <c r="Y641" s="4"/>
      <c r="Z641" s="47"/>
      <c r="BC641" s="47"/>
      <c r="BF641" s="21"/>
      <c r="BS641" s="48"/>
      <c r="BT641" s="26"/>
      <c r="BU641" s="49"/>
      <c r="BV641" s="49"/>
      <c r="BW641" s="49"/>
      <c r="BX641" s="49"/>
      <c r="BY641" s="27"/>
    </row>
    <row r="642" ht="15.75" customHeight="1">
      <c r="T642" s="4"/>
      <c r="V642" s="4"/>
      <c r="W642" s="4"/>
      <c r="Y642" s="4"/>
      <c r="Z642" s="47"/>
      <c r="BC642" s="47"/>
      <c r="BF642" s="21"/>
      <c r="BS642" s="48"/>
      <c r="BT642" s="26"/>
      <c r="BU642" s="49"/>
      <c r="BV642" s="49"/>
      <c r="BW642" s="49"/>
      <c r="BX642" s="49"/>
      <c r="BY642" s="27"/>
    </row>
    <row r="643" ht="15.75" customHeight="1">
      <c r="T643" s="4"/>
      <c r="V643" s="4"/>
      <c r="W643" s="4"/>
      <c r="Y643" s="4"/>
      <c r="Z643" s="47"/>
      <c r="BC643" s="47"/>
      <c r="BF643" s="21"/>
      <c r="BS643" s="48"/>
      <c r="BT643" s="26"/>
      <c r="BU643" s="49"/>
      <c r="BV643" s="49"/>
      <c r="BW643" s="49"/>
      <c r="BX643" s="49"/>
      <c r="BY643" s="27"/>
    </row>
    <row r="644" ht="15.75" customHeight="1">
      <c r="T644" s="4"/>
      <c r="V644" s="4"/>
      <c r="W644" s="4"/>
      <c r="Y644" s="4"/>
      <c r="Z644" s="47"/>
      <c r="BC644" s="47"/>
      <c r="BF644" s="21"/>
      <c r="BS644" s="48"/>
      <c r="BT644" s="26"/>
      <c r="BU644" s="49"/>
      <c r="BV644" s="49"/>
      <c r="BW644" s="49"/>
      <c r="BX644" s="49"/>
      <c r="BY644" s="27"/>
    </row>
    <row r="645" ht="15.75" customHeight="1">
      <c r="T645" s="4"/>
      <c r="V645" s="4"/>
      <c r="W645" s="4"/>
      <c r="Y645" s="4"/>
      <c r="Z645" s="47"/>
      <c r="BC645" s="47"/>
      <c r="BF645" s="21"/>
      <c r="BS645" s="48"/>
      <c r="BT645" s="26"/>
      <c r="BU645" s="49"/>
      <c r="BV645" s="49"/>
      <c r="BW645" s="49"/>
      <c r="BX645" s="49"/>
      <c r="BY645" s="27"/>
    </row>
    <row r="646" ht="15.75" customHeight="1">
      <c r="T646" s="4"/>
      <c r="V646" s="4"/>
      <c r="W646" s="4"/>
      <c r="Y646" s="4"/>
      <c r="Z646" s="47"/>
      <c r="BC646" s="47"/>
      <c r="BF646" s="21"/>
      <c r="BS646" s="48"/>
      <c r="BT646" s="26"/>
      <c r="BU646" s="49"/>
      <c r="BV646" s="49"/>
      <c r="BW646" s="49"/>
      <c r="BX646" s="49"/>
      <c r="BY646" s="27"/>
    </row>
    <row r="647" ht="15.75" customHeight="1">
      <c r="T647" s="4"/>
      <c r="V647" s="4"/>
      <c r="W647" s="4"/>
      <c r="Y647" s="4"/>
      <c r="Z647" s="47"/>
      <c r="BC647" s="47"/>
      <c r="BF647" s="21"/>
      <c r="BS647" s="48"/>
      <c r="BT647" s="26"/>
      <c r="BU647" s="49"/>
      <c r="BV647" s="49"/>
      <c r="BW647" s="49"/>
      <c r="BX647" s="49"/>
      <c r="BY647" s="27"/>
    </row>
    <row r="648" ht="15.75" customHeight="1">
      <c r="T648" s="4"/>
      <c r="V648" s="4"/>
      <c r="W648" s="4"/>
      <c r="Y648" s="4"/>
      <c r="Z648" s="47"/>
      <c r="BC648" s="47"/>
      <c r="BF648" s="21"/>
      <c r="BS648" s="48"/>
      <c r="BT648" s="26"/>
      <c r="BU648" s="49"/>
      <c r="BV648" s="49"/>
      <c r="BW648" s="49"/>
      <c r="BX648" s="49"/>
      <c r="BY648" s="27"/>
    </row>
    <row r="649" ht="15.75" customHeight="1">
      <c r="T649" s="4"/>
      <c r="V649" s="4"/>
      <c r="W649" s="4"/>
      <c r="Y649" s="4"/>
      <c r="Z649" s="47"/>
      <c r="BC649" s="47"/>
      <c r="BF649" s="21"/>
      <c r="BS649" s="48"/>
      <c r="BT649" s="26"/>
      <c r="BU649" s="49"/>
      <c r="BV649" s="49"/>
      <c r="BW649" s="49"/>
      <c r="BX649" s="49"/>
      <c r="BY649" s="27"/>
    </row>
    <row r="650" ht="15.75" customHeight="1">
      <c r="T650" s="4"/>
      <c r="V650" s="4"/>
      <c r="W650" s="4"/>
      <c r="Y650" s="4"/>
      <c r="Z650" s="47"/>
      <c r="BC650" s="47"/>
      <c r="BF650" s="21"/>
      <c r="BS650" s="48"/>
      <c r="BT650" s="26"/>
      <c r="BU650" s="49"/>
      <c r="BV650" s="49"/>
      <c r="BW650" s="49"/>
      <c r="BX650" s="49"/>
      <c r="BY650" s="27"/>
    </row>
    <row r="651" ht="15.75" customHeight="1">
      <c r="T651" s="4"/>
      <c r="V651" s="4"/>
      <c r="W651" s="4"/>
      <c r="Y651" s="4"/>
      <c r="Z651" s="47"/>
      <c r="BC651" s="47"/>
      <c r="BF651" s="21"/>
      <c r="BS651" s="48"/>
      <c r="BT651" s="26"/>
      <c r="BU651" s="49"/>
      <c r="BV651" s="49"/>
      <c r="BW651" s="49"/>
      <c r="BX651" s="49"/>
      <c r="BY651" s="27"/>
    </row>
    <row r="652" ht="15.75" customHeight="1">
      <c r="T652" s="4"/>
      <c r="V652" s="4"/>
      <c r="W652" s="4"/>
      <c r="Y652" s="4"/>
      <c r="Z652" s="47"/>
      <c r="BC652" s="47"/>
      <c r="BF652" s="21"/>
      <c r="BS652" s="48"/>
      <c r="BT652" s="26"/>
      <c r="BU652" s="49"/>
      <c r="BV652" s="49"/>
      <c r="BW652" s="49"/>
      <c r="BX652" s="49"/>
      <c r="BY652" s="27"/>
    </row>
    <row r="653" ht="15.75" customHeight="1">
      <c r="T653" s="4"/>
      <c r="V653" s="4"/>
      <c r="W653" s="4"/>
      <c r="Y653" s="4"/>
      <c r="Z653" s="47"/>
      <c r="BC653" s="47"/>
      <c r="BF653" s="21"/>
      <c r="BS653" s="48"/>
      <c r="BT653" s="26"/>
      <c r="BU653" s="49"/>
      <c r="BV653" s="49"/>
      <c r="BW653" s="49"/>
      <c r="BX653" s="49"/>
      <c r="BY653" s="27"/>
    </row>
    <row r="654" ht="15.75" customHeight="1">
      <c r="T654" s="4"/>
      <c r="V654" s="4"/>
      <c r="W654" s="4"/>
      <c r="Y654" s="4"/>
      <c r="Z654" s="47"/>
      <c r="BC654" s="47"/>
      <c r="BF654" s="21"/>
      <c r="BS654" s="48"/>
      <c r="BT654" s="26"/>
      <c r="BU654" s="49"/>
      <c r="BV654" s="49"/>
      <c r="BW654" s="49"/>
      <c r="BX654" s="49"/>
      <c r="BY654" s="27"/>
    </row>
    <row r="655" ht="15.75" customHeight="1">
      <c r="T655" s="4"/>
      <c r="V655" s="4"/>
      <c r="W655" s="4"/>
      <c r="Y655" s="4"/>
      <c r="Z655" s="47"/>
      <c r="BC655" s="47"/>
      <c r="BF655" s="21"/>
      <c r="BS655" s="48"/>
      <c r="BT655" s="26"/>
      <c r="BU655" s="49"/>
      <c r="BV655" s="49"/>
      <c r="BW655" s="49"/>
      <c r="BX655" s="49"/>
      <c r="BY655" s="27"/>
    </row>
    <row r="656" ht="15.75" customHeight="1">
      <c r="T656" s="4"/>
      <c r="V656" s="4"/>
      <c r="W656" s="4"/>
      <c r="Y656" s="4"/>
      <c r="Z656" s="47"/>
      <c r="BC656" s="47"/>
      <c r="BF656" s="21"/>
      <c r="BS656" s="48"/>
      <c r="BT656" s="26"/>
      <c r="BU656" s="49"/>
      <c r="BV656" s="49"/>
      <c r="BW656" s="49"/>
      <c r="BX656" s="49"/>
      <c r="BY656" s="27"/>
    </row>
    <row r="657" ht="15.75" customHeight="1">
      <c r="T657" s="4"/>
      <c r="V657" s="4"/>
      <c r="W657" s="4"/>
      <c r="Y657" s="4"/>
      <c r="Z657" s="47"/>
      <c r="BC657" s="47"/>
      <c r="BF657" s="21"/>
      <c r="BS657" s="48"/>
      <c r="BT657" s="26"/>
      <c r="BU657" s="49"/>
      <c r="BV657" s="49"/>
      <c r="BW657" s="49"/>
      <c r="BX657" s="49"/>
      <c r="BY657" s="27"/>
    </row>
    <row r="658" ht="15.75" customHeight="1">
      <c r="T658" s="4"/>
      <c r="V658" s="4"/>
      <c r="W658" s="4"/>
      <c r="Y658" s="4"/>
      <c r="Z658" s="47"/>
      <c r="BC658" s="47"/>
      <c r="BF658" s="21"/>
      <c r="BS658" s="48"/>
      <c r="BT658" s="26"/>
      <c r="BU658" s="49"/>
      <c r="BV658" s="49"/>
      <c r="BW658" s="49"/>
      <c r="BX658" s="49"/>
      <c r="BY658" s="27"/>
    </row>
    <row r="659" ht="15.75" customHeight="1">
      <c r="T659" s="4"/>
      <c r="V659" s="4"/>
      <c r="W659" s="4"/>
      <c r="Y659" s="4"/>
      <c r="Z659" s="47"/>
      <c r="BC659" s="47"/>
      <c r="BF659" s="21"/>
      <c r="BS659" s="48"/>
      <c r="BT659" s="26"/>
      <c r="BU659" s="49"/>
      <c r="BV659" s="49"/>
      <c r="BW659" s="49"/>
      <c r="BX659" s="49"/>
      <c r="BY659" s="27"/>
    </row>
    <row r="660" ht="15.75" customHeight="1">
      <c r="T660" s="4"/>
      <c r="V660" s="4"/>
      <c r="W660" s="4"/>
      <c r="Y660" s="4"/>
      <c r="Z660" s="47"/>
      <c r="BC660" s="47"/>
      <c r="BF660" s="21"/>
      <c r="BS660" s="48"/>
      <c r="BT660" s="26"/>
      <c r="BU660" s="49"/>
      <c r="BV660" s="49"/>
      <c r="BW660" s="49"/>
      <c r="BX660" s="49"/>
      <c r="BY660" s="27"/>
    </row>
    <row r="661" ht="15.75" customHeight="1">
      <c r="T661" s="4"/>
      <c r="V661" s="4"/>
      <c r="W661" s="4"/>
      <c r="Y661" s="4"/>
      <c r="Z661" s="47"/>
      <c r="BC661" s="47"/>
      <c r="BF661" s="21"/>
      <c r="BS661" s="48"/>
      <c r="BT661" s="26"/>
      <c r="BU661" s="49"/>
      <c r="BV661" s="49"/>
      <c r="BW661" s="49"/>
      <c r="BX661" s="49"/>
      <c r="BY661" s="27"/>
    </row>
    <row r="662" ht="15.75" customHeight="1">
      <c r="T662" s="4"/>
      <c r="V662" s="4"/>
      <c r="W662" s="4"/>
      <c r="Y662" s="4"/>
      <c r="Z662" s="47"/>
      <c r="BC662" s="47"/>
      <c r="BF662" s="21"/>
      <c r="BS662" s="48"/>
      <c r="BT662" s="26"/>
      <c r="BU662" s="49"/>
      <c r="BV662" s="49"/>
      <c r="BW662" s="49"/>
      <c r="BX662" s="49"/>
      <c r="BY662" s="27"/>
    </row>
    <row r="663" ht="15.75" customHeight="1">
      <c r="T663" s="4"/>
      <c r="V663" s="4"/>
      <c r="W663" s="4"/>
      <c r="Y663" s="4"/>
      <c r="Z663" s="47"/>
      <c r="BC663" s="47"/>
      <c r="BF663" s="21"/>
      <c r="BS663" s="48"/>
      <c r="BT663" s="26"/>
      <c r="BU663" s="49"/>
      <c r="BV663" s="49"/>
      <c r="BW663" s="49"/>
      <c r="BX663" s="49"/>
      <c r="BY663" s="27"/>
    </row>
    <row r="664" ht="15.75" customHeight="1">
      <c r="T664" s="4"/>
      <c r="V664" s="4"/>
      <c r="W664" s="4"/>
      <c r="Y664" s="4"/>
      <c r="Z664" s="47"/>
      <c r="BC664" s="47"/>
      <c r="BF664" s="21"/>
      <c r="BS664" s="48"/>
      <c r="BT664" s="26"/>
      <c r="BU664" s="49"/>
      <c r="BV664" s="49"/>
      <c r="BW664" s="49"/>
      <c r="BX664" s="49"/>
      <c r="BY664" s="27"/>
    </row>
    <row r="665" ht="15.75" customHeight="1">
      <c r="T665" s="4"/>
      <c r="V665" s="4"/>
      <c r="W665" s="4"/>
      <c r="Y665" s="4"/>
      <c r="Z665" s="47"/>
      <c r="BC665" s="47"/>
      <c r="BF665" s="21"/>
      <c r="BS665" s="48"/>
      <c r="BT665" s="26"/>
      <c r="BU665" s="49"/>
      <c r="BV665" s="49"/>
      <c r="BW665" s="49"/>
      <c r="BX665" s="49"/>
      <c r="BY665" s="27"/>
    </row>
    <row r="666" ht="15.75" customHeight="1">
      <c r="T666" s="4"/>
      <c r="V666" s="4"/>
      <c r="W666" s="4"/>
      <c r="Y666" s="4"/>
      <c r="Z666" s="47"/>
      <c r="BC666" s="47"/>
      <c r="BF666" s="21"/>
      <c r="BS666" s="48"/>
      <c r="BT666" s="26"/>
      <c r="BU666" s="49"/>
      <c r="BV666" s="49"/>
      <c r="BW666" s="49"/>
      <c r="BX666" s="49"/>
      <c r="BY666" s="27"/>
    </row>
    <row r="667" ht="15.75" customHeight="1">
      <c r="T667" s="4"/>
      <c r="V667" s="4"/>
      <c r="W667" s="4"/>
      <c r="Y667" s="4"/>
      <c r="Z667" s="47"/>
      <c r="BC667" s="47"/>
      <c r="BF667" s="21"/>
      <c r="BS667" s="48"/>
      <c r="BT667" s="26"/>
      <c r="BU667" s="49"/>
      <c r="BV667" s="49"/>
      <c r="BW667" s="49"/>
      <c r="BX667" s="49"/>
      <c r="BY667" s="27"/>
    </row>
    <row r="668" ht="15.75" customHeight="1">
      <c r="T668" s="4"/>
      <c r="V668" s="4"/>
      <c r="W668" s="4"/>
      <c r="Y668" s="4"/>
      <c r="Z668" s="47"/>
      <c r="BC668" s="47"/>
      <c r="BF668" s="21"/>
      <c r="BS668" s="48"/>
      <c r="BT668" s="26"/>
      <c r="BU668" s="49"/>
      <c r="BV668" s="49"/>
      <c r="BW668" s="49"/>
      <c r="BX668" s="49"/>
      <c r="BY668" s="27"/>
    </row>
    <row r="669" ht="15.75" customHeight="1">
      <c r="T669" s="4"/>
      <c r="V669" s="4"/>
      <c r="W669" s="4"/>
      <c r="Y669" s="4"/>
      <c r="Z669" s="47"/>
      <c r="BC669" s="47"/>
      <c r="BF669" s="21"/>
      <c r="BS669" s="48"/>
      <c r="BT669" s="26"/>
      <c r="BU669" s="49"/>
      <c r="BV669" s="49"/>
      <c r="BW669" s="49"/>
      <c r="BX669" s="49"/>
      <c r="BY669" s="27"/>
    </row>
    <row r="670" ht="15.75" customHeight="1">
      <c r="T670" s="4"/>
      <c r="V670" s="4"/>
      <c r="W670" s="4"/>
      <c r="Y670" s="4"/>
      <c r="Z670" s="47"/>
      <c r="BC670" s="47"/>
      <c r="BF670" s="21"/>
      <c r="BS670" s="48"/>
      <c r="BT670" s="26"/>
      <c r="BU670" s="49"/>
      <c r="BV670" s="49"/>
      <c r="BW670" s="49"/>
      <c r="BX670" s="49"/>
      <c r="BY670" s="27"/>
    </row>
    <row r="671" ht="15.75" customHeight="1">
      <c r="T671" s="4"/>
      <c r="V671" s="4"/>
      <c r="W671" s="4"/>
      <c r="Y671" s="4"/>
      <c r="Z671" s="47"/>
      <c r="BC671" s="47"/>
      <c r="BF671" s="21"/>
      <c r="BS671" s="48"/>
      <c r="BT671" s="26"/>
      <c r="BU671" s="49"/>
      <c r="BV671" s="49"/>
      <c r="BW671" s="49"/>
      <c r="BX671" s="49"/>
      <c r="BY671" s="27"/>
    </row>
    <row r="672" ht="15.75" customHeight="1">
      <c r="T672" s="4"/>
      <c r="V672" s="4"/>
      <c r="W672" s="4"/>
      <c r="Y672" s="4"/>
      <c r="Z672" s="47"/>
      <c r="BC672" s="47"/>
      <c r="BF672" s="21"/>
      <c r="BS672" s="48"/>
      <c r="BT672" s="26"/>
      <c r="BU672" s="49"/>
      <c r="BV672" s="49"/>
      <c r="BW672" s="49"/>
      <c r="BX672" s="49"/>
      <c r="BY672" s="27"/>
    </row>
    <row r="673" ht="15.75" customHeight="1">
      <c r="T673" s="4"/>
      <c r="V673" s="4"/>
      <c r="W673" s="4"/>
      <c r="Y673" s="4"/>
      <c r="Z673" s="47"/>
      <c r="BC673" s="47"/>
      <c r="BF673" s="21"/>
      <c r="BS673" s="48"/>
      <c r="BT673" s="26"/>
      <c r="BU673" s="49"/>
      <c r="BV673" s="49"/>
      <c r="BW673" s="49"/>
      <c r="BX673" s="49"/>
      <c r="BY673" s="27"/>
    </row>
    <row r="674" ht="15.75" customHeight="1">
      <c r="T674" s="4"/>
      <c r="V674" s="4"/>
      <c r="W674" s="4"/>
      <c r="Y674" s="4"/>
      <c r="Z674" s="47"/>
      <c r="BC674" s="47"/>
      <c r="BF674" s="21"/>
      <c r="BS674" s="48"/>
      <c r="BT674" s="26"/>
      <c r="BU674" s="49"/>
      <c r="BV674" s="49"/>
      <c r="BW674" s="49"/>
      <c r="BX674" s="49"/>
      <c r="BY674" s="27"/>
    </row>
    <row r="675" ht="15.75" customHeight="1">
      <c r="T675" s="4"/>
      <c r="V675" s="4"/>
      <c r="W675" s="4"/>
      <c r="Y675" s="4"/>
      <c r="Z675" s="47"/>
      <c r="BC675" s="47"/>
      <c r="BF675" s="21"/>
      <c r="BS675" s="48"/>
      <c r="BT675" s="26"/>
      <c r="BU675" s="49"/>
      <c r="BV675" s="49"/>
      <c r="BW675" s="49"/>
      <c r="BX675" s="49"/>
      <c r="BY675" s="27"/>
    </row>
    <row r="676" ht="15.75" customHeight="1">
      <c r="T676" s="4"/>
      <c r="V676" s="4"/>
      <c r="W676" s="4"/>
      <c r="Y676" s="4"/>
      <c r="Z676" s="47"/>
      <c r="BC676" s="47"/>
      <c r="BF676" s="21"/>
      <c r="BS676" s="48"/>
      <c r="BT676" s="26"/>
      <c r="BU676" s="49"/>
      <c r="BV676" s="49"/>
      <c r="BW676" s="49"/>
      <c r="BX676" s="49"/>
      <c r="BY676" s="27"/>
    </row>
    <row r="677" ht="15.75" customHeight="1">
      <c r="T677" s="4"/>
      <c r="V677" s="4"/>
      <c r="W677" s="4"/>
      <c r="Y677" s="4"/>
      <c r="Z677" s="47"/>
      <c r="BC677" s="47"/>
      <c r="BF677" s="21"/>
      <c r="BS677" s="48"/>
      <c r="BT677" s="26"/>
      <c r="BU677" s="49"/>
      <c r="BV677" s="49"/>
      <c r="BW677" s="49"/>
      <c r="BX677" s="49"/>
      <c r="BY677" s="27"/>
    </row>
    <row r="678" ht="15.75" customHeight="1">
      <c r="T678" s="4"/>
      <c r="V678" s="4"/>
      <c r="W678" s="4"/>
      <c r="Y678" s="4"/>
      <c r="Z678" s="47"/>
      <c r="BC678" s="47"/>
      <c r="BF678" s="21"/>
      <c r="BS678" s="48"/>
      <c r="BT678" s="26"/>
      <c r="BU678" s="49"/>
      <c r="BV678" s="49"/>
      <c r="BW678" s="49"/>
      <c r="BX678" s="49"/>
      <c r="BY678" s="27"/>
    </row>
    <row r="679" ht="15.75" customHeight="1">
      <c r="T679" s="4"/>
      <c r="V679" s="4"/>
      <c r="W679" s="4"/>
      <c r="Y679" s="4"/>
      <c r="Z679" s="47"/>
      <c r="BC679" s="47"/>
      <c r="BF679" s="21"/>
      <c r="BS679" s="48"/>
      <c r="BT679" s="26"/>
      <c r="BU679" s="49"/>
      <c r="BV679" s="49"/>
      <c r="BW679" s="49"/>
      <c r="BX679" s="49"/>
      <c r="BY679" s="27"/>
    </row>
    <row r="680" ht="15.75" customHeight="1">
      <c r="T680" s="4"/>
      <c r="V680" s="4"/>
      <c r="W680" s="4"/>
      <c r="Y680" s="4"/>
      <c r="Z680" s="47"/>
      <c r="BC680" s="47"/>
      <c r="BF680" s="21"/>
      <c r="BS680" s="48"/>
      <c r="BT680" s="26"/>
      <c r="BU680" s="49"/>
      <c r="BV680" s="49"/>
      <c r="BW680" s="49"/>
      <c r="BX680" s="49"/>
      <c r="BY680" s="27"/>
    </row>
    <row r="681" ht="15.75" customHeight="1">
      <c r="T681" s="4"/>
      <c r="V681" s="4"/>
      <c r="W681" s="4"/>
      <c r="Y681" s="4"/>
      <c r="Z681" s="47"/>
      <c r="BC681" s="47"/>
      <c r="BF681" s="21"/>
      <c r="BS681" s="48"/>
      <c r="BT681" s="26"/>
      <c r="BU681" s="49"/>
      <c r="BV681" s="49"/>
      <c r="BW681" s="49"/>
      <c r="BX681" s="49"/>
      <c r="BY681" s="27"/>
    </row>
    <row r="682" ht="15.75" customHeight="1">
      <c r="T682" s="4"/>
      <c r="V682" s="4"/>
      <c r="W682" s="4"/>
      <c r="Y682" s="4"/>
      <c r="Z682" s="47"/>
      <c r="BC682" s="47"/>
      <c r="BF682" s="21"/>
      <c r="BS682" s="48"/>
      <c r="BT682" s="26"/>
      <c r="BU682" s="49"/>
      <c r="BV682" s="49"/>
      <c r="BW682" s="49"/>
      <c r="BX682" s="49"/>
      <c r="BY682" s="27"/>
    </row>
    <row r="683" ht="15.75" customHeight="1">
      <c r="T683" s="4"/>
      <c r="V683" s="4"/>
      <c r="W683" s="4"/>
      <c r="Y683" s="4"/>
      <c r="Z683" s="47"/>
      <c r="BC683" s="47"/>
      <c r="BF683" s="21"/>
      <c r="BS683" s="48"/>
      <c r="BT683" s="26"/>
      <c r="BU683" s="49"/>
      <c r="BV683" s="49"/>
      <c r="BW683" s="49"/>
      <c r="BX683" s="49"/>
      <c r="BY683" s="27"/>
    </row>
    <row r="684" ht="15.75" customHeight="1">
      <c r="T684" s="4"/>
      <c r="V684" s="4"/>
      <c r="W684" s="4"/>
      <c r="Y684" s="4"/>
      <c r="Z684" s="47"/>
      <c r="BC684" s="47"/>
      <c r="BF684" s="21"/>
      <c r="BS684" s="48"/>
      <c r="BT684" s="26"/>
      <c r="BU684" s="49"/>
      <c r="BV684" s="49"/>
      <c r="BW684" s="49"/>
      <c r="BX684" s="49"/>
      <c r="BY684" s="27"/>
    </row>
    <row r="685" ht="15.75" customHeight="1">
      <c r="T685" s="4"/>
      <c r="V685" s="4"/>
      <c r="W685" s="4"/>
      <c r="Y685" s="4"/>
      <c r="Z685" s="47"/>
      <c r="BC685" s="47"/>
      <c r="BF685" s="21"/>
      <c r="BS685" s="48"/>
      <c r="BT685" s="26"/>
      <c r="BU685" s="49"/>
      <c r="BV685" s="49"/>
      <c r="BW685" s="49"/>
      <c r="BX685" s="49"/>
      <c r="BY685" s="27"/>
    </row>
    <row r="686" ht="15.75" customHeight="1">
      <c r="T686" s="4"/>
      <c r="V686" s="4"/>
      <c r="W686" s="4"/>
      <c r="Y686" s="4"/>
      <c r="Z686" s="47"/>
      <c r="BC686" s="47"/>
      <c r="BF686" s="21"/>
      <c r="BS686" s="48"/>
      <c r="BT686" s="26"/>
      <c r="BU686" s="49"/>
      <c r="BV686" s="49"/>
      <c r="BW686" s="49"/>
      <c r="BX686" s="49"/>
      <c r="BY686" s="27"/>
    </row>
    <row r="687" ht="15.75" customHeight="1">
      <c r="T687" s="4"/>
      <c r="V687" s="4"/>
      <c r="W687" s="4"/>
      <c r="Y687" s="4"/>
      <c r="Z687" s="47"/>
      <c r="BC687" s="47"/>
      <c r="BF687" s="21"/>
      <c r="BS687" s="48"/>
      <c r="BT687" s="26"/>
      <c r="BU687" s="49"/>
      <c r="BV687" s="49"/>
      <c r="BW687" s="49"/>
      <c r="BX687" s="49"/>
      <c r="BY687" s="27"/>
    </row>
    <row r="688" ht="15.75" customHeight="1">
      <c r="T688" s="4"/>
      <c r="V688" s="4"/>
      <c r="W688" s="4"/>
      <c r="Y688" s="4"/>
      <c r="Z688" s="47"/>
      <c r="BC688" s="47"/>
      <c r="BF688" s="21"/>
      <c r="BS688" s="48"/>
      <c r="BT688" s="26"/>
      <c r="BU688" s="49"/>
      <c r="BV688" s="49"/>
      <c r="BW688" s="49"/>
      <c r="BX688" s="49"/>
      <c r="BY688" s="27"/>
    </row>
    <row r="689" ht="15.75" customHeight="1">
      <c r="T689" s="4"/>
      <c r="V689" s="4"/>
      <c r="W689" s="4"/>
      <c r="Y689" s="4"/>
      <c r="Z689" s="47"/>
      <c r="BC689" s="47"/>
      <c r="BF689" s="21"/>
      <c r="BS689" s="48"/>
      <c r="BT689" s="26"/>
      <c r="BU689" s="49"/>
      <c r="BV689" s="49"/>
      <c r="BW689" s="49"/>
      <c r="BX689" s="49"/>
      <c r="BY689" s="27"/>
    </row>
    <row r="690" ht="15.75" customHeight="1">
      <c r="T690" s="4"/>
      <c r="V690" s="4"/>
      <c r="W690" s="4"/>
      <c r="Y690" s="4"/>
      <c r="Z690" s="47"/>
      <c r="BC690" s="47"/>
      <c r="BF690" s="21"/>
      <c r="BS690" s="48"/>
      <c r="BT690" s="26"/>
      <c r="BU690" s="49"/>
      <c r="BV690" s="49"/>
      <c r="BW690" s="49"/>
      <c r="BX690" s="49"/>
      <c r="BY690" s="27"/>
    </row>
    <row r="691" ht="15.75" customHeight="1">
      <c r="T691" s="4"/>
      <c r="V691" s="4"/>
      <c r="W691" s="4"/>
      <c r="Y691" s="4"/>
      <c r="Z691" s="47"/>
      <c r="BC691" s="47"/>
      <c r="BF691" s="21"/>
      <c r="BS691" s="48"/>
      <c r="BT691" s="26"/>
      <c r="BU691" s="49"/>
      <c r="BV691" s="49"/>
      <c r="BW691" s="49"/>
      <c r="BX691" s="49"/>
      <c r="BY691" s="27"/>
    </row>
    <row r="692" ht="15.75" customHeight="1">
      <c r="T692" s="4"/>
      <c r="V692" s="4"/>
      <c r="W692" s="4"/>
      <c r="Y692" s="4"/>
      <c r="Z692" s="47"/>
      <c r="BC692" s="47"/>
      <c r="BF692" s="21"/>
      <c r="BS692" s="48"/>
      <c r="BT692" s="26"/>
      <c r="BU692" s="49"/>
      <c r="BV692" s="49"/>
      <c r="BW692" s="49"/>
      <c r="BX692" s="49"/>
      <c r="BY692" s="27"/>
    </row>
    <row r="693" ht="15.75" customHeight="1">
      <c r="T693" s="4"/>
      <c r="V693" s="4"/>
      <c r="W693" s="4"/>
      <c r="Y693" s="4"/>
      <c r="Z693" s="47"/>
      <c r="BC693" s="47"/>
      <c r="BF693" s="21"/>
      <c r="BS693" s="48"/>
      <c r="BT693" s="26"/>
      <c r="BU693" s="49"/>
      <c r="BV693" s="49"/>
      <c r="BW693" s="49"/>
      <c r="BX693" s="49"/>
      <c r="BY693" s="27"/>
    </row>
    <row r="694" ht="15.75" customHeight="1">
      <c r="T694" s="4"/>
      <c r="V694" s="4"/>
      <c r="W694" s="4"/>
      <c r="Y694" s="4"/>
      <c r="Z694" s="47"/>
      <c r="BC694" s="47"/>
      <c r="BF694" s="21"/>
      <c r="BS694" s="48"/>
      <c r="BT694" s="26"/>
      <c r="BU694" s="49"/>
      <c r="BV694" s="49"/>
      <c r="BW694" s="49"/>
      <c r="BX694" s="49"/>
      <c r="BY694" s="27"/>
    </row>
    <row r="695" ht="15.75" customHeight="1">
      <c r="T695" s="4"/>
      <c r="V695" s="4"/>
      <c r="W695" s="4"/>
      <c r="Y695" s="4"/>
      <c r="Z695" s="47"/>
      <c r="BC695" s="47"/>
      <c r="BF695" s="21"/>
      <c r="BS695" s="48"/>
      <c r="BT695" s="26"/>
      <c r="BU695" s="49"/>
      <c r="BV695" s="49"/>
      <c r="BW695" s="49"/>
      <c r="BX695" s="49"/>
      <c r="BY695" s="27"/>
    </row>
    <row r="696" ht="15.75" customHeight="1">
      <c r="T696" s="4"/>
      <c r="V696" s="4"/>
      <c r="W696" s="4"/>
      <c r="Y696" s="4"/>
      <c r="Z696" s="47"/>
      <c r="BC696" s="47"/>
      <c r="BF696" s="21"/>
      <c r="BS696" s="48"/>
      <c r="BT696" s="26"/>
      <c r="BU696" s="49"/>
      <c r="BV696" s="49"/>
      <c r="BW696" s="49"/>
      <c r="BX696" s="49"/>
      <c r="BY696" s="27"/>
    </row>
    <row r="697" ht="15.75" customHeight="1">
      <c r="T697" s="4"/>
      <c r="V697" s="4"/>
      <c r="W697" s="4"/>
      <c r="Y697" s="4"/>
      <c r="Z697" s="47"/>
      <c r="BC697" s="47"/>
      <c r="BF697" s="21"/>
      <c r="BS697" s="48"/>
      <c r="BT697" s="26"/>
      <c r="BU697" s="49"/>
      <c r="BV697" s="49"/>
      <c r="BW697" s="49"/>
      <c r="BX697" s="49"/>
      <c r="BY697" s="27"/>
    </row>
    <row r="698" ht="15.75" customHeight="1">
      <c r="T698" s="4"/>
      <c r="V698" s="4"/>
      <c r="W698" s="4"/>
      <c r="Y698" s="4"/>
      <c r="Z698" s="47"/>
      <c r="BC698" s="47"/>
      <c r="BF698" s="21"/>
      <c r="BS698" s="48"/>
      <c r="BT698" s="26"/>
      <c r="BU698" s="49"/>
      <c r="BV698" s="49"/>
      <c r="BW698" s="49"/>
      <c r="BX698" s="49"/>
      <c r="BY698" s="27"/>
    </row>
    <row r="699" ht="15.75" customHeight="1">
      <c r="T699" s="4"/>
      <c r="V699" s="4"/>
      <c r="W699" s="4"/>
      <c r="Y699" s="4"/>
      <c r="Z699" s="47"/>
      <c r="BC699" s="47"/>
      <c r="BF699" s="21"/>
      <c r="BS699" s="48"/>
      <c r="BT699" s="26"/>
      <c r="BU699" s="49"/>
      <c r="BV699" s="49"/>
      <c r="BW699" s="49"/>
      <c r="BX699" s="49"/>
      <c r="BY699" s="27"/>
    </row>
    <row r="700" ht="15.75" customHeight="1">
      <c r="T700" s="4"/>
      <c r="V700" s="4"/>
      <c r="W700" s="4"/>
      <c r="Y700" s="4"/>
      <c r="Z700" s="47"/>
      <c r="BC700" s="47"/>
      <c r="BF700" s="21"/>
      <c r="BS700" s="48"/>
      <c r="BT700" s="26"/>
      <c r="BU700" s="49"/>
      <c r="BV700" s="49"/>
      <c r="BW700" s="49"/>
      <c r="BX700" s="49"/>
      <c r="BY700" s="27"/>
    </row>
    <row r="701" ht="15.75" customHeight="1">
      <c r="T701" s="4"/>
      <c r="V701" s="4"/>
      <c r="W701" s="4"/>
      <c r="Y701" s="4"/>
      <c r="Z701" s="47"/>
      <c r="BC701" s="47"/>
      <c r="BF701" s="21"/>
      <c r="BS701" s="48"/>
      <c r="BT701" s="26"/>
      <c r="BU701" s="49"/>
      <c r="BV701" s="49"/>
      <c r="BW701" s="49"/>
      <c r="BX701" s="49"/>
      <c r="BY701" s="27"/>
    </row>
    <row r="702" ht="15.75" customHeight="1">
      <c r="T702" s="4"/>
      <c r="V702" s="4"/>
      <c r="W702" s="4"/>
      <c r="Y702" s="4"/>
      <c r="Z702" s="47"/>
      <c r="BC702" s="47"/>
      <c r="BF702" s="21"/>
      <c r="BS702" s="48"/>
      <c r="BT702" s="26"/>
      <c r="BU702" s="49"/>
      <c r="BV702" s="49"/>
      <c r="BW702" s="49"/>
      <c r="BX702" s="49"/>
      <c r="BY702" s="27"/>
    </row>
    <row r="703" ht="15.75" customHeight="1">
      <c r="T703" s="4"/>
      <c r="V703" s="4"/>
      <c r="W703" s="4"/>
      <c r="Y703" s="4"/>
      <c r="Z703" s="47"/>
      <c r="BC703" s="47"/>
      <c r="BF703" s="21"/>
      <c r="BS703" s="48"/>
      <c r="BT703" s="26"/>
      <c r="BU703" s="49"/>
      <c r="BV703" s="49"/>
      <c r="BW703" s="49"/>
      <c r="BX703" s="49"/>
      <c r="BY703" s="27"/>
    </row>
    <row r="704" ht="15.75" customHeight="1">
      <c r="T704" s="4"/>
      <c r="V704" s="4"/>
      <c r="W704" s="4"/>
      <c r="Y704" s="4"/>
      <c r="Z704" s="47"/>
      <c r="BC704" s="47"/>
      <c r="BF704" s="21"/>
      <c r="BS704" s="48"/>
      <c r="BT704" s="26"/>
      <c r="BU704" s="49"/>
      <c r="BV704" s="49"/>
      <c r="BW704" s="49"/>
      <c r="BX704" s="49"/>
      <c r="BY704" s="27"/>
    </row>
    <row r="705" ht="15.75" customHeight="1">
      <c r="T705" s="4"/>
      <c r="V705" s="4"/>
      <c r="W705" s="4"/>
      <c r="Y705" s="4"/>
      <c r="Z705" s="47"/>
      <c r="BC705" s="47"/>
      <c r="BF705" s="21"/>
      <c r="BS705" s="48"/>
      <c r="BT705" s="26"/>
      <c r="BU705" s="49"/>
      <c r="BV705" s="49"/>
      <c r="BW705" s="49"/>
      <c r="BX705" s="49"/>
      <c r="BY705" s="27"/>
    </row>
    <row r="706" ht="15.75" customHeight="1">
      <c r="T706" s="4"/>
      <c r="V706" s="4"/>
      <c r="W706" s="4"/>
      <c r="Y706" s="4"/>
      <c r="Z706" s="47"/>
      <c r="BC706" s="47"/>
      <c r="BF706" s="21"/>
      <c r="BS706" s="48"/>
      <c r="BT706" s="26"/>
      <c r="BU706" s="49"/>
      <c r="BV706" s="49"/>
      <c r="BW706" s="49"/>
      <c r="BX706" s="49"/>
      <c r="BY706" s="27"/>
    </row>
    <row r="707" ht="15.75" customHeight="1">
      <c r="T707" s="4"/>
      <c r="V707" s="4"/>
      <c r="W707" s="4"/>
      <c r="Y707" s="4"/>
      <c r="Z707" s="47"/>
      <c r="BC707" s="47"/>
      <c r="BF707" s="21"/>
      <c r="BS707" s="48"/>
      <c r="BT707" s="26"/>
      <c r="BU707" s="49"/>
      <c r="BV707" s="49"/>
      <c r="BW707" s="49"/>
      <c r="BX707" s="49"/>
      <c r="BY707" s="27"/>
    </row>
    <row r="708" ht="15.75" customHeight="1">
      <c r="T708" s="4"/>
      <c r="V708" s="4"/>
      <c r="W708" s="4"/>
      <c r="Y708" s="4"/>
      <c r="Z708" s="47"/>
      <c r="BC708" s="47"/>
      <c r="BF708" s="21"/>
      <c r="BS708" s="48"/>
      <c r="BT708" s="26"/>
      <c r="BU708" s="49"/>
      <c r="BV708" s="49"/>
      <c r="BW708" s="49"/>
      <c r="BX708" s="49"/>
      <c r="BY708" s="27"/>
    </row>
    <row r="709" ht="15.75" customHeight="1">
      <c r="T709" s="4"/>
      <c r="V709" s="4"/>
      <c r="W709" s="4"/>
      <c r="Y709" s="4"/>
      <c r="Z709" s="47"/>
      <c r="BC709" s="47"/>
      <c r="BF709" s="21"/>
      <c r="BS709" s="48"/>
      <c r="BT709" s="26"/>
      <c r="BU709" s="49"/>
      <c r="BV709" s="49"/>
      <c r="BW709" s="49"/>
      <c r="BX709" s="49"/>
      <c r="BY709" s="27"/>
    </row>
    <row r="710" ht="15.75" customHeight="1">
      <c r="T710" s="4"/>
      <c r="V710" s="4"/>
      <c r="W710" s="4"/>
      <c r="Y710" s="4"/>
      <c r="Z710" s="47"/>
      <c r="BC710" s="47"/>
      <c r="BF710" s="21"/>
      <c r="BS710" s="48"/>
      <c r="BT710" s="26"/>
      <c r="BU710" s="49"/>
      <c r="BV710" s="49"/>
      <c r="BW710" s="49"/>
      <c r="BX710" s="49"/>
      <c r="BY710" s="27"/>
    </row>
    <row r="711" ht="15.75" customHeight="1">
      <c r="T711" s="4"/>
      <c r="V711" s="4"/>
      <c r="W711" s="4"/>
      <c r="Y711" s="4"/>
      <c r="Z711" s="47"/>
      <c r="BC711" s="47"/>
      <c r="BF711" s="21"/>
      <c r="BS711" s="48"/>
      <c r="BT711" s="26"/>
      <c r="BU711" s="49"/>
      <c r="BV711" s="49"/>
      <c r="BW711" s="49"/>
      <c r="BX711" s="49"/>
      <c r="BY711" s="27"/>
    </row>
    <row r="712" ht="15.75" customHeight="1">
      <c r="T712" s="4"/>
      <c r="V712" s="4"/>
      <c r="W712" s="4"/>
      <c r="Y712" s="4"/>
      <c r="Z712" s="47"/>
      <c r="BC712" s="47"/>
      <c r="BF712" s="21"/>
      <c r="BS712" s="48"/>
      <c r="BT712" s="26"/>
      <c r="BU712" s="49"/>
      <c r="BV712" s="49"/>
      <c r="BW712" s="49"/>
      <c r="BX712" s="49"/>
      <c r="BY712" s="27"/>
    </row>
    <row r="713" ht="15.75" customHeight="1">
      <c r="T713" s="4"/>
      <c r="V713" s="4"/>
      <c r="W713" s="4"/>
      <c r="Y713" s="4"/>
      <c r="Z713" s="47"/>
      <c r="BC713" s="47"/>
      <c r="BF713" s="21"/>
      <c r="BS713" s="48"/>
      <c r="BT713" s="26"/>
      <c r="BU713" s="49"/>
      <c r="BV713" s="49"/>
      <c r="BW713" s="49"/>
      <c r="BX713" s="49"/>
      <c r="BY713" s="27"/>
    </row>
    <row r="714" ht="15.75" customHeight="1">
      <c r="T714" s="4"/>
      <c r="V714" s="4"/>
      <c r="W714" s="4"/>
      <c r="Y714" s="4"/>
      <c r="Z714" s="47"/>
      <c r="BC714" s="47"/>
      <c r="BF714" s="21"/>
      <c r="BS714" s="48"/>
      <c r="BT714" s="26"/>
      <c r="BU714" s="49"/>
      <c r="BV714" s="49"/>
      <c r="BW714" s="49"/>
      <c r="BX714" s="49"/>
      <c r="BY714" s="27"/>
    </row>
    <row r="715" ht="15.75" customHeight="1">
      <c r="T715" s="4"/>
      <c r="V715" s="4"/>
      <c r="W715" s="4"/>
      <c r="Y715" s="4"/>
      <c r="Z715" s="47"/>
      <c r="BC715" s="47"/>
      <c r="BF715" s="21"/>
      <c r="BS715" s="48"/>
      <c r="BT715" s="26"/>
      <c r="BU715" s="49"/>
      <c r="BV715" s="49"/>
      <c r="BW715" s="49"/>
      <c r="BX715" s="49"/>
      <c r="BY715" s="27"/>
    </row>
    <row r="716" ht="15.75" customHeight="1">
      <c r="T716" s="4"/>
      <c r="V716" s="4"/>
      <c r="W716" s="4"/>
      <c r="Y716" s="4"/>
      <c r="Z716" s="47"/>
      <c r="BC716" s="47"/>
      <c r="BF716" s="21"/>
      <c r="BS716" s="48"/>
      <c r="BT716" s="26"/>
      <c r="BU716" s="49"/>
      <c r="BV716" s="49"/>
      <c r="BW716" s="49"/>
      <c r="BX716" s="49"/>
      <c r="BY716" s="27"/>
    </row>
    <row r="717" ht="15.75" customHeight="1">
      <c r="T717" s="4"/>
      <c r="V717" s="4"/>
      <c r="W717" s="4"/>
      <c r="Y717" s="4"/>
      <c r="Z717" s="47"/>
      <c r="BC717" s="47"/>
      <c r="BF717" s="21"/>
      <c r="BS717" s="48"/>
      <c r="BT717" s="26"/>
      <c r="BU717" s="49"/>
      <c r="BV717" s="49"/>
      <c r="BW717" s="49"/>
      <c r="BX717" s="49"/>
      <c r="BY717" s="27"/>
    </row>
    <row r="718" ht="15.75" customHeight="1">
      <c r="T718" s="4"/>
      <c r="V718" s="4"/>
      <c r="W718" s="4"/>
      <c r="Y718" s="4"/>
      <c r="Z718" s="47"/>
      <c r="BC718" s="47"/>
      <c r="BF718" s="21"/>
      <c r="BS718" s="48"/>
      <c r="BT718" s="26"/>
      <c r="BU718" s="49"/>
      <c r="BV718" s="49"/>
      <c r="BW718" s="49"/>
      <c r="BX718" s="49"/>
      <c r="BY718" s="27"/>
    </row>
    <row r="719" ht="15.75" customHeight="1">
      <c r="T719" s="4"/>
      <c r="V719" s="4"/>
      <c r="W719" s="4"/>
      <c r="Y719" s="4"/>
      <c r="Z719" s="47"/>
      <c r="BC719" s="47"/>
      <c r="BF719" s="21"/>
      <c r="BS719" s="48"/>
      <c r="BT719" s="26"/>
      <c r="BU719" s="49"/>
      <c r="BV719" s="49"/>
      <c r="BW719" s="49"/>
      <c r="BX719" s="49"/>
      <c r="BY719" s="27"/>
    </row>
    <row r="720" ht="15.75" customHeight="1">
      <c r="T720" s="4"/>
      <c r="V720" s="4"/>
      <c r="W720" s="4"/>
      <c r="Y720" s="4"/>
      <c r="Z720" s="47"/>
      <c r="BC720" s="47"/>
      <c r="BF720" s="21"/>
      <c r="BS720" s="48"/>
      <c r="BT720" s="26"/>
      <c r="BU720" s="49"/>
      <c r="BV720" s="49"/>
      <c r="BW720" s="49"/>
      <c r="BX720" s="49"/>
      <c r="BY720" s="27"/>
    </row>
    <row r="721" ht="15.75" customHeight="1">
      <c r="T721" s="4"/>
      <c r="V721" s="4"/>
      <c r="W721" s="4"/>
      <c r="Y721" s="4"/>
      <c r="Z721" s="47"/>
      <c r="BC721" s="47"/>
      <c r="BF721" s="21"/>
      <c r="BS721" s="48"/>
      <c r="BT721" s="26"/>
      <c r="BU721" s="49"/>
      <c r="BV721" s="49"/>
      <c r="BW721" s="49"/>
      <c r="BX721" s="49"/>
      <c r="BY721" s="27"/>
    </row>
    <row r="722" ht="15.75" customHeight="1">
      <c r="T722" s="4"/>
      <c r="V722" s="4"/>
      <c r="W722" s="4"/>
      <c r="Y722" s="4"/>
      <c r="Z722" s="47"/>
      <c r="BC722" s="47"/>
      <c r="BF722" s="21"/>
      <c r="BS722" s="48"/>
      <c r="BT722" s="26"/>
      <c r="BU722" s="49"/>
      <c r="BV722" s="49"/>
      <c r="BW722" s="49"/>
      <c r="BX722" s="49"/>
      <c r="BY722" s="27"/>
    </row>
    <row r="723" ht="15.75" customHeight="1">
      <c r="T723" s="4"/>
      <c r="V723" s="4"/>
      <c r="W723" s="4"/>
      <c r="Y723" s="4"/>
      <c r="Z723" s="47"/>
      <c r="BC723" s="47"/>
      <c r="BF723" s="21"/>
      <c r="BS723" s="48"/>
      <c r="BT723" s="26"/>
      <c r="BU723" s="49"/>
      <c r="BV723" s="49"/>
      <c r="BW723" s="49"/>
      <c r="BX723" s="49"/>
      <c r="BY723" s="27"/>
    </row>
    <row r="724" ht="15.75" customHeight="1">
      <c r="T724" s="4"/>
      <c r="V724" s="4"/>
      <c r="W724" s="4"/>
      <c r="Y724" s="4"/>
      <c r="Z724" s="47"/>
      <c r="BC724" s="47"/>
      <c r="BF724" s="21"/>
      <c r="BS724" s="48"/>
      <c r="BT724" s="26"/>
      <c r="BU724" s="49"/>
      <c r="BV724" s="49"/>
      <c r="BW724" s="49"/>
      <c r="BX724" s="49"/>
      <c r="BY724" s="27"/>
    </row>
    <row r="725" ht="15.75" customHeight="1">
      <c r="T725" s="4"/>
      <c r="V725" s="4"/>
      <c r="W725" s="4"/>
      <c r="Y725" s="4"/>
      <c r="Z725" s="47"/>
      <c r="BC725" s="47"/>
      <c r="BF725" s="21"/>
      <c r="BS725" s="48"/>
      <c r="BT725" s="26"/>
      <c r="BU725" s="49"/>
      <c r="BV725" s="49"/>
      <c r="BW725" s="49"/>
      <c r="BX725" s="49"/>
      <c r="BY725" s="27"/>
    </row>
    <row r="726" ht="15.75" customHeight="1">
      <c r="T726" s="4"/>
      <c r="V726" s="4"/>
      <c r="W726" s="4"/>
      <c r="Y726" s="4"/>
      <c r="Z726" s="47"/>
      <c r="BC726" s="47"/>
      <c r="BF726" s="21"/>
      <c r="BS726" s="48"/>
      <c r="BT726" s="26"/>
      <c r="BU726" s="49"/>
      <c r="BV726" s="49"/>
      <c r="BW726" s="49"/>
      <c r="BX726" s="49"/>
      <c r="BY726" s="27"/>
    </row>
    <row r="727" ht="15.75" customHeight="1">
      <c r="T727" s="4"/>
      <c r="V727" s="4"/>
      <c r="W727" s="4"/>
      <c r="Y727" s="4"/>
      <c r="Z727" s="47"/>
      <c r="BC727" s="47"/>
      <c r="BF727" s="21"/>
      <c r="BS727" s="48"/>
      <c r="BT727" s="26"/>
      <c r="BU727" s="49"/>
      <c r="BV727" s="49"/>
      <c r="BW727" s="49"/>
      <c r="BX727" s="49"/>
      <c r="BY727" s="27"/>
    </row>
    <row r="728" ht="15.75" customHeight="1">
      <c r="T728" s="4"/>
      <c r="V728" s="4"/>
      <c r="W728" s="4"/>
      <c r="Y728" s="4"/>
      <c r="Z728" s="47"/>
      <c r="BC728" s="47"/>
      <c r="BF728" s="21"/>
      <c r="BS728" s="48"/>
      <c r="BT728" s="26"/>
      <c r="BU728" s="49"/>
      <c r="BV728" s="49"/>
      <c r="BW728" s="49"/>
      <c r="BX728" s="49"/>
      <c r="BY728" s="27"/>
    </row>
    <row r="729" ht="15.75" customHeight="1">
      <c r="T729" s="4"/>
      <c r="V729" s="4"/>
      <c r="W729" s="4"/>
      <c r="Y729" s="4"/>
      <c r="Z729" s="47"/>
      <c r="BC729" s="47"/>
      <c r="BF729" s="21"/>
      <c r="BS729" s="48"/>
      <c r="BT729" s="26"/>
      <c r="BU729" s="49"/>
      <c r="BV729" s="49"/>
      <c r="BW729" s="49"/>
      <c r="BX729" s="49"/>
      <c r="BY729" s="27"/>
    </row>
    <row r="730" ht="15.75" customHeight="1">
      <c r="T730" s="4"/>
      <c r="V730" s="4"/>
      <c r="W730" s="4"/>
      <c r="Y730" s="4"/>
      <c r="Z730" s="47"/>
      <c r="BC730" s="47"/>
      <c r="BF730" s="21"/>
      <c r="BS730" s="48"/>
      <c r="BT730" s="26"/>
      <c r="BU730" s="49"/>
      <c r="BV730" s="49"/>
      <c r="BW730" s="49"/>
      <c r="BX730" s="49"/>
      <c r="BY730" s="27"/>
    </row>
    <row r="731" ht="15.75" customHeight="1">
      <c r="T731" s="4"/>
      <c r="V731" s="4"/>
      <c r="W731" s="4"/>
      <c r="Y731" s="4"/>
      <c r="Z731" s="47"/>
      <c r="BC731" s="47"/>
      <c r="BF731" s="21"/>
      <c r="BS731" s="48"/>
      <c r="BT731" s="26"/>
      <c r="BU731" s="49"/>
      <c r="BV731" s="49"/>
      <c r="BW731" s="49"/>
      <c r="BX731" s="49"/>
      <c r="BY731" s="27"/>
    </row>
    <row r="732" ht="15.75" customHeight="1">
      <c r="T732" s="4"/>
      <c r="V732" s="4"/>
      <c r="W732" s="4"/>
      <c r="Y732" s="4"/>
      <c r="Z732" s="47"/>
      <c r="BC732" s="47"/>
      <c r="BF732" s="21"/>
      <c r="BS732" s="48"/>
      <c r="BT732" s="26"/>
      <c r="BU732" s="49"/>
      <c r="BV732" s="49"/>
      <c r="BW732" s="49"/>
      <c r="BX732" s="49"/>
      <c r="BY732" s="27"/>
    </row>
    <row r="733" ht="15.75" customHeight="1">
      <c r="T733" s="4"/>
      <c r="V733" s="4"/>
      <c r="W733" s="4"/>
      <c r="Y733" s="4"/>
      <c r="Z733" s="47"/>
      <c r="BC733" s="47"/>
      <c r="BF733" s="21"/>
      <c r="BS733" s="48"/>
      <c r="BT733" s="26"/>
      <c r="BU733" s="49"/>
      <c r="BV733" s="49"/>
      <c r="BW733" s="49"/>
      <c r="BX733" s="49"/>
      <c r="BY733" s="27"/>
    </row>
    <row r="734" ht="15.75" customHeight="1">
      <c r="T734" s="4"/>
      <c r="V734" s="4"/>
      <c r="W734" s="4"/>
      <c r="Y734" s="4"/>
      <c r="Z734" s="47"/>
      <c r="BC734" s="47"/>
      <c r="BF734" s="21"/>
      <c r="BS734" s="48"/>
      <c r="BT734" s="26"/>
      <c r="BU734" s="49"/>
      <c r="BV734" s="49"/>
      <c r="BW734" s="49"/>
      <c r="BX734" s="49"/>
      <c r="BY734" s="27"/>
    </row>
    <row r="735" ht="15.75" customHeight="1">
      <c r="T735" s="4"/>
      <c r="V735" s="4"/>
      <c r="W735" s="4"/>
      <c r="Y735" s="4"/>
      <c r="Z735" s="47"/>
      <c r="BC735" s="47"/>
      <c r="BF735" s="21"/>
      <c r="BS735" s="48"/>
      <c r="BT735" s="26"/>
      <c r="BU735" s="49"/>
      <c r="BV735" s="49"/>
      <c r="BW735" s="49"/>
      <c r="BX735" s="49"/>
      <c r="BY735" s="27"/>
    </row>
    <row r="736" ht="15.75" customHeight="1">
      <c r="T736" s="4"/>
      <c r="V736" s="4"/>
      <c r="W736" s="4"/>
      <c r="Y736" s="4"/>
      <c r="Z736" s="47"/>
      <c r="BC736" s="47"/>
      <c r="BF736" s="21"/>
      <c r="BS736" s="48"/>
      <c r="BT736" s="26"/>
      <c r="BU736" s="49"/>
      <c r="BV736" s="49"/>
      <c r="BW736" s="49"/>
      <c r="BX736" s="49"/>
      <c r="BY736" s="27"/>
    </row>
    <row r="737" ht="15.75" customHeight="1">
      <c r="T737" s="4"/>
      <c r="V737" s="4"/>
      <c r="W737" s="4"/>
      <c r="Y737" s="4"/>
      <c r="Z737" s="47"/>
      <c r="BC737" s="47"/>
      <c r="BF737" s="21"/>
      <c r="BS737" s="48"/>
      <c r="BT737" s="26"/>
      <c r="BU737" s="49"/>
      <c r="BV737" s="49"/>
      <c r="BW737" s="49"/>
      <c r="BX737" s="49"/>
      <c r="BY737" s="27"/>
    </row>
    <row r="738" ht="15.75" customHeight="1">
      <c r="T738" s="4"/>
      <c r="V738" s="4"/>
      <c r="W738" s="4"/>
      <c r="Y738" s="4"/>
      <c r="Z738" s="47"/>
      <c r="BC738" s="47"/>
      <c r="BF738" s="21"/>
      <c r="BS738" s="48"/>
      <c r="BT738" s="26"/>
      <c r="BU738" s="49"/>
      <c r="BV738" s="49"/>
      <c r="BW738" s="49"/>
      <c r="BX738" s="49"/>
      <c r="BY738" s="27"/>
    </row>
    <row r="739" ht="15.75" customHeight="1">
      <c r="T739" s="4"/>
      <c r="V739" s="4"/>
      <c r="W739" s="4"/>
      <c r="Y739" s="4"/>
      <c r="Z739" s="47"/>
      <c r="BC739" s="47"/>
      <c r="BF739" s="21"/>
      <c r="BS739" s="48"/>
      <c r="BT739" s="26"/>
      <c r="BU739" s="49"/>
      <c r="BV739" s="49"/>
      <c r="BW739" s="49"/>
      <c r="BX739" s="49"/>
      <c r="BY739" s="27"/>
    </row>
    <row r="740" ht="15.75" customHeight="1">
      <c r="T740" s="4"/>
      <c r="V740" s="4"/>
      <c r="W740" s="4"/>
      <c r="Y740" s="4"/>
      <c r="Z740" s="47"/>
      <c r="BC740" s="47"/>
      <c r="BF740" s="21"/>
      <c r="BS740" s="48"/>
      <c r="BT740" s="26"/>
      <c r="BU740" s="49"/>
      <c r="BV740" s="49"/>
      <c r="BW740" s="49"/>
      <c r="BX740" s="49"/>
      <c r="BY740" s="27"/>
    </row>
    <row r="741" ht="15.75" customHeight="1">
      <c r="T741" s="4"/>
      <c r="V741" s="4"/>
      <c r="W741" s="4"/>
      <c r="Y741" s="4"/>
      <c r="Z741" s="47"/>
      <c r="BC741" s="47"/>
      <c r="BF741" s="21"/>
      <c r="BS741" s="48"/>
      <c r="BT741" s="26"/>
      <c r="BU741" s="49"/>
      <c r="BV741" s="49"/>
      <c r="BW741" s="49"/>
      <c r="BX741" s="49"/>
      <c r="BY741" s="27"/>
    </row>
    <row r="742" ht="15.75" customHeight="1">
      <c r="T742" s="4"/>
      <c r="V742" s="4"/>
      <c r="W742" s="4"/>
      <c r="Y742" s="4"/>
      <c r="Z742" s="47"/>
      <c r="BC742" s="47"/>
      <c r="BF742" s="21"/>
      <c r="BS742" s="48"/>
      <c r="BT742" s="26"/>
      <c r="BU742" s="49"/>
      <c r="BV742" s="49"/>
      <c r="BW742" s="49"/>
      <c r="BX742" s="49"/>
      <c r="BY742" s="27"/>
    </row>
    <row r="743" ht="15.75" customHeight="1">
      <c r="T743" s="4"/>
      <c r="V743" s="4"/>
      <c r="W743" s="4"/>
      <c r="Y743" s="4"/>
      <c r="Z743" s="47"/>
      <c r="BC743" s="47"/>
      <c r="BF743" s="21"/>
      <c r="BS743" s="48"/>
      <c r="BT743" s="26"/>
      <c r="BU743" s="49"/>
      <c r="BV743" s="49"/>
      <c r="BW743" s="49"/>
      <c r="BX743" s="49"/>
      <c r="BY743" s="27"/>
    </row>
    <row r="744" ht="15.75" customHeight="1">
      <c r="T744" s="4"/>
      <c r="V744" s="4"/>
      <c r="W744" s="4"/>
      <c r="Y744" s="4"/>
      <c r="Z744" s="47"/>
      <c r="BC744" s="47"/>
      <c r="BF744" s="21"/>
      <c r="BS744" s="48"/>
      <c r="BT744" s="26"/>
      <c r="BU744" s="49"/>
      <c r="BV744" s="49"/>
      <c r="BW744" s="49"/>
      <c r="BX744" s="49"/>
      <c r="BY744" s="27"/>
    </row>
    <row r="745" ht="15.75" customHeight="1">
      <c r="T745" s="4"/>
      <c r="V745" s="4"/>
      <c r="W745" s="4"/>
      <c r="Y745" s="4"/>
      <c r="Z745" s="47"/>
      <c r="BC745" s="47"/>
      <c r="BF745" s="21"/>
      <c r="BS745" s="48"/>
      <c r="BT745" s="26"/>
      <c r="BU745" s="49"/>
      <c r="BV745" s="49"/>
      <c r="BW745" s="49"/>
      <c r="BX745" s="49"/>
      <c r="BY745" s="27"/>
    </row>
    <row r="746" ht="15.75" customHeight="1">
      <c r="T746" s="4"/>
      <c r="V746" s="4"/>
      <c r="W746" s="4"/>
      <c r="Y746" s="4"/>
      <c r="Z746" s="47"/>
      <c r="BC746" s="47"/>
      <c r="BF746" s="21"/>
      <c r="BS746" s="48"/>
      <c r="BT746" s="26"/>
      <c r="BU746" s="49"/>
      <c r="BV746" s="49"/>
      <c r="BW746" s="49"/>
      <c r="BX746" s="49"/>
      <c r="BY746" s="27"/>
    </row>
    <row r="747" ht="15.75" customHeight="1">
      <c r="T747" s="4"/>
      <c r="V747" s="4"/>
      <c r="W747" s="4"/>
      <c r="Y747" s="4"/>
      <c r="Z747" s="47"/>
      <c r="BC747" s="47"/>
      <c r="BF747" s="21"/>
      <c r="BS747" s="48"/>
      <c r="BT747" s="26"/>
      <c r="BU747" s="49"/>
      <c r="BV747" s="49"/>
      <c r="BW747" s="49"/>
      <c r="BX747" s="49"/>
      <c r="BY747" s="27"/>
    </row>
    <row r="748" ht="15.75" customHeight="1">
      <c r="T748" s="4"/>
      <c r="V748" s="4"/>
      <c r="W748" s="4"/>
      <c r="Y748" s="4"/>
      <c r="Z748" s="47"/>
      <c r="BC748" s="47"/>
      <c r="BF748" s="21"/>
      <c r="BS748" s="48"/>
      <c r="BT748" s="26"/>
      <c r="BU748" s="49"/>
      <c r="BV748" s="49"/>
      <c r="BW748" s="49"/>
      <c r="BX748" s="49"/>
      <c r="BY748" s="27"/>
    </row>
    <row r="749" ht="15.75" customHeight="1">
      <c r="T749" s="4"/>
      <c r="V749" s="4"/>
      <c r="W749" s="4"/>
      <c r="Y749" s="4"/>
      <c r="Z749" s="47"/>
      <c r="BC749" s="47"/>
      <c r="BF749" s="21"/>
      <c r="BS749" s="48"/>
      <c r="BT749" s="26"/>
      <c r="BU749" s="49"/>
      <c r="BV749" s="49"/>
      <c r="BW749" s="49"/>
      <c r="BX749" s="49"/>
      <c r="BY749" s="27"/>
    </row>
    <row r="750" ht="15.75" customHeight="1">
      <c r="T750" s="4"/>
      <c r="V750" s="4"/>
      <c r="W750" s="4"/>
      <c r="Y750" s="4"/>
      <c r="Z750" s="47"/>
      <c r="BC750" s="47"/>
      <c r="BF750" s="21"/>
      <c r="BS750" s="48"/>
      <c r="BT750" s="26"/>
      <c r="BU750" s="49"/>
      <c r="BV750" s="49"/>
      <c r="BW750" s="49"/>
      <c r="BX750" s="49"/>
      <c r="BY750" s="27"/>
    </row>
    <row r="751" ht="15.75" customHeight="1">
      <c r="T751" s="4"/>
      <c r="V751" s="4"/>
      <c r="W751" s="4"/>
      <c r="Y751" s="4"/>
      <c r="Z751" s="47"/>
      <c r="BC751" s="47"/>
      <c r="BF751" s="21"/>
      <c r="BS751" s="48"/>
      <c r="BT751" s="26"/>
      <c r="BU751" s="49"/>
      <c r="BV751" s="49"/>
      <c r="BW751" s="49"/>
      <c r="BX751" s="49"/>
      <c r="BY751" s="27"/>
    </row>
    <row r="752" ht="15.75" customHeight="1">
      <c r="T752" s="4"/>
      <c r="V752" s="4"/>
      <c r="W752" s="4"/>
      <c r="Y752" s="4"/>
      <c r="Z752" s="47"/>
      <c r="BC752" s="47"/>
      <c r="BF752" s="21"/>
      <c r="BS752" s="48"/>
      <c r="BT752" s="26"/>
      <c r="BU752" s="49"/>
      <c r="BV752" s="49"/>
      <c r="BW752" s="49"/>
      <c r="BX752" s="49"/>
      <c r="BY752" s="27"/>
    </row>
    <row r="753" ht="15.75" customHeight="1">
      <c r="T753" s="4"/>
      <c r="V753" s="4"/>
      <c r="W753" s="4"/>
      <c r="Y753" s="4"/>
      <c r="Z753" s="47"/>
      <c r="BC753" s="47"/>
      <c r="BF753" s="21"/>
      <c r="BS753" s="48"/>
      <c r="BT753" s="26"/>
      <c r="BU753" s="49"/>
      <c r="BV753" s="49"/>
      <c r="BW753" s="49"/>
      <c r="BX753" s="49"/>
      <c r="BY753" s="27"/>
    </row>
    <row r="754" ht="15.75" customHeight="1">
      <c r="T754" s="4"/>
      <c r="V754" s="4"/>
      <c r="W754" s="4"/>
      <c r="Y754" s="4"/>
      <c r="Z754" s="47"/>
      <c r="BC754" s="47"/>
      <c r="BF754" s="21"/>
      <c r="BS754" s="48"/>
      <c r="BT754" s="26"/>
      <c r="BU754" s="49"/>
      <c r="BV754" s="49"/>
      <c r="BW754" s="49"/>
      <c r="BX754" s="49"/>
      <c r="BY754" s="27"/>
    </row>
    <row r="755" ht="15.75" customHeight="1">
      <c r="T755" s="4"/>
      <c r="V755" s="4"/>
      <c r="W755" s="4"/>
      <c r="Y755" s="4"/>
      <c r="Z755" s="47"/>
      <c r="BC755" s="47"/>
      <c r="BF755" s="21"/>
      <c r="BS755" s="48"/>
      <c r="BT755" s="26"/>
      <c r="BU755" s="49"/>
      <c r="BV755" s="49"/>
      <c r="BW755" s="49"/>
      <c r="BX755" s="49"/>
      <c r="BY755" s="27"/>
    </row>
    <row r="756" ht="15.75" customHeight="1">
      <c r="T756" s="4"/>
      <c r="V756" s="4"/>
      <c r="W756" s="4"/>
      <c r="Y756" s="4"/>
      <c r="Z756" s="47"/>
      <c r="BC756" s="47"/>
      <c r="BF756" s="21"/>
      <c r="BS756" s="48"/>
      <c r="BT756" s="26"/>
      <c r="BU756" s="49"/>
      <c r="BV756" s="49"/>
      <c r="BW756" s="49"/>
      <c r="BX756" s="49"/>
      <c r="BY756" s="27"/>
    </row>
    <row r="757" ht="15.75" customHeight="1">
      <c r="T757" s="4"/>
      <c r="V757" s="4"/>
      <c r="W757" s="4"/>
      <c r="Y757" s="4"/>
      <c r="Z757" s="47"/>
      <c r="BC757" s="47"/>
      <c r="BF757" s="21"/>
      <c r="BS757" s="48"/>
      <c r="BT757" s="26"/>
      <c r="BU757" s="49"/>
      <c r="BV757" s="49"/>
      <c r="BW757" s="49"/>
      <c r="BX757" s="49"/>
      <c r="BY757" s="27"/>
    </row>
    <row r="758" ht="15.75" customHeight="1">
      <c r="T758" s="4"/>
      <c r="V758" s="4"/>
      <c r="W758" s="4"/>
      <c r="Y758" s="4"/>
      <c r="Z758" s="47"/>
      <c r="BC758" s="47"/>
      <c r="BF758" s="21"/>
      <c r="BS758" s="48"/>
      <c r="BT758" s="26"/>
      <c r="BU758" s="49"/>
      <c r="BV758" s="49"/>
      <c r="BW758" s="49"/>
      <c r="BX758" s="49"/>
      <c r="BY758" s="27"/>
    </row>
    <row r="759" ht="15.75" customHeight="1">
      <c r="T759" s="4"/>
      <c r="V759" s="4"/>
      <c r="W759" s="4"/>
      <c r="Y759" s="4"/>
      <c r="Z759" s="47"/>
      <c r="BC759" s="47"/>
      <c r="BF759" s="21"/>
      <c r="BS759" s="48"/>
      <c r="BT759" s="26"/>
      <c r="BU759" s="49"/>
      <c r="BV759" s="49"/>
      <c r="BW759" s="49"/>
      <c r="BX759" s="49"/>
      <c r="BY759" s="27"/>
    </row>
    <row r="760" ht="15.75" customHeight="1">
      <c r="T760" s="4"/>
      <c r="V760" s="4"/>
      <c r="W760" s="4"/>
      <c r="Y760" s="4"/>
      <c r="Z760" s="47"/>
      <c r="BC760" s="47"/>
      <c r="BF760" s="21"/>
      <c r="BS760" s="48"/>
      <c r="BT760" s="26"/>
      <c r="BU760" s="49"/>
      <c r="BV760" s="49"/>
      <c r="BW760" s="49"/>
      <c r="BX760" s="49"/>
      <c r="BY760" s="27"/>
    </row>
    <row r="761" ht="15.75" customHeight="1">
      <c r="T761" s="4"/>
      <c r="V761" s="4"/>
      <c r="W761" s="4"/>
      <c r="Y761" s="4"/>
      <c r="Z761" s="47"/>
      <c r="BC761" s="47"/>
      <c r="BF761" s="21"/>
      <c r="BS761" s="48"/>
      <c r="BT761" s="26"/>
      <c r="BU761" s="49"/>
      <c r="BV761" s="49"/>
      <c r="BW761" s="49"/>
      <c r="BX761" s="49"/>
      <c r="BY761" s="27"/>
    </row>
    <row r="762" ht="15.75" customHeight="1">
      <c r="T762" s="4"/>
      <c r="V762" s="4"/>
      <c r="W762" s="4"/>
      <c r="Y762" s="4"/>
      <c r="Z762" s="47"/>
      <c r="BC762" s="47"/>
      <c r="BF762" s="21"/>
      <c r="BS762" s="48"/>
      <c r="BT762" s="26"/>
      <c r="BU762" s="49"/>
      <c r="BV762" s="49"/>
      <c r="BW762" s="49"/>
      <c r="BX762" s="49"/>
      <c r="BY762" s="27"/>
    </row>
    <row r="763" ht="15.75" customHeight="1">
      <c r="T763" s="4"/>
      <c r="V763" s="4"/>
      <c r="W763" s="4"/>
      <c r="Y763" s="4"/>
      <c r="Z763" s="47"/>
      <c r="BC763" s="47"/>
      <c r="BF763" s="21"/>
      <c r="BS763" s="48"/>
      <c r="BT763" s="26"/>
      <c r="BU763" s="49"/>
      <c r="BV763" s="49"/>
      <c r="BW763" s="49"/>
      <c r="BX763" s="49"/>
      <c r="BY763" s="27"/>
    </row>
    <row r="764" ht="15.75" customHeight="1">
      <c r="T764" s="4"/>
      <c r="V764" s="4"/>
      <c r="W764" s="4"/>
      <c r="Y764" s="4"/>
      <c r="Z764" s="47"/>
      <c r="BC764" s="47"/>
      <c r="BF764" s="21"/>
      <c r="BS764" s="48"/>
      <c r="BT764" s="26"/>
      <c r="BU764" s="49"/>
      <c r="BV764" s="49"/>
      <c r="BW764" s="49"/>
      <c r="BX764" s="49"/>
      <c r="BY764" s="27"/>
    </row>
    <row r="765" ht="15.75" customHeight="1">
      <c r="T765" s="4"/>
      <c r="V765" s="4"/>
      <c r="W765" s="4"/>
      <c r="Y765" s="4"/>
      <c r="Z765" s="47"/>
      <c r="BC765" s="47"/>
      <c r="BF765" s="21"/>
      <c r="BS765" s="48"/>
      <c r="BT765" s="26"/>
      <c r="BU765" s="49"/>
      <c r="BV765" s="49"/>
      <c r="BW765" s="49"/>
      <c r="BX765" s="49"/>
      <c r="BY765" s="27"/>
    </row>
    <row r="766" ht="15.75" customHeight="1">
      <c r="T766" s="4"/>
      <c r="V766" s="4"/>
      <c r="W766" s="4"/>
      <c r="Y766" s="4"/>
      <c r="Z766" s="47"/>
      <c r="BC766" s="47"/>
      <c r="BF766" s="21"/>
      <c r="BS766" s="48"/>
      <c r="BT766" s="26"/>
      <c r="BU766" s="49"/>
      <c r="BV766" s="49"/>
      <c r="BW766" s="49"/>
      <c r="BX766" s="49"/>
      <c r="BY766" s="27"/>
    </row>
    <row r="767" ht="15.75" customHeight="1">
      <c r="T767" s="4"/>
      <c r="V767" s="4"/>
      <c r="W767" s="4"/>
      <c r="Y767" s="4"/>
      <c r="Z767" s="47"/>
      <c r="BC767" s="47"/>
      <c r="BF767" s="21"/>
      <c r="BS767" s="48"/>
      <c r="BT767" s="26"/>
      <c r="BU767" s="49"/>
      <c r="BV767" s="49"/>
      <c r="BW767" s="49"/>
      <c r="BX767" s="49"/>
      <c r="BY767" s="27"/>
    </row>
    <row r="768" ht="15.75" customHeight="1">
      <c r="T768" s="4"/>
      <c r="V768" s="4"/>
      <c r="W768" s="4"/>
      <c r="Y768" s="4"/>
      <c r="Z768" s="47"/>
      <c r="BC768" s="47"/>
      <c r="BF768" s="21"/>
      <c r="BS768" s="48"/>
      <c r="BT768" s="26"/>
      <c r="BU768" s="49"/>
      <c r="BV768" s="49"/>
      <c r="BW768" s="49"/>
      <c r="BX768" s="49"/>
      <c r="BY768" s="27"/>
    </row>
    <row r="769" ht="15.75" customHeight="1">
      <c r="T769" s="4"/>
      <c r="V769" s="4"/>
      <c r="W769" s="4"/>
      <c r="Y769" s="4"/>
      <c r="Z769" s="47"/>
      <c r="BC769" s="47"/>
      <c r="BF769" s="21"/>
      <c r="BS769" s="48"/>
      <c r="BT769" s="26"/>
      <c r="BU769" s="49"/>
      <c r="BV769" s="49"/>
      <c r="BW769" s="49"/>
      <c r="BX769" s="49"/>
      <c r="BY769" s="27"/>
    </row>
    <row r="770" ht="15.75" customHeight="1">
      <c r="T770" s="4"/>
      <c r="V770" s="4"/>
      <c r="W770" s="4"/>
      <c r="Y770" s="4"/>
      <c r="Z770" s="47"/>
      <c r="BC770" s="47"/>
      <c r="BF770" s="21"/>
      <c r="BS770" s="48"/>
      <c r="BT770" s="26"/>
      <c r="BU770" s="49"/>
      <c r="BV770" s="49"/>
      <c r="BW770" s="49"/>
      <c r="BX770" s="49"/>
      <c r="BY770" s="27"/>
    </row>
    <row r="771" ht="15.75" customHeight="1">
      <c r="T771" s="4"/>
      <c r="V771" s="4"/>
      <c r="W771" s="4"/>
      <c r="Y771" s="4"/>
      <c r="Z771" s="47"/>
      <c r="BC771" s="47"/>
      <c r="BF771" s="21"/>
      <c r="BS771" s="48"/>
      <c r="BT771" s="26"/>
      <c r="BU771" s="49"/>
      <c r="BV771" s="49"/>
      <c r="BW771" s="49"/>
      <c r="BX771" s="49"/>
      <c r="BY771" s="27"/>
    </row>
    <row r="772" ht="15.75" customHeight="1">
      <c r="T772" s="4"/>
      <c r="V772" s="4"/>
      <c r="W772" s="4"/>
      <c r="Y772" s="4"/>
      <c r="Z772" s="47"/>
      <c r="BC772" s="47"/>
      <c r="BF772" s="21"/>
      <c r="BS772" s="48"/>
      <c r="BT772" s="26"/>
      <c r="BU772" s="49"/>
      <c r="BV772" s="49"/>
      <c r="BW772" s="49"/>
      <c r="BX772" s="49"/>
      <c r="BY772" s="27"/>
    </row>
    <row r="773" ht="15.75" customHeight="1">
      <c r="T773" s="4"/>
      <c r="V773" s="4"/>
      <c r="W773" s="4"/>
      <c r="Y773" s="4"/>
      <c r="Z773" s="47"/>
      <c r="BC773" s="47"/>
      <c r="BF773" s="21"/>
      <c r="BS773" s="48"/>
      <c r="BT773" s="26"/>
      <c r="BU773" s="49"/>
      <c r="BV773" s="49"/>
      <c r="BW773" s="49"/>
      <c r="BX773" s="49"/>
      <c r="BY773" s="27"/>
    </row>
    <row r="774" ht="15.75" customHeight="1">
      <c r="T774" s="4"/>
      <c r="V774" s="4"/>
      <c r="W774" s="4"/>
      <c r="Y774" s="4"/>
      <c r="Z774" s="47"/>
      <c r="BC774" s="47"/>
      <c r="BF774" s="21"/>
      <c r="BS774" s="48"/>
      <c r="BT774" s="26"/>
      <c r="BU774" s="49"/>
      <c r="BV774" s="49"/>
      <c r="BW774" s="49"/>
      <c r="BX774" s="49"/>
      <c r="BY774" s="27"/>
    </row>
    <row r="775" ht="15.75" customHeight="1">
      <c r="T775" s="4"/>
      <c r="V775" s="4"/>
      <c r="W775" s="4"/>
      <c r="Y775" s="4"/>
      <c r="Z775" s="47"/>
      <c r="BC775" s="47"/>
      <c r="BF775" s="21"/>
      <c r="BS775" s="48"/>
      <c r="BT775" s="26"/>
      <c r="BU775" s="49"/>
      <c r="BV775" s="49"/>
      <c r="BW775" s="49"/>
      <c r="BX775" s="49"/>
      <c r="BY775" s="27"/>
    </row>
    <row r="776" ht="15.75" customHeight="1">
      <c r="T776" s="4"/>
      <c r="V776" s="4"/>
      <c r="W776" s="4"/>
      <c r="Y776" s="4"/>
      <c r="Z776" s="47"/>
      <c r="BC776" s="47"/>
      <c r="BF776" s="21"/>
      <c r="BS776" s="48"/>
      <c r="BT776" s="26"/>
      <c r="BU776" s="49"/>
      <c r="BV776" s="49"/>
      <c r="BW776" s="49"/>
      <c r="BX776" s="49"/>
      <c r="BY776" s="27"/>
    </row>
    <row r="777" ht="15.75" customHeight="1">
      <c r="T777" s="4"/>
      <c r="V777" s="4"/>
      <c r="W777" s="4"/>
      <c r="Y777" s="4"/>
      <c r="Z777" s="47"/>
      <c r="BC777" s="47"/>
      <c r="BF777" s="21"/>
      <c r="BS777" s="48"/>
      <c r="BT777" s="26"/>
      <c r="BU777" s="49"/>
      <c r="BV777" s="49"/>
      <c r="BW777" s="49"/>
      <c r="BX777" s="49"/>
      <c r="BY777" s="27"/>
    </row>
    <row r="778" ht="15.75" customHeight="1">
      <c r="T778" s="4"/>
      <c r="V778" s="4"/>
      <c r="W778" s="4"/>
      <c r="Y778" s="4"/>
      <c r="Z778" s="47"/>
      <c r="BC778" s="47"/>
      <c r="BF778" s="21"/>
      <c r="BS778" s="48"/>
      <c r="BT778" s="26"/>
      <c r="BU778" s="49"/>
      <c r="BV778" s="49"/>
      <c r="BW778" s="49"/>
      <c r="BX778" s="49"/>
      <c r="BY778" s="27"/>
    </row>
    <row r="779" ht="15.75" customHeight="1">
      <c r="T779" s="4"/>
      <c r="V779" s="4"/>
      <c r="W779" s="4"/>
      <c r="Y779" s="4"/>
      <c r="Z779" s="47"/>
      <c r="BC779" s="47"/>
      <c r="BF779" s="21"/>
      <c r="BS779" s="48"/>
      <c r="BT779" s="26"/>
      <c r="BU779" s="49"/>
      <c r="BV779" s="49"/>
      <c r="BW779" s="49"/>
      <c r="BX779" s="49"/>
      <c r="BY779" s="27"/>
    </row>
    <row r="780" ht="15.75" customHeight="1">
      <c r="T780" s="4"/>
      <c r="V780" s="4"/>
      <c r="W780" s="4"/>
      <c r="Y780" s="4"/>
      <c r="Z780" s="47"/>
      <c r="BC780" s="47"/>
      <c r="BF780" s="21"/>
      <c r="BS780" s="48"/>
      <c r="BT780" s="26"/>
      <c r="BU780" s="49"/>
      <c r="BV780" s="49"/>
      <c r="BW780" s="49"/>
      <c r="BX780" s="49"/>
      <c r="BY780" s="27"/>
    </row>
    <row r="781" ht="15.75" customHeight="1">
      <c r="T781" s="4"/>
      <c r="V781" s="4"/>
      <c r="W781" s="4"/>
      <c r="Y781" s="4"/>
      <c r="Z781" s="47"/>
      <c r="BC781" s="47"/>
      <c r="BF781" s="21"/>
      <c r="BS781" s="48"/>
      <c r="BT781" s="26"/>
      <c r="BU781" s="49"/>
      <c r="BV781" s="49"/>
      <c r="BW781" s="49"/>
      <c r="BX781" s="49"/>
      <c r="BY781" s="27"/>
    </row>
    <row r="782" ht="15.75" customHeight="1">
      <c r="T782" s="4"/>
      <c r="V782" s="4"/>
      <c r="W782" s="4"/>
      <c r="Y782" s="4"/>
      <c r="Z782" s="47"/>
      <c r="BC782" s="47"/>
      <c r="BF782" s="21"/>
      <c r="BS782" s="48"/>
      <c r="BT782" s="26"/>
      <c r="BU782" s="49"/>
      <c r="BV782" s="49"/>
      <c r="BW782" s="49"/>
      <c r="BX782" s="49"/>
      <c r="BY782" s="27"/>
    </row>
    <row r="783" ht="15.75" customHeight="1">
      <c r="T783" s="4"/>
      <c r="V783" s="4"/>
      <c r="W783" s="4"/>
      <c r="Y783" s="4"/>
      <c r="Z783" s="47"/>
      <c r="BC783" s="47"/>
      <c r="BF783" s="21"/>
      <c r="BS783" s="48"/>
      <c r="BT783" s="26"/>
      <c r="BU783" s="49"/>
      <c r="BV783" s="49"/>
      <c r="BW783" s="49"/>
      <c r="BX783" s="49"/>
      <c r="BY783" s="27"/>
    </row>
    <row r="784" ht="15.75" customHeight="1">
      <c r="T784" s="4"/>
      <c r="V784" s="4"/>
      <c r="W784" s="4"/>
      <c r="Y784" s="4"/>
      <c r="Z784" s="47"/>
      <c r="BC784" s="47"/>
      <c r="BF784" s="21"/>
      <c r="BS784" s="48"/>
      <c r="BT784" s="26"/>
      <c r="BU784" s="49"/>
      <c r="BV784" s="49"/>
      <c r="BW784" s="49"/>
      <c r="BX784" s="49"/>
      <c r="BY784" s="27"/>
    </row>
    <row r="785" ht="15.75" customHeight="1">
      <c r="T785" s="4"/>
      <c r="V785" s="4"/>
      <c r="W785" s="4"/>
      <c r="Y785" s="4"/>
      <c r="Z785" s="47"/>
      <c r="BC785" s="47"/>
      <c r="BF785" s="21"/>
      <c r="BS785" s="48"/>
      <c r="BT785" s="26"/>
      <c r="BU785" s="49"/>
      <c r="BV785" s="49"/>
      <c r="BW785" s="49"/>
      <c r="BX785" s="49"/>
      <c r="BY785" s="27"/>
    </row>
    <row r="786" ht="15.75" customHeight="1">
      <c r="T786" s="4"/>
      <c r="V786" s="4"/>
      <c r="W786" s="4"/>
      <c r="Y786" s="4"/>
      <c r="Z786" s="47"/>
      <c r="BC786" s="47"/>
      <c r="BF786" s="21"/>
      <c r="BS786" s="48"/>
      <c r="BT786" s="26"/>
      <c r="BU786" s="49"/>
      <c r="BV786" s="49"/>
      <c r="BW786" s="49"/>
      <c r="BX786" s="49"/>
      <c r="BY786" s="27"/>
    </row>
    <row r="787" ht="15.75" customHeight="1">
      <c r="T787" s="4"/>
      <c r="V787" s="4"/>
      <c r="W787" s="4"/>
      <c r="Y787" s="4"/>
      <c r="Z787" s="47"/>
      <c r="BC787" s="47"/>
      <c r="BF787" s="21"/>
      <c r="BS787" s="48"/>
      <c r="BT787" s="26"/>
      <c r="BU787" s="49"/>
      <c r="BV787" s="49"/>
      <c r="BW787" s="49"/>
      <c r="BX787" s="49"/>
      <c r="BY787" s="27"/>
    </row>
    <row r="788" ht="15.75" customHeight="1">
      <c r="T788" s="4"/>
      <c r="V788" s="4"/>
      <c r="W788" s="4"/>
      <c r="Y788" s="4"/>
      <c r="Z788" s="47"/>
      <c r="BC788" s="47"/>
      <c r="BF788" s="21"/>
      <c r="BS788" s="48"/>
      <c r="BT788" s="26"/>
      <c r="BU788" s="49"/>
      <c r="BV788" s="49"/>
      <c r="BW788" s="49"/>
      <c r="BX788" s="49"/>
      <c r="BY788" s="27"/>
    </row>
    <row r="789" ht="15.75" customHeight="1">
      <c r="T789" s="4"/>
      <c r="V789" s="4"/>
      <c r="W789" s="4"/>
      <c r="Y789" s="4"/>
      <c r="Z789" s="47"/>
      <c r="BC789" s="47"/>
      <c r="BF789" s="21"/>
      <c r="BS789" s="48"/>
      <c r="BT789" s="26"/>
      <c r="BU789" s="49"/>
      <c r="BV789" s="49"/>
      <c r="BW789" s="49"/>
      <c r="BX789" s="49"/>
      <c r="BY789" s="27"/>
    </row>
    <row r="790" ht="15.75" customHeight="1">
      <c r="T790" s="4"/>
      <c r="V790" s="4"/>
      <c r="W790" s="4"/>
      <c r="Y790" s="4"/>
      <c r="Z790" s="47"/>
      <c r="BC790" s="47"/>
      <c r="BF790" s="21"/>
      <c r="BS790" s="48"/>
      <c r="BT790" s="26"/>
      <c r="BU790" s="49"/>
      <c r="BV790" s="49"/>
      <c r="BW790" s="49"/>
      <c r="BX790" s="49"/>
      <c r="BY790" s="27"/>
    </row>
    <row r="791" ht="15.75" customHeight="1">
      <c r="T791" s="4"/>
      <c r="V791" s="4"/>
      <c r="W791" s="4"/>
      <c r="Y791" s="4"/>
      <c r="Z791" s="47"/>
      <c r="BC791" s="47"/>
      <c r="BF791" s="21"/>
      <c r="BS791" s="48"/>
      <c r="BT791" s="26"/>
      <c r="BU791" s="49"/>
      <c r="BV791" s="49"/>
      <c r="BW791" s="49"/>
      <c r="BX791" s="49"/>
      <c r="BY791" s="27"/>
    </row>
    <row r="792" ht="15.75" customHeight="1">
      <c r="T792" s="4"/>
      <c r="V792" s="4"/>
      <c r="W792" s="4"/>
      <c r="Y792" s="4"/>
      <c r="Z792" s="47"/>
      <c r="BC792" s="47"/>
      <c r="BF792" s="21"/>
      <c r="BS792" s="48"/>
      <c r="BT792" s="26"/>
      <c r="BU792" s="49"/>
      <c r="BV792" s="49"/>
      <c r="BW792" s="49"/>
      <c r="BX792" s="49"/>
      <c r="BY792" s="27"/>
    </row>
    <row r="793" ht="15.75" customHeight="1">
      <c r="T793" s="4"/>
      <c r="V793" s="4"/>
      <c r="W793" s="4"/>
      <c r="Y793" s="4"/>
      <c r="Z793" s="47"/>
      <c r="BC793" s="47"/>
      <c r="BF793" s="21"/>
      <c r="BS793" s="48"/>
      <c r="BT793" s="26"/>
      <c r="BU793" s="49"/>
      <c r="BV793" s="49"/>
      <c r="BW793" s="49"/>
      <c r="BX793" s="49"/>
      <c r="BY793" s="27"/>
    </row>
    <row r="794" ht="15.75" customHeight="1">
      <c r="T794" s="4"/>
      <c r="V794" s="4"/>
      <c r="W794" s="4"/>
      <c r="Y794" s="4"/>
      <c r="Z794" s="47"/>
      <c r="BC794" s="47"/>
      <c r="BF794" s="21"/>
      <c r="BS794" s="48"/>
      <c r="BT794" s="26"/>
      <c r="BU794" s="49"/>
      <c r="BV794" s="49"/>
      <c r="BW794" s="49"/>
      <c r="BX794" s="49"/>
      <c r="BY794" s="27"/>
    </row>
    <row r="795" ht="15.75" customHeight="1">
      <c r="T795" s="4"/>
      <c r="V795" s="4"/>
      <c r="W795" s="4"/>
      <c r="Y795" s="4"/>
      <c r="Z795" s="47"/>
      <c r="BC795" s="47"/>
      <c r="BF795" s="21"/>
      <c r="BS795" s="48"/>
      <c r="BT795" s="26"/>
      <c r="BU795" s="49"/>
      <c r="BV795" s="49"/>
      <c r="BW795" s="49"/>
      <c r="BX795" s="49"/>
      <c r="BY795" s="27"/>
    </row>
    <row r="796" ht="15.75" customHeight="1">
      <c r="T796" s="4"/>
      <c r="V796" s="4"/>
      <c r="W796" s="4"/>
      <c r="Y796" s="4"/>
      <c r="Z796" s="47"/>
      <c r="BC796" s="47"/>
      <c r="BF796" s="21"/>
      <c r="BS796" s="48"/>
      <c r="BT796" s="26"/>
      <c r="BU796" s="49"/>
      <c r="BV796" s="49"/>
      <c r="BW796" s="49"/>
      <c r="BX796" s="49"/>
      <c r="BY796" s="27"/>
    </row>
    <row r="797" ht="15.75" customHeight="1">
      <c r="T797" s="4"/>
      <c r="V797" s="4"/>
      <c r="W797" s="4"/>
      <c r="Y797" s="4"/>
      <c r="Z797" s="47"/>
      <c r="BC797" s="47"/>
      <c r="BF797" s="21"/>
      <c r="BS797" s="48"/>
      <c r="BT797" s="26"/>
      <c r="BU797" s="49"/>
      <c r="BV797" s="49"/>
      <c r="BW797" s="49"/>
      <c r="BX797" s="49"/>
      <c r="BY797" s="27"/>
    </row>
    <row r="798" ht="15.75" customHeight="1">
      <c r="T798" s="4"/>
      <c r="V798" s="4"/>
      <c r="W798" s="4"/>
      <c r="Y798" s="4"/>
      <c r="Z798" s="47"/>
      <c r="BC798" s="47"/>
      <c r="BF798" s="21"/>
      <c r="BS798" s="48"/>
      <c r="BT798" s="26"/>
      <c r="BU798" s="49"/>
      <c r="BV798" s="49"/>
      <c r="BW798" s="49"/>
      <c r="BX798" s="49"/>
      <c r="BY798" s="27"/>
    </row>
    <row r="799" ht="15.75" customHeight="1">
      <c r="T799" s="4"/>
      <c r="V799" s="4"/>
      <c r="W799" s="4"/>
      <c r="Y799" s="4"/>
      <c r="Z799" s="47"/>
      <c r="BC799" s="47"/>
      <c r="BF799" s="21"/>
      <c r="BS799" s="48"/>
      <c r="BT799" s="26"/>
      <c r="BU799" s="49"/>
      <c r="BV799" s="49"/>
      <c r="BW799" s="49"/>
      <c r="BX799" s="49"/>
      <c r="BY799" s="27"/>
    </row>
    <row r="800" ht="15.75" customHeight="1">
      <c r="T800" s="4"/>
      <c r="V800" s="4"/>
      <c r="W800" s="4"/>
      <c r="Y800" s="4"/>
      <c r="Z800" s="47"/>
      <c r="BC800" s="47"/>
      <c r="BF800" s="21"/>
      <c r="BS800" s="48"/>
      <c r="BT800" s="26"/>
      <c r="BU800" s="49"/>
      <c r="BV800" s="49"/>
      <c r="BW800" s="49"/>
      <c r="BX800" s="49"/>
      <c r="BY800" s="27"/>
    </row>
    <row r="801" ht="15.75" customHeight="1">
      <c r="T801" s="4"/>
      <c r="V801" s="4"/>
      <c r="W801" s="4"/>
      <c r="Y801" s="4"/>
      <c r="Z801" s="47"/>
      <c r="BC801" s="47"/>
      <c r="BF801" s="21"/>
      <c r="BS801" s="48"/>
      <c r="BT801" s="26"/>
      <c r="BU801" s="49"/>
      <c r="BV801" s="49"/>
      <c r="BW801" s="49"/>
      <c r="BX801" s="49"/>
      <c r="BY801" s="27"/>
    </row>
    <row r="802" ht="15.75" customHeight="1">
      <c r="T802" s="4"/>
      <c r="V802" s="4"/>
      <c r="W802" s="4"/>
      <c r="Y802" s="4"/>
      <c r="Z802" s="47"/>
      <c r="BC802" s="47"/>
      <c r="BF802" s="21"/>
      <c r="BS802" s="48"/>
      <c r="BT802" s="26"/>
      <c r="BU802" s="49"/>
      <c r="BV802" s="49"/>
      <c r="BW802" s="49"/>
      <c r="BX802" s="49"/>
      <c r="BY802" s="27"/>
    </row>
    <row r="803" ht="15.75" customHeight="1">
      <c r="T803" s="4"/>
      <c r="V803" s="4"/>
      <c r="W803" s="4"/>
      <c r="Y803" s="4"/>
      <c r="Z803" s="47"/>
      <c r="BC803" s="47"/>
      <c r="BF803" s="21"/>
      <c r="BS803" s="48"/>
      <c r="BT803" s="26"/>
      <c r="BU803" s="49"/>
      <c r="BV803" s="49"/>
      <c r="BW803" s="49"/>
      <c r="BX803" s="49"/>
      <c r="BY803" s="27"/>
    </row>
    <row r="804" ht="15.75" customHeight="1">
      <c r="T804" s="4"/>
      <c r="V804" s="4"/>
      <c r="W804" s="4"/>
      <c r="Y804" s="4"/>
      <c r="Z804" s="47"/>
      <c r="BC804" s="47"/>
      <c r="BF804" s="21"/>
      <c r="BS804" s="48"/>
      <c r="BT804" s="26"/>
      <c r="BU804" s="49"/>
      <c r="BV804" s="49"/>
      <c r="BW804" s="49"/>
      <c r="BX804" s="49"/>
      <c r="BY804" s="27"/>
    </row>
    <row r="805" ht="15.75" customHeight="1">
      <c r="T805" s="4"/>
      <c r="V805" s="4"/>
      <c r="W805" s="4"/>
      <c r="Y805" s="4"/>
      <c r="Z805" s="47"/>
      <c r="BC805" s="47"/>
      <c r="BF805" s="21"/>
      <c r="BS805" s="48"/>
      <c r="BT805" s="26"/>
      <c r="BU805" s="49"/>
      <c r="BV805" s="49"/>
      <c r="BW805" s="49"/>
      <c r="BX805" s="49"/>
      <c r="BY805" s="27"/>
    </row>
    <row r="806" ht="15.75" customHeight="1">
      <c r="T806" s="4"/>
      <c r="V806" s="4"/>
      <c r="W806" s="4"/>
      <c r="Y806" s="4"/>
      <c r="Z806" s="47"/>
      <c r="BC806" s="47"/>
      <c r="BF806" s="21"/>
      <c r="BS806" s="48"/>
      <c r="BT806" s="26"/>
      <c r="BU806" s="49"/>
      <c r="BV806" s="49"/>
      <c r="BW806" s="49"/>
      <c r="BX806" s="49"/>
      <c r="BY806" s="27"/>
    </row>
    <row r="807" ht="15.75" customHeight="1">
      <c r="T807" s="4"/>
      <c r="V807" s="4"/>
      <c r="W807" s="4"/>
      <c r="Y807" s="4"/>
      <c r="Z807" s="47"/>
      <c r="BC807" s="47"/>
      <c r="BF807" s="21"/>
      <c r="BS807" s="48"/>
      <c r="BT807" s="26"/>
      <c r="BU807" s="49"/>
      <c r="BV807" s="49"/>
      <c r="BW807" s="49"/>
      <c r="BX807" s="49"/>
      <c r="BY807" s="27"/>
    </row>
    <row r="808" ht="15.75" customHeight="1">
      <c r="T808" s="4"/>
      <c r="V808" s="4"/>
      <c r="W808" s="4"/>
      <c r="Y808" s="4"/>
      <c r="Z808" s="47"/>
      <c r="BC808" s="47"/>
      <c r="BF808" s="21"/>
      <c r="BS808" s="48"/>
      <c r="BT808" s="26"/>
      <c r="BU808" s="49"/>
      <c r="BV808" s="49"/>
      <c r="BW808" s="49"/>
      <c r="BX808" s="49"/>
      <c r="BY808" s="27"/>
    </row>
    <row r="809" ht="15.75" customHeight="1">
      <c r="T809" s="4"/>
      <c r="V809" s="4"/>
      <c r="W809" s="4"/>
      <c r="Y809" s="4"/>
      <c r="Z809" s="47"/>
      <c r="BC809" s="47"/>
      <c r="BF809" s="21"/>
      <c r="BS809" s="48"/>
      <c r="BT809" s="26"/>
      <c r="BU809" s="49"/>
      <c r="BV809" s="49"/>
      <c r="BW809" s="49"/>
      <c r="BX809" s="49"/>
      <c r="BY809" s="27"/>
    </row>
    <row r="810" ht="15.75" customHeight="1">
      <c r="T810" s="4"/>
      <c r="V810" s="4"/>
      <c r="W810" s="4"/>
      <c r="Y810" s="4"/>
      <c r="Z810" s="47"/>
      <c r="BC810" s="47"/>
      <c r="BF810" s="21"/>
      <c r="BS810" s="48"/>
      <c r="BT810" s="26"/>
      <c r="BU810" s="49"/>
      <c r="BV810" s="49"/>
      <c r="BW810" s="49"/>
      <c r="BX810" s="49"/>
      <c r="BY810" s="27"/>
    </row>
    <row r="811" ht="15.75" customHeight="1">
      <c r="T811" s="4"/>
      <c r="V811" s="4"/>
      <c r="W811" s="4"/>
      <c r="Y811" s="4"/>
      <c r="Z811" s="47"/>
      <c r="BC811" s="47"/>
      <c r="BF811" s="21"/>
      <c r="BS811" s="48"/>
      <c r="BT811" s="26"/>
      <c r="BU811" s="49"/>
      <c r="BV811" s="49"/>
      <c r="BW811" s="49"/>
      <c r="BX811" s="49"/>
      <c r="BY811" s="27"/>
    </row>
    <row r="812" ht="15.75" customHeight="1">
      <c r="T812" s="4"/>
      <c r="V812" s="4"/>
      <c r="W812" s="4"/>
      <c r="Y812" s="4"/>
      <c r="Z812" s="47"/>
      <c r="BC812" s="47"/>
      <c r="BF812" s="21"/>
      <c r="BS812" s="48"/>
      <c r="BT812" s="26"/>
      <c r="BU812" s="49"/>
      <c r="BV812" s="49"/>
      <c r="BW812" s="49"/>
      <c r="BX812" s="49"/>
      <c r="BY812" s="27"/>
    </row>
    <row r="813" ht="15.75" customHeight="1">
      <c r="T813" s="4"/>
      <c r="V813" s="4"/>
      <c r="W813" s="4"/>
      <c r="Y813" s="4"/>
      <c r="Z813" s="47"/>
      <c r="BC813" s="47"/>
      <c r="BF813" s="21"/>
      <c r="BS813" s="48"/>
      <c r="BT813" s="26"/>
      <c r="BU813" s="49"/>
      <c r="BV813" s="49"/>
      <c r="BW813" s="49"/>
      <c r="BX813" s="49"/>
      <c r="BY813" s="27"/>
    </row>
    <row r="814" ht="15.75" customHeight="1">
      <c r="T814" s="4"/>
      <c r="V814" s="4"/>
      <c r="W814" s="4"/>
      <c r="Y814" s="4"/>
      <c r="Z814" s="47"/>
      <c r="BC814" s="47"/>
      <c r="BF814" s="21"/>
      <c r="BS814" s="48"/>
      <c r="BT814" s="26"/>
      <c r="BU814" s="49"/>
      <c r="BV814" s="49"/>
      <c r="BW814" s="49"/>
      <c r="BX814" s="49"/>
      <c r="BY814" s="27"/>
    </row>
    <row r="815" ht="15.75" customHeight="1">
      <c r="T815" s="4"/>
      <c r="V815" s="4"/>
      <c r="W815" s="4"/>
      <c r="Y815" s="4"/>
      <c r="Z815" s="47"/>
      <c r="BC815" s="47"/>
      <c r="BF815" s="21"/>
      <c r="BS815" s="48"/>
      <c r="BT815" s="26"/>
      <c r="BU815" s="49"/>
      <c r="BV815" s="49"/>
      <c r="BW815" s="49"/>
      <c r="BX815" s="49"/>
      <c r="BY815" s="27"/>
    </row>
    <row r="816" ht="15.75" customHeight="1">
      <c r="T816" s="4"/>
      <c r="V816" s="4"/>
      <c r="W816" s="4"/>
      <c r="Y816" s="4"/>
      <c r="Z816" s="47"/>
      <c r="BC816" s="47"/>
      <c r="BF816" s="21"/>
      <c r="BS816" s="48"/>
      <c r="BT816" s="26"/>
      <c r="BU816" s="49"/>
      <c r="BV816" s="49"/>
      <c r="BW816" s="49"/>
      <c r="BX816" s="49"/>
      <c r="BY816" s="27"/>
    </row>
    <row r="817" ht="15.75" customHeight="1">
      <c r="T817" s="4"/>
      <c r="V817" s="4"/>
      <c r="W817" s="4"/>
      <c r="Y817" s="4"/>
      <c r="Z817" s="47"/>
      <c r="BC817" s="47"/>
      <c r="BF817" s="21"/>
      <c r="BS817" s="48"/>
      <c r="BT817" s="26"/>
      <c r="BU817" s="49"/>
      <c r="BV817" s="49"/>
      <c r="BW817" s="49"/>
      <c r="BX817" s="49"/>
      <c r="BY817" s="27"/>
    </row>
    <row r="818" ht="15.75" customHeight="1">
      <c r="T818" s="4"/>
      <c r="V818" s="4"/>
      <c r="W818" s="4"/>
      <c r="Y818" s="4"/>
      <c r="Z818" s="47"/>
      <c r="BC818" s="47"/>
      <c r="BF818" s="21"/>
      <c r="BS818" s="48"/>
      <c r="BT818" s="26"/>
      <c r="BU818" s="49"/>
      <c r="BV818" s="49"/>
      <c r="BW818" s="49"/>
      <c r="BX818" s="49"/>
      <c r="BY818" s="27"/>
    </row>
    <row r="819" ht="15.75" customHeight="1">
      <c r="T819" s="4"/>
      <c r="V819" s="4"/>
      <c r="W819" s="4"/>
      <c r="Y819" s="4"/>
      <c r="Z819" s="47"/>
      <c r="BC819" s="47"/>
      <c r="BF819" s="21"/>
      <c r="BS819" s="48"/>
      <c r="BT819" s="26"/>
      <c r="BU819" s="49"/>
      <c r="BV819" s="49"/>
      <c r="BW819" s="49"/>
      <c r="BX819" s="49"/>
      <c r="BY819" s="27"/>
    </row>
    <row r="820" ht="15.75" customHeight="1">
      <c r="T820" s="4"/>
      <c r="V820" s="4"/>
      <c r="W820" s="4"/>
      <c r="Y820" s="4"/>
      <c r="Z820" s="47"/>
      <c r="BC820" s="47"/>
      <c r="BF820" s="21"/>
      <c r="BS820" s="48"/>
      <c r="BT820" s="26"/>
      <c r="BU820" s="49"/>
      <c r="BV820" s="49"/>
      <c r="BW820" s="49"/>
      <c r="BX820" s="49"/>
      <c r="BY820" s="27"/>
    </row>
    <row r="821" ht="15.75" customHeight="1">
      <c r="T821" s="4"/>
      <c r="V821" s="4"/>
      <c r="W821" s="4"/>
      <c r="Y821" s="4"/>
      <c r="Z821" s="47"/>
      <c r="BC821" s="47"/>
      <c r="BF821" s="21"/>
      <c r="BS821" s="48"/>
      <c r="BT821" s="26"/>
      <c r="BU821" s="49"/>
      <c r="BV821" s="49"/>
      <c r="BW821" s="49"/>
      <c r="BX821" s="49"/>
      <c r="BY821" s="27"/>
    </row>
    <row r="822" ht="15.75" customHeight="1">
      <c r="T822" s="4"/>
      <c r="V822" s="4"/>
      <c r="W822" s="4"/>
      <c r="Y822" s="4"/>
      <c r="Z822" s="47"/>
      <c r="BC822" s="47"/>
      <c r="BF822" s="21"/>
      <c r="BS822" s="48"/>
      <c r="BT822" s="26"/>
      <c r="BU822" s="49"/>
      <c r="BV822" s="49"/>
      <c r="BW822" s="49"/>
      <c r="BX822" s="49"/>
      <c r="BY822" s="27"/>
    </row>
    <row r="823" ht="15.75" customHeight="1">
      <c r="T823" s="4"/>
      <c r="V823" s="4"/>
      <c r="W823" s="4"/>
      <c r="Y823" s="4"/>
      <c r="Z823" s="47"/>
      <c r="BC823" s="47"/>
      <c r="BF823" s="21"/>
      <c r="BS823" s="48"/>
      <c r="BT823" s="26"/>
      <c r="BU823" s="49"/>
      <c r="BV823" s="49"/>
      <c r="BW823" s="49"/>
      <c r="BX823" s="49"/>
      <c r="BY823" s="27"/>
    </row>
    <row r="824" ht="15.75" customHeight="1">
      <c r="T824" s="4"/>
      <c r="V824" s="4"/>
      <c r="W824" s="4"/>
      <c r="Y824" s="4"/>
      <c r="Z824" s="47"/>
      <c r="BC824" s="47"/>
      <c r="BF824" s="21"/>
      <c r="BS824" s="48"/>
      <c r="BT824" s="26"/>
      <c r="BU824" s="49"/>
      <c r="BV824" s="49"/>
      <c r="BW824" s="49"/>
      <c r="BX824" s="49"/>
      <c r="BY824" s="27"/>
    </row>
    <row r="825" ht="15.75" customHeight="1">
      <c r="T825" s="4"/>
      <c r="V825" s="4"/>
      <c r="W825" s="4"/>
      <c r="Y825" s="4"/>
      <c r="Z825" s="47"/>
      <c r="BC825" s="47"/>
      <c r="BF825" s="21"/>
      <c r="BS825" s="48"/>
      <c r="BT825" s="26"/>
      <c r="BU825" s="49"/>
      <c r="BV825" s="49"/>
      <c r="BW825" s="49"/>
      <c r="BX825" s="49"/>
      <c r="BY825" s="27"/>
    </row>
    <row r="826" ht="15.75" customHeight="1">
      <c r="T826" s="4"/>
      <c r="V826" s="4"/>
      <c r="W826" s="4"/>
      <c r="Y826" s="4"/>
      <c r="Z826" s="47"/>
      <c r="BC826" s="47"/>
      <c r="BF826" s="21"/>
      <c r="BS826" s="48"/>
      <c r="BT826" s="26"/>
      <c r="BU826" s="49"/>
      <c r="BV826" s="49"/>
      <c r="BW826" s="49"/>
      <c r="BX826" s="49"/>
      <c r="BY826" s="27"/>
    </row>
    <row r="827" ht="15.75" customHeight="1">
      <c r="T827" s="4"/>
      <c r="V827" s="4"/>
      <c r="W827" s="4"/>
      <c r="Y827" s="4"/>
      <c r="Z827" s="47"/>
      <c r="BC827" s="47"/>
      <c r="BF827" s="21"/>
      <c r="BS827" s="48"/>
      <c r="BT827" s="26"/>
      <c r="BU827" s="49"/>
      <c r="BV827" s="49"/>
      <c r="BW827" s="49"/>
      <c r="BX827" s="49"/>
      <c r="BY827" s="27"/>
    </row>
    <row r="828" ht="15.75" customHeight="1">
      <c r="T828" s="4"/>
      <c r="V828" s="4"/>
      <c r="W828" s="4"/>
      <c r="Y828" s="4"/>
      <c r="Z828" s="47"/>
      <c r="BC828" s="47"/>
      <c r="BF828" s="21"/>
      <c r="BS828" s="48"/>
      <c r="BT828" s="26"/>
      <c r="BU828" s="49"/>
      <c r="BV828" s="49"/>
      <c r="BW828" s="49"/>
      <c r="BX828" s="49"/>
      <c r="BY828" s="27"/>
    </row>
    <row r="829" ht="15.75" customHeight="1">
      <c r="T829" s="4"/>
      <c r="V829" s="4"/>
      <c r="W829" s="4"/>
      <c r="Y829" s="4"/>
      <c r="Z829" s="47"/>
      <c r="BC829" s="47"/>
      <c r="BF829" s="21"/>
      <c r="BS829" s="48"/>
      <c r="BT829" s="26"/>
      <c r="BU829" s="49"/>
      <c r="BV829" s="49"/>
      <c r="BW829" s="49"/>
      <c r="BX829" s="49"/>
      <c r="BY829" s="27"/>
    </row>
    <row r="830" ht="15.75" customHeight="1">
      <c r="T830" s="4"/>
      <c r="V830" s="4"/>
      <c r="W830" s="4"/>
      <c r="Y830" s="4"/>
      <c r="Z830" s="47"/>
      <c r="BC830" s="47"/>
      <c r="BF830" s="21"/>
      <c r="BS830" s="48"/>
      <c r="BT830" s="26"/>
      <c r="BU830" s="49"/>
      <c r="BV830" s="49"/>
      <c r="BW830" s="49"/>
      <c r="BX830" s="49"/>
      <c r="BY830" s="27"/>
    </row>
    <row r="831" ht="15.75" customHeight="1">
      <c r="T831" s="4"/>
      <c r="V831" s="4"/>
      <c r="W831" s="4"/>
      <c r="Y831" s="4"/>
      <c r="Z831" s="47"/>
      <c r="BC831" s="47"/>
      <c r="BF831" s="21"/>
      <c r="BS831" s="48"/>
      <c r="BT831" s="26"/>
      <c r="BU831" s="49"/>
      <c r="BV831" s="49"/>
      <c r="BW831" s="49"/>
      <c r="BX831" s="49"/>
      <c r="BY831" s="27"/>
    </row>
    <row r="832" ht="15.75" customHeight="1">
      <c r="T832" s="4"/>
      <c r="V832" s="4"/>
      <c r="W832" s="4"/>
      <c r="Y832" s="4"/>
      <c r="Z832" s="47"/>
      <c r="BC832" s="47"/>
      <c r="BF832" s="21"/>
      <c r="BS832" s="48"/>
      <c r="BT832" s="26"/>
      <c r="BU832" s="49"/>
      <c r="BV832" s="49"/>
      <c r="BW832" s="49"/>
      <c r="BX832" s="49"/>
      <c r="BY832" s="27"/>
    </row>
    <row r="833" ht="15.75" customHeight="1">
      <c r="T833" s="4"/>
      <c r="V833" s="4"/>
      <c r="W833" s="4"/>
      <c r="Y833" s="4"/>
      <c r="Z833" s="47"/>
      <c r="BC833" s="47"/>
      <c r="BF833" s="21"/>
      <c r="BS833" s="48"/>
      <c r="BT833" s="26"/>
      <c r="BU833" s="49"/>
      <c r="BV833" s="49"/>
      <c r="BW833" s="49"/>
      <c r="BX833" s="49"/>
      <c r="BY833" s="27"/>
    </row>
    <row r="834" ht="15.75" customHeight="1">
      <c r="T834" s="4"/>
      <c r="V834" s="4"/>
      <c r="W834" s="4"/>
      <c r="Y834" s="4"/>
      <c r="Z834" s="47"/>
      <c r="BC834" s="47"/>
      <c r="BF834" s="21"/>
      <c r="BS834" s="48"/>
      <c r="BT834" s="26"/>
      <c r="BU834" s="49"/>
      <c r="BV834" s="49"/>
      <c r="BW834" s="49"/>
      <c r="BX834" s="49"/>
      <c r="BY834" s="27"/>
    </row>
    <row r="835" ht="15.75" customHeight="1">
      <c r="T835" s="4"/>
      <c r="V835" s="4"/>
      <c r="W835" s="4"/>
      <c r="Y835" s="4"/>
      <c r="Z835" s="47"/>
      <c r="BC835" s="47"/>
      <c r="BF835" s="21"/>
      <c r="BS835" s="48"/>
      <c r="BT835" s="26"/>
      <c r="BU835" s="49"/>
      <c r="BV835" s="49"/>
      <c r="BW835" s="49"/>
      <c r="BX835" s="49"/>
      <c r="BY835" s="27"/>
    </row>
    <row r="836" ht="15.75" customHeight="1">
      <c r="T836" s="4"/>
      <c r="V836" s="4"/>
      <c r="W836" s="4"/>
      <c r="Y836" s="4"/>
      <c r="Z836" s="47"/>
      <c r="BC836" s="47"/>
      <c r="BF836" s="21"/>
      <c r="BS836" s="48"/>
      <c r="BT836" s="26"/>
      <c r="BU836" s="49"/>
      <c r="BV836" s="49"/>
      <c r="BW836" s="49"/>
      <c r="BX836" s="49"/>
      <c r="BY836" s="27"/>
    </row>
    <row r="837" ht="15.75" customHeight="1">
      <c r="T837" s="4"/>
      <c r="V837" s="4"/>
      <c r="W837" s="4"/>
      <c r="Y837" s="4"/>
      <c r="Z837" s="47"/>
      <c r="BC837" s="47"/>
      <c r="BF837" s="21"/>
      <c r="BS837" s="48"/>
      <c r="BT837" s="26"/>
      <c r="BU837" s="49"/>
      <c r="BV837" s="49"/>
      <c r="BW837" s="49"/>
      <c r="BX837" s="49"/>
      <c r="BY837" s="27"/>
    </row>
    <row r="838" ht="15.75" customHeight="1">
      <c r="T838" s="4"/>
      <c r="V838" s="4"/>
      <c r="W838" s="4"/>
      <c r="Y838" s="4"/>
      <c r="Z838" s="47"/>
      <c r="BC838" s="47"/>
      <c r="BF838" s="21"/>
      <c r="BS838" s="48"/>
      <c r="BT838" s="26"/>
      <c r="BU838" s="49"/>
      <c r="BV838" s="49"/>
      <c r="BW838" s="49"/>
      <c r="BX838" s="49"/>
      <c r="BY838" s="27"/>
    </row>
    <row r="839" ht="15.75" customHeight="1">
      <c r="T839" s="4"/>
      <c r="V839" s="4"/>
      <c r="W839" s="4"/>
      <c r="Y839" s="4"/>
      <c r="Z839" s="47"/>
      <c r="BC839" s="47"/>
      <c r="BF839" s="21"/>
      <c r="BS839" s="48"/>
      <c r="BT839" s="26"/>
      <c r="BU839" s="49"/>
      <c r="BV839" s="49"/>
      <c r="BW839" s="49"/>
      <c r="BX839" s="49"/>
      <c r="BY839" s="27"/>
    </row>
    <row r="840" ht="15.75" customHeight="1">
      <c r="T840" s="4"/>
      <c r="V840" s="4"/>
      <c r="W840" s="4"/>
      <c r="Y840" s="4"/>
      <c r="Z840" s="47"/>
      <c r="BC840" s="47"/>
      <c r="BF840" s="21"/>
      <c r="BS840" s="48"/>
      <c r="BT840" s="26"/>
      <c r="BU840" s="49"/>
      <c r="BV840" s="49"/>
      <c r="BW840" s="49"/>
      <c r="BX840" s="49"/>
      <c r="BY840" s="27"/>
    </row>
    <row r="841" ht="15.75" customHeight="1">
      <c r="T841" s="4"/>
      <c r="V841" s="4"/>
      <c r="W841" s="4"/>
      <c r="Y841" s="4"/>
      <c r="Z841" s="47"/>
      <c r="BC841" s="47"/>
      <c r="BF841" s="21"/>
      <c r="BS841" s="48"/>
      <c r="BT841" s="26"/>
      <c r="BU841" s="49"/>
      <c r="BV841" s="49"/>
      <c r="BW841" s="49"/>
      <c r="BX841" s="49"/>
      <c r="BY841" s="27"/>
    </row>
    <row r="842" ht="15.75" customHeight="1">
      <c r="T842" s="4"/>
      <c r="V842" s="4"/>
      <c r="W842" s="4"/>
      <c r="Y842" s="4"/>
      <c r="Z842" s="47"/>
      <c r="BC842" s="47"/>
      <c r="BF842" s="21"/>
      <c r="BS842" s="48"/>
      <c r="BT842" s="26"/>
      <c r="BU842" s="49"/>
      <c r="BV842" s="49"/>
      <c r="BW842" s="49"/>
      <c r="BX842" s="49"/>
      <c r="BY842" s="27"/>
    </row>
    <row r="843" ht="15.75" customHeight="1">
      <c r="T843" s="4"/>
      <c r="V843" s="4"/>
      <c r="W843" s="4"/>
      <c r="Y843" s="4"/>
      <c r="Z843" s="47"/>
      <c r="BC843" s="47"/>
      <c r="BF843" s="21"/>
      <c r="BS843" s="48"/>
      <c r="BT843" s="26"/>
      <c r="BU843" s="49"/>
      <c r="BV843" s="49"/>
      <c r="BW843" s="49"/>
      <c r="BX843" s="49"/>
      <c r="BY843" s="27"/>
    </row>
    <row r="844" ht="15.75" customHeight="1">
      <c r="T844" s="4"/>
      <c r="V844" s="4"/>
      <c r="W844" s="4"/>
      <c r="Y844" s="4"/>
      <c r="Z844" s="47"/>
      <c r="BC844" s="47"/>
      <c r="BF844" s="21"/>
      <c r="BS844" s="48"/>
      <c r="BT844" s="26"/>
      <c r="BU844" s="49"/>
      <c r="BV844" s="49"/>
      <c r="BW844" s="49"/>
      <c r="BX844" s="49"/>
      <c r="BY844" s="27"/>
    </row>
    <row r="845" ht="15.75" customHeight="1">
      <c r="T845" s="4"/>
      <c r="V845" s="4"/>
      <c r="W845" s="4"/>
      <c r="Y845" s="4"/>
      <c r="Z845" s="47"/>
      <c r="BC845" s="47"/>
      <c r="BF845" s="21"/>
      <c r="BS845" s="48"/>
      <c r="BT845" s="26"/>
      <c r="BU845" s="49"/>
      <c r="BV845" s="49"/>
      <c r="BW845" s="49"/>
      <c r="BX845" s="49"/>
      <c r="BY845" s="27"/>
    </row>
    <row r="846" ht="15.75" customHeight="1">
      <c r="T846" s="4"/>
      <c r="V846" s="4"/>
      <c r="W846" s="4"/>
      <c r="Y846" s="4"/>
      <c r="Z846" s="47"/>
      <c r="BC846" s="47"/>
      <c r="BF846" s="21"/>
      <c r="BS846" s="48"/>
      <c r="BT846" s="26"/>
      <c r="BU846" s="49"/>
      <c r="BV846" s="49"/>
      <c r="BW846" s="49"/>
      <c r="BX846" s="49"/>
      <c r="BY846" s="27"/>
    </row>
    <row r="847" ht="15.75" customHeight="1">
      <c r="T847" s="4"/>
      <c r="V847" s="4"/>
      <c r="W847" s="4"/>
      <c r="Y847" s="4"/>
      <c r="Z847" s="47"/>
      <c r="BC847" s="47"/>
      <c r="BF847" s="21"/>
      <c r="BS847" s="48"/>
      <c r="BT847" s="26"/>
      <c r="BU847" s="49"/>
      <c r="BV847" s="49"/>
      <c r="BW847" s="49"/>
      <c r="BX847" s="49"/>
      <c r="BY847" s="27"/>
    </row>
    <row r="848" ht="15.75" customHeight="1">
      <c r="T848" s="4"/>
      <c r="V848" s="4"/>
      <c r="W848" s="4"/>
      <c r="Y848" s="4"/>
      <c r="Z848" s="47"/>
      <c r="BC848" s="47"/>
      <c r="BF848" s="21"/>
      <c r="BS848" s="48"/>
      <c r="BT848" s="26"/>
      <c r="BU848" s="49"/>
      <c r="BV848" s="49"/>
      <c r="BW848" s="49"/>
      <c r="BX848" s="49"/>
      <c r="BY848" s="27"/>
    </row>
    <row r="849" ht="15.75" customHeight="1">
      <c r="T849" s="4"/>
      <c r="V849" s="4"/>
      <c r="W849" s="4"/>
      <c r="Y849" s="4"/>
      <c r="Z849" s="47"/>
      <c r="BC849" s="47"/>
      <c r="BF849" s="21"/>
      <c r="BS849" s="48"/>
      <c r="BT849" s="26"/>
      <c r="BU849" s="49"/>
      <c r="BV849" s="49"/>
      <c r="BW849" s="49"/>
      <c r="BX849" s="49"/>
      <c r="BY849" s="27"/>
    </row>
    <row r="850" ht="15.75" customHeight="1">
      <c r="T850" s="4"/>
      <c r="V850" s="4"/>
      <c r="W850" s="4"/>
      <c r="Y850" s="4"/>
      <c r="Z850" s="47"/>
      <c r="BC850" s="47"/>
      <c r="BF850" s="21"/>
      <c r="BS850" s="48"/>
      <c r="BT850" s="26"/>
      <c r="BU850" s="49"/>
      <c r="BV850" s="49"/>
      <c r="BW850" s="49"/>
      <c r="BX850" s="49"/>
      <c r="BY850" s="27"/>
    </row>
    <row r="851" ht="15.75" customHeight="1">
      <c r="T851" s="4"/>
      <c r="V851" s="4"/>
      <c r="W851" s="4"/>
      <c r="Y851" s="4"/>
      <c r="Z851" s="47"/>
      <c r="BC851" s="47"/>
      <c r="BF851" s="21"/>
      <c r="BS851" s="48"/>
      <c r="BT851" s="26"/>
      <c r="BU851" s="49"/>
      <c r="BV851" s="49"/>
      <c r="BW851" s="49"/>
      <c r="BX851" s="49"/>
      <c r="BY851" s="27"/>
    </row>
    <row r="852" ht="15.75" customHeight="1">
      <c r="T852" s="4"/>
      <c r="V852" s="4"/>
      <c r="W852" s="4"/>
      <c r="Y852" s="4"/>
      <c r="Z852" s="47"/>
      <c r="BC852" s="47"/>
      <c r="BF852" s="21"/>
      <c r="BS852" s="48"/>
      <c r="BT852" s="26"/>
      <c r="BU852" s="49"/>
      <c r="BV852" s="49"/>
      <c r="BW852" s="49"/>
      <c r="BX852" s="49"/>
      <c r="BY852" s="27"/>
    </row>
    <row r="853" ht="15.75" customHeight="1">
      <c r="T853" s="4"/>
      <c r="V853" s="4"/>
      <c r="W853" s="4"/>
      <c r="Y853" s="4"/>
      <c r="Z853" s="47"/>
      <c r="BC853" s="47"/>
      <c r="BF853" s="21"/>
      <c r="BS853" s="48"/>
      <c r="BT853" s="26"/>
      <c r="BU853" s="49"/>
      <c r="BV853" s="49"/>
      <c r="BW853" s="49"/>
      <c r="BX853" s="49"/>
      <c r="BY853" s="27"/>
    </row>
    <row r="854" ht="15.75" customHeight="1">
      <c r="T854" s="4"/>
      <c r="V854" s="4"/>
      <c r="W854" s="4"/>
      <c r="Y854" s="4"/>
      <c r="Z854" s="47"/>
      <c r="BC854" s="47"/>
      <c r="BF854" s="21"/>
      <c r="BS854" s="48"/>
      <c r="BT854" s="26"/>
      <c r="BU854" s="49"/>
      <c r="BV854" s="49"/>
      <c r="BW854" s="49"/>
      <c r="BX854" s="49"/>
      <c r="BY854" s="27"/>
    </row>
    <row r="855" ht="15.75" customHeight="1">
      <c r="T855" s="4"/>
      <c r="V855" s="4"/>
      <c r="W855" s="4"/>
      <c r="Y855" s="4"/>
      <c r="Z855" s="47"/>
      <c r="BC855" s="47"/>
      <c r="BF855" s="21"/>
      <c r="BS855" s="48"/>
      <c r="BT855" s="26"/>
      <c r="BU855" s="49"/>
      <c r="BV855" s="49"/>
      <c r="BW855" s="49"/>
      <c r="BX855" s="49"/>
      <c r="BY855" s="27"/>
    </row>
    <row r="856" ht="15.75" customHeight="1">
      <c r="T856" s="4"/>
      <c r="V856" s="4"/>
      <c r="W856" s="4"/>
      <c r="Y856" s="4"/>
      <c r="Z856" s="47"/>
      <c r="BC856" s="47"/>
      <c r="BF856" s="21"/>
      <c r="BS856" s="48"/>
      <c r="BT856" s="26"/>
      <c r="BU856" s="49"/>
      <c r="BV856" s="49"/>
      <c r="BW856" s="49"/>
      <c r="BX856" s="49"/>
      <c r="BY856" s="27"/>
    </row>
    <row r="857" ht="15.75" customHeight="1">
      <c r="T857" s="4"/>
      <c r="V857" s="4"/>
      <c r="W857" s="4"/>
      <c r="Y857" s="4"/>
      <c r="Z857" s="47"/>
      <c r="BC857" s="47"/>
      <c r="BF857" s="21"/>
      <c r="BS857" s="48"/>
      <c r="BT857" s="26"/>
      <c r="BU857" s="49"/>
      <c r="BV857" s="49"/>
      <c r="BW857" s="49"/>
      <c r="BX857" s="49"/>
      <c r="BY857" s="27"/>
    </row>
    <row r="858" ht="15.75" customHeight="1">
      <c r="T858" s="4"/>
      <c r="V858" s="4"/>
      <c r="W858" s="4"/>
      <c r="Y858" s="4"/>
      <c r="Z858" s="47"/>
      <c r="BC858" s="47"/>
      <c r="BF858" s="21"/>
      <c r="BS858" s="48"/>
      <c r="BT858" s="26"/>
      <c r="BU858" s="49"/>
      <c r="BV858" s="49"/>
      <c r="BW858" s="49"/>
      <c r="BX858" s="49"/>
      <c r="BY858" s="27"/>
    </row>
    <row r="859" ht="15.75" customHeight="1">
      <c r="T859" s="4"/>
      <c r="V859" s="4"/>
      <c r="W859" s="4"/>
      <c r="Y859" s="4"/>
      <c r="Z859" s="47"/>
      <c r="BC859" s="47"/>
      <c r="BF859" s="21"/>
      <c r="BS859" s="48"/>
      <c r="BT859" s="26"/>
      <c r="BU859" s="49"/>
      <c r="BV859" s="49"/>
      <c r="BW859" s="49"/>
      <c r="BX859" s="49"/>
      <c r="BY859" s="27"/>
    </row>
    <row r="860" ht="15.75" customHeight="1">
      <c r="T860" s="4"/>
      <c r="V860" s="4"/>
      <c r="W860" s="4"/>
      <c r="Y860" s="4"/>
      <c r="Z860" s="47"/>
      <c r="BC860" s="47"/>
      <c r="BF860" s="21"/>
      <c r="BS860" s="48"/>
      <c r="BT860" s="26"/>
      <c r="BU860" s="49"/>
      <c r="BV860" s="49"/>
      <c r="BW860" s="49"/>
      <c r="BX860" s="49"/>
      <c r="BY860" s="27"/>
    </row>
    <row r="861" ht="15.75" customHeight="1">
      <c r="T861" s="4"/>
      <c r="V861" s="4"/>
      <c r="W861" s="4"/>
      <c r="Y861" s="4"/>
      <c r="Z861" s="47"/>
      <c r="BC861" s="47"/>
      <c r="BF861" s="21"/>
      <c r="BS861" s="48"/>
      <c r="BT861" s="26"/>
      <c r="BU861" s="49"/>
      <c r="BV861" s="49"/>
      <c r="BW861" s="49"/>
      <c r="BX861" s="49"/>
      <c r="BY861" s="27"/>
    </row>
    <row r="862" ht="15.75" customHeight="1">
      <c r="T862" s="4"/>
      <c r="V862" s="4"/>
      <c r="W862" s="4"/>
      <c r="Y862" s="4"/>
      <c r="Z862" s="47"/>
      <c r="BC862" s="47"/>
      <c r="BF862" s="21"/>
      <c r="BS862" s="48"/>
      <c r="BT862" s="26"/>
      <c r="BU862" s="49"/>
      <c r="BV862" s="49"/>
      <c r="BW862" s="49"/>
      <c r="BX862" s="49"/>
      <c r="BY862" s="27"/>
    </row>
    <row r="863" ht="15.75" customHeight="1">
      <c r="T863" s="4"/>
      <c r="V863" s="4"/>
      <c r="W863" s="4"/>
      <c r="Y863" s="4"/>
      <c r="Z863" s="47"/>
      <c r="BC863" s="47"/>
      <c r="BF863" s="21"/>
      <c r="BS863" s="48"/>
      <c r="BT863" s="26"/>
      <c r="BU863" s="49"/>
      <c r="BV863" s="49"/>
      <c r="BW863" s="49"/>
      <c r="BX863" s="49"/>
      <c r="BY863" s="27"/>
    </row>
    <row r="864" ht="15.75" customHeight="1">
      <c r="T864" s="4"/>
      <c r="V864" s="4"/>
      <c r="W864" s="4"/>
      <c r="Y864" s="4"/>
      <c r="Z864" s="47"/>
      <c r="BC864" s="47"/>
      <c r="BF864" s="21"/>
      <c r="BS864" s="48"/>
      <c r="BT864" s="26"/>
      <c r="BU864" s="49"/>
      <c r="BV864" s="49"/>
      <c r="BW864" s="49"/>
      <c r="BX864" s="49"/>
      <c r="BY864" s="27"/>
    </row>
    <row r="865" ht="15.75" customHeight="1">
      <c r="T865" s="4"/>
      <c r="V865" s="4"/>
      <c r="W865" s="4"/>
      <c r="Y865" s="4"/>
      <c r="Z865" s="47"/>
      <c r="BC865" s="47"/>
      <c r="BF865" s="21"/>
      <c r="BS865" s="48"/>
      <c r="BT865" s="26"/>
      <c r="BU865" s="49"/>
      <c r="BV865" s="49"/>
      <c r="BW865" s="49"/>
      <c r="BX865" s="49"/>
      <c r="BY865" s="27"/>
    </row>
    <row r="866" ht="15.75" customHeight="1">
      <c r="T866" s="4"/>
      <c r="V866" s="4"/>
      <c r="W866" s="4"/>
      <c r="Y866" s="4"/>
      <c r="Z866" s="47"/>
      <c r="BC866" s="47"/>
      <c r="BF866" s="21"/>
      <c r="BS866" s="48"/>
      <c r="BT866" s="26"/>
      <c r="BU866" s="49"/>
      <c r="BV866" s="49"/>
      <c r="BW866" s="49"/>
      <c r="BX866" s="49"/>
      <c r="BY866" s="27"/>
    </row>
    <row r="867" ht="15.75" customHeight="1">
      <c r="T867" s="4"/>
      <c r="V867" s="4"/>
      <c r="W867" s="4"/>
      <c r="Y867" s="4"/>
      <c r="Z867" s="47"/>
      <c r="BC867" s="47"/>
      <c r="BF867" s="21"/>
      <c r="BS867" s="48"/>
      <c r="BT867" s="26"/>
      <c r="BU867" s="49"/>
      <c r="BV867" s="49"/>
      <c r="BW867" s="49"/>
      <c r="BX867" s="49"/>
      <c r="BY867" s="27"/>
    </row>
    <row r="868" ht="15.75" customHeight="1">
      <c r="T868" s="4"/>
      <c r="V868" s="4"/>
      <c r="W868" s="4"/>
      <c r="Y868" s="4"/>
      <c r="Z868" s="47"/>
      <c r="BC868" s="47"/>
      <c r="BF868" s="21"/>
      <c r="BS868" s="48"/>
      <c r="BT868" s="26"/>
      <c r="BU868" s="49"/>
      <c r="BV868" s="49"/>
      <c r="BW868" s="49"/>
      <c r="BX868" s="49"/>
      <c r="BY868" s="27"/>
    </row>
    <row r="869" ht="15.75" customHeight="1">
      <c r="T869" s="4"/>
      <c r="V869" s="4"/>
      <c r="W869" s="4"/>
      <c r="Y869" s="4"/>
      <c r="Z869" s="47"/>
      <c r="BC869" s="47"/>
      <c r="BF869" s="21"/>
      <c r="BS869" s="48"/>
      <c r="BT869" s="26"/>
      <c r="BU869" s="49"/>
      <c r="BV869" s="49"/>
      <c r="BW869" s="49"/>
      <c r="BX869" s="49"/>
      <c r="BY869" s="27"/>
    </row>
    <row r="870" ht="15.75" customHeight="1">
      <c r="T870" s="4"/>
      <c r="V870" s="4"/>
      <c r="W870" s="4"/>
      <c r="Y870" s="4"/>
      <c r="Z870" s="47"/>
      <c r="BC870" s="47"/>
      <c r="BF870" s="21"/>
      <c r="BS870" s="48"/>
      <c r="BT870" s="26"/>
      <c r="BU870" s="49"/>
      <c r="BV870" s="49"/>
      <c r="BW870" s="49"/>
      <c r="BX870" s="49"/>
      <c r="BY870" s="27"/>
    </row>
    <row r="871" ht="15.75" customHeight="1">
      <c r="T871" s="4"/>
      <c r="V871" s="4"/>
      <c r="W871" s="4"/>
      <c r="Y871" s="4"/>
      <c r="Z871" s="47"/>
      <c r="BC871" s="47"/>
      <c r="BF871" s="21"/>
      <c r="BS871" s="48"/>
      <c r="BT871" s="26"/>
      <c r="BU871" s="49"/>
      <c r="BV871" s="49"/>
      <c r="BW871" s="49"/>
      <c r="BX871" s="49"/>
      <c r="BY871" s="27"/>
    </row>
    <row r="872" ht="15.75" customHeight="1">
      <c r="T872" s="4"/>
      <c r="V872" s="4"/>
      <c r="W872" s="4"/>
      <c r="Y872" s="4"/>
      <c r="Z872" s="47"/>
      <c r="BC872" s="47"/>
      <c r="BF872" s="21"/>
      <c r="BS872" s="48"/>
      <c r="BT872" s="26"/>
      <c r="BU872" s="49"/>
      <c r="BV872" s="49"/>
      <c r="BW872" s="49"/>
      <c r="BX872" s="49"/>
      <c r="BY872" s="27"/>
    </row>
    <row r="873" ht="15.75" customHeight="1">
      <c r="T873" s="4"/>
      <c r="V873" s="4"/>
      <c r="W873" s="4"/>
      <c r="Y873" s="4"/>
      <c r="Z873" s="47"/>
      <c r="BC873" s="47"/>
      <c r="BF873" s="21"/>
      <c r="BS873" s="48"/>
      <c r="BT873" s="26"/>
      <c r="BU873" s="49"/>
      <c r="BV873" s="49"/>
      <c r="BW873" s="49"/>
      <c r="BX873" s="49"/>
      <c r="BY873" s="27"/>
    </row>
    <row r="874" ht="15.75" customHeight="1">
      <c r="T874" s="4"/>
      <c r="V874" s="4"/>
      <c r="W874" s="4"/>
      <c r="Y874" s="4"/>
      <c r="Z874" s="47"/>
      <c r="BC874" s="47"/>
      <c r="BF874" s="21"/>
      <c r="BS874" s="48"/>
      <c r="BT874" s="26"/>
      <c r="BU874" s="49"/>
      <c r="BV874" s="49"/>
      <c r="BW874" s="49"/>
      <c r="BX874" s="49"/>
      <c r="BY874" s="27"/>
    </row>
    <row r="875" ht="15.75" customHeight="1">
      <c r="T875" s="4"/>
      <c r="V875" s="4"/>
      <c r="W875" s="4"/>
      <c r="Y875" s="4"/>
      <c r="Z875" s="47"/>
      <c r="BC875" s="47"/>
      <c r="BF875" s="21"/>
      <c r="BS875" s="48"/>
      <c r="BT875" s="26"/>
      <c r="BU875" s="49"/>
      <c r="BV875" s="49"/>
      <c r="BW875" s="49"/>
      <c r="BX875" s="49"/>
      <c r="BY875" s="27"/>
    </row>
    <row r="876" ht="15.75" customHeight="1">
      <c r="T876" s="4"/>
      <c r="V876" s="4"/>
      <c r="W876" s="4"/>
      <c r="Y876" s="4"/>
      <c r="Z876" s="47"/>
      <c r="BC876" s="47"/>
      <c r="BF876" s="21"/>
      <c r="BS876" s="48"/>
      <c r="BT876" s="26"/>
      <c r="BU876" s="49"/>
      <c r="BV876" s="49"/>
      <c r="BW876" s="49"/>
      <c r="BX876" s="49"/>
      <c r="BY876" s="27"/>
    </row>
    <row r="877" ht="15.75" customHeight="1">
      <c r="T877" s="4"/>
      <c r="V877" s="4"/>
      <c r="W877" s="4"/>
      <c r="Y877" s="4"/>
      <c r="Z877" s="47"/>
      <c r="BC877" s="47"/>
      <c r="BF877" s="21"/>
      <c r="BS877" s="48"/>
      <c r="BT877" s="26"/>
      <c r="BU877" s="49"/>
      <c r="BV877" s="49"/>
      <c r="BW877" s="49"/>
      <c r="BX877" s="49"/>
      <c r="BY877" s="27"/>
    </row>
    <row r="878" ht="15.75" customHeight="1">
      <c r="T878" s="4"/>
      <c r="V878" s="4"/>
      <c r="W878" s="4"/>
      <c r="Y878" s="4"/>
      <c r="Z878" s="47"/>
      <c r="BC878" s="47"/>
      <c r="BF878" s="21"/>
      <c r="BS878" s="48"/>
      <c r="BT878" s="26"/>
      <c r="BU878" s="49"/>
      <c r="BV878" s="49"/>
      <c r="BW878" s="49"/>
      <c r="BX878" s="49"/>
      <c r="BY878" s="27"/>
    </row>
    <row r="879" ht="15.75" customHeight="1">
      <c r="T879" s="4"/>
      <c r="V879" s="4"/>
      <c r="W879" s="4"/>
      <c r="Y879" s="4"/>
      <c r="Z879" s="47"/>
      <c r="BC879" s="47"/>
      <c r="BF879" s="21"/>
      <c r="BS879" s="48"/>
      <c r="BT879" s="26"/>
      <c r="BU879" s="49"/>
      <c r="BV879" s="49"/>
      <c r="BW879" s="49"/>
      <c r="BX879" s="49"/>
      <c r="BY879" s="27"/>
    </row>
    <row r="880" ht="15.75" customHeight="1">
      <c r="T880" s="4"/>
      <c r="V880" s="4"/>
      <c r="W880" s="4"/>
      <c r="Y880" s="4"/>
      <c r="Z880" s="47"/>
      <c r="BC880" s="47"/>
      <c r="BF880" s="21"/>
      <c r="BS880" s="48"/>
      <c r="BT880" s="26"/>
      <c r="BU880" s="49"/>
      <c r="BV880" s="49"/>
      <c r="BW880" s="49"/>
      <c r="BX880" s="49"/>
      <c r="BY880" s="27"/>
    </row>
    <row r="881" ht="15.75" customHeight="1">
      <c r="T881" s="4"/>
      <c r="V881" s="4"/>
      <c r="W881" s="4"/>
      <c r="Y881" s="4"/>
      <c r="Z881" s="47"/>
      <c r="BC881" s="47"/>
      <c r="BF881" s="21"/>
      <c r="BS881" s="48"/>
      <c r="BT881" s="26"/>
      <c r="BU881" s="49"/>
      <c r="BV881" s="49"/>
      <c r="BW881" s="49"/>
      <c r="BX881" s="49"/>
      <c r="BY881" s="27"/>
    </row>
    <row r="882" ht="15.75" customHeight="1">
      <c r="T882" s="4"/>
      <c r="V882" s="4"/>
      <c r="W882" s="4"/>
      <c r="Y882" s="4"/>
      <c r="Z882" s="47"/>
      <c r="BC882" s="47"/>
      <c r="BF882" s="21"/>
      <c r="BS882" s="48"/>
      <c r="BT882" s="26"/>
      <c r="BU882" s="49"/>
      <c r="BV882" s="49"/>
      <c r="BW882" s="49"/>
      <c r="BX882" s="49"/>
      <c r="BY882" s="27"/>
    </row>
    <row r="883" ht="15.75" customHeight="1">
      <c r="T883" s="4"/>
      <c r="V883" s="4"/>
      <c r="W883" s="4"/>
      <c r="Y883" s="4"/>
      <c r="Z883" s="47"/>
      <c r="BC883" s="47"/>
      <c r="BF883" s="21"/>
      <c r="BS883" s="48"/>
      <c r="BT883" s="26"/>
      <c r="BU883" s="49"/>
      <c r="BV883" s="49"/>
      <c r="BW883" s="49"/>
      <c r="BX883" s="49"/>
      <c r="BY883" s="27"/>
    </row>
    <row r="884" ht="15.75" customHeight="1">
      <c r="T884" s="4"/>
      <c r="V884" s="4"/>
      <c r="W884" s="4"/>
      <c r="Y884" s="4"/>
      <c r="Z884" s="47"/>
      <c r="BC884" s="47"/>
      <c r="BF884" s="21"/>
      <c r="BS884" s="48"/>
      <c r="BT884" s="26"/>
      <c r="BU884" s="49"/>
      <c r="BV884" s="49"/>
      <c r="BW884" s="49"/>
      <c r="BX884" s="49"/>
      <c r="BY884" s="27"/>
    </row>
    <row r="885" ht="15.75" customHeight="1">
      <c r="T885" s="4"/>
      <c r="V885" s="4"/>
      <c r="W885" s="4"/>
      <c r="Y885" s="4"/>
      <c r="Z885" s="47"/>
      <c r="BC885" s="47"/>
      <c r="BF885" s="21"/>
      <c r="BS885" s="48"/>
      <c r="BT885" s="26"/>
      <c r="BU885" s="49"/>
      <c r="BV885" s="49"/>
      <c r="BW885" s="49"/>
      <c r="BX885" s="49"/>
      <c r="BY885" s="27"/>
    </row>
    <row r="886" ht="15.75" customHeight="1">
      <c r="T886" s="4"/>
      <c r="V886" s="4"/>
      <c r="W886" s="4"/>
      <c r="Y886" s="4"/>
      <c r="Z886" s="47"/>
      <c r="BC886" s="47"/>
      <c r="BF886" s="21"/>
      <c r="BS886" s="48"/>
      <c r="BT886" s="26"/>
      <c r="BU886" s="49"/>
      <c r="BV886" s="49"/>
      <c r="BW886" s="49"/>
      <c r="BX886" s="49"/>
      <c r="BY886" s="27"/>
    </row>
    <row r="887" ht="15.75" customHeight="1">
      <c r="T887" s="4"/>
      <c r="V887" s="4"/>
      <c r="W887" s="4"/>
      <c r="Y887" s="4"/>
      <c r="Z887" s="47"/>
      <c r="BC887" s="47"/>
      <c r="BF887" s="21"/>
      <c r="BS887" s="48"/>
      <c r="BT887" s="26"/>
      <c r="BU887" s="49"/>
      <c r="BV887" s="49"/>
      <c r="BW887" s="49"/>
      <c r="BX887" s="49"/>
      <c r="BY887" s="27"/>
    </row>
    <row r="888" ht="15.75" customHeight="1">
      <c r="T888" s="4"/>
      <c r="V888" s="4"/>
      <c r="W888" s="4"/>
      <c r="Y888" s="4"/>
      <c r="Z888" s="47"/>
      <c r="BC888" s="47"/>
      <c r="BF888" s="21"/>
      <c r="BS888" s="48"/>
      <c r="BT888" s="26"/>
      <c r="BU888" s="49"/>
      <c r="BV888" s="49"/>
      <c r="BW888" s="49"/>
      <c r="BX888" s="49"/>
      <c r="BY888" s="27"/>
    </row>
    <row r="889" ht="15.75" customHeight="1">
      <c r="T889" s="4"/>
      <c r="V889" s="4"/>
      <c r="W889" s="4"/>
      <c r="Y889" s="4"/>
      <c r="Z889" s="47"/>
      <c r="BC889" s="47"/>
      <c r="BF889" s="21"/>
      <c r="BS889" s="48"/>
      <c r="BT889" s="26"/>
      <c r="BU889" s="49"/>
      <c r="BV889" s="49"/>
      <c r="BW889" s="49"/>
      <c r="BX889" s="49"/>
      <c r="BY889" s="27"/>
    </row>
    <row r="890" ht="15.75" customHeight="1">
      <c r="T890" s="4"/>
      <c r="V890" s="4"/>
      <c r="W890" s="4"/>
      <c r="Y890" s="4"/>
      <c r="Z890" s="47"/>
      <c r="BC890" s="47"/>
      <c r="BF890" s="21"/>
      <c r="BS890" s="48"/>
      <c r="BT890" s="26"/>
      <c r="BU890" s="49"/>
      <c r="BV890" s="49"/>
      <c r="BW890" s="49"/>
      <c r="BX890" s="49"/>
      <c r="BY890" s="27"/>
    </row>
    <row r="891" ht="15.75" customHeight="1">
      <c r="T891" s="4"/>
      <c r="V891" s="4"/>
      <c r="W891" s="4"/>
      <c r="Y891" s="4"/>
      <c r="Z891" s="47"/>
      <c r="BC891" s="47"/>
      <c r="BF891" s="21"/>
      <c r="BS891" s="48"/>
      <c r="BT891" s="26"/>
      <c r="BU891" s="49"/>
      <c r="BV891" s="49"/>
      <c r="BW891" s="49"/>
      <c r="BX891" s="49"/>
      <c r="BY891" s="27"/>
    </row>
    <row r="892" ht="15.75" customHeight="1">
      <c r="T892" s="4"/>
      <c r="V892" s="4"/>
      <c r="W892" s="4"/>
      <c r="Y892" s="4"/>
      <c r="Z892" s="47"/>
      <c r="BC892" s="47"/>
      <c r="BF892" s="21"/>
      <c r="BS892" s="48"/>
      <c r="BT892" s="26"/>
      <c r="BU892" s="49"/>
      <c r="BV892" s="49"/>
      <c r="BW892" s="49"/>
      <c r="BX892" s="49"/>
      <c r="BY892" s="27"/>
    </row>
    <row r="893" ht="15.75" customHeight="1">
      <c r="T893" s="4"/>
      <c r="V893" s="4"/>
      <c r="W893" s="4"/>
      <c r="Y893" s="4"/>
      <c r="Z893" s="47"/>
      <c r="BC893" s="47"/>
      <c r="BF893" s="21"/>
      <c r="BS893" s="48"/>
      <c r="BT893" s="26"/>
      <c r="BU893" s="49"/>
      <c r="BV893" s="49"/>
      <c r="BW893" s="49"/>
      <c r="BX893" s="49"/>
      <c r="BY893" s="27"/>
    </row>
    <row r="894" ht="15.75" customHeight="1">
      <c r="T894" s="4"/>
      <c r="V894" s="4"/>
      <c r="W894" s="4"/>
      <c r="Y894" s="4"/>
      <c r="Z894" s="47"/>
      <c r="BC894" s="47"/>
      <c r="BF894" s="21"/>
      <c r="BS894" s="48"/>
      <c r="BT894" s="26"/>
      <c r="BU894" s="49"/>
      <c r="BV894" s="49"/>
      <c r="BW894" s="49"/>
      <c r="BX894" s="49"/>
      <c r="BY894" s="27"/>
    </row>
    <row r="895" ht="15.75" customHeight="1">
      <c r="T895" s="4"/>
      <c r="V895" s="4"/>
      <c r="W895" s="4"/>
      <c r="Y895" s="4"/>
      <c r="Z895" s="47"/>
      <c r="BC895" s="47"/>
      <c r="BF895" s="21"/>
      <c r="BS895" s="48"/>
      <c r="BT895" s="26"/>
      <c r="BU895" s="49"/>
      <c r="BV895" s="49"/>
      <c r="BW895" s="49"/>
      <c r="BX895" s="49"/>
      <c r="BY895" s="27"/>
    </row>
    <row r="896" ht="15.75" customHeight="1">
      <c r="T896" s="4"/>
      <c r="V896" s="4"/>
      <c r="W896" s="4"/>
      <c r="Y896" s="4"/>
      <c r="Z896" s="47"/>
      <c r="BC896" s="47"/>
      <c r="BF896" s="21"/>
      <c r="BS896" s="48"/>
      <c r="BT896" s="26"/>
      <c r="BU896" s="49"/>
      <c r="BV896" s="49"/>
      <c r="BW896" s="49"/>
      <c r="BX896" s="49"/>
      <c r="BY896" s="27"/>
    </row>
    <row r="897" ht="15.75" customHeight="1">
      <c r="T897" s="4"/>
      <c r="V897" s="4"/>
      <c r="W897" s="4"/>
      <c r="Y897" s="4"/>
      <c r="Z897" s="47"/>
      <c r="BC897" s="47"/>
      <c r="BF897" s="21"/>
      <c r="BS897" s="48"/>
      <c r="BT897" s="26"/>
      <c r="BU897" s="49"/>
      <c r="BV897" s="49"/>
      <c r="BW897" s="49"/>
      <c r="BX897" s="49"/>
      <c r="BY897" s="27"/>
    </row>
    <row r="898" ht="15.75" customHeight="1">
      <c r="T898" s="4"/>
      <c r="V898" s="4"/>
      <c r="W898" s="4"/>
      <c r="Y898" s="4"/>
      <c r="Z898" s="47"/>
      <c r="BC898" s="47"/>
      <c r="BF898" s="21"/>
      <c r="BS898" s="48"/>
      <c r="BT898" s="26"/>
      <c r="BU898" s="49"/>
      <c r="BV898" s="49"/>
      <c r="BW898" s="49"/>
      <c r="BX898" s="49"/>
      <c r="BY898" s="27"/>
    </row>
    <row r="899" ht="15.75" customHeight="1">
      <c r="T899" s="4"/>
      <c r="V899" s="4"/>
      <c r="W899" s="4"/>
      <c r="Y899" s="4"/>
      <c r="Z899" s="47"/>
      <c r="BC899" s="47"/>
      <c r="BF899" s="21"/>
      <c r="BS899" s="48"/>
      <c r="BT899" s="26"/>
      <c r="BU899" s="49"/>
      <c r="BV899" s="49"/>
      <c r="BW899" s="49"/>
      <c r="BX899" s="49"/>
      <c r="BY899" s="27"/>
    </row>
    <row r="900" ht="15.75" customHeight="1">
      <c r="T900" s="4"/>
      <c r="V900" s="4"/>
      <c r="W900" s="4"/>
      <c r="Y900" s="4"/>
      <c r="Z900" s="47"/>
      <c r="BC900" s="47"/>
      <c r="BF900" s="21"/>
      <c r="BS900" s="48"/>
      <c r="BT900" s="26"/>
      <c r="BU900" s="49"/>
      <c r="BV900" s="49"/>
      <c r="BW900" s="49"/>
      <c r="BX900" s="49"/>
      <c r="BY900" s="27"/>
    </row>
    <row r="901" ht="15.75" customHeight="1">
      <c r="T901" s="4"/>
      <c r="V901" s="4"/>
      <c r="W901" s="4"/>
      <c r="Y901" s="4"/>
      <c r="Z901" s="47"/>
      <c r="BC901" s="47"/>
      <c r="BF901" s="21"/>
      <c r="BS901" s="48"/>
      <c r="BT901" s="26"/>
      <c r="BU901" s="49"/>
      <c r="BV901" s="49"/>
      <c r="BW901" s="49"/>
      <c r="BX901" s="49"/>
      <c r="BY901" s="27"/>
    </row>
    <row r="902" ht="15.75" customHeight="1">
      <c r="T902" s="4"/>
      <c r="V902" s="4"/>
      <c r="W902" s="4"/>
      <c r="Y902" s="4"/>
      <c r="Z902" s="47"/>
      <c r="BC902" s="47"/>
      <c r="BF902" s="21"/>
      <c r="BS902" s="48"/>
      <c r="BT902" s="26"/>
      <c r="BU902" s="49"/>
      <c r="BV902" s="49"/>
      <c r="BW902" s="49"/>
      <c r="BX902" s="49"/>
      <c r="BY902" s="27"/>
    </row>
    <row r="903" ht="15.75" customHeight="1">
      <c r="T903" s="4"/>
      <c r="V903" s="4"/>
      <c r="W903" s="4"/>
      <c r="Y903" s="4"/>
      <c r="Z903" s="47"/>
      <c r="BC903" s="47"/>
      <c r="BF903" s="21"/>
      <c r="BS903" s="48"/>
      <c r="BT903" s="26"/>
      <c r="BU903" s="49"/>
      <c r="BV903" s="49"/>
      <c r="BW903" s="49"/>
      <c r="BX903" s="49"/>
      <c r="BY903" s="27"/>
    </row>
    <row r="904" ht="15.75" customHeight="1">
      <c r="T904" s="4"/>
      <c r="V904" s="4"/>
      <c r="W904" s="4"/>
      <c r="Y904" s="4"/>
      <c r="Z904" s="47"/>
      <c r="BC904" s="47"/>
      <c r="BF904" s="21"/>
      <c r="BS904" s="48"/>
      <c r="BT904" s="26"/>
      <c r="BU904" s="49"/>
      <c r="BV904" s="49"/>
      <c r="BW904" s="49"/>
      <c r="BX904" s="49"/>
      <c r="BY904" s="27"/>
    </row>
    <row r="905" ht="15.75" customHeight="1">
      <c r="T905" s="4"/>
      <c r="V905" s="4"/>
      <c r="W905" s="4"/>
      <c r="Y905" s="4"/>
      <c r="Z905" s="47"/>
      <c r="BC905" s="47"/>
      <c r="BF905" s="21"/>
      <c r="BS905" s="48"/>
      <c r="BT905" s="26"/>
      <c r="BU905" s="49"/>
      <c r="BV905" s="49"/>
      <c r="BW905" s="49"/>
      <c r="BX905" s="49"/>
      <c r="BY905" s="27"/>
    </row>
    <row r="906" ht="15.75" customHeight="1">
      <c r="T906" s="4"/>
      <c r="V906" s="4"/>
      <c r="W906" s="4"/>
      <c r="Y906" s="4"/>
      <c r="Z906" s="47"/>
      <c r="BC906" s="47"/>
      <c r="BF906" s="21"/>
      <c r="BS906" s="48"/>
      <c r="BT906" s="26"/>
      <c r="BU906" s="49"/>
      <c r="BV906" s="49"/>
      <c r="BW906" s="49"/>
      <c r="BX906" s="49"/>
      <c r="BY906" s="27"/>
    </row>
    <row r="907" ht="15.75" customHeight="1">
      <c r="T907" s="4"/>
      <c r="V907" s="4"/>
      <c r="W907" s="4"/>
      <c r="Y907" s="4"/>
      <c r="Z907" s="47"/>
      <c r="BC907" s="47"/>
      <c r="BF907" s="21"/>
      <c r="BS907" s="48"/>
      <c r="BT907" s="26"/>
      <c r="BU907" s="49"/>
      <c r="BV907" s="49"/>
      <c r="BW907" s="49"/>
      <c r="BX907" s="49"/>
      <c r="BY907" s="27"/>
    </row>
    <row r="908" ht="15.75" customHeight="1">
      <c r="T908" s="4"/>
      <c r="V908" s="4"/>
      <c r="W908" s="4"/>
      <c r="Y908" s="4"/>
      <c r="Z908" s="47"/>
      <c r="BC908" s="47"/>
      <c r="BF908" s="21"/>
      <c r="BS908" s="48"/>
      <c r="BT908" s="26"/>
      <c r="BU908" s="49"/>
      <c r="BV908" s="49"/>
      <c r="BW908" s="49"/>
      <c r="BX908" s="49"/>
      <c r="BY908" s="27"/>
    </row>
    <row r="909" ht="15.75" customHeight="1">
      <c r="T909" s="4"/>
      <c r="V909" s="4"/>
      <c r="W909" s="4"/>
      <c r="Y909" s="4"/>
      <c r="Z909" s="47"/>
      <c r="BC909" s="47"/>
      <c r="BF909" s="21"/>
      <c r="BS909" s="48"/>
      <c r="BT909" s="26"/>
      <c r="BU909" s="49"/>
      <c r="BV909" s="49"/>
      <c r="BW909" s="49"/>
      <c r="BX909" s="49"/>
      <c r="BY909" s="27"/>
    </row>
    <row r="910" ht="15.75" customHeight="1">
      <c r="T910" s="4"/>
      <c r="V910" s="4"/>
      <c r="W910" s="4"/>
      <c r="Y910" s="4"/>
      <c r="Z910" s="47"/>
      <c r="BC910" s="47"/>
      <c r="BF910" s="21"/>
      <c r="BS910" s="48"/>
      <c r="BT910" s="26"/>
      <c r="BU910" s="49"/>
      <c r="BV910" s="49"/>
      <c r="BW910" s="49"/>
      <c r="BX910" s="49"/>
      <c r="BY910" s="27"/>
    </row>
    <row r="911" ht="15.75" customHeight="1">
      <c r="T911" s="4"/>
      <c r="V911" s="4"/>
      <c r="W911" s="4"/>
      <c r="Y911" s="4"/>
      <c r="Z911" s="47"/>
      <c r="BC911" s="47"/>
      <c r="BF911" s="21"/>
      <c r="BS911" s="48"/>
      <c r="BT911" s="26"/>
      <c r="BU911" s="49"/>
      <c r="BV911" s="49"/>
      <c r="BW911" s="49"/>
      <c r="BX911" s="49"/>
      <c r="BY911" s="27"/>
    </row>
    <row r="912" ht="15.75" customHeight="1">
      <c r="T912" s="4"/>
      <c r="V912" s="4"/>
      <c r="W912" s="4"/>
      <c r="Y912" s="4"/>
      <c r="Z912" s="47"/>
      <c r="BC912" s="47"/>
      <c r="BF912" s="21"/>
      <c r="BS912" s="48"/>
      <c r="BT912" s="26"/>
      <c r="BU912" s="49"/>
      <c r="BV912" s="49"/>
      <c r="BW912" s="49"/>
      <c r="BX912" s="49"/>
      <c r="BY912" s="27"/>
    </row>
    <row r="913" ht="15.75" customHeight="1">
      <c r="T913" s="4"/>
      <c r="V913" s="4"/>
      <c r="W913" s="4"/>
      <c r="Y913" s="4"/>
      <c r="Z913" s="47"/>
      <c r="BC913" s="47"/>
      <c r="BF913" s="21"/>
      <c r="BS913" s="48"/>
      <c r="BT913" s="26"/>
      <c r="BU913" s="49"/>
      <c r="BV913" s="49"/>
      <c r="BW913" s="49"/>
      <c r="BX913" s="49"/>
      <c r="BY913" s="27"/>
    </row>
    <row r="914" ht="15.75" customHeight="1">
      <c r="T914" s="4"/>
      <c r="V914" s="4"/>
      <c r="W914" s="4"/>
      <c r="Y914" s="4"/>
      <c r="Z914" s="47"/>
      <c r="BC914" s="47"/>
      <c r="BF914" s="21"/>
      <c r="BS914" s="48"/>
      <c r="BT914" s="26"/>
      <c r="BU914" s="49"/>
      <c r="BV914" s="49"/>
      <c r="BW914" s="49"/>
      <c r="BX914" s="49"/>
      <c r="BY914" s="27"/>
    </row>
    <row r="915" ht="15.75" customHeight="1">
      <c r="T915" s="4"/>
      <c r="V915" s="4"/>
      <c r="W915" s="4"/>
      <c r="Y915" s="4"/>
      <c r="Z915" s="47"/>
      <c r="BC915" s="47"/>
      <c r="BF915" s="21"/>
      <c r="BS915" s="48"/>
      <c r="BT915" s="26"/>
      <c r="BU915" s="49"/>
      <c r="BV915" s="49"/>
      <c r="BW915" s="49"/>
      <c r="BX915" s="49"/>
      <c r="BY915" s="27"/>
    </row>
    <row r="916" ht="15.75" customHeight="1">
      <c r="T916" s="4"/>
      <c r="V916" s="4"/>
      <c r="W916" s="4"/>
      <c r="Y916" s="4"/>
      <c r="Z916" s="47"/>
      <c r="BC916" s="47"/>
      <c r="BF916" s="21"/>
      <c r="BS916" s="48"/>
      <c r="BT916" s="26"/>
      <c r="BU916" s="49"/>
      <c r="BV916" s="49"/>
      <c r="BW916" s="49"/>
      <c r="BX916" s="49"/>
      <c r="BY916" s="27"/>
    </row>
    <row r="917" ht="15.75" customHeight="1">
      <c r="T917" s="4"/>
      <c r="V917" s="4"/>
      <c r="W917" s="4"/>
      <c r="Y917" s="4"/>
      <c r="Z917" s="47"/>
      <c r="BC917" s="47"/>
      <c r="BF917" s="21"/>
      <c r="BS917" s="48"/>
      <c r="BT917" s="26"/>
      <c r="BU917" s="49"/>
      <c r="BV917" s="49"/>
      <c r="BW917" s="49"/>
      <c r="BX917" s="49"/>
      <c r="BY917" s="27"/>
    </row>
    <row r="918" ht="15.75" customHeight="1">
      <c r="T918" s="4"/>
      <c r="V918" s="4"/>
      <c r="W918" s="4"/>
      <c r="Y918" s="4"/>
      <c r="Z918" s="47"/>
      <c r="BC918" s="47"/>
      <c r="BF918" s="21"/>
      <c r="BS918" s="48"/>
      <c r="BT918" s="26"/>
      <c r="BU918" s="49"/>
      <c r="BV918" s="49"/>
      <c r="BW918" s="49"/>
      <c r="BX918" s="49"/>
      <c r="BY918" s="27"/>
    </row>
    <row r="919" ht="15.75" customHeight="1">
      <c r="T919" s="4"/>
      <c r="V919" s="4"/>
      <c r="W919" s="4"/>
      <c r="Y919" s="4"/>
      <c r="Z919" s="47"/>
      <c r="BC919" s="47"/>
      <c r="BF919" s="21"/>
      <c r="BS919" s="48"/>
      <c r="BT919" s="26"/>
      <c r="BU919" s="49"/>
      <c r="BV919" s="49"/>
      <c r="BW919" s="49"/>
      <c r="BX919" s="49"/>
      <c r="BY919" s="27"/>
    </row>
    <row r="920" ht="15.75" customHeight="1">
      <c r="T920" s="4"/>
      <c r="V920" s="4"/>
      <c r="W920" s="4"/>
      <c r="Y920" s="4"/>
      <c r="Z920" s="47"/>
      <c r="BC920" s="47"/>
      <c r="BF920" s="21"/>
      <c r="BS920" s="48"/>
      <c r="BT920" s="26"/>
      <c r="BU920" s="49"/>
      <c r="BV920" s="49"/>
      <c r="BW920" s="49"/>
      <c r="BX920" s="49"/>
      <c r="BY920" s="27"/>
    </row>
    <row r="921" ht="15.75" customHeight="1">
      <c r="T921" s="4"/>
      <c r="V921" s="4"/>
      <c r="W921" s="4"/>
      <c r="Y921" s="4"/>
      <c r="Z921" s="47"/>
      <c r="BC921" s="47"/>
      <c r="BF921" s="21"/>
      <c r="BS921" s="48"/>
      <c r="BT921" s="26"/>
      <c r="BU921" s="49"/>
      <c r="BV921" s="49"/>
      <c r="BW921" s="49"/>
      <c r="BX921" s="49"/>
      <c r="BY921" s="27"/>
    </row>
    <row r="922" ht="15.75" customHeight="1">
      <c r="T922" s="4"/>
      <c r="V922" s="4"/>
      <c r="W922" s="4"/>
      <c r="Y922" s="4"/>
      <c r="Z922" s="47"/>
      <c r="BC922" s="47"/>
      <c r="BF922" s="21"/>
      <c r="BS922" s="48"/>
      <c r="BT922" s="26"/>
      <c r="BU922" s="49"/>
      <c r="BV922" s="49"/>
      <c r="BW922" s="49"/>
      <c r="BX922" s="49"/>
      <c r="BY922" s="27"/>
    </row>
    <row r="923" ht="15.75" customHeight="1">
      <c r="T923" s="4"/>
      <c r="V923" s="4"/>
      <c r="W923" s="4"/>
      <c r="Y923" s="4"/>
      <c r="Z923" s="47"/>
      <c r="BC923" s="47"/>
      <c r="BF923" s="21"/>
      <c r="BS923" s="48"/>
      <c r="BT923" s="26"/>
      <c r="BU923" s="49"/>
      <c r="BV923" s="49"/>
      <c r="BW923" s="49"/>
      <c r="BX923" s="49"/>
      <c r="BY923" s="27"/>
    </row>
    <row r="924" ht="15.75" customHeight="1">
      <c r="T924" s="4"/>
      <c r="V924" s="4"/>
      <c r="W924" s="4"/>
      <c r="Y924" s="4"/>
      <c r="Z924" s="47"/>
      <c r="BC924" s="47"/>
      <c r="BF924" s="21"/>
      <c r="BS924" s="48"/>
      <c r="BT924" s="26"/>
      <c r="BU924" s="49"/>
      <c r="BV924" s="49"/>
      <c r="BW924" s="49"/>
      <c r="BX924" s="49"/>
      <c r="BY924" s="27"/>
    </row>
    <row r="925" ht="15.75" customHeight="1">
      <c r="T925" s="4"/>
      <c r="V925" s="4"/>
      <c r="W925" s="4"/>
      <c r="Y925" s="4"/>
      <c r="Z925" s="47"/>
      <c r="BC925" s="47"/>
      <c r="BF925" s="21"/>
      <c r="BS925" s="48"/>
      <c r="BT925" s="26"/>
      <c r="BU925" s="49"/>
      <c r="BV925" s="49"/>
      <c r="BW925" s="49"/>
      <c r="BX925" s="49"/>
      <c r="BY925" s="27"/>
    </row>
    <row r="926" ht="15.75" customHeight="1">
      <c r="T926" s="4"/>
      <c r="V926" s="4"/>
      <c r="W926" s="4"/>
      <c r="Y926" s="4"/>
      <c r="Z926" s="47"/>
      <c r="BC926" s="47"/>
      <c r="BF926" s="21"/>
      <c r="BS926" s="48"/>
      <c r="BT926" s="26"/>
      <c r="BU926" s="49"/>
      <c r="BV926" s="49"/>
      <c r="BW926" s="49"/>
      <c r="BX926" s="49"/>
      <c r="BY926" s="27"/>
    </row>
    <row r="927" ht="15.75" customHeight="1">
      <c r="T927" s="4"/>
      <c r="V927" s="4"/>
      <c r="W927" s="4"/>
      <c r="Y927" s="4"/>
      <c r="Z927" s="47"/>
      <c r="BC927" s="47"/>
      <c r="BF927" s="21"/>
      <c r="BS927" s="48"/>
      <c r="BT927" s="26"/>
      <c r="BU927" s="49"/>
      <c r="BV927" s="49"/>
      <c r="BW927" s="49"/>
      <c r="BX927" s="49"/>
      <c r="BY927" s="27"/>
    </row>
    <row r="928" ht="15.75" customHeight="1">
      <c r="T928" s="4"/>
      <c r="V928" s="4"/>
      <c r="W928" s="4"/>
      <c r="Y928" s="4"/>
      <c r="Z928" s="47"/>
      <c r="BC928" s="47"/>
      <c r="BF928" s="21"/>
      <c r="BS928" s="48"/>
      <c r="BT928" s="26"/>
      <c r="BU928" s="49"/>
      <c r="BV928" s="49"/>
      <c r="BW928" s="49"/>
      <c r="BX928" s="49"/>
      <c r="BY928" s="27"/>
    </row>
    <row r="929" ht="15.75" customHeight="1">
      <c r="T929" s="4"/>
      <c r="V929" s="4"/>
      <c r="W929" s="4"/>
      <c r="Y929" s="4"/>
      <c r="Z929" s="47"/>
      <c r="BC929" s="47"/>
      <c r="BF929" s="21"/>
      <c r="BS929" s="48"/>
      <c r="BT929" s="26"/>
      <c r="BU929" s="49"/>
      <c r="BV929" s="49"/>
      <c r="BW929" s="49"/>
      <c r="BX929" s="49"/>
      <c r="BY929" s="27"/>
    </row>
    <row r="930" ht="15.75" customHeight="1">
      <c r="T930" s="4"/>
      <c r="V930" s="4"/>
      <c r="W930" s="4"/>
      <c r="Y930" s="4"/>
      <c r="Z930" s="47"/>
      <c r="BC930" s="47"/>
      <c r="BF930" s="21"/>
      <c r="BS930" s="48"/>
      <c r="BT930" s="26"/>
      <c r="BU930" s="49"/>
      <c r="BV930" s="49"/>
      <c r="BW930" s="49"/>
      <c r="BX930" s="49"/>
      <c r="BY930" s="27"/>
    </row>
    <row r="931" ht="15.75" customHeight="1">
      <c r="T931" s="4"/>
      <c r="V931" s="4"/>
      <c r="W931" s="4"/>
      <c r="Y931" s="4"/>
      <c r="Z931" s="47"/>
      <c r="BC931" s="47"/>
      <c r="BF931" s="21"/>
      <c r="BS931" s="48"/>
      <c r="BT931" s="26"/>
      <c r="BU931" s="49"/>
      <c r="BV931" s="49"/>
      <c r="BW931" s="49"/>
      <c r="BX931" s="49"/>
      <c r="BY931" s="27"/>
    </row>
    <row r="932" ht="15.75" customHeight="1">
      <c r="T932" s="4"/>
      <c r="V932" s="4"/>
      <c r="W932" s="4"/>
      <c r="Y932" s="4"/>
      <c r="Z932" s="47"/>
      <c r="BC932" s="47"/>
      <c r="BF932" s="21"/>
      <c r="BS932" s="48"/>
      <c r="BT932" s="26"/>
      <c r="BU932" s="49"/>
      <c r="BV932" s="49"/>
      <c r="BW932" s="49"/>
      <c r="BX932" s="49"/>
      <c r="BY932" s="27"/>
    </row>
    <row r="933" ht="15.75" customHeight="1">
      <c r="T933" s="4"/>
      <c r="V933" s="4"/>
      <c r="W933" s="4"/>
      <c r="Y933" s="4"/>
      <c r="Z933" s="47"/>
      <c r="BC933" s="47"/>
      <c r="BF933" s="21"/>
      <c r="BS933" s="48"/>
      <c r="BT933" s="26"/>
      <c r="BU933" s="49"/>
      <c r="BV933" s="49"/>
      <c r="BW933" s="49"/>
      <c r="BX933" s="49"/>
      <c r="BY933" s="27"/>
    </row>
    <row r="934" ht="15.75" customHeight="1">
      <c r="T934" s="4"/>
      <c r="V934" s="4"/>
      <c r="W934" s="4"/>
      <c r="Y934" s="4"/>
      <c r="Z934" s="47"/>
      <c r="BC934" s="47"/>
      <c r="BF934" s="21"/>
      <c r="BS934" s="48"/>
      <c r="BT934" s="26"/>
      <c r="BU934" s="49"/>
      <c r="BV934" s="49"/>
      <c r="BW934" s="49"/>
      <c r="BX934" s="49"/>
      <c r="BY934" s="27"/>
    </row>
    <row r="935" ht="15.75" customHeight="1">
      <c r="T935" s="4"/>
      <c r="V935" s="4"/>
      <c r="W935" s="4"/>
      <c r="Y935" s="4"/>
      <c r="Z935" s="47"/>
      <c r="BC935" s="47"/>
      <c r="BF935" s="21"/>
      <c r="BS935" s="48"/>
      <c r="BT935" s="26"/>
      <c r="BU935" s="49"/>
      <c r="BV935" s="49"/>
      <c r="BW935" s="49"/>
      <c r="BX935" s="49"/>
      <c r="BY935" s="27"/>
    </row>
    <row r="936" ht="15.75" customHeight="1">
      <c r="T936" s="4"/>
      <c r="V936" s="4"/>
      <c r="W936" s="4"/>
      <c r="Y936" s="4"/>
      <c r="Z936" s="47"/>
      <c r="BC936" s="47"/>
      <c r="BF936" s="21"/>
      <c r="BS936" s="48"/>
      <c r="BT936" s="26"/>
      <c r="BU936" s="49"/>
      <c r="BV936" s="49"/>
      <c r="BW936" s="49"/>
      <c r="BX936" s="49"/>
      <c r="BY936" s="27"/>
    </row>
    <row r="937" ht="15.75" customHeight="1">
      <c r="T937" s="4"/>
      <c r="V937" s="4"/>
      <c r="W937" s="4"/>
      <c r="Y937" s="4"/>
      <c r="Z937" s="47"/>
      <c r="BC937" s="47"/>
      <c r="BF937" s="21"/>
      <c r="BS937" s="48"/>
      <c r="BT937" s="26"/>
      <c r="BU937" s="49"/>
      <c r="BV937" s="49"/>
      <c r="BW937" s="49"/>
      <c r="BX937" s="49"/>
      <c r="BY937" s="27"/>
    </row>
    <row r="938" ht="15.75" customHeight="1">
      <c r="T938" s="4"/>
      <c r="V938" s="4"/>
      <c r="W938" s="4"/>
      <c r="Y938" s="4"/>
      <c r="Z938" s="47"/>
      <c r="BC938" s="47"/>
      <c r="BF938" s="21"/>
      <c r="BS938" s="48"/>
      <c r="BT938" s="26"/>
      <c r="BU938" s="49"/>
      <c r="BV938" s="49"/>
      <c r="BW938" s="49"/>
      <c r="BX938" s="49"/>
      <c r="BY938" s="27"/>
    </row>
    <row r="939" ht="15.75" customHeight="1">
      <c r="T939" s="4"/>
      <c r="V939" s="4"/>
      <c r="W939" s="4"/>
      <c r="Y939" s="4"/>
      <c r="Z939" s="47"/>
      <c r="BC939" s="47"/>
      <c r="BF939" s="21"/>
      <c r="BS939" s="48"/>
      <c r="BT939" s="26"/>
      <c r="BU939" s="49"/>
      <c r="BV939" s="49"/>
      <c r="BW939" s="49"/>
      <c r="BX939" s="49"/>
      <c r="BY939" s="27"/>
    </row>
    <row r="940" ht="15.75" customHeight="1">
      <c r="T940" s="4"/>
      <c r="V940" s="4"/>
      <c r="W940" s="4"/>
      <c r="Y940" s="4"/>
      <c r="Z940" s="47"/>
      <c r="BC940" s="47"/>
      <c r="BF940" s="21"/>
      <c r="BS940" s="48"/>
      <c r="BT940" s="26"/>
      <c r="BU940" s="49"/>
      <c r="BV940" s="49"/>
      <c r="BW940" s="49"/>
      <c r="BX940" s="49"/>
      <c r="BY940" s="27"/>
    </row>
    <row r="941" ht="15.75" customHeight="1">
      <c r="T941" s="4"/>
      <c r="V941" s="4"/>
      <c r="W941" s="4"/>
      <c r="Y941" s="4"/>
      <c r="Z941" s="47"/>
      <c r="BC941" s="47"/>
      <c r="BF941" s="21"/>
      <c r="BS941" s="48"/>
      <c r="BT941" s="26"/>
      <c r="BU941" s="49"/>
      <c r="BV941" s="49"/>
      <c r="BW941" s="49"/>
      <c r="BX941" s="49"/>
      <c r="BY941" s="27"/>
    </row>
    <row r="942" ht="15.75" customHeight="1">
      <c r="T942" s="4"/>
      <c r="V942" s="4"/>
      <c r="W942" s="4"/>
      <c r="Y942" s="4"/>
      <c r="Z942" s="47"/>
      <c r="BC942" s="47"/>
      <c r="BF942" s="21"/>
      <c r="BS942" s="48"/>
      <c r="BT942" s="26"/>
      <c r="BU942" s="49"/>
      <c r="BV942" s="49"/>
      <c r="BW942" s="49"/>
      <c r="BX942" s="49"/>
      <c r="BY942" s="27"/>
    </row>
    <row r="943" ht="15.75" customHeight="1">
      <c r="T943" s="4"/>
      <c r="V943" s="4"/>
      <c r="W943" s="4"/>
      <c r="Y943" s="4"/>
      <c r="Z943" s="47"/>
      <c r="BC943" s="47"/>
      <c r="BF943" s="21"/>
      <c r="BS943" s="48"/>
      <c r="BT943" s="26"/>
      <c r="BU943" s="49"/>
      <c r="BV943" s="49"/>
      <c r="BW943" s="49"/>
      <c r="BX943" s="49"/>
      <c r="BY943" s="27"/>
    </row>
    <row r="944" ht="15.75" customHeight="1">
      <c r="T944" s="4"/>
      <c r="V944" s="4"/>
      <c r="W944" s="4"/>
      <c r="Y944" s="4"/>
      <c r="Z944" s="47"/>
      <c r="BC944" s="47"/>
      <c r="BF944" s="21"/>
      <c r="BS944" s="48"/>
      <c r="BT944" s="26"/>
      <c r="BU944" s="49"/>
      <c r="BV944" s="49"/>
      <c r="BW944" s="49"/>
      <c r="BX944" s="49"/>
      <c r="BY944" s="27"/>
    </row>
    <row r="945" ht="15.75" customHeight="1">
      <c r="T945" s="4"/>
      <c r="V945" s="4"/>
      <c r="W945" s="4"/>
      <c r="Y945" s="4"/>
      <c r="Z945" s="47"/>
      <c r="BC945" s="47"/>
      <c r="BF945" s="21"/>
      <c r="BS945" s="48"/>
      <c r="BT945" s="26"/>
      <c r="BU945" s="49"/>
      <c r="BV945" s="49"/>
      <c r="BW945" s="49"/>
      <c r="BX945" s="49"/>
      <c r="BY945" s="27"/>
    </row>
    <row r="946" ht="15.75" customHeight="1">
      <c r="T946" s="4"/>
      <c r="V946" s="4"/>
      <c r="W946" s="4"/>
      <c r="Y946" s="4"/>
      <c r="Z946" s="47"/>
      <c r="BC946" s="47"/>
      <c r="BF946" s="21"/>
      <c r="BS946" s="48"/>
      <c r="BT946" s="26"/>
      <c r="BU946" s="49"/>
      <c r="BV946" s="49"/>
      <c r="BW946" s="49"/>
      <c r="BX946" s="49"/>
      <c r="BY946" s="27"/>
    </row>
    <row r="947" ht="15.75" customHeight="1">
      <c r="T947" s="4"/>
      <c r="V947" s="4"/>
      <c r="W947" s="4"/>
      <c r="Y947" s="4"/>
      <c r="Z947" s="47"/>
      <c r="BC947" s="47"/>
      <c r="BF947" s="21"/>
      <c r="BS947" s="48"/>
      <c r="BT947" s="26"/>
      <c r="BU947" s="49"/>
      <c r="BV947" s="49"/>
      <c r="BW947" s="49"/>
      <c r="BX947" s="49"/>
      <c r="BY947" s="27"/>
    </row>
    <row r="948" ht="15.75" customHeight="1">
      <c r="T948" s="4"/>
      <c r="V948" s="4"/>
      <c r="W948" s="4"/>
      <c r="Y948" s="4"/>
      <c r="Z948" s="47"/>
      <c r="BC948" s="47"/>
      <c r="BF948" s="21"/>
      <c r="BS948" s="48"/>
      <c r="BT948" s="26"/>
      <c r="BU948" s="49"/>
      <c r="BV948" s="49"/>
      <c r="BW948" s="49"/>
      <c r="BX948" s="49"/>
      <c r="BY948" s="27"/>
    </row>
    <row r="949" ht="15.75" customHeight="1">
      <c r="T949" s="4"/>
      <c r="V949" s="4"/>
      <c r="W949" s="4"/>
      <c r="Y949" s="4"/>
      <c r="Z949" s="47"/>
      <c r="BC949" s="47"/>
      <c r="BF949" s="21"/>
      <c r="BS949" s="48"/>
      <c r="BT949" s="26"/>
      <c r="BU949" s="49"/>
      <c r="BV949" s="49"/>
      <c r="BW949" s="49"/>
      <c r="BX949" s="49"/>
      <c r="BY949" s="27"/>
    </row>
    <row r="950" ht="15.75" customHeight="1">
      <c r="T950" s="4"/>
      <c r="V950" s="4"/>
      <c r="W950" s="4"/>
      <c r="Y950" s="4"/>
      <c r="Z950" s="47"/>
      <c r="BC950" s="47"/>
      <c r="BF950" s="21"/>
      <c r="BS950" s="48"/>
      <c r="BT950" s="26"/>
      <c r="BU950" s="49"/>
      <c r="BV950" s="49"/>
      <c r="BW950" s="49"/>
      <c r="BX950" s="49"/>
      <c r="BY950" s="27"/>
    </row>
    <row r="951" ht="15.75" customHeight="1">
      <c r="T951" s="4"/>
      <c r="V951" s="4"/>
      <c r="W951" s="4"/>
      <c r="Y951" s="4"/>
      <c r="Z951" s="47"/>
      <c r="BC951" s="47"/>
      <c r="BF951" s="21"/>
      <c r="BS951" s="48"/>
      <c r="BT951" s="26"/>
      <c r="BU951" s="49"/>
      <c r="BV951" s="49"/>
      <c r="BW951" s="49"/>
      <c r="BX951" s="49"/>
      <c r="BY951" s="27"/>
    </row>
    <row r="952" ht="15.75" customHeight="1">
      <c r="T952" s="4"/>
      <c r="V952" s="4"/>
      <c r="W952" s="4"/>
      <c r="Y952" s="4"/>
      <c r="Z952" s="47"/>
      <c r="BC952" s="47"/>
      <c r="BF952" s="21"/>
      <c r="BS952" s="48"/>
      <c r="BT952" s="26"/>
      <c r="BU952" s="49"/>
      <c r="BV952" s="49"/>
      <c r="BW952" s="49"/>
      <c r="BX952" s="49"/>
      <c r="BY952" s="27"/>
    </row>
    <row r="953" ht="15.75" customHeight="1">
      <c r="T953" s="4"/>
      <c r="V953" s="4"/>
      <c r="W953" s="4"/>
      <c r="Y953" s="4"/>
      <c r="Z953" s="47"/>
      <c r="BC953" s="47"/>
      <c r="BF953" s="21"/>
      <c r="BS953" s="48"/>
      <c r="BT953" s="26"/>
      <c r="BU953" s="49"/>
      <c r="BV953" s="49"/>
      <c r="BW953" s="49"/>
      <c r="BX953" s="49"/>
      <c r="BY953" s="27"/>
    </row>
    <row r="954" ht="15.75" customHeight="1">
      <c r="T954" s="4"/>
      <c r="V954" s="4"/>
      <c r="W954" s="4"/>
      <c r="Y954" s="4"/>
      <c r="Z954" s="47"/>
      <c r="BC954" s="47"/>
      <c r="BF954" s="21"/>
      <c r="BS954" s="48"/>
      <c r="BT954" s="26"/>
      <c r="BU954" s="49"/>
      <c r="BV954" s="49"/>
      <c r="BW954" s="49"/>
      <c r="BX954" s="49"/>
      <c r="BY954" s="27"/>
    </row>
    <row r="955" ht="15.75" customHeight="1">
      <c r="T955" s="4"/>
      <c r="V955" s="4"/>
      <c r="W955" s="4"/>
      <c r="Y955" s="4"/>
      <c r="Z955" s="47"/>
      <c r="BC955" s="47"/>
      <c r="BF955" s="21"/>
      <c r="BS955" s="48"/>
      <c r="BT955" s="26"/>
      <c r="BU955" s="49"/>
      <c r="BV955" s="49"/>
      <c r="BW955" s="49"/>
      <c r="BX955" s="49"/>
      <c r="BY955" s="27"/>
    </row>
    <row r="956" ht="15.75" customHeight="1">
      <c r="T956" s="4"/>
      <c r="V956" s="4"/>
      <c r="W956" s="4"/>
      <c r="Y956" s="4"/>
      <c r="Z956" s="47"/>
      <c r="BC956" s="47"/>
      <c r="BF956" s="21"/>
      <c r="BS956" s="48"/>
      <c r="BT956" s="26"/>
      <c r="BU956" s="49"/>
      <c r="BV956" s="49"/>
      <c r="BW956" s="49"/>
      <c r="BX956" s="49"/>
      <c r="BY956" s="27"/>
    </row>
    <row r="957" ht="15.75" customHeight="1">
      <c r="T957" s="4"/>
      <c r="V957" s="4"/>
      <c r="W957" s="4"/>
      <c r="Y957" s="4"/>
      <c r="Z957" s="47"/>
      <c r="BC957" s="47"/>
      <c r="BF957" s="21"/>
      <c r="BS957" s="48"/>
      <c r="BT957" s="26"/>
      <c r="BU957" s="49"/>
      <c r="BV957" s="49"/>
      <c r="BW957" s="49"/>
      <c r="BX957" s="49"/>
      <c r="BY957" s="27"/>
    </row>
    <row r="958" ht="15.75" customHeight="1">
      <c r="T958" s="4"/>
      <c r="V958" s="4"/>
      <c r="W958" s="4"/>
      <c r="Y958" s="4"/>
      <c r="Z958" s="47"/>
      <c r="BC958" s="47"/>
      <c r="BF958" s="21"/>
      <c r="BS958" s="48"/>
      <c r="BT958" s="26"/>
      <c r="BU958" s="49"/>
      <c r="BV958" s="49"/>
      <c r="BW958" s="49"/>
      <c r="BX958" s="49"/>
      <c r="BY958" s="27"/>
    </row>
    <row r="959" ht="15.75" customHeight="1">
      <c r="T959" s="4"/>
      <c r="V959" s="4"/>
      <c r="W959" s="4"/>
      <c r="Y959" s="4"/>
      <c r="Z959" s="47"/>
      <c r="BC959" s="47"/>
      <c r="BF959" s="21"/>
      <c r="BS959" s="48"/>
      <c r="BT959" s="26"/>
      <c r="BU959" s="49"/>
      <c r="BV959" s="49"/>
      <c r="BW959" s="49"/>
      <c r="BX959" s="49"/>
      <c r="BY959" s="27"/>
    </row>
    <row r="960" ht="15.75" customHeight="1">
      <c r="T960" s="4"/>
      <c r="V960" s="4"/>
      <c r="W960" s="4"/>
      <c r="Y960" s="4"/>
      <c r="Z960" s="47"/>
      <c r="BC960" s="47"/>
      <c r="BF960" s="21"/>
      <c r="BS960" s="48"/>
      <c r="BT960" s="26"/>
      <c r="BU960" s="49"/>
      <c r="BV960" s="49"/>
      <c r="BW960" s="49"/>
      <c r="BX960" s="49"/>
      <c r="BY960" s="27"/>
    </row>
    <row r="961" ht="15.75" customHeight="1">
      <c r="T961" s="4"/>
      <c r="V961" s="4"/>
      <c r="W961" s="4"/>
      <c r="Y961" s="4"/>
      <c r="Z961" s="47"/>
      <c r="BC961" s="47"/>
      <c r="BF961" s="21"/>
      <c r="BS961" s="48"/>
      <c r="BT961" s="26"/>
      <c r="BU961" s="49"/>
      <c r="BV961" s="49"/>
      <c r="BW961" s="49"/>
      <c r="BX961" s="49"/>
      <c r="BY961" s="27"/>
    </row>
    <row r="962" ht="15.75" customHeight="1">
      <c r="T962" s="4"/>
      <c r="V962" s="4"/>
      <c r="W962" s="4"/>
      <c r="Y962" s="4"/>
      <c r="Z962" s="47"/>
      <c r="BC962" s="47"/>
      <c r="BF962" s="21"/>
      <c r="BS962" s="48"/>
      <c r="BT962" s="26"/>
      <c r="BU962" s="49"/>
      <c r="BV962" s="49"/>
      <c r="BW962" s="49"/>
      <c r="BX962" s="49"/>
      <c r="BY962" s="27"/>
    </row>
    <row r="963" ht="15.75" customHeight="1">
      <c r="T963" s="4"/>
      <c r="V963" s="4"/>
      <c r="W963" s="4"/>
      <c r="Y963" s="4"/>
      <c r="Z963" s="47"/>
      <c r="BC963" s="47"/>
      <c r="BF963" s="21"/>
      <c r="BS963" s="48"/>
      <c r="BT963" s="26"/>
      <c r="BU963" s="49"/>
      <c r="BV963" s="49"/>
      <c r="BW963" s="49"/>
      <c r="BX963" s="49"/>
      <c r="BY963" s="27"/>
    </row>
    <row r="964" ht="15.75" customHeight="1">
      <c r="T964" s="4"/>
      <c r="V964" s="4"/>
      <c r="W964" s="4"/>
      <c r="Y964" s="4"/>
      <c r="Z964" s="47"/>
      <c r="BC964" s="47"/>
      <c r="BF964" s="21"/>
      <c r="BS964" s="48"/>
      <c r="BT964" s="26"/>
      <c r="BU964" s="49"/>
      <c r="BV964" s="49"/>
      <c r="BW964" s="49"/>
      <c r="BX964" s="49"/>
      <c r="BY964" s="27"/>
    </row>
    <row r="965" ht="15.75" customHeight="1">
      <c r="T965" s="4"/>
      <c r="V965" s="4"/>
      <c r="W965" s="4"/>
      <c r="Y965" s="4"/>
      <c r="Z965" s="47"/>
      <c r="BC965" s="47"/>
      <c r="BF965" s="21"/>
      <c r="BS965" s="48"/>
      <c r="BT965" s="26"/>
      <c r="BU965" s="49"/>
      <c r="BV965" s="49"/>
      <c r="BW965" s="49"/>
      <c r="BX965" s="49"/>
      <c r="BY965" s="27"/>
    </row>
    <row r="966" ht="15.75" customHeight="1">
      <c r="T966" s="4"/>
      <c r="V966" s="4"/>
      <c r="W966" s="4"/>
      <c r="Y966" s="4"/>
      <c r="Z966" s="47"/>
      <c r="BC966" s="47"/>
      <c r="BF966" s="21"/>
      <c r="BS966" s="48"/>
      <c r="BT966" s="26"/>
      <c r="BU966" s="49"/>
      <c r="BV966" s="49"/>
      <c r="BW966" s="49"/>
      <c r="BX966" s="49"/>
      <c r="BY966" s="27"/>
    </row>
    <row r="967" ht="15.75" customHeight="1">
      <c r="T967" s="4"/>
      <c r="V967" s="4"/>
      <c r="W967" s="4"/>
      <c r="Y967" s="4"/>
      <c r="Z967" s="47"/>
      <c r="BC967" s="47"/>
      <c r="BF967" s="21"/>
      <c r="BS967" s="48"/>
      <c r="BT967" s="26"/>
      <c r="BU967" s="49"/>
      <c r="BV967" s="49"/>
      <c r="BW967" s="49"/>
      <c r="BX967" s="49"/>
      <c r="BY967" s="27"/>
    </row>
    <row r="968" ht="15.75" customHeight="1">
      <c r="T968" s="4"/>
      <c r="V968" s="4"/>
      <c r="W968" s="4"/>
      <c r="Y968" s="4"/>
      <c r="Z968" s="47"/>
      <c r="BC968" s="47"/>
      <c r="BF968" s="21"/>
      <c r="BS968" s="48"/>
      <c r="BT968" s="26"/>
      <c r="BU968" s="49"/>
      <c r="BV968" s="49"/>
      <c r="BW968" s="49"/>
      <c r="BX968" s="49"/>
      <c r="BY968" s="27"/>
    </row>
    <row r="969" ht="15.75" customHeight="1">
      <c r="T969" s="4"/>
      <c r="V969" s="4"/>
      <c r="W969" s="4"/>
      <c r="Y969" s="4"/>
      <c r="Z969" s="47"/>
      <c r="BC969" s="47"/>
      <c r="BF969" s="21"/>
      <c r="BS969" s="48"/>
      <c r="BT969" s="26"/>
      <c r="BU969" s="49"/>
      <c r="BV969" s="49"/>
      <c r="BW969" s="49"/>
      <c r="BX969" s="49"/>
      <c r="BY969" s="27"/>
    </row>
    <row r="970" ht="15.75" customHeight="1">
      <c r="T970" s="4"/>
      <c r="V970" s="4"/>
      <c r="W970" s="4"/>
      <c r="Y970" s="4"/>
      <c r="Z970" s="47"/>
      <c r="BC970" s="47"/>
      <c r="BF970" s="21"/>
      <c r="BS970" s="48"/>
      <c r="BT970" s="26"/>
      <c r="BU970" s="49"/>
      <c r="BV970" s="49"/>
      <c r="BW970" s="49"/>
      <c r="BX970" s="49"/>
      <c r="BY970" s="27"/>
    </row>
    <row r="971" ht="15.75" customHeight="1">
      <c r="T971" s="4"/>
      <c r="V971" s="4"/>
      <c r="W971" s="4"/>
      <c r="Y971" s="4"/>
      <c r="Z971" s="47"/>
      <c r="BC971" s="47"/>
      <c r="BF971" s="21"/>
      <c r="BS971" s="48"/>
      <c r="BT971" s="26"/>
      <c r="BU971" s="49"/>
      <c r="BV971" s="49"/>
      <c r="BW971" s="49"/>
      <c r="BX971" s="49"/>
      <c r="BY971" s="27"/>
    </row>
    <row r="972" ht="15.75" customHeight="1">
      <c r="T972" s="4"/>
      <c r="V972" s="4"/>
      <c r="W972" s="4"/>
      <c r="Y972" s="4"/>
      <c r="Z972" s="47"/>
      <c r="BC972" s="47"/>
      <c r="BF972" s="21"/>
      <c r="BS972" s="48"/>
      <c r="BT972" s="26"/>
      <c r="BU972" s="49"/>
      <c r="BV972" s="49"/>
      <c r="BW972" s="49"/>
      <c r="BX972" s="49"/>
      <c r="BY972" s="27"/>
    </row>
    <row r="973" ht="15.75" customHeight="1">
      <c r="T973" s="4"/>
      <c r="V973" s="4"/>
      <c r="W973" s="4"/>
      <c r="Y973" s="4"/>
      <c r="Z973" s="47"/>
      <c r="BC973" s="47"/>
      <c r="BF973" s="21"/>
      <c r="BS973" s="48"/>
      <c r="BT973" s="26"/>
      <c r="BU973" s="49"/>
      <c r="BV973" s="49"/>
      <c r="BW973" s="49"/>
      <c r="BX973" s="49"/>
      <c r="BY973" s="27"/>
    </row>
    <row r="974" ht="15.75" customHeight="1">
      <c r="T974" s="4"/>
      <c r="V974" s="4"/>
      <c r="W974" s="4"/>
      <c r="Y974" s="4"/>
      <c r="Z974" s="47"/>
      <c r="BC974" s="47"/>
      <c r="BF974" s="21"/>
      <c r="BS974" s="48"/>
      <c r="BT974" s="26"/>
      <c r="BU974" s="49"/>
      <c r="BV974" s="49"/>
      <c r="BW974" s="49"/>
      <c r="BX974" s="49"/>
      <c r="BY974" s="27"/>
    </row>
    <row r="975" ht="15.75" customHeight="1">
      <c r="T975" s="4"/>
      <c r="V975" s="4"/>
      <c r="W975" s="4"/>
      <c r="Y975" s="4"/>
      <c r="Z975" s="47"/>
      <c r="BC975" s="47"/>
      <c r="BF975" s="21"/>
      <c r="BS975" s="48"/>
      <c r="BT975" s="26"/>
      <c r="BU975" s="49"/>
      <c r="BV975" s="49"/>
      <c r="BW975" s="49"/>
      <c r="BX975" s="49"/>
      <c r="BY975" s="27"/>
    </row>
    <row r="976" ht="15.75" customHeight="1">
      <c r="T976" s="4"/>
      <c r="V976" s="4"/>
      <c r="W976" s="4"/>
      <c r="Y976" s="4"/>
      <c r="Z976" s="47"/>
      <c r="BC976" s="47"/>
      <c r="BF976" s="21"/>
      <c r="BS976" s="48"/>
      <c r="BT976" s="26"/>
      <c r="BU976" s="49"/>
      <c r="BV976" s="49"/>
      <c r="BW976" s="49"/>
      <c r="BX976" s="49"/>
      <c r="BY976" s="27"/>
    </row>
    <row r="977" ht="15.75" customHeight="1">
      <c r="T977" s="4"/>
      <c r="V977" s="4"/>
      <c r="W977" s="4"/>
      <c r="Y977" s="4"/>
      <c r="Z977" s="47"/>
      <c r="BC977" s="47"/>
      <c r="BF977" s="21"/>
      <c r="BS977" s="48"/>
      <c r="BT977" s="26"/>
      <c r="BU977" s="49"/>
      <c r="BV977" s="49"/>
      <c r="BW977" s="49"/>
      <c r="BX977" s="49"/>
      <c r="BY977" s="27"/>
    </row>
    <row r="978" ht="15.75" customHeight="1">
      <c r="T978" s="4"/>
      <c r="V978" s="4"/>
      <c r="W978" s="4"/>
      <c r="Y978" s="4"/>
      <c r="Z978" s="47"/>
      <c r="BC978" s="47"/>
      <c r="BF978" s="21"/>
      <c r="BS978" s="48"/>
      <c r="BT978" s="26"/>
      <c r="BU978" s="49"/>
      <c r="BV978" s="49"/>
      <c r="BW978" s="49"/>
      <c r="BX978" s="49"/>
      <c r="BY978" s="27"/>
    </row>
    <row r="979" ht="15.75" customHeight="1">
      <c r="T979" s="4"/>
      <c r="V979" s="4"/>
      <c r="W979" s="4"/>
      <c r="Y979" s="4"/>
      <c r="Z979" s="47"/>
      <c r="BC979" s="47"/>
      <c r="BF979" s="21"/>
      <c r="BS979" s="48"/>
      <c r="BT979" s="26"/>
      <c r="BU979" s="49"/>
      <c r="BV979" s="49"/>
      <c r="BW979" s="49"/>
      <c r="BX979" s="49"/>
      <c r="BY979" s="27"/>
    </row>
    <row r="980" ht="15.75" customHeight="1">
      <c r="T980" s="4"/>
      <c r="V980" s="4"/>
      <c r="W980" s="4"/>
      <c r="Y980" s="4"/>
      <c r="Z980" s="47"/>
      <c r="BC980" s="47"/>
      <c r="BF980" s="21"/>
      <c r="BS980" s="48"/>
      <c r="BT980" s="26"/>
      <c r="BU980" s="49"/>
      <c r="BV980" s="49"/>
      <c r="BW980" s="49"/>
      <c r="BX980" s="49"/>
      <c r="BY980" s="27"/>
    </row>
    <row r="981" ht="15.75" customHeight="1">
      <c r="T981" s="4"/>
      <c r="V981" s="4"/>
      <c r="W981" s="4"/>
      <c r="Y981" s="4"/>
      <c r="Z981" s="47"/>
      <c r="BC981" s="47"/>
      <c r="BF981" s="21"/>
      <c r="BS981" s="48"/>
      <c r="BT981" s="26"/>
      <c r="BU981" s="49"/>
      <c r="BV981" s="49"/>
      <c r="BW981" s="49"/>
      <c r="BX981" s="49"/>
      <c r="BY981" s="27"/>
    </row>
    <row r="982" ht="15.75" customHeight="1">
      <c r="T982" s="4"/>
      <c r="V982" s="4"/>
      <c r="W982" s="4"/>
      <c r="Y982" s="4"/>
      <c r="Z982" s="47"/>
      <c r="BC982" s="47"/>
      <c r="BF982" s="21"/>
      <c r="BS982" s="48"/>
      <c r="BT982" s="26"/>
      <c r="BU982" s="49"/>
      <c r="BV982" s="49"/>
      <c r="BW982" s="49"/>
      <c r="BX982" s="49"/>
      <c r="BY982" s="27"/>
    </row>
    <row r="983" ht="15.75" customHeight="1">
      <c r="T983" s="4"/>
      <c r="V983" s="4"/>
      <c r="W983" s="4"/>
      <c r="Y983" s="4"/>
      <c r="Z983" s="47"/>
      <c r="BC983" s="47"/>
      <c r="BF983" s="21"/>
      <c r="BS983" s="48"/>
      <c r="BT983" s="26"/>
      <c r="BU983" s="49"/>
      <c r="BV983" s="49"/>
      <c r="BW983" s="49"/>
      <c r="BX983" s="49"/>
      <c r="BY983" s="27"/>
    </row>
    <row r="984" ht="15.75" customHeight="1">
      <c r="T984" s="4"/>
      <c r="V984" s="4"/>
      <c r="W984" s="4"/>
      <c r="Y984" s="4"/>
      <c r="Z984" s="47"/>
      <c r="BC984" s="47"/>
      <c r="BF984" s="21"/>
      <c r="BS984" s="48"/>
      <c r="BT984" s="26"/>
      <c r="BU984" s="49"/>
      <c r="BV984" s="49"/>
      <c r="BW984" s="49"/>
      <c r="BX984" s="49"/>
      <c r="BY984" s="27"/>
    </row>
    <row r="985" ht="15.75" customHeight="1">
      <c r="T985" s="4"/>
      <c r="V985" s="4"/>
      <c r="W985" s="4"/>
      <c r="Y985" s="4"/>
      <c r="Z985" s="47"/>
      <c r="BC985" s="47"/>
      <c r="BF985" s="21"/>
      <c r="BS985" s="48"/>
      <c r="BT985" s="26"/>
      <c r="BU985" s="49"/>
      <c r="BV985" s="49"/>
      <c r="BW985" s="49"/>
      <c r="BX985" s="49"/>
      <c r="BY985" s="27"/>
    </row>
    <row r="986" ht="15.75" customHeight="1">
      <c r="T986" s="4"/>
      <c r="V986" s="4"/>
      <c r="W986" s="4"/>
      <c r="Y986" s="4"/>
      <c r="Z986" s="47"/>
      <c r="BC986" s="47"/>
      <c r="BF986" s="21"/>
      <c r="BS986" s="48"/>
      <c r="BT986" s="26"/>
      <c r="BU986" s="49"/>
      <c r="BV986" s="49"/>
      <c r="BW986" s="49"/>
      <c r="BX986" s="49"/>
      <c r="BY986" s="27"/>
    </row>
    <row r="987" ht="15.75" customHeight="1">
      <c r="T987" s="4"/>
      <c r="V987" s="4"/>
      <c r="W987" s="4"/>
      <c r="Y987" s="4"/>
      <c r="Z987" s="47"/>
      <c r="BC987" s="47"/>
      <c r="BF987" s="21"/>
      <c r="BS987" s="48"/>
      <c r="BT987" s="26"/>
      <c r="BU987" s="49"/>
      <c r="BV987" s="49"/>
      <c r="BW987" s="49"/>
      <c r="BX987" s="49"/>
      <c r="BY987" s="27"/>
    </row>
    <row r="988" ht="15.75" customHeight="1">
      <c r="T988" s="4"/>
      <c r="V988" s="4"/>
      <c r="W988" s="4"/>
      <c r="Y988" s="4"/>
      <c r="Z988" s="47"/>
      <c r="BC988" s="47"/>
      <c r="BF988" s="21"/>
      <c r="BS988" s="48"/>
      <c r="BT988" s="26"/>
      <c r="BU988" s="49"/>
      <c r="BV988" s="49"/>
      <c r="BW988" s="49"/>
      <c r="BX988" s="49"/>
      <c r="BY988" s="27"/>
    </row>
    <row r="989" ht="15.75" customHeight="1">
      <c r="T989" s="4"/>
      <c r="V989" s="4"/>
      <c r="W989" s="4"/>
      <c r="Y989" s="4"/>
      <c r="Z989" s="47"/>
      <c r="BC989" s="47"/>
      <c r="BF989" s="21"/>
      <c r="BS989" s="48"/>
      <c r="BT989" s="26"/>
      <c r="BU989" s="49"/>
      <c r="BV989" s="49"/>
      <c r="BW989" s="49"/>
      <c r="BX989" s="49"/>
      <c r="BY989" s="27"/>
    </row>
  </sheetData>
  <autoFilter ref="$A$1:$BY$989">
    <sortState ref="A1:BY989">
      <sortCondition descending="1" ref="BL1:BL989"/>
    </sortState>
  </autoFilter>
  <hyperlinks>
    <hyperlink r:id="rId2" ref="BD142"/>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8.88"/>
    <col customWidth="1" min="5" max="5" width="16.88"/>
    <col customWidth="1" min="6" max="6" width="10.63"/>
    <col customWidth="1" min="7" max="11" width="18.88"/>
    <col customWidth="1" min="12" max="26" width="10.63"/>
  </cols>
  <sheetData>
    <row r="1" ht="12.75" customHeight="1">
      <c r="A1" s="50" t="s">
        <v>8</v>
      </c>
      <c r="B1" s="50" t="s">
        <v>9</v>
      </c>
      <c r="C1" s="50" t="s">
        <v>10</v>
      </c>
      <c r="D1" s="50" t="s">
        <v>11</v>
      </c>
      <c r="E1" s="51" t="s">
        <v>70</v>
      </c>
      <c r="F1" s="52" t="s">
        <v>71</v>
      </c>
      <c r="G1" s="52" t="s">
        <v>72</v>
      </c>
      <c r="H1" s="52" t="s">
        <v>73</v>
      </c>
      <c r="I1" s="52" t="s">
        <v>74</v>
      </c>
      <c r="J1" s="52" t="s">
        <v>75</v>
      </c>
      <c r="K1" s="53" t="s">
        <v>386</v>
      </c>
    </row>
    <row r="2" ht="12.75" customHeight="1">
      <c r="A2" s="50">
        <v>4.0</v>
      </c>
      <c r="B2" s="50">
        <v>4.0</v>
      </c>
      <c r="C2" s="50">
        <v>4.0</v>
      </c>
      <c r="D2" s="50">
        <v>4.0</v>
      </c>
      <c r="E2" s="54">
        <v>0.3333333333333333</v>
      </c>
      <c r="F2" s="49">
        <v>4.9</v>
      </c>
      <c r="G2" s="49">
        <v>1.5</v>
      </c>
      <c r="H2" s="49">
        <v>0.0</v>
      </c>
      <c r="I2" s="49">
        <v>0.0</v>
      </c>
      <c r="J2" s="49">
        <v>0.0</v>
      </c>
      <c r="K2" s="27" t="e">
        <v>#VALUE!</v>
      </c>
    </row>
    <row r="3" ht="12.75" customHeight="1">
      <c r="A3" s="50">
        <v>7.0</v>
      </c>
      <c r="B3" s="50">
        <v>1.0</v>
      </c>
      <c r="C3" s="50">
        <v>1.0</v>
      </c>
      <c r="D3" s="50">
        <v>7.0</v>
      </c>
      <c r="E3" s="54">
        <v>0.40625</v>
      </c>
      <c r="F3" s="49">
        <v>4.0</v>
      </c>
      <c r="G3" s="49">
        <v>3.0</v>
      </c>
      <c r="H3" s="49">
        <v>4.0</v>
      </c>
      <c r="I3" s="49">
        <v>3.5</v>
      </c>
      <c r="J3" s="49">
        <v>3.75</v>
      </c>
      <c r="K3" s="27" t="e">
        <v>#VALUE!</v>
      </c>
    </row>
    <row r="4" ht="12.75" customHeight="1">
      <c r="A4" s="50">
        <v>5.0</v>
      </c>
      <c r="B4" s="50">
        <v>2.0</v>
      </c>
      <c r="C4" s="50">
        <v>0.0</v>
      </c>
      <c r="D4" s="50">
        <v>0.0</v>
      </c>
      <c r="E4" s="54">
        <v>0.23611111111111113</v>
      </c>
      <c r="F4" s="49">
        <v>5.1</v>
      </c>
      <c r="G4" s="49">
        <v>1.5</v>
      </c>
      <c r="H4" s="49">
        <v>0.0</v>
      </c>
      <c r="I4" s="49">
        <v>0.0</v>
      </c>
      <c r="J4" s="49">
        <v>0.0</v>
      </c>
      <c r="K4" s="27" t="e">
        <v>#VALUE!</v>
      </c>
    </row>
    <row r="5" ht="12.75" customHeight="1">
      <c r="A5" s="50">
        <v>2.0</v>
      </c>
      <c r="B5" s="50">
        <v>1.0</v>
      </c>
      <c r="C5" s="50">
        <v>0.0</v>
      </c>
      <c r="D5" s="50">
        <v>0.0</v>
      </c>
      <c r="E5" s="54">
        <v>0.25</v>
      </c>
      <c r="F5" s="49">
        <v>5.9</v>
      </c>
      <c r="G5" s="49">
        <v>3.0</v>
      </c>
      <c r="H5" s="49">
        <v>4.0</v>
      </c>
      <c r="I5" s="49">
        <v>3.5</v>
      </c>
      <c r="J5" s="49">
        <v>3.75</v>
      </c>
      <c r="K5" s="27" t="e">
        <v>#VALUE!</v>
      </c>
    </row>
    <row r="6" ht="12.75" customHeight="1">
      <c r="A6" s="50">
        <v>3.0</v>
      </c>
      <c r="B6" s="50">
        <v>3.0</v>
      </c>
      <c r="C6" s="50">
        <v>7.0</v>
      </c>
      <c r="D6" s="50">
        <v>7.0</v>
      </c>
      <c r="E6" s="54">
        <v>0.19166666666666665</v>
      </c>
      <c r="F6" s="49">
        <v>4.7</v>
      </c>
      <c r="G6" s="49">
        <v>1.0</v>
      </c>
      <c r="H6" s="49">
        <v>1.0</v>
      </c>
      <c r="I6" s="49">
        <v>1.0</v>
      </c>
      <c r="J6" s="49">
        <v>1.0</v>
      </c>
      <c r="K6" s="27" t="e">
        <v>#VALUE!</v>
      </c>
    </row>
    <row r="7" ht="12.75" customHeight="1">
      <c r="A7" s="50">
        <v>5.0</v>
      </c>
      <c r="B7" s="50">
        <v>0.0</v>
      </c>
      <c r="C7" s="50">
        <v>0.0</v>
      </c>
      <c r="D7" s="50">
        <v>2.0</v>
      </c>
      <c r="E7" s="54">
        <v>0.3923611111111111</v>
      </c>
      <c r="F7" s="49">
        <v>4.3</v>
      </c>
      <c r="G7" s="49">
        <v>6.5</v>
      </c>
      <c r="H7" s="49">
        <v>7.0</v>
      </c>
      <c r="I7" s="49">
        <v>1.5</v>
      </c>
      <c r="J7" s="49">
        <v>4.25</v>
      </c>
      <c r="K7" s="27" t="e">
        <v>#VALUE!</v>
      </c>
    </row>
    <row r="8" ht="12.75" customHeight="1">
      <c r="A8" s="50">
        <v>4.0</v>
      </c>
      <c r="B8" s="50">
        <v>0.0</v>
      </c>
      <c r="C8" s="50">
        <v>1.0</v>
      </c>
      <c r="D8" s="50">
        <v>10.0</v>
      </c>
      <c r="E8" s="54">
        <v>0.3333333333333333</v>
      </c>
      <c r="F8" s="49">
        <v>6.0</v>
      </c>
      <c r="G8" s="49">
        <v>5.0</v>
      </c>
      <c r="H8" s="49">
        <v>7.0</v>
      </c>
      <c r="I8" s="49">
        <v>8.0</v>
      </c>
      <c r="J8" s="49">
        <v>7.5</v>
      </c>
      <c r="K8" s="27" t="e">
        <v>#VALUE!</v>
      </c>
    </row>
    <row r="9" ht="12.75" customHeight="1">
      <c r="A9" s="50">
        <v>7.0</v>
      </c>
      <c r="B9" s="50">
        <v>0.0</v>
      </c>
      <c r="C9" s="50">
        <v>0.0</v>
      </c>
      <c r="D9" s="50">
        <v>9.0</v>
      </c>
      <c r="E9" s="54">
        <v>0.34375</v>
      </c>
      <c r="F9" s="49">
        <v>4.0</v>
      </c>
      <c r="G9" s="49">
        <v>6.0</v>
      </c>
      <c r="H9" s="49">
        <v>10.0</v>
      </c>
      <c r="I9" s="49">
        <v>6.5</v>
      </c>
      <c r="J9" s="49">
        <v>8.25</v>
      </c>
      <c r="K9" s="27">
        <f t="shared" ref="K9:K170" si="1">D9*1440</f>
        <v>12960</v>
      </c>
    </row>
    <row r="10" ht="12.75" customHeight="1">
      <c r="A10" s="50">
        <v>0.0</v>
      </c>
      <c r="B10" s="50">
        <v>5.0</v>
      </c>
      <c r="C10" s="50">
        <v>5.0</v>
      </c>
      <c r="D10" s="50">
        <v>0.0</v>
      </c>
      <c r="E10" s="54">
        <v>0.3020833333333333</v>
      </c>
      <c r="F10" s="49">
        <v>3.9</v>
      </c>
      <c r="G10" s="49">
        <v>5.5</v>
      </c>
      <c r="H10" s="49">
        <v>5.0</v>
      </c>
      <c r="I10" s="49">
        <v>2.5</v>
      </c>
      <c r="J10" s="49">
        <v>3.75</v>
      </c>
      <c r="K10" s="27">
        <f t="shared" si="1"/>
        <v>0</v>
      </c>
    </row>
    <row r="11" ht="12.75" customHeight="1">
      <c r="A11" s="50">
        <v>6.0</v>
      </c>
      <c r="B11" s="50">
        <v>1.0</v>
      </c>
      <c r="C11" s="50">
        <v>2.0</v>
      </c>
      <c r="D11" s="50">
        <v>7.0</v>
      </c>
      <c r="E11" s="54">
        <v>0.3125</v>
      </c>
      <c r="F11" s="49">
        <v>4.3</v>
      </c>
      <c r="G11" s="49">
        <v>3.0</v>
      </c>
      <c r="H11" s="49">
        <v>3.0</v>
      </c>
      <c r="I11" s="49">
        <v>3.5</v>
      </c>
      <c r="J11" s="49">
        <v>3.25</v>
      </c>
      <c r="K11" s="27">
        <f t="shared" si="1"/>
        <v>10080</v>
      </c>
    </row>
    <row r="12" ht="12.75" customHeight="1">
      <c r="A12" s="50">
        <v>0.0</v>
      </c>
      <c r="B12" s="50">
        <v>7.0</v>
      </c>
      <c r="C12" s="50">
        <v>6.0</v>
      </c>
      <c r="D12" s="50">
        <v>0.0</v>
      </c>
      <c r="E12" s="54">
        <v>0.3333333333333333</v>
      </c>
      <c r="F12" s="49">
        <v>5.6</v>
      </c>
      <c r="G12" s="49">
        <v>8.0</v>
      </c>
      <c r="H12" s="49">
        <v>5.0</v>
      </c>
      <c r="I12" s="49">
        <v>6.0</v>
      </c>
      <c r="J12" s="49">
        <v>5.5</v>
      </c>
      <c r="K12" s="27">
        <f t="shared" si="1"/>
        <v>0</v>
      </c>
    </row>
    <row r="13" ht="12.75" customHeight="1">
      <c r="A13" s="50">
        <v>0.0</v>
      </c>
      <c r="B13" s="50">
        <v>0.0</v>
      </c>
      <c r="C13" s="50">
        <v>0.0</v>
      </c>
      <c r="D13" s="50">
        <v>0.0</v>
      </c>
      <c r="E13" s="54">
        <v>0.3645833333333333</v>
      </c>
      <c r="F13" s="49">
        <v>3.2</v>
      </c>
      <c r="G13" s="49">
        <v>0.5</v>
      </c>
      <c r="H13" s="49">
        <v>0.0</v>
      </c>
      <c r="I13" s="49">
        <v>0.0</v>
      </c>
      <c r="J13" s="49">
        <v>0.0</v>
      </c>
      <c r="K13" s="27">
        <f t="shared" si="1"/>
        <v>0</v>
      </c>
    </row>
    <row r="14" ht="12.75" customHeight="1">
      <c r="A14" s="50">
        <v>9.0</v>
      </c>
      <c r="B14" s="50">
        <v>0.0</v>
      </c>
      <c r="C14" s="50">
        <v>0.0</v>
      </c>
      <c r="D14" s="50">
        <v>10.0</v>
      </c>
      <c r="E14" s="54">
        <v>0.28125</v>
      </c>
      <c r="F14" s="49">
        <v>5.5</v>
      </c>
      <c r="G14" s="49">
        <v>7.5</v>
      </c>
      <c r="H14" s="49">
        <v>9.0</v>
      </c>
      <c r="I14" s="49">
        <v>2.0</v>
      </c>
      <c r="J14" s="49">
        <v>5.5</v>
      </c>
      <c r="K14" s="27">
        <f t="shared" si="1"/>
        <v>14400</v>
      </c>
    </row>
    <row r="15" ht="12.75" customHeight="1">
      <c r="A15" s="50">
        <v>0.0</v>
      </c>
      <c r="B15" s="50">
        <v>4.0</v>
      </c>
      <c r="C15" s="50">
        <v>10.0</v>
      </c>
      <c r="D15" s="50">
        <v>2.0</v>
      </c>
      <c r="E15" s="54">
        <v>0.2673611111111111</v>
      </c>
      <c r="F15" s="49">
        <v>3.9</v>
      </c>
      <c r="G15" s="49">
        <v>2.0</v>
      </c>
      <c r="H15" s="49">
        <v>4.0</v>
      </c>
      <c r="I15" s="49">
        <v>3.5</v>
      </c>
      <c r="J15" s="49">
        <v>3.75</v>
      </c>
      <c r="K15" s="27">
        <f t="shared" si="1"/>
        <v>2880</v>
      </c>
    </row>
    <row r="16" ht="12.75" customHeight="1">
      <c r="A16" s="50">
        <v>9.0</v>
      </c>
      <c r="B16" s="50">
        <v>0.0</v>
      </c>
      <c r="C16" s="50">
        <v>0.0</v>
      </c>
      <c r="D16" s="50">
        <v>7.0</v>
      </c>
      <c r="E16" s="54">
        <v>0.22916666666666666</v>
      </c>
      <c r="F16" s="49">
        <v>4.3</v>
      </c>
      <c r="G16" s="49">
        <v>8.0</v>
      </c>
      <c r="H16" s="49">
        <v>6.0</v>
      </c>
      <c r="I16" s="49">
        <v>10.0</v>
      </c>
      <c r="J16" s="49">
        <v>8.0</v>
      </c>
      <c r="K16" s="27">
        <f t="shared" si="1"/>
        <v>10080</v>
      </c>
    </row>
    <row r="17" ht="12.75" customHeight="1">
      <c r="A17" s="50">
        <v>8.0</v>
      </c>
      <c r="B17" s="50">
        <v>2.0</v>
      </c>
      <c r="C17" s="50">
        <v>0.0</v>
      </c>
      <c r="D17" s="50">
        <v>9.0</v>
      </c>
      <c r="E17" s="54">
        <v>0.3020833333333333</v>
      </c>
      <c r="F17" s="49">
        <v>4.4</v>
      </c>
      <c r="G17" s="49">
        <v>7.0</v>
      </c>
      <c r="H17" s="49">
        <v>3.0</v>
      </c>
      <c r="I17" s="49">
        <v>2.0</v>
      </c>
      <c r="J17" s="49">
        <v>2.5</v>
      </c>
      <c r="K17" s="27">
        <f t="shared" si="1"/>
        <v>12960</v>
      </c>
    </row>
    <row r="18" ht="12.75" customHeight="1">
      <c r="A18" s="50">
        <v>3.0</v>
      </c>
      <c r="B18" s="50">
        <v>2.0</v>
      </c>
      <c r="C18" s="50">
        <v>5.0</v>
      </c>
      <c r="D18" s="50">
        <v>5.0</v>
      </c>
      <c r="E18" s="54">
        <v>0.9895833333333334</v>
      </c>
      <c r="F18" s="49">
        <v>5.8</v>
      </c>
      <c r="G18" s="49">
        <v>2.0</v>
      </c>
      <c r="H18" s="49">
        <v>0.0</v>
      </c>
      <c r="I18" s="49">
        <v>0.0</v>
      </c>
      <c r="J18" s="49">
        <v>0.0</v>
      </c>
      <c r="K18" s="27">
        <f t="shared" si="1"/>
        <v>7200</v>
      </c>
    </row>
    <row r="19" ht="12.75" customHeight="1">
      <c r="A19" s="50">
        <v>0.0</v>
      </c>
      <c r="B19" s="50">
        <v>0.0</v>
      </c>
      <c r="C19" s="50">
        <v>0.0</v>
      </c>
      <c r="D19" s="50">
        <v>0.0</v>
      </c>
      <c r="E19" s="54">
        <v>0.3541666666666667</v>
      </c>
      <c r="F19" s="49">
        <v>4.6</v>
      </c>
      <c r="G19" s="49">
        <v>0.5</v>
      </c>
      <c r="H19" s="49">
        <v>1.0</v>
      </c>
      <c r="I19" s="49">
        <v>1.5</v>
      </c>
      <c r="J19" s="49">
        <v>1.25</v>
      </c>
      <c r="K19" s="27">
        <f t="shared" si="1"/>
        <v>0</v>
      </c>
    </row>
    <row r="20" ht="12.75" customHeight="1">
      <c r="A20" s="50">
        <v>0.0</v>
      </c>
      <c r="B20" s="50">
        <v>8.0</v>
      </c>
      <c r="C20" s="50">
        <v>10.0</v>
      </c>
      <c r="D20" s="50">
        <v>0.0</v>
      </c>
      <c r="E20" s="54">
        <v>0.2916666666666667</v>
      </c>
      <c r="F20" s="49">
        <v>4.1</v>
      </c>
      <c r="G20" s="49">
        <v>7.5</v>
      </c>
      <c r="H20" s="49">
        <v>8.0</v>
      </c>
      <c r="I20" s="49">
        <v>9.0</v>
      </c>
      <c r="J20" s="49">
        <v>8.5</v>
      </c>
      <c r="K20" s="27">
        <f t="shared" si="1"/>
        <v>0</v>
      </c>
    </row>
    <row r="21" ht="12.75" customHeight="1">
      <c r="A21" s="50">
        <v>1.0</v>
      </c>
      <c r="B21" s="50">
        <v>0.0</v>
      </c>
      <c r="C21" s="50">
        <v>3.0</v>
      </c>
      <c r="D21" s="50">
        <v>7.0</v>
      </c>
      <c r="E21" s="54">
        <v>0.375</v>
      </c>
      <c r="F21" s="49">
        <v>5.4</v>
      </c>
      <c r="G21" s="49">
        <v>4.0</v>
      </c>
      <c r="H21" s="49">
        <v>3.0</v>
      </c>
      <c r="I21" s="49">
        <v>0.0</v>
      </c>
      <c r="J21" s="49">
        <v>1.5</v>
      </c>
      <c r="K21" s="27">
        <f t="shared" si="1"/>
        <v>10080</v>
      </c>
    </row>
    <row r="22" ht="12.75" customHeight="1">
      <c r="A22" s="50">
        <v>1.0</v>
      </c>
      <c r="B22" s="50">
        <v>5.0</v>
      </c>
      <c r="C22" s="50">
        <v>6.0</v>
      </c>
      <c r="D22" s="50">
        <v>2.0</v>
      </c>
      <c r="E22" s="54">
        <v>0.8541666666666666</v>
      </c>
      <c r="F22" s="49">
        <v>4.7</v>
      </c>
      <c r="G22" s="49">
        <v>6.0</v>
      </c>
      <c r="H22" s="49">
        <v>7.0</v>
      </c>
      <c r="I22" s="49">
        <v>3.5</v>
      </c>
      <c r="J22" s="49">
        <v>5.25</v>
      </c>
      <c r="K22" s="27">
        <f t="shared" si="1"/>
        <v>2880</v>
      </c>
    </row>
    <row r="23" ht="12.75" customHeight="1">
      <c r="A23" s="50">
        <v>0.0</v>
      </c>
      <c r="B23" s="50">
        <v>5.0</v>
      </c>
      <c r="C23" s="50">
        <v>10.0</v>
      </c>
      <c r="D23" s="50">
        <v>3.0</v>
      </c>
      <c r="E23" s="54">
        <v>0.3368055555555556</v>
      </c>
      <c r="F23" s="49">
        <v>4.2</v>
      </c>
      <c r="G23" s="49">
        <v>5.0</v>
      </c>
      <c r="H23" s="49">
        <v>4.0</v>
      </c>
      <c r="I23" s="49">
        <v>4.5</v>
      </c>
      <c r="J23" s="49">
        <v>4.25</v>
      </c>
      <c r="K23" s="27">
        <f t="shared" si="1"/>
        <v>4320</v>
      </c>
    </row>
    <row r="24" ht="12.75" customHeight="1">
      <c r="A24" s="50">
        <v>6.0</v>
      </c>
      <c r="B24" s="50">
        <v>0.0</v>
      </c>
      <c r="C24" s="50">
        <v>5.0</v>
      </c>
      <c r="D24" s="50">
        <v>9.0</v>
      </c>
      <c r="E24" s="54">
        <v>0.3298611111111111</v>
      </c>
      <c r="F24" s="49">
        <v>4.9</v>
      </c>
      <c r="G24" s="49">
        <v>5.5</v>
      </c>
      <c r="H24" s="49">
        <v>6.0</v>
      </c>
      <c r="I24" s="49">
        <v>3.5</v>
      </c>
      <c r="J24" s="49">
        <v>4.75</v>
      </c>
      <c r="K24" s="27">
        <f t="shared" si="1"/>
        <v>12960</v>
      </c>
    </row>
    <row r="25" ht="12.75" customHeight="1">
      <c r="A25" s="50">
        <v>0.0</v>
      </c>
      <c r="B25" s="50">
        <v>0.0</v>
      </c>
      <c r="C25" s="50">
        <v>6.0</v>
      </c>
      <c r="D25" s="50">
        <v>0.0</v>
      </c>
      <c r="E25" s="54">
        <v>0.34027777777777773</v>
      </c>
      <c r="F25" s="49">
        <v>5.8</v>
      </c>
      <c r="G25" s="49">
        <v>3.5</v>
      </c>
      <c r="H25" s="49">
        <v>2.0</v>
      </c>
      <c r="I25" s="49">
        <v>4.0</v>
      </c>
      <c r="J25" s="49">
        <v>3.0</v>
      </c>
      <c r="K25" s="27">
        <f t="shared" si="1"/>
        <v>0</v>
      </c>
    </row>
    <row r="26" ht="12.75" customHeight="1">
      <c r="A26" s="50">
        <v>0.0</v>
      </c>
      <c r="B26" s="50">
        <v>1.0</v>
      </c>
      <c r="C26" s="50">
        <v>6.0</v>
      </c>
      <c r="D26" s="50">
        <v>4.0</v>
      </c>
      <c r="E26" s="54">
        <v>0.2534722222222222</v>
      </c>
      <c r="F26" s="49">
        <v>5.7</v>
      </c>
      <c r="G26" s="49">
        <v>4.0</v>
      </c>
      <c r="H26" s="49">
        <v>2.0</v>
      </c>
      <c r="I26" s="49">
        <v>0.5</v>
      </c>
      <c r="J26" s="49">
        <v>1.25</v>
      </c>
      <c r="K26" s="27">
        <f t="shared" si="1"/>
        <v>5760</v>
      </c>
    </row>
    <row r="27" ht="12.75" customHeight="1">
      <c r="A27" s="50">
        <v>0.0</v>
      </c>
      <c r="B27" s="50">
        <v>2.0</v>
      </c>
      <c r="C27" s="50">
        <v>4.0</v>
      </c>
      <c r="D27" s="50">
        <v>3.0</v>
      </c>
      <c r="E27" s="54">
        <v>0.21180555555555555</v>
      </c>
      <c r="F27" s="49">
        <v>6.5</v>
      </c>
      <c r="G27" s="49">
        <v>0.5</v>
      </c>
      <c r="H27" s="49">
        <v>1.0</v>
      </c>
      <c r="I27" s="49">
        <v>0.5</v>
      </c>
      <c r="J27" s="49">
        <v>0.75</v>
      </c>
      <c r="K27" s="27">
        <f t="shared" si="1"/>
        <v>4320</v>
      </c>
    </row>
    <row r="28" ht="12.75" customHeight="1">
      <c r="A28" s="50">
        <v>2.0</v>
      </c>
      <c r="B28" s="50">
        <v>3.0</v>
      </c>
      <c r="C28" s="50">
        <v>4.0</v>
      </c>
      <c r="D28" s="50">
        <v>4.0</v>
      </c>
      <c r="E28" s="54">
        <v>0.23263888888888887</v>
      </c>
      <c r="F28" s="49">
        <v>4.9</v>
      </c>
      <c r="G28" s="49">
        <v>0.0</v>
      </c>
      <c r="H28" s="49">
        <v>0.0</v>
      </c>
      <c r="I28" s="49">
        <v>0.0</v>
      </c>
      <c r="J28" s="49">
        <v>0.0</v>
      </c>
      <c r="K28" s="27">
        <f t="shared" si="1"/>
        <v>5760</v>
      </c>
    </row>
    <row r="29" ht="12.75" customHeight="1">
      <c r="A29" s="50">
        <v>0.0</v>
      </c>
      <c r="B29" s="50">
        <v>3.0</v>
      </c>
      <c r="C29" s="50">
        <v>8.0</v>
      </c>
      <c r="D29" s="50">
        <v>0.0</v>
      </c>
      <c r="E29" s="54">
        <v>0.1388888888888889</v>
      </c>
      <c r="F29" s="49">
        <v>5.9</v>
      </c>
      <c r="G29" s="49">
        <v>3.0</v>
      </c>
      <c r="H29" s="49">
        <v>4.0</v>
      </c>
      <c r="I29" s="49">
        <v>0.0</v>
      </c>
      <c r="J29" s="49">
        <v>2.0</v>
      </c>
      <c r="K29" s="27">
        <f t="shared" si="1"/>
        <v>0</v>
      </c>
    </row>
    <row r="30" ht="12.75" customHeight="1">
      <c r="A30" s="50">
        <v>4.0</v>
      </c>
      <c r="B30" s="50">
        <v>1.0</v>
      </c>
      <c r="C30" s="50">
        <v>0.0</v>
      </c>
      <c r="D30" s="50">
        <v>0.0</v>
      </c>
      <c r="E30" s="54">
        <v>0.375</v>
      </c>
      <c r="F30" s="49">
        <v>5.1</v>
      </c>
      <c r="G30" s="49">
        <v>1.5</v>
      </c>
      <c r="H30" s="49">
        <v>0.0</v>
      </c>
      <c r="I30" s="49">
        <v>0.0</v>
      </c>
      <c r="J30" s="49">
        <v>0.0</v>
      </c>
      <c r="K30" s="27">
        <f t="shared" si="1"/>
        <v>0</v>
      </c>
    </row>
    <row r="31" ht="12.75" customHeight="1">
      <c r="A31" s="50">
        <v>5.0</v>
      </c>
      <c r="B31" s="50">
        <v>0.0</v>
      </c>
      <c r="C31" s="50">
        <v>1.0</v>
      </c>
      <c r="D31" s="50">
        <v>10.0</v>
      </c>
      <c r="E31" s="54">
        <v>0.25</v>
      </c>
      <c r="F31" s="49">
        <v>5.3</v>
      </c>
      <c r="G31" s="49">
        <v>3.5</v>
      </c>
      <c r="H31" s="49">
        <v>4.0</v>
      </c>
      <c r="I31" s="49">
        <v>4.5</v>
      </c>
      <c r="J31" s="49">
        <v>4.25</v>
      </c>
      <c r="K31" s="27">
        <f t="shared" si="1"/>
        <v>14400</v>
      </c>
    </row>
    <row r="32" ht="12.75" customHeight="1">
      <c r="A32" s="50">
        <v>0.0</v>
      </c>
      <c r="B32" s="50">
        <v>6.0</v>
      </c>
      <c r="C32" s="50">
        <v>10.0</v>
      </c>
      <c r="D32" s="50">
        <v>4.0</v>
      </c>
      <c r="E32" s="54">
        <v>0.2708333333333333</v>
      </c>
      <c r="F32" s="49">
        <v>5.0</v>
      </c>
      <c r="G32" s="49">
        <v>4.5</v>
      </c>
      <c r="H32" s="49">
        <v>4.0</v>
      </c>
      <c r="I32" s="49">
        <v>8.5</v>
      </c>
      <c r="J32" s="49">
        <v>6.25</v>
      </c>
      <c r="K32" s="27">
        <f t="shared" si="1"/>
        <v>5760</v>
      </c>
    </row>
    <row r="33" ht="12.75" customHeight="1">
      <c r="A33" s="50">
        <v>5.0</v>
      </c>
      <c r="B33" s="50">
        <v>2.0</v>
      </c>
      <c r="C33" s="50">
        <v>2.0</v>
      </c>
      <c r="D33" s="50">
        <v>5.0</v>
      </c>
      <c r="E33" s="54">
        <v>0.20138888888888887</v>
      </c>
      <c r="F33" s="49">
        <v>6.5</v>
      </c>
      <c r="G33" s="49">
        <v>0.5</v>
      </c>
      <c r="H33" s="49">
        <v>0.0</v>
      </c>
      <c r="I33" s="49">
        <v>2.0</v>
      </c>
      <c r="J33" s="49">
        <v>1.0</v>
      </c>
      <c r="K33" s="27">
        <f t="shared" si="1"/>
        <v>7200</v>
      </c>
    </row>
    <row r="34" ht="12.75" customHeight="1">
      <c r="A34" s="50">
        <v>5.0</v>
      </c>
      <c r="B34" s="50">
        <v>2.0</v>
      </c>
      <c r="C34" s="50">
        <v>1.0</v>
      </c>
      <c r="D34" s="50">
        <v>1.0</v>
      </c>
      <c r="E34" s="54">
        <v>0.3333333333333333</v>
      </c>
      <c r="F34" s="49">
        <v>3.0</v>
      </c>
      <c r="G34" s="49">
        <v>1.0</v>
      </c>
      <c r="H34" s="49">
        <v>1.0</v>
      </c>
      <c r="I34" s="49">
        <v>0.0</v>
      </c>
      <c r="J34" s="49">
        <v>0.5</v>
      </c>
      <c r="K34" s="27">
        <f t="shared" si="1"/>
        <v>1440</v>
      </c>
    </row>
    <row r="35" ht="12.75" customHeight="1">
      <c r="A35" s="50">
        <v>0.0</v>
      </c>
      <c r="B35" s="50">
        <v>4.0</v>
      </c>
      <c r="C35" s="50">
        <v>1.0</v>
      </c>
      <c r="D35" s="50">
        <v>0.0</v>
      </c>
      <c r="E35" s="54">
        <v>0.3333333333333333</v>
      </c>
      <c r="F35" s="49">
        <v>5.2</v>
      </c>
      <c r="G35" s="49">
        <v>4.5</v>
      </c>
      <c r="H35" s="49">
        <v>2.0</v>
      </c>
      <c r="I35" s="49">
        <v>0.0</v>
      </c>
      <c r="J35" s="49">
        <v>1.0</v>
      </c>
      <c r="K35" s="27">
        <f t="shared" si="1"/>
        <v>0</v>
      </c>
    </row>
    <row r="36" ht="12.75" customHeight="1">
      <c r="A36" s="50">
        <v>0.0</v>
      </c>
      <c r="B36" s="50">
        <v>2.0</v>
      </c>
      <c r="C36" s="50">
        <v>9.0</v>
      </c>
      <c r="D36" s="50">
        <v>2.0</v>
      </c>
      <c r="E36" s="54">
        <v>0.3652777777777778</v>
      </c>
      <c r="F36" s="49">
        <v>4.9</v>
      </c>
      <c r="G36" s="49">
        <v>3.5</v>
      </c>
      <c r="H36" s="49">
        <v>5.0</v>
      </c>
      <c r="I36" s="49">
        <v>2.0</v>
      </c>
      <c r="J36" s="49">
        <v>3.5</v>
      </c>
      <c r="K36" s="27">
        <f t="shared" si="1"/>
        <v>2880</v>
      </c>
    </row>
    <row r="37" ht="12.75" customHeight="1">
      <c r="A37" s="50">
        <v>7.0</v>
      </c>
      <c r="B37" s="50">
        <v>4.0</v>
      </c>
      <c r="C37" s="50">
        <v>2.0</v>
      </c>
      <c r="D37" s="50">
        <v>2.0</v>
      </c>
      <c r="E37" s="54">
        <v>0.28680555555555554</v>
      </c>
      <c r="F37" s="49">
        <v>5.5</v>
      </c>
      <c r="G37" s="49">
        <v>1.0</v>
      </c>
      <c r="H37" s="49">
        <v>4.0</v>
      </c>
      <c r="I37" s="49">
        <v>0.0</v>
      </c>
      <c r="J37" s="49">
        <v>2.0</v>
      </c>
      <c r="K37" s="27">
        <f t="shared" si="1"/>
        <v>2880</v>
      </c>
    </row>
    <row r="38" ht="12.75" customHeight="1">
      <c r="A38" s="50">
        <v>0.0</v>
      </c>
      <c r="B38" s="50">
        <v>5.0</v>
      </c>
      <c r="C38" s="50">
        <v>8.0</v>
      </c>
      <c r="D38" s="50">
        <v>1.0</v>
      </c>
      <c r="E38" s="54">
        <v>0.3055555555555555</v>
      </c>
      <c r="F38" s="49">
        <v>4.4</v>
      </c>
      <c r="G38" s="49">
        <v>3.5</v>
      </c>
      <c r="H38" s="49">
        <v>5.0</v>
      </c>
      <c r="I38" s="49">
        <v>3.5</v>
      </c>
      <c r="J38" s="49">
        <v>4.25</v>
      </c>
      <c r="K38" s="27">
        <f t="shared" si="1"/>
        <v>1440</v>
      </c>
    </row>
    <row r="39" ht="12.75" customHeight="1">
      <c r="A39" s="50">
        <v>8.0</v>
      </c>
      <c r="B39" s="50">
        <v>0.0</v>
      </c>
      <c r="C39" s="50">
        <v>0.0</v>
      </c>
      <c r="D39" s="50">
        <v>10.0</v>
      </c>
      <c r="E39" s="54">
        <v>0.2708333333333333</v>
      </c>
      <c r="F39" s="49">
        <v>4.5</v>
      </c>
      <c r="G39" s="49">
        <v>8.5</v>
      </c>
      <c r="H39" s="49">
        <v>8.0</v>
      </c>
      <c r="I39" s="49">
        <v>8.0</v>
      </c>
      <c r="J39" s="49">
        <v>8.0</v>
      </c>
      <c r="K39" s="27">
        <f t="shared" si="1"/>
        <v>14400</v>
      </c>
    </row>
    <row r="40" ht="12.75" customHeight="1">
      <c r="A40" s="50">
        <v>5.0</v>
      </c>
      <c r="B40" s="50">
        <v>0.0</v>
      </c>
      <c r="C40" s="50">
        <v>0.0</v>
      </c>
      <c r="D40" s="50">
        <v>3.0</v>
      </c>
      <c r="E40" s="54">
        <v>0.34027777777777773</v>
      </c>
      <c r="F40" s="49">
        <v>3.9</v>
      </c>
      <c r="G40" s="49">
        <v>4.5</v>
      </c>
      <c r="H40" s="49">
        <v>5.0</v>
      </c>
      <c r="I40" s="49">
        <v>6.0</v>
      </c>
      <c r="J40" s="49">
        <v>5.5</v>
      </c>
      <c r="K40" s="27">
        <f t="shared" si="1"/>
        <v>4320</v>
      </c>
    </row>
    <row r="41" ht="12.75" customHeight="1">
      <c r="A41" s="50">
        <v>5.0</v>
      </c>
      <c r="B41" s="50">
        <v>0.0</v>
      </c>
      <c r="C41" s="50">
        <v>0.0</v>
      </c>
      <c r="D41" s="50">
        <v>3.0</v>
      </c>
      <c r="E41" s="54">
        <v>0.3541666666666667</v>
      </c>
      <c r="F41" s="49">
        <v>4.8</v>
      </c>
      <c r="G41" s="49">
        <v>4.0</v>
      </c>
      <c r="H41" s="49">
        <v>7.0</v>
      </c>
      <c r="I41" s="49">
        <v>0.0</v>
      </c>
      <c r="J41" s="49">
        <v>3.5</v>
      </c>
      <c r="K41" s="27">
        <f t="shared" si="1"/>
        <v>4320</v>
      </c>
    </row>
    <row r="42" ht="12.75" customHeight="1">
      <c r="A42" s="50">
        <v>2.0</v>
      </c>
      <c r="B42" s="50">
        <v>6.0</v>
      </c>
      <c r="C42" s="50">
        <v>6.0</v>
      </c>
      <c r="D42" s="50">
        <v>2.0</v>
      </c>
      <c r="E42" s="54">
        <v>0.3090277777777778</v>
      </c>
      <c r="F42" s="49">
        <v>4.7</v>
      </c>
      <c r="G42" s="49">
        <v>4.0</v>
      </c>
      <c r="H42" s="49">
        <v>2.0</v>
      </c>
      <c r="I42" s="49">
        <v>2.0</v>
      </c>
      <c r="J42" s="49">
        <v>2.0</v>
      </c>
      <c r="K42" s="27">
        <f t="shared" si="1"/>
        <v>2880</v>
      </c>
    </row>
    <row r="43" ht="12.75" customHeight="1">
      <c r="A43" s="50">
        <v>7.0</v>
      </c>
      <c r="B43" s="50">
        <v>4.0</v>
      </c>
      <c r="C43" s="50">
        <v>5.0</v>
      </c>
      <c r="D43" s="50">
        <v>8.0</v>
      </c>
      <c r="E43" s="54">
        <v>0.2388888888888889</v>
      </c>
      <c r="F43" s="49">
        <v>5.7</v>
      </c>
      <c r="G43" s="49">
        <v>5.5</v>
      </c>
      <c r="H43" s="49">
        <v>1.0</v>
      </c>
      <c r="I43" s="49">
        <v>0.5</v>
      </c>
      <c r="J43" s="49">
        <v>0.75</v>
      </c>
      <c r="K43" s="27">
        <f t="shared" si="1"/>
        <v>11520</v>
      </c>
    </row>
    <row r="44" ht="12.75" customHeight="1">
      <c r="A44" s="50">
        <v>7.0</v>
      </c>
      <c r="B44" s="50">
        <v>0.0</v>
      </c>
      <c r="C44" s="50">
        <v>0.0</v>
      </c>
      <c r="D44" s="50">
        <v>3.0</v>
      </c>
      <c r="E44" s="54">
        <v>0.3541666666666667</v>
      </c>
      <c r="F44" s="49">
        <v>5.5</v>
      </c>
      <c r="G44" s="49">
        <v>1.5</v>
      </c>
      <c r="H44" s="49">
        <v>3.0</v>
      </c>
      <c r="I44" s="49">
        <v>6.0</v>
      </c>
      <c r="J44" s="49">
        <v>4.5</v>
      </c>
      <c r="K44" s="27">
        <f t="shared" si="1"/>
        <v>4320</v>
      </c>
    </row>
    <row r="45" ht="12.75" customHeight="1">
      <c r="A45" s="50">
        <v>7.0</v>
      </c>
      <c r="B45" s="50">
        <v>1.0</v>
      </c>
      <c r="C45" s="50">
        <v>0.0</v>
      </c>
      <c r="D45" s="50">
        <v>8.0</v>
      </c>
      <c r="E45" s="54">
        <v>0.8402777777777778</v>
      </c>
      <c r="F45" s="49">
        <v>4.9</v>
      </c>
      <c r="G45" s="49">
        <v>2.5</v>
      </c>
      <c r="H45" s="49">
        <v>5.0</v>
      </c>
      <c r="I45" s="49">
        <v>3.0</v>
      </c>
      <c r="J45" s="49">
        <v>4.0</v>
      </c>
      <c r="K45" s="27">
        <f t="shared" si="1"/>
        <v>11520</v>
      </c>
    </row>
    <row r="46" ht="12.75" customHeight="1">
      <c r="A46" s="50">
        <v>7.0</v>
      </c>
      <c r="B46" s="50">
        <v>0.0</v>
      </c>
      <c r="C46" s="50">
        <v>1.0</v>
      </c>
      <c r="D46" s="50">
        <v>10.0</v>
      </c>
      <c r="E46" s="54">
        <v>0.3333333333333333</v>
      </c>
      <c r="F46" s="49">
        <v>5.3</v>
      </c>
      <c r="G46" s="49">
        <v>6.5</v>
      </c>
      <c r="H46" s="49">
        <v>7.0</v>
      </c>
      <c r="I46" s="49">
        <v>7.5</v>
      </c>
      <c r="J46" s="49">
        <v>7.25</v>
      </c>
      <c r="K46" s="27">
        <f t="shared" si="1"/>
        <v>14400</v>
      </c>
    </row>
    <row r="47" ht="12.75" customHeight="1">
      <c r="A47" s="50">
        <v>0.0</v>
      </c>
      <c r="B47" s="50">
        <v>2.0</v>
      </c>
      <c r="C47" s="50">
        <v>10.0</v>
      </c>
      <c r="D47" s="50">
        <v>6.0</v>
      </c>
      <c r="E47" s="54">
        <v>0.5729166666666666</v>
      </c>
      <c r="F47" s="49">
        <v>4.4</v>
      </c>
      <c r="G47" s="49">
        <v>1.5</v>
      </c>
      <c r="H47" s="49">
        <v>1.0</v>
      </c>
      <c r="I47" s="49">
        <v>4.5</v>
      </c>
      <c r="J47" s="49">
        <v>2.75</v>
      </c>
      <c r="K47" s="27">
        <f t="shared" si="1"/>
        <v>8640</v>
      </c>
    </row>
    <row r="48" ht="12.75" customHeight="1">
      <c r="A48" s="50">
        <v>10.0</v>
      </c>
      <c r="B48" s="50">
        <v>0.0</v>
      </c>
      <c r="C48" s="50">
        <v>0.0</v>
      </c>
      <c r="D48" s="50">
        <v>0.0</v>
      </c>
      <c r="E48" s="54">
        <v>0.3611111111111111</v>
      </c>
      <c r="F48" s="49">
        <v>4.2</v>
      </c>
      <c r="G48" s="49">
        <v>4.5</v>
      </c>
      <c r="H48" s="49">
        <v>7.0</v>
      </c>
      <c r="I48" s="49">
        <v>4.0</v>
      </c>
      <c r="J48" s="49">
        <v>5.5</v>
      </c>
      <c r="K48" s="27">
        <f t="shared" si="1"/>
        <v>0</v>
      </c>
    </row>
    <row r="49" ht="12.75" customHeight="1">
      <c r="A49" s="50">
        <v>3.0</v>
      </c>
      <c r="B49" s="50">
        <v>3.0</v>
      </c>
      <c r="C49" s="50">
        <v>7.0</v>
      </c>
      <c r="D49" s="50">
        <v>7.0</v>
      </c>
      <c r="E49" s="54">
        <v>0.3333333333333333</v>
      </c>
      <c r="F49" s="49">
        <v>5.4</v>
      </c>
      <c r="G49" s="49">
        <v>3.0</v>
      </c>
      <c r="H49" s="49">
        <v>7.0</v>
      </c>
      <c r="I49" s="49">
        <v>0.0</v>
      </c>
      <c r="J49" s="49">
        <v>3.5</v>
      </c>
      <c r="K49" s="27">
        <f t="shared" si="1"/>
        <v>10080</v>
      </c>
    </row>
    <row r="50" ht="12.75" customHeight="1">
      <c r="A50" s="50">
        <v>0.0</v>
      </c>
      <c r="B50" s="50">
        <v>6.0</v>
      </c>
      <c r="C50" s="50">
        <v>10.0</v>
      </c>
      <c r="D50" s="50">
        <v>2.0</v>
      </c>
      <c r="E50" s="54">
        <v>0.34027777777777773</v>
      </c>
      <c r="F50" s="49">
        <v>6.2</v>
      </c>
      <c r="G50" s="49">
        <v>5.5</v>
      </c>
      <c r="H50" s="49">
        <v>6.0</v>
      </c>
      <c r="I50" s="49">
        <v>8.5</v>
      </c>
      <c r="J50" s="49">
        <v>7.25</v>
      </c>
      <c r="K50" s="27">
        <f t="shared" si="1"/>
        <v>2880</v>
      </c>
    </row>
    <row r="51" ht="12.75" customHeight="1">
      <c r="A51" s="50">
        <v>4.0</v>
      </c>
      <c r="B51" s="50">
        <v>4.0</v>
      </c>
      <c r="C51" s="50">
        <v>3.0</v>
      </c>
      <c r="D51" s="50">
        <v>6.0</v>
      </c>
      <c r="E51" s="54">
        <v>0.3645833333333333</v>
      </c>
      <c r="F51" s="49">
        <v>4.5</v>
      </c>
      <c r="G51" s="49">
        <v>1.0</v>
      </c>
      <c r="H51" s="49">
        <v>0.0</v>
      </c>
      <c r="I51" s="49">
        <v>0.0</v>
      </c>
      <c r="J51" s="49">
        <v>0.0</v>
      </c>
      <c r="K51" s="27">
        <f t="shared" si="1"/>
        <v>8640</v>
      </c>
    </row>
    <row r="52" ht="12.75" customHeight="1">
      <c r="A52" s="50">
        <v>0.0</v>
      </c>
      <c r="B52" s="50">
        <v>0.0</v>
      </c>
      <c r="C52" s="50">
        <v>5.0</v>
      </c>
      <c r="D52" s="50">
        <v>5.0</v>
      </c>
      <c r="E52" s="54">
        <v>0.37013888888888885</v>
      </c>
      <c r="F52" s="49">
        <v>4.8</v>
      </c>
      <c r="G52" s="49">
        <v>3.0</v>
      </c>
      <c r="H52" s="49">
        <v>0.0</v>
      </c>
      <c r="I52" s="49">
        <v>3.5</v>
      </c>
      <c r="J52" s="49">
        <v>1.75</v>
      </c>
      <c r="K52" s="27">
        <f t="shared" si="1"/>
        <v>7200</v>
      </c>
    </row>
    <row r="53" ht="12.75" customHeight="1">
      <c r="A53" s="50">
        <v>0.0</v>
      </c>
      <c r="B53" s="50">
        <v>0.0</v>
      </c>
      <c r="C53" s="50">
        <v>9.0</v>
      </c>
      <c r="D53" s="50">
        <v>8.0</v>
      </c>
      <c r="E53" s="54">
        <v>0.3263888888888889</v>
      </c>
      <c r="F53" s="49">
        <v>5.2</v>
      </c>
      <c r="G53" s="49">
        <v>0.5</v>
      </c>
      <c r="H53" s="49">
        <v>1.0</v>
      </c>
      <c r="I53" s="49">
        <v>1.5</v>
      </c>
      <c r="J53" s="49">
        <v>1.25</v>
      </c>
      <c r="K53" s="27">
        <f t="shared" si="1"/>
        <v>11520</v>
      </c>
    </row>
    <row r="54" ht="12.75" customHeight="1">
      <c r="A54" s="50">
        <v>0.0</v>
      </c>
      <c r="B54" s="50">
        <v>7.0</v>
      </c>
      <c r="C54" s="50">
        <v>10.0</v>
      </c>
      <c r="D54" s="50">
        <v>0.0</v>
      </c>
      <c r="E54" s="54">
        <v>0.375</v>
      </c>
      <c r="F54" s="49">
        <v>6.2</v>
      </c>
      <c r="G54" s="49">
        <v>6.0</v>
      </c>
      <c r="H54" s="49">
        <v>6.0</v>
      </c>
      <c r="I54" s="49">
        <v>7.0</v>
      </c>
      <c r="J54" s="49">
        <v>6.5</v>
      </c>
      <c r="K54" s="27">
        <f t="shared" si="1"/>
        <v>0</v>
      </c>
    </row>
    <row r="55" ht="12.75" customHeight="1">
      <c r="A55" s="50">
        <v>3.0</v>
      </c>
      <c r="B55" s="50">
        <v>2.0</v>
      </c>
      <c r="C55" s="50">
        <v>5.0</v>
      </c>
      <c r="D55" s="50">
        <v>5.0</v>
      </c>
      <c r="E55" s="54">
        <v>0.4583333333333333</v>
      </c>
      <c r="F55" s="49">
        <v>4.9</v>
      </c>
      <c r="G55" s="49">
        <v>2.0</v>
      </c>
      <c r="H55" s="49">
        <v>0.0</v>
      </c>
      <c r="I55" s="49">
        <v>2.5</v>
      </c>
      <c r="J55" s="49">
        <v>1.25</v>
      </c>
      <c r="K55" s="27">
        <f t="shared" si="1"/>
        <v>7200</v>
      </c>
    </row>
    <row r="56" ht="12.75" customHeight="1">
      <c r="A56" s="50">
        <v>5.0</v>
      </c>
      <c r="B56" s="50">
        <v>0.0</v>
      </c>
      <c r="C56" s="50">
        <v>0.0</v>
      </c>
      <c r="D56" s="50">
        <v>0.0</v>
      </c>
      <c r="E56" s="54">
        <v>0.3333333333333333</v>
      </c>
      <c r="F56" s="49">
        <v>3.7</v>
      </c>
      <c r="G56" s="49">
        <v>1.0</v>
      </c>
      <c r="H56" s="49">
        <v>5.0</v>
      </c>
      <c r="I56" s="49">
        <v>5.0</v>
      </c>
      <c r="J56" s="49">
        <v>5.0</v>
      </c>
      <c r="K56" s="27">
        <f t="shared" si="1"/>
        <v>0</v>
      </c>
    </row>
    <row r="57" ht="12.75" customHeight="1">
      <c r="A57" s="50">
        <v>6.0</v>
      </c>
      <c r="B57" s="50">
        <v>2.0</v>
      </c>
      <c r="C57" s="50">
        <v>0.0</v>
      </c>
      <c r="D57" s="50">
        <v>3.0</v>
      </c>
      <c r="E57" s="54">
        <v>0.3645833333333333</v>
      </c>
      <c r="F57" s="49">
        <v>4.9</v>
      </c>
      <c r="G57" s="49">
        <v>4.0</v>
      </c>
      <c r="H57" s="49">
        <v>6.0</v>
      </c>
      <c r="I57" s="49">
        <v>3.0</v>
      </c>
      <c r="J57" s="49">
        <v>4.5</v>
      </c>
      <c r="K57" s="27">
        <f t="shared" si="1"/>
        <v>4320</v>
      </c>
    </row>
    <row r="58" ht="12.75" customHeight="1">
      <c r="A58" s="50">
        <v>10.0</v>
      </c>
      <c r="B58" s="50">
        <v>0.0</v>
      </c>
      <c r="C58" s="50">
        <v>0.0</v>
      </c>
      <c r="D58" s="50">
        <v>6.0</v>
      </c>
      <c r="E58" s="54">
        <v>0.3541666666666667</v>
      </c>
      <c r="F58" s="49">
        <v>5.6</v>
      </c>
      <c r="G58" s="49">
        <v>6.0</v>
      </c>
      <c r="H58" s="49">
        <v>10.0</v>
      </c>
      <c r="I58" s="49">
        <v>2.5</v>
      </c>
      <c r="J58" s="49">
        <v>6.25</v>
      </c>
      <c r="K58" s="27">
        <f t="shared" si="1"/>
        <v>8640</v>
      </c>
    </row>
    <row r="59" ht="12.75" customHeight="1">
      <c r="A59" s="50">
        <v>8.0</v>
      </c>
      <c r="B59" s="50">
        <v>0.0</v>
      </c>
      <c r="C59" s="50">
        <v>1.0</v>
      </c>
      <c r="D59" s="50">
        <v>10.0</v>
      </c>
      <c r="E59" s="54">
        <v>0.3854166666666667</v>
      </c>
      <c r="F59" s="49">
        <v>5.4</v>
      </c>
      <c r="G59" s="49">
        <v>4.0</v>
      </c>
      <c r="H59" s="49">
        <v>6.0</v>
      </c>
      <c r="I59" s="49">
        <v>4.5</v>
      </c>
      <c r="J59" s="49">
        <v>5.25</v>
      </c>
      <c r="K59" s="27">
        <f t="shared" si="1"/>
        <v>14400</v>
      </c>
    </row>
    <row r="60" ht="12.75" customHeight="1">
      <c r="A60" s="50">
        <v>0.0</v>
      </c>
      <c r="B60" s="50">
        <v>5.0</v>
      </c>
      <c r="C60" s="50">
        <v>10.0</v>
      </c>
      <c r="D60" s="50">
        <v>3.0</v>
      </c>
      <c r="E60" s="54">
        <v>0.2986111111111111</v>
      </c>
      <c r="F60" s="49">
        <v>5.5</v>
      </c>
      <c r="G60" s="49">
        <v>3.5</v>
      </c>
      <c r="H60" s="49">
        <v>4.0</v>
      </c>
      <c r="I60" s="49">
        <v>1.5</v>
      </c>
      <c r="J60" s="49">
        <v>2.75</v>
      </c>
      <c r="K60" s="27">
        <f t="shared" si="1"/>
        <v>4320</v>
      </c>
    </row>
    <row r="61" ht="12.75" customHeight="1">
      <c r="A61" s="50">
        <v>7.0</v>
      </c>
      <c r="B61" s="50">
        <v>0.0</v>
      </c>
      <c r="C61" s="50">
        <v>2.0</v>
      </c>
      <c r="D61" s="50">
        <v>8.0</v>
      </c>
      <c r="E61" s="54">
        <v>0.9166666666666666</v>
      </c>
      <c r="F61" s="49">
        <v>4.5</v>
      </c>
      <c r="G61" s="49">
        <v>3.5</v>
      </c>
      <c r="H61" s="49">
        <v>5.0</v>
      </c>
      <c r="I61" s="49">
        <v>2.0</v>
      </c>
      <c r="J61" s="49">
        <v>3.5</v>
      </c>
      <c r="K61" s="27">
        <f t="shared" si="1"/>
        <v>11520</v>
      </c>
    </row>
    <row r="62" ht="12.75" customHeight="1">
      <c r="A62" s="50">
        <v>6.0</v>
      </c>
      <c r="B62" s="50">
        <v>0.0</v>
      </c>
      <c r="C62" s="50">
        <v>0.0</v>
      </c>
      <c r="D62" s="50">
        <v>10.0</v>
      </c>
      <c r="E62" s="54">
        <v>0.25</v>
      </c>
      <c r="F62" s="49">
        <v>4.7</v>
      </c>
      <c r="G62" s="49">
        <v>6.0</v>
      </c>
      <c r="H62" s="49">
        <v>5.0</v>
      </c>
      <c r="I62" s="49">
        <v>9.5</v>
      </c>
      <c r="J62" s="49">
        <v>7.25</v>
      </c>
      <c r="K62" s="27">
        <f t="shared" si="1"/>
        <v>14400</v>
      </c>
    </row>
    <row r="63" ht="12.75" customHeight="1">
      <c r="A63" s="50">
        <v>5.0</v>
      </c>
      <c r="B63" s="50">
        <v>0.0</v>
      </c>
      <c r="C63" s="50">
        <v>0.0</v>
      </c>
      <c r="D63" s="50">
        <v>7.0</v>
      </c>
      <c r="E63" s="54">
        <v>0.375</v>
      </c>
      <c r="F63" s="49">
        <v>4.0</v>
      </c>
      <c r="G63" s="49">
        <v>7.0</v>
      </c>
      <c r="H63" s="49">
        <v>5.0</v>
      </c>
      <c r="I63" s="49">
        <v>6.0</v>
      </c>
      <c r="J63" s="49">
        <v>5.5</v>
      </c>
      <c r="K63" s="27">
        <f t="shared" si="1"/>
        <v>10080</v>
      </c>
    </row>
    <row r="64" ht="12.75" customHeight="1">
      <c r="A64" s="50">
        <v>7.0</v>
      </c>
      <c r="B64" s="50">
        <v>0.0</v>
      </c>
      <c r="C64" s="50">
        <v>0.0</v>
      </c>
      <c r="D64" s="50">
        <v>5.0</v>
      </c>
      <c r="E64" s="54">
        <v>0.3194444444444445</v>
      </c>
      <c r="F64" s="49">
        <v>5.0</v>
      </c>
      <c r="G64" s="49">
        <v>6.0</v>
      </c>
      <c r="H64" s="49">
        <v>6.0</v>
      </c>
      <c r="I64" s="49">
        <v>6.0</v>
      </c>
      <c r="J64" s="49">
        <v>6.0</v>
      </c>
      <c r="K64" s="27">
        <f t="shared" si="1"/>
        <v>7200</v>
      </c>
    </row>
    <row r="65" ht="12.75" customHeight="1">
      <c r="A65" s="50">
        <v>0.0</v>
      </c>
      <c r="B65" s="50">
        <v>0.0</v>
      </c>
      <c r="C65" s="50">
        <v>0.0</v>
      </c>
      <c r="D65" s="50">
        <v>0.0</v>
      </c>
      <c r="E65" s="54">
        <v>0.3333333333333333</v>
      </c>
      <c r="F65" s="49">
        <v>5.7</v>
      </c>
      <c r="G65" s="49">
        <v>0.5</v>
      </c>
      <c r="H65" s="49">
        <v>0.0</v>
      </c>
      <c r="I65" s="49">
        <v>0.0</v>
      </c>
      <c r="J65" s="49">
        <v>0.0</v>
      </c>
      <c r="K65" s="27">
        <f t="shared" si="1"/>
        <v>0</v>
      </c>
    </row>
    <row r="66" ht="12.75" customHeight="1">
      <c r="A66" s="50">
        <v>9.0</v>
      </c>
      <c r="B66" s="50">
        <v>0.0</v>
      </c>
      <c r="C66" s="50">
        <v>0.0</v>
      </c>
      <c r="D66" s="50">
        <v>0.0</v>
      </c>
      <c r="E66" s="54">
        <v>0.4166666666666667</v>
      </c>
      <c r="F66" s="49">
        <v>5.5</v>
      </c>
      <c r="G66" s="49">
        <v>7.5</v>
      </c>
      <c r="H66" s="49">
        <v>2.0</v>
      </c>
      <c r="I66" s="49">
        <v>0.0</v>
      </c>
      <c r="J66" s="49">
        <v>1.0</v>
      </c>
      <c r="K66" s="27">
        <f t="shared" si="1"/>
        <v>0</v>
      </c>
    </row>
    <row r="67" ht="12.75" customHeight="1">
      <c r="A67" s="50">
        <v>10.0</v>
      </c>
      <c r="B67" s="50">
        <v>0.0</v>
      </c>
      <c r="C67" s="50">
        <v>0.0</v>
      </c>
      <c r="D67" s="50">
        <v>10.0</v>
      </c>
      <c r="E67" s="54">
        <v>0.3819444444444444</v>
      </c>
      <c r="F67" s="49">
        <v>6.1</v>
      </c>
      <c r="G67" s="49">
        <v>7.5</v>
      </c>
      <c r="H67" s="49">
        <v>10.0</v>
      </c>
      <c r="I67" s="49">
        <v>5.5</v>
      </c>
      <c r="J67" s="49">
        <v>7.75</v>
      </c>
      <c r="K67" s="27">
        <f t="shared" si="1"/>
        <v>14400</v>
      </c>
    </row>
    <row r="68" ht="12.75" customHeight="1">
      <c r="A68" s="50">
        <v>10.0</v>
      </c>
      <c r="B68" s="50">
        <v>0.0</v>
      </c>
      <c r="C68" s="50">
        <v>0.0</v>
      </c>
      <c r="D68" s="50">
        <v>7.0</v>
      </c>
      <c r="E68" s="54">
        <v>0.2708333333333333</v>
      </c>
      <c r="F68" s="49">
        <v>5.2</v>
      </c>
      <c r="G68" s="49">
        <v>7.5</v>
      </c>
      <c r="H68" s="49">
        <v>9.0</v>
      </c>
      <c r="I68" s="49">
        <v>2.5</v>
      </c>
      <c r="J68" s="49">
        <v>5.75</v>
      </c>
      <c r="K68" s="27">
        <f t="shared" si="1"/>
        <v>10080</v>
      </c>
    </row>
    <row r="69" ht="12.75" customHeight="1">
      <c r="A69" s="50">
        <v>7.0</v>
      </c>
      <c r="B69" s="50">
        <v>0.0</v>
      </c>
      <c r="C69" s="50">
        <v>1.0</v>
      </c>
      <c r="D69" s="50">
        <v>8.0</v>
      </c>
      <c r="E69" s="54">
        <v>0.8229166666666666</v>
      </c>
      <c r="F69" s="49">
        <v>4.3</v>
      </c>
      <c r="G69" s="49">
        <v>4.0</v>
      </c>
      <c r="H69" s="49">
        <v>4.0</v>
      </c>
      <c r="I69" s="49">
        <v>5.0</v>
      </c>
      <c r="J69" s="49">
        <v>4.5</v>
      </c>
      <c r="K69" s="27">
        <f t="shared" si="1"/>
        <v>11520</v>
      </c>
    </row>
    <row r="70" ht="12.75" customHeight="1">
      <c r="A70" s="50">
        <v>4.0</v>
      </c>
      <c r="B70" s="50">
        <v>0.0</v>
      </c>
      <c r="C70" s="50">
        <v>0.0</v>
      </c>
      <c r="D70" s="50">
        <v>1.0</v>
      </c>
      <c r="E70" s="54">
        <v>0.8819444444444445</v>
      </c>
      <c r="F70" s="49">
        <v>3.9</v>
      </c>
      <c r="G70" s="49">
        <v>0.5</v>
      </c>
      <c r="H70" s="49">
        <v>0.0</v>
      </c>
      <c r="I70" s="49">
        <v>3.5</v>
      </c>
      <c r="J70" s="49">
        <v>1.75</v>
      </c>
      <c r="K70" s="27">
        <f t="shared" si="1"/>
        <v>1440</v>
      </c>
    </row>
    <row r="71" ht="12.75" customHeight="1">
      <c r="A71" s="50">
        <v>9.0</v>
      </c>
      <c r="B71" s="50">
        <v>0.0</v>
      </c>
      <c r="C71" s="50">
        <v>0.0</v>
      </c>
      <c r="D71" s="50">
        <v>2.0</v>
      </c>
      <c r="E71" s="54">
        <v>0.3333333333333333</v>
      </c>
      <c r="F71" s="49">
        <v>4.7</v>
      </c>
      <c r="G71" s="49">
        <v>7.0</v>
      </c>
      <c r="H71" s="49">
        <v>5.0</v>
      </c>
      <c r="I71" s="49">
        <v>5.5</v>
      </c>
      <c r="J71" s="49">
        <v>5.25</v>
      </c>
      <c r="K71" s="27">
        <f t="shared" si="1"/>
        <v>2880</v>
      </c>
    </row>
    <row r="72" ht="12.75" customHeight="1">
      <c r="A72" s="50">
        <v>7.0</v>
      </c>
      <c r="B72" s="50">
        <v>0.0</v>
      </c>
      <c r="C72" s="50">
        <v>2.0</v>
      </c>
      <c r="D72" s="50">
        <v>10.0</v>
      </c>
      <c r="E72" s="54">
        <v>0.4166666666666667</v>
      </c>
      <c r="F72" s="49">
        <v>5.9</v>
      </c>
      <c r="G72" s="49">
        <v>4.5</v>
      </c>
      <c r="H72" s="49">
        <v>8.0</v>
      </c>
      <c r="I72" s="49">
        <v>2.0</v>
      </c>
      <c r="J72" s="49">
        <v>5.0</v>
      </c>
      <c r="K72" s="27">
        <f t="shared" si="1"/>
        <v>14400</v>
      </c>
    </row>
    <row r="73" ht="12.75" customHeight="1">
      <c r="A73" s="50">
        <v>8.0</v>
      </c>
      <c r="B73" s="50">
        <v>0.0</v>
      </c>
      <c r="C73" s="50">
        <v>0.0</v>
      </c>
      <c r="D73" s="50">
        <v>10.0</v>
      </c>
      <c r="E73" s="54">
        <v>0.3541666666666667</v>
      </c>
      <c r="F73" s="49">
        <v>5.0</v>
      </c>
      <c r="G73" s="49">
        <v>7.0</v>
      </c>
      <c r="H73" s="49">
        <v>7.0</v>
      </c>
      <c r="I73" s="49">
        <v>9.5</v>
      </c>
      <c r="J73" s="49">
        <v>8.25</v>
      </c>
      <c r="K73" s="27">
        <f t="shared" si="1"/>
        <v>14400</v>
      </c>
    </row>
    <row r="74" ht="12.75" customHeight="1">
      <c r="A74" s="50">
        <v>7.0</v>
      </c>
      <c r="B74" s="50">
        <v>3.0</v>
      </c>
      <c r="C74" s="50">
        <v>0.0</v>
      </c>
      <c r="D74" s="50">
        <v>0.0</v>
      </c>
      <c r="E74" s="54">
        <v>0.3125</v>
      </c>
      <c r="F74" s="49">
        <v>5.5</v>
      </c>
      <c r="G74" s="49">
        <v>7.5</v>
      </c>
      <c r="H74" s="49">
        <v>6.0</v>
      </c>
      <c r="I74" s="49">
        <v>1.5</v>
      </c>
      <c r="J74" s="49">
        <v>3.75</v>
      </c>
      <c r="K74" s="27">
        <f t="shared" si="1"/>
        <v>0</v>
      </c>
    </row>
    <row r="75" ht="12.75" customHeight="1">
      <c r="A75" s="50">
        <v>7.0</v>
      </c>
      <c r="B75" s="50">
        <v>0.0</v>
      </c>
      <c r="C75" s="50">
        <v>0.0</v>
      </c>
      <c r="D75" s="50">
        <v>7.0</v>
      </c>
      <c r="E75" s="54">
        <v>0.3333333333333333</v>
      </c>
      <c r="F75" s="49">
        <v>4.0</v>
      </c>
      <c r="G75" s="49">
        <v>4.5</v>
      </c>
      <c r="H75" s="49">
        <v>5.0</v>
      </c>
      <c r="I75" s="49">
        <v>2.0</v>
      </c>
      <c r="J75" s="49">
        <v>3.5</v>
      </c>
      <c r="K75" s="27">
        <f t="shared" si="1"/>
        <v>10080</v>
      </c>
    </row>
    <row r="76" ht="12.75" customHeight="1">
      <c r="A76" s="50">
        <v>8.0</v>
      </c>
      <c r="B76" s="50">
        <v>0.0</v>
      </c>
      <c r="C76" s="50">
        <v>0.0</v>
      </c>
      <c r="D76" s="50">
        <v>5.0</v>
      </c>
      <c r="E76" s="54">
        <v>0.2951388888888889</v>
      </c>
      <c r="F76" s="49">
        <v>4.4</v>
      </c>
      <c r="G76" s="49">
        <v>5.5</v>
      </c>
      <c r="H76" s="49">
        <v>4.0</v>
      </c>
      <c r="I76" s="49">
        <v>6.0</v>
      </c>
      <c r="J76" s="49">
        <v>5.0</v>
      </c>
      <c r="K76" s="27">
        <f t="shared" si="1"/>
        <v>7200</v>
      </c>
    </row>
    <row r="77" ht="12.75" customHeight="1">
      <c r="A77" s="50">
        <v>7.0</v>
      </c>
      <c r="B77" s="50">
        <v>0.0</v>
      </c>
      <c r="C77" s="50">
        <v>0.0</v>
      </c>
      <c r="D77" s="50">
        <v>6.0</v>
      </c>
      <c r="E77" s="54">
        <v>0.3819444444444444</v>
      </c>
      <c r="F77" s="49">
        <v>4.7</v>
      </c>
      <c r="G77" s="49">
        <v>3.0</v>
      </c>
      <c r="H77" s="49">
        <v>3.0</v>
      </c>
      <c r="I77" s="49">
        <v>5.5</v>
      </c>
      <c r="J77" s="49">
        <v>4.25</v>
      </c>
      <c r="K77" s="27">
        <f t="shared" si="1"/>
        <v>8640</v>
      </c>
    </row>
    <row r="78" ht="12.75" customHeight="1">
      <c r="A78" s="50">
        <v>6.0</v>
      </c>
      <c r="B78" s="50">
        <v>0.0</v>
      </c>
      <c r="C78" s="50">
        <v>0.0</v>
      </c>
      <c r="D78" s="50">
        <v>5.0</v>
      </c>
      <c r="E78" s="54">
        <v>0.3541666666666667</v>
      </c>
      <c r="F78" s="49">
        <v>3.7</v>
      </c>
      <c r="G78" s="49">
        <v>3.0</v>
      </c>
      <c r="H78" s="49">
        <v>5.0</v>
      </c>
      <c r="I78" s="49">
        <v>5.5</v>
      </c>
      <c r="J78" s="49">
        <v>5.25</v>
      </c>
      <c r="K78" s="27">
        <f t="shared" si="1"/>
        <v>7200</v>
      </c>
    </row>
    <row r="79" ht="12.75" customHeight="1">
      <c r="A79" s="50">
        <v>0.0</v>
      </c>
      <c r="B79" s="50">
        <v>0.0</v>
      </c>
      <c r="C79" s="50">
        <v>0.0</v>
      </c>
      <c r="D79" s="50">
        <v>0.0</v>
      </c>
      <c r="E79" s="54">
        <v>0.3333333333333333</v>
      </c>
      <c r="F79" s="49">
        <v>4.0</v>
      </c>
      <c r="G79" s="49">
        <v>0.0</v>
      </c>
      <c r="H79" s="49">
        <v>0.0</v>
      </c>
      <c r="I79" s="49">
        <v>0.0</v>
      </c>
      <c r="J79" s="49">
        <v>0.0</v>
      </c>
      <c r="K79" s="27">
        <f t="shared" si="1"/>
        <v>0</v>
      </c>
    </row>
    <row r="80" ht="12.75" customHeight="1">
      <c r="A80" s="50">
        <v>8.0</v>
      </c>
      <c r="B80" s="50">
        <v>0.0</v>
      </c>
      <c r="C80" s="50">
        <v>0.0</v>
      </c>
      <c r="D80" s="50">
        <v>7.0</v>
      </c>
      <c r="E80" s="54">
        <v>0.2916666666666667</v>
      </c>
      <c r="F80" s="49">
        <v>4.0</v>
      </c>
      <c r="G80" s="49">
        <v>5.5</v>
      </c>
      <c r="H80" s="49">
        <v>2.0</v>
      </c>
      <c r="I80" s="49">
        <v>5.5</v>
      </c>
      <c r="J80" s="49">
        <v>3.75</v>
      </c>
      <c r="K80" s="27">
        <f t="shared" si="1"/>
        <v>10080</v>
      </c>
    </row>
    <row r="81" ht="12.75" customHeight="1">
      <c r="A81" s="50">
        <v>0.0</v>
      </c>
      <c r="B81" s="50">
        <v>6.0</v>
      </c>
      <c r="C81" s="50">
        <v>7.0</v>
      </c>
      <c r="D81" s="50">
        <v>2.0</v>
      </c>
      <c r="E81" s="54">
        <v>0.34027777777777773</v>
      </c>
      <c r="F81" s="49">
        <v>6.0</v>
      </c>
      <c r="G81" s="49">
        <v>6.5</v>
      </c>
      <c r="H81" s="49">
        <v>6.0</v>
      </c>
      <c r="I81" s="49">
        <v>3.0</v>
      </c>
      <c r="J81" s="49">
        <v>4.5</v>
      </c>
      <c r="K81" s="27">
        <f t="shared" si="1"/>
        <v>2880</v>
      </c>
    </row>
    <row r="82" ht="12.75" customHeight="1">
      <c r="A82" s="50">
        <v>2.0</v>
      </c>
      <c r="B82" s="50">
        <v>0.0</v>
      </c>
      <c r="C82" s="50">
        <v>0.0</v>
      </c>
      <c r="D82" s="50">
        <v>7.0</v>
      </c>
      <c r="E82" s="54">
        <v>0.3958333333333333</v>
      </c>
      <c r="F82" s="49">
        <v>4.2</v>
      </c>
      <c r="G82" s="49">
        <v>2.0</v>
      </c>
      <c r="H82" s="49">
        <v>2.0</v>
      </c>
      <c r="I82" s="49">
        <v>7.0</v>
      </c>
      <c r="J82" s="49">
        <v>4.5</v>
      </c>
      <c r="K82" s="27">
        <f t="shared" si="1"/>
        <v>10080</v>
      </c>
    </row>
    <row r="83" ht="12.75" customHeight="1">
      <c r="A83" s="50">
        <v>2.0</v>
      </c>
      <c r="B83" s="50">
        <v>0.0</v>
      </c>
      <c r="C83" s="50">
        <v>0.0</v>
      </c>
      <c r="D83" s="50">
        <v>10.0</v>
      </c>
      <c r="E83" s="54">
        <v>0.3333333333333333</v>
      </c>
      <c r="F83" s="49">
        <v>4.0</v>
      </c>
      <c r="G83" s="49">
        <v>1.5</v>
      </c>
      <c r="H83" s="49">
        <v>2.0</v>
      </c>
      <c r="I83" s="49">
        <v>3.5</v>
      </c>
      <c r="J83" s="49">
        <v>2.75</v>
      </c>
      <c r="K83" s="27">
        <f t="shared" si="1"/>
        <v>14400</v>
      </c>
    </row>
    <row r="84" ht="12.75" customHeight="1">
      <c r="A84" s="50">
        <v>0.0</v>
      </c>
      <c r="B84" s="50">
        <v>5.0</v>
      </c>
      <c r="C84" s="50">
        <v>7.0</v>
      </c>
      <c r="D84" s="50">
        <v>0.0</v>
      </c>
      <c r="E84" s="54">
        <v>0.8541666666666666</v>
      </c>
      <c r="F84" s="49">
        <v>4.5</v>
      </c>
      <c r="G84" s="49">
        <v>3.0</v>
      </c>
      <c r="H84" s="49">
        <v>4.0</v>
      </c>
      <c r="I84" s="49">
        <v>0.0</v>
      </c>
      <c r="J84" s="49">
        <v>2.0</v>
      </c>
      <c r="K84" s="27">
        <f t="shared" si="1"/>
        <v>0</v>
      </c>
    </row>
    <row r="85" ht="12.75" customHeight="1">
      <c r="A85" s="50">
        <v>9.0</v>
      </c>
      <c r="B85" s="50">
        <v>1.0</v>
      </c>
      <c r="C85" s="50">
        <v>0.0</v>
      </c>
      <c r="D85" s="50">
        <v>6.0</v>
      </c>
      <c r="E85" s="54">
        <v>0.28125</v>
      </c>
      <c r="F85" s="49">
        <v>5.3</v>
      </c>
      <c r="G85" s="49">
        <v>5.5</v>
      </c>
      <c r="H85" s="49">
        <v>6.0</v>
      </c>
      <c r="I85" s="49">
        <v>8.0</v>
      </c>
      <c r="J85" s="49">
        <v>7.0</v>
      </c>
      <c r="K85" s="27">
        <f t="shared" si="1"/>
        <v>8640</v>
      </c>
    </row>
    <row r="86" ht="12.75" customHeight="1">
      <c r="A86" s="50">
        <v>8.0</v>
      </c>
      <c r="B86" s="50">
        <v>0.0</v>
      </c>
      <c r="C86" s="50">
        <v>0.0</v>
      </c>
      <c r="D86" s="50">
        <v>4.0</v>
      </c>
      <c r="E86" s="54">
        <v>0.8090277777777778</v>
      </c>
      <c r="F86" s="49">
        <v>5.9</v>
      </c>
      <c r="G86" s="49">
        <v>6.0</v>
      </c>
      <c r="H86" s="49">
        <v>6.0</v>
      </c>
      <c r="I86" s="49">
        <v>5.5</v>
      </c>
      <c r="J86" s="49">
        <v>5.75</v>
      </c>
      <c r="K86" s="27">
        <f t="shared" si="1"/>
        <v>5760</v>
      </c>
    </row>
    <row r="87" ht="12.75" customHeight="1">
      <c r="A87" s="50">
        <v>7.0</v>
      </c>
      <c r="B87" s="50">
        <v>0.0</v>
      </c>
      <c r="C87" s="50">
        <v>0.0</v>
      </c>
      <c r="D87" s="50">
        <v>7.0</v>
      </c>
      <c r="E87" s="54">
        <v>0.3993055555555556</v>
      </c>
      <c r="F87" s="49">
        <v>4.6</v>
      </c>
      <c r="G87" s="49">
        <v>5.5</v>
      </c>
      <c r="H87" s="49">
        <v>7.0</v>
      </c>
      <c r="I87" s="49">
        <v>1.0</v>
      </c>
      <c r="J87" s="49">
        <v>4.0</v>
      </c>
      <c r="K87" s="27">
        <f t="shared" si="1"/>
        <v>10080</v>
      </c>
    </row>
    <row r="88" ht="12.75" customHeight="1">
      <c r="A88" s="50">
        <v>9.0</v>
      </c>
      <c r="B88" s="50">
        <v>0.0</v>
      </c>
      <c r="C88" s="50">
        <v>0.0</v>
      </c>
      <c r="D88" s="50">
        <v>10.0</v>
      </c>
      <c r="E88" s="54">
        <v>0.375</v>
      </c>
      <c r="F88" s="49">
        <v>4.0</v>
      </c>
      <c r="G88" s="49">
        <v>7.0</v>
      </c>
      <c r="H88" s="49">
        <v>6.0</v>
      </c>
      <c r="I88" s="49">
        <v>8.5</v>
      </c>
      <c r="J88" s="49">
        <v>7.25</v>
      </c>
      <c r="K88" s="27">
        <f t="shared" si="1"/>
        <v>14400</v>
      </c>
    </row>
    <row r="89" ht="12.75" customHeight="1">
      <c r="A89" s="50">
        <v>9.0</v>
      </c>
      <c r="B89" s="50">
        <v>0.0</v>
      </c>
      <c r="C89" s="50">
        <v>0.0</v>
      </c>
      <c r="D89" s="50">
        <v>8.0</v>
      </c>
      <c r="E89" s="54">
        <v>0.3090277777777778</v>
      </c>
      <c r="F89" s="49">
        <v>4.5</v>
      </c>
      <c r="G89" s="49">
        <v>8.5</v>
      </c>
      <c r="H89" s="49">
        <v>8.0</v>
      </c>
      <c r="I89" s="49">
        <v>9.0</v>
      </c>
      <c r="J89" s="49">
        <v>8.5</v>
      </c>
      <c r="K89" s="27">
        <f t="shared" si="1"/>
        <v>11520</v>
      </c>
    </row>
    <row r="90" ht="12.75" customHeight="1">
      <c r="A90" s="50">
        <v>7.0</v>
      </c>
      <c r="B90" s="50">
        <v>0.0</v>
      </c>
      <c r="C90" s="50">
        <v>0.0</v>
      </c>
      <c r="D90" s="50">
        <v>7.0</v>
      </c>
      <c r="E90" s="54">
        <v>0.34375</v>
      </c>
      <c r="F90" s="49">
        <v>5.4</v>
      </c>
      <c r="G90" s="49">
        <v>6.5</v>
      </c>
      <c r="H90" s="49">
        <v>8.0</v>
      </c>
      <c r="I90" s="49">
        <v>2.5</v>
      </c>
      <c r="J90" s="49">
        <v>5.25</v>
      </c>
      <c r="K90" s="27">
        <f t="shared" si="1"/>
        <v>10080</v>
      </c>
    </row>
    <row r="91" ht="12.75" customHeight="1">
      <c r="A91" s="50">
        <v>8.0</v>
      </c>
      <c r="B91" s="50">
        <v>0.0</v>
      </c>
      <c r="C91" s="50">
        <v>3.0</v>
      </c>
      <c r="D91" s="50">
        <v>10.0</v>
      </c>
      <c r="E91" s="54">
        <v>0.3125</v>
      </c>
      <c r="F91" s="49">
        <v>4.7</v>
      </c>
      <c r="G91" s="49">
        <v>6.0</v>
      </c>
      <c r="H91" s="49">
        <v>8.0</v>
      </c>
      <c r="I91" s="49">
        <v>4.0</v>
      </c>
      <c r="J91" s="49">
        <v>6.0</v>
      </c>
      <c r="K91" s="27">
        <f t="shared" si="1"/>
        <v>14400</v>
      </c>
    </row>
    <row r="92" ht="12.75" customHeight="1">
      <c r="A92" s="50">
        <v>1.0</v>
      </c>
      <c r="B92" s="50">
        <v>5.0</v>
      </c>
      <c r="C92" s="50">
        <v>5.0</v>
      </c>
      <c r="D92" s="50">
        <v>5.0</v>
      </c>
      <c r="E92" s="54">
        <v>0.3090277777777778</v>
      </c>
      <c r="F92" s="49">
        <v>6.7</v>
      </c>
      <c r="G92" s="49">
        <v>1.0</v>
      </c>
      <c r="H92" s="49">
        <v>2.0</v>
      </c>
      <c r="I92" s="49">
        <v>0.0</v>
      </c>
      <c r="J92" s="49">
        <v>1.0</v>
      </c>
      <c r="K92" s="27">
        <f t="shared" si="1"/>
        <v>7200</v>
      </c>
    </row>
    <row r="93" ht="12.75" customHeight="1">
      <c r="A93" s="50">
        <v>10.0</v>
      </c>
      <c r="B93" s="50">
        <v>0.0</v>
      </c>
      <c r="C93" s="50">
        <v>0.0</v>
      </c>
      <c r="D93" s="50">
        <v>7.0</v>
      </c>
      <c r="E93" s="54">
        <v>0.28125</v>
      </c>
      <c r="F93" s="49">
        <v>6.0</v>
      </c>
      <c r="G93" s="49">
        <v>10.0</v>
      </c>
      <c r="H93" s="49">
        <v>8.0</v>
      </c>
      <c r="I93" s="49">
        <v>7.5</v>
      </c>
      <c r="J93" s="49">
        <v>7.75</v>
      </c>
      <c r="K93" s="27">
        <f t="shared" si="1"/>
        <v>10080</v>
      </c>
    </row>
    <row r="94" ht="12.75" customHeight="1">
      <c r="A94" s="50">
        <v>9.0</v>
      </c>
      <c r="B94" s="50">
        <v>0.0</v>
      </c>
      <c r="C94" s="50">
        <v>1.0</v>
      </c>
      <c r="D94" s="50">
        <v>9.0</v>
      </c>
      <c r="E94" s="54">
        <v>0.3541666666666667</v>
      </c>
      <c r="F94" s="49">
        <v>4.9</v>
      </c>
      <c r="G94" s="49">
        <v>6.0</v>
      </c>
      <c r="H94" s="49">
        <v>9.0</v>
      </c>
      <c r="I94" s="49">
        <v>7.0</v>
      </c>
      <c r="J94" s="49">
        <v>8.0</v>
      </c>
      <c r="K94" s="27">
        <f t="shared" si="1"/>
        <v>12960</v>
      </c>
    </row>
    <row r="95" ht="12.75" customHeight="1">
      <c r="A95" s="50">
        <v>6.0</v>
      </c>
      <c r="B95" s="50">
        <v>0.0</v>
      </c>
      <c r="C95" s="50">
        <v>0.0</v>
      </c>
      <c r="D95" s="50">
        <v>0.0</v>
      </c>
      <c r="E95" s="54">
        <v>0.20833333333333334</v>
      </c>
      <c r="F95" s="49">
        <v>5.0</v>
      </c>
      <c r="G95" s="49">
        <v>5.0</v>
      </c>
      <c r="H95" s="49">
        <v>3.0</v>
      </c>
      <c r="I95" s="49">
        <v>0.0</v>
      </c>
      <c r="J95" s="49">
        <v>1.5</v>
      </c>
      <c r="K95" s="27">
        <f t="shared" si="1"/>
        <v>0</v>
      </c>
    </row>
    <row r="96" ht="12.75" customHeight="1">
      <c r="A96" s="50">
        <v>0.0</v>
      </c>
      <c r="B96" s="50">
        <v>5.0</v>
      </c>
      <c r="C96" s="50">
        <v>10.0</v>
      </c>
      <c r="D96" s="50">
        <v>5.0</v>
      </c>
      <c r="E96" s="54">
        <v>0.3541666666666667</v>
      </c>
      <c r="F96" s="49">
        <v>3.5</v>
      </c>
      <c r="G96" s="49">
        <v>4.5</v>
      </c>
      <c r="H96" s="49">
        <v>3.0</v>
      </c>
      <c r="I96" s="49">
        <v>2.5</v>
      </c>
      <c r="J96" s="49">
        <v>2.75</v>
      </c>
      <c r="K96" s="27">
        <f t="shared" si="1"/>
        <v>7200</v>
      </c>
    </row>
    <row r="97" ht="12.75" customHeight="1">
      <c r="A97" s="50">
        <v>6.0</v>
      </c>
      <c r="B97" s="50">
        <v>1.0</v>
      </c>
      <c r="C97" s="50">
        <v>0.0</v>
      </c>
      <c r="D97" s="50">
        <v>0.0</v>
      </c>
      <c r="E97" s="54">
        <v>0.2916666666666667</v>
      </c>
      <c r="F97" s="49">
        <v>5.1</v>
      </c>
      <c r="G97" s="49">
        <v>4.0</v>
      </c>
      <c r="H97" s="49">
        <v>6.0</v>
      </c>
      <c r="I97" s="49">
        <v>0.5</v>
      </c>
      <c r="J97" s="49">
        <v>3.25</v>
      </c>
      <c r="K97" s="27">
        <f t="shared" si="1"/>
        <v>0</v>
      </c>
    </row>
    <row r="98" ht="12.75" customHeight="1">
      <c r="A98" s="50">
        <v>9.0</v>
      </c>
      <c r="B98" s="50">
        <v>0.0</v>
      </c>
      <c r="C98" s="50">
        <v>0.0</v>
      </c>
      <c r="D98" s="50">
        <v>10.0</v>
      </c>
      <c r="E98" s="54">
        <v>0.8263888888888888</v>
      </c>
      <c r="F98" s="49">
        <v>4.2</v>
      </c>
      <c r="G98" s="49">
        <v>7.5</v>
      </c>
      <c r="H98" s="49">
        <v>10.0</v>
      </c>
      <c r="I98" s="49">
        <v>8.0</v>
      </c>
      <c r="J98" s="49">
        <v>9.0</v>
      </c>
      <c r="K98" s="27">
        <f t="shared" si="1"/>
        <v>14400</v>
      </c>
    </row>
    <row r="99" ht="12.75" customHeight="1">
      <c r="A99" s="50">
        <v>8.0</v>
      </c>
      <c r="B99" s="50">
        <v>0.0</v>
      </c>
      <c r="C99" s="50">
        <v>0.0</v>
      </c>
      <c r="D99" s="50">
        <v>7.0</v>
      </c>
      <c r="E99" s="54">
        <v>0.3541666666666667</v>
      </c>
      <c r="F99" s="49">
        <v>4.3</v>
      </c>
      <c r="G99" s="49">
        <v>6.5</v>
      </c>
      <c r="H99" s="49">
        <v>7.0</v>
      </c>
      <c r="I99" s="49">
        <v>6.0</v>
      </c>
      <c r="J99" s="49">
        <v>6.5</v>
      </c>
      <c r="K99" s="27">
        <f t="shared" si="1"/>
        <v>10080</v>
      </c>
    </row>
    <row r="100" ht="12.75" customHeight="1">
      <c r="A100" s="50">
        <v>8.0</v>
      </c>
      <c r="B100" s="50">
        <v>0.0</v>
      </c>
      <c r="C100" s="50">
        <v>0.0</v>
      </c>
      <c r="D100" s="50">
        <v>5.0</v>
      </c>
      <c r="E100" s="54">
        <v>0.25</v>
      </c>
      <c r="F100" s="49">
        <v>4.9</v>
      </c>
      <c r="G100" s="49">
        <v>4.0</v>
      </c>
      <c r="H100" s="49">
        <v>5.0</v>
      </c>
      <c r="I100" s="49">
        <v>0.0</v>
      </c>
      <c r="J100" s="49">
        <v>2.5</v>
      </c>
      <c r="K100" s="27">
        <f t="shared" si="1"/>
        <v>7200</v>
      </c>
    </row>
    <row r="101" ht="12.75" customHeight="1">
      <c r="A101" s="50">
        <v>8.0</v>
      </c>
      <c r="B101" s="50">
        <v>0.0</v>
      </c>
      <c r="C101" s="50">
        <v>0.0</v>
      </c>
      <c r="D101" s="50">
        <v>5.0</v>
      </c>
      <c r="E101" s="54">
        <v>0.19791666666666666</v>
      </c>
      <c r="F101" s="49">
        <v>4.9</v>
      </c>
      <c r="G101" s="49">
        <v>7.5</v>
      </c>
      <c r="H101" s="49">
        <v>3.0</v>
      </c>
      <c r="I101" s="49">
        <v>3.0</v>
      </c>
      <c r="J101" s="49">
        <v>3.0</v>
      </c>
      <c r="K101" s="27">
        <f t="shared" si="1"/>
        <v>7200</v>
      </c>
    </row>
    <row r="102" ht="12.75" customHeight="1">
      <c r="A102" s="50">
        <v>10.0</v>
      </c>
      <c r="B102" s="50">
        <v>0.0</v>
      </c>
      <c r="C102" s="50">
        <v>0.0</v>
      </c>
      <c r="D102" s="50">
        <v>8.0</v>
      </c>
      <c r="E102" s="54">
        <v>0.375</v>
      </c>
      <c r="F102" s="49">
        <v>4.9</v>
      </c>
      <c r="G102" s="49">
        <v>5.5</v>
      </c>
      <c r="H102" s="49">
        <v>6.0</v>
      </c>
      <c r="I102" s="49">
        <v>6.5</v>
      </c>
      <c r="J102" s="49">
        <v>6.25</v>
      </c>
      <c r="K102" s="27">
        <f t="shared" si="1"/>
        <v>11520</v>
      </c>
    </row>
    <row r="103" ht="12.75" customHeight="1">
      <c r="A103" s="50">
        <v>8.0</v>
      </c>
      <c r="B103" s="50">
        <v>1.0</v>
      </c>
      <c r="C103" s="50">
        <v>0.0</v>
      </c>
      <c r="D103" s="50">
        <v>9.0</v>
      </c>
      <c r="E103" s="54">
        <v>0.3104166666666667</v>
      </c>
      <c r="F103" s="49">
        <v>4.8</v>
      </c>
      <c r="G103" s="49">
        <v>5.5</v>
      </c>
      <c r="H103" s="49">
        <v>7.0</v>
      </c>
      <c r="I103" s="49">
        <v>6.0</v>
      </c>
      <c r="J103" s="49">
        <v>6.5</v>
      </c>
      <c r="K103" s="27">
        <f t="shared" si="1"/>
        <v>12960</v>
      </c>
    </row>
    <row r="104" ht="12.75" customHeight="1">
      <c r="A104" s="50">
        <v>9.0</v>
      </c>
      <c r="B104" s="50">
        <v>0.0</v>
      </c>
      <c r="C104" s="50">
        <v>0.0</v>
      </c>
      <c r="D104" s="50">
        <v>8.0</v>
      </c>
      <c r="E104" s="54">
        <v>0.28750000000000003</v>
      </c>
      <c r="F104" s="49">
        <v>4.6</v>
      </c>
      <c r="G104" s="49">
        <v>6.0</v>
      </c>
      <c r="H104" s="49">
        <v>7.0</v>
      </c>
      <c r="I104" s="49">
        <v>4.5</v>
      </c>
      <c r="J104" s="49">
        <v>5.75</v>
      </c>
      <c r="K104" s="27">
        <f t="shared" si="1"/>
        <v>11520</v>
      </c>
    </row>
    <row r="105" ht="12.75" customHeight="1">
      <c r="A105" s="50">
        <v>0.0</v>
      </c>
      <c r="B105" s="50">
        <v>0.0</v>
      </c>
      <c r="C105" s="50">
        <v>0.0</v>
      </c>
      <c r="D105" s="50">
        <v>0.0</v>
      </c>
      <c r="E105" s="54">
        <v>0.3333333333333333</v>
      </c>
      <c r="F105" s="49">
        <v>5.1</v>
      </c>
      <c r="G105" s="49">
        <v>0.0</v>
      </c>
      <c r="H105" s="49">
        <v>0.0</v>
      </c>
      <c r="I105" s="49">
        <v>2.5</v>
      </c>
      <c r="J105" s="49">
        <v>1.25</v>
      </c>
      <c r="K105" s="27">
        <f t="shared" si="1"/>
        <v>0</v>
      </c>
    </row>
    <row r="106" ht="12.75" customHeight="1">
      <c r="A106" s="50">
        <v>2.0</v>
      </c>
      <c r="B106" s="50">
        <v>3.0</v>
      </c>
      <c r="C106" s="50">
        <v>5.0</v>
      </c>
      <c r="D106" s="50">
        <v>5.0</v>
      </c>
      <c r="E106" s="54">
        <v>0.22916666666666666</v>
      </c>
      <c r="F106" s="49">
        <v>4.9</v>
      </c>
      <c r="G106" s="49">
        <v>1.0</v>
      </c>
      <c r="H106" s="49">
        <v>0.0</v>
      </c>
      <c r="I106" s="49">
        <v>0.0</v>
      </c>
      <c r="J106" s="49">
        <v>0.0</v>
      </c>
      <c r="K106" s="27">
        <f t="shared" si="1"/>
        <v>7200</v>
      </c>
    </row>
    <row r="107" ht="12.75" customHeight="1">
      <c r="A107" s="50">
        <v>8.0</v>
      </c>
      <c r="B107" s="50">
        <v>2.0</v>
      </c>
      <c r="C107" s="50">
        <v>2.0</v>
      </c>
      <c r="D107" s="50">
        <v>4.0</v>
      </c>
      <c r="E107" s="54">
        <v>0.3055555555555555</v>
      </c>
      <c r="F107" s="49">
        <v>4.8</v>
      </c>
      <c r="G107" s="49">
        <v>3.5</v>
      </c>
      <c r="H107" s="49">
        <v>2.0</v>
      </c>
      <c r="I107" s="49">
        <v>0.0</v>
      </c>
      <c r="J107" s="49">
        <v>1.0</v>
      </c>
      <c r="K107" s="27">
        <f t="shared" si="1"/>
        <v>5760</v>
      </c>
    </row>
    <row r="108" ht="12.75" customHeight="1">
      <c r="A108" s="50">
        <v>6.0</v>
      </c>
      <c r="B108" s="50">
        <v>4.0</v>
      </c>
      <c r="C108" s="50">
        <v>0.0</v>
      </c>
      <c r="D108" s="50">
        <v>0.0</v>
      </c>
      <c r="E108" s="54">
        <v>0.25</v>
      </c>
      <c r="F108" s="49">
        <v>5.0</v>
      </c>
      <c r="G108" s="49">
        <v>0.0</v>
      </c>
      <c r="H108" s="49">
        <v>0.0</v>
      </c>
      <c r="I108" s="49">
        <v>0.0</v>
      </c>
      <c r="J108" s="49">
        <v>0.0</v>
      </c>
      <c r="K108" s="27">
        <f t="shared" si="1"/>
        <v>0</v>
      </c>
    </row>
    <row r="109" ht="12.75" customHeight="1">
      <c r="A109" s="50">
        <v>8.0</v>
      </c>
      <c r="B109" s="50">
        <v>1.0</v>
      </c>
      <c r="C109" s="50">
        <v>2.0</v>
      </c>
      <c r="D109" s="50">
        <v>4.0</v>
      </c>
      <c r="E109" s="54">
        <v>0.375</v>
      </c>
      <c r="F109" s="49">
        <v>5.7</v>
      </c>
      <c r="G109" s="49">
        <v>4.5</v>
      </c>
      <c r="H109" s="49">
        <v>4.0</v>
      </c>
      <c r="I109" s="49">
        <v>2.5</v>
      </c>
      <c r="J109" s="49">
        <v>3.25</v>
      </c>
      <c r="K109" s="27">
        <f t="shared" si="1"/>
        <v>5760</v>
      </c>
    </row>
    <row r="110" ht="12.75" customHeight="1">
      <c r="A110" s="50">
        <v>10.0</v>
      </c>
      <c r="B110" s="50">
        <v>0.0</v>
      </c>
      <c r="C110" s="50">
        <v>0.0</v>
      </c>
      <c r="D110" s="50">
        <v>8.0</v>
      </c>
      <c r="E110" s="54">
        <v>0.3159722222222222</v>
      </c>
      <c r="F110" s="49">
        <v>5.2</v>
      </c>
      <c r="G110" s="49">
        <v>6.0</v>
      </c>
      <c r="H110" s="49">
        <v>8.0</v>
      </c>
      <c r="I110" s="49">
        <v>7.5</v>
      </c>
      <c r="J110" s="49">
        <v>7.75</v>
      </c>
      <c r="K110" s="27">
        <f t="shared" si="1"/>
        <v>11520</v>
      </c>
    </row>
    <row r="111" ht="12.75" customHeight="1">
      <c r="A111" s="50">
        <v>3.0</v>
      </c>
      <c r="B111" s="50">
        <v>0.0</v>
      </c>
      <c r="C111" s="50">
        <v>0.0</v>
      </c>
      <c r="D111" s="50">
        <v>10.0</v>
      </c>
      <c r="E111" s="54">
        <v>0.3020833333333333</v>
      </c>
      <c r="F111" s="49">
        <v>4.4</v>
      </c>
      <c r="G111" s="49">
        <v>3.0</v>
      </c>
      <c r="H111" s="49">
        <v>3.0</v>
      </c>
      <c r="I111" s="49">
        <v>6.5</v>
      </c>
      <c r="J111" s="49">
        <v>4.75</v>
      </c>
      <c r="K111" s="27">
        <f t="shared" si="1"/>
        <v>14400</v>
      </c>
    </row>
    <row r="112" ht="12.75" customHeight="1">
      <c r="A112" s="50">
        <v>8.0</v>
      </c>
      <c r="B112" s="50">
        <v>0.0</v>
      </c>
      <c r="C112" s="50">
        <v>0.0</v>
      </c>
      <c r="D112" s="50">
        <v>9.0</v>
      </c>
      <c r="E112" s="54">
        <v>0.3333333333333333</v>
      </c>
      <c r="F112" s="49">
        <v>4.6</v>
      </c>
      <c r="G112" s="49">
        <v>7.0</v>
      </c>
      <c r="H112" s="49">
        <v>7.0</v>
      </c>
      <c r="I112" s="49">
        <v>9.0</v>
      </c>
      <c r="J112" s="49">
        <v>8.0</v>
      </c>
      <c r="K112" s="27">
        <f t="shared" si="1"/>
        <v>12960</v>
      </c>
    </row>
    <row r="113" ht="12.75" customHeight="1">
      <c r="A113" s="50">
        <v>10.0</v>
      </c>
      <c r="B113" s="50">
        <v>0.0</v>
      </c>
      <c r="C113" s="50">
        <v>0.0</v>
      </c>
      <c r="D113" s="50">
        <v>10.0</v>
      </c>
      <c r="E113" s="54">
        <v>0.3125</v>
      </c>
      <c r="F113" s="49">
        <v>5.0</v>
      </c>
      <c r="G113" s="49">
        <v>7.0</v>
      </c>
      <c r="H113" s="49">
        <v>9.0</v>
      </c>
      <c r="I113" s="49">
        <v>9.0</v>
      </c>
      <c r="J113" s="49">
        <v>9.0</v>
      </c>
      <c r="K113" s="27">
        <f t="shared" si="1"/>
        <v>14400</v>
      </c>
    </row>
    <row r="114" ht="12.75" customHeight="1">
      <c r="A114" s="50">
        <v>3.0</v>
      </c>
      <c r="B114" s="50">
        <v>3.0</v>
      </c>
      <c r="C114" s="50">
        <v>0.0</v>
      </c>
      <c r="D114" s="50">
        <v>0.0</v>
      </c>
      <c r="E114" s="54">
        <v>0.4166666666666667</v>
      </c>
      <c r="F114" s="49">
        <v>6.2</v>
      </c>
      <c r="G114" s="49">
        <v>2.5</v>
      </c>
      <c r="H114" s="49">
        <v>0.0</v>
      </c>
      <c r="I114" s="49">
        <v>0.0</v>
      </c>
      <c r="J114" s="49">
        <v>0.0</v>
      </c>
      <c r="K114" s="27">
        <f t="shared" si="1"/>
        <v>0</v>
      </c>
    </row>
    <row r="115" ht="12.75" customHeight="1">
      <c r="A115" s="50">
        <v>6.0</v>
      </c>
      <c r="B115" s="50">
        <v>3.0</v>
      </c>
      <c r="C115" s="50">
        <v>0.0</v>
      </c>
      <c r="D115" s="50">
        <v>0.0</v>
      </c>
      <c r="E115" s="54">
        <v>0.21736111111111112</v>
      </c>
      <c r="F115" s="49">
        <v>4.4</v>
      </c>
      <c r="G115" s="49">
        <v>2.0</v>
      </c>
      <c r="H115" s="49">
        <v>2.0</v>
      </c>
      <c r="I115" s="49">
        <v>0.0</v>
      </c>
      <c r="J115" s="49">
        <v>1.0</v>
      </c>
      <c r="K115" s="27">
        <f t="shared" si="1"/>
        <v>0</v>
      </c>
    </row>
    <row r="116" ht="12.75" customHeight="1">
      <c r="A116" s="50">
        <v>7.0</v>
      </c>
      <c r="B116" s="50">
        <v>3.0</v>
      </c>
      <c r="C116" s="50">
        <v>0.0</v>
      </c>
      <c r="D116" s="50">
        <v>2.0</v>
      </c>
      <c r="E116" s="54">
        <v>0.8958333333333334</v>
      </c>
      <c r="F116" s="49">
        <v>5.3</v>
      </c>
      <c r="G116" s="49">
        <v>3.0</v>
      </c>
      <c r="H116" s="49">
        <v>2.0</v>
      </c>
      <c r="I116" s="49">
        <v>0.0</v>
      </c>
      <c r="J116" s="49">
        <v>1.0</v>
      </c>
      <c r="K116" s="27">
        <f t="shared" si="1"/>
        <v>2880</v>
      </c>
    </row>
    <row r="117" ht="12.75" customHeight="1">
      <c r="A117" s="50">
        <v>7.0</v>
      </c>
      <c r="B117" s="50">
        <v>0.0</v>
      </c>
      <c r="C117" s="50">
        <v>0.0</v>
      </c>
      <c r="D117" s="50">
        <v>7.0</v>
      </c>
      <c r="E117" s="54">
        <v>0.3368055555555556</v>
      </c>
      <c r="F117" s="49">
        <v>4.0</v>
      </c>
      <c r="G117" s="49">
        <v>5.5</v>
      </c>
      <c r="H117" s="49">
        <v>5.0</v>
      </c>
      <c r="I117" s="49">
        <v>7.0</v>
      </c>
      <c r="J117" s="49">
        <v>6.0</v>
      </c>
      <c r="K117" s="27">
        <f t="shared" si="1"/>
        <v>10080</v>
      </c>
    </row>
    <row r="118" ht="12.75" customHeight="1">
      <c r="A118" s="50">
        <v>6.0</v>
      </c>
      <c r="B118" s="50">
        <v>0.0</v>
      </c>
      <c r="C118" s="50">
        <v>0.0</v>
      </c>
      <c r="D118" s="50">
        <v>2.0</v>
      </c>
      <c r="E118" s="54">
        <v>0.3055555555555555</v>
      </c>
      <c r="F118" s="49">
        <v>4.6</v>
      </c>
      <c r="G118" s="49">
        <v>3.5</v>
      </c>
      <c r="H118" s="49">
        <v>5.0</v>
      </c>
      <c r="I118" s="49">
        <v>6.0</v>
      </c>
      <c r="J118" s="49">
        <v>5.5</v>
      </c>
      <c r="K118" s="27">
        <f t="shared" si="1"/>
        <v>2880</v>
      </c>
    </row>
    <row r="119" ht="12.75" customHeight="1">
      <c r="A119" s="50">
        <v>1.0</v>
      </c>
      <c r="B119" s="50">
        <v>6.0</v>
      </c>
      <c r="C119" s="50">
        <v>0.0</v>
      </c>
      <c r="D119" s="50">
        <v>0.0</v>
      </c>
      <c r="E119" s="54">
        <v>0.3125</v>
      </c>
      <c r="F119" s="49">
        <v>4.2</v>
      </c>
      <c r="G119" s="49">
        <v>4.5</v>
      </c>
      <c r="H119" s="49">
        <v>0.0</v>
      </c>
      <c r="I119" s="49">
        <v>1.5</v>
      </c>
      <c r="J119" s="49">
        <v>0.75</v>
      </c>
      <c r="K119" s="27">
        <f t="shared" si="1"/>
        <v>0</v>
      </c>
    </row>
    <row r="120" ht="12.75" customHeight="1">
      <c r="A120" s="50">
        <v>9.0</v>
      </c>
      <c r="B120" s="50">
        <v>0.0</v>
      </c>
      <c r="C120" s="50">
        <v>0.0</v>
      </c>
      <c r="D120" s="50">
        <v>9.0</v>
      </c>
      <c r="E120" s="54">
        <v>0.3541666666666667</v>
      </c>
      <c r="F120" s="49">
        <v>5.8</v>
      </c>
      <c r="G120" s="49">
        <v>8.0</v>
      </c>
      <c r="H120" s="49">
        <v>9.0</v>
      </c>
      <c r="I120" s="49">
        <v>7.5</v>
      </c>
      <c r="J120" s="49">
        <v>8.25</v>
      </c>
      <c r="K120" s="27">
        <f t="shared" si="1"/>
        <v>12960</v>
      </c>
    </row>
    <row r="121" ht="12.75" customHeight="1">
      <c r="A121" s="50">
        <v>9.0</v>
      </c>
      <c r="B121" s="50">
        <v>0.0</v>
      </c>
      <c r="C121" s="50">
        <v>0.0</v>
      </c>
      <c r="D121" s="50">
        <v>7.0</v>
      </c>
      <c r="E121" s="54">
        <v>0.25</v>
      </c>
      <c r="F121" s="49">
        <v>5.3</v>
      </c>
      <c r="G121" s="49">
        <v>5.0</v>
      </c>
      <c r="H121" s="49">
        <v>4.0</v>
      </c>
      <c r="I121" s="49">
        <v>8.0</v>
      </c>
      <c r="J121" s="49">
        <v>6.0</v>
      </c>
      <c r="K121" s="27">
        <f t="shared" si="1"/>
        <v>10080</v>
      </c>
    </row>
    <row r="122" ht="12.75" customHeight="1">
      <c r="A122" s="50">
        <v>10.0</v>
      </c>
      <c r="B122" s="50">
        <v>0.0</v>
      </c>
      <c r="C122" s="50">
        <v>0.0</v>
      </c>
      <c r="D122" s="50">
        <v>10.0</v>
      </c>
      <c r="E122" s="54">
        <v>0.3125</v>
      </c>
      <c r="F122" s="49">
        <v>4.8</v>
      </c>
      <c r="G122" s="49">
        <v>8.0</v>
      </c>
      <c r="H122" s="49">
        <v>8.0</v>
      </c>
      <c r="I122" s="49">
        <v>10.0</v>
      </c>
      <c r="J122" s="49">
        <v>9.0</v>
      </c>
      <c r="K122" s="27">
        <f t="shared" si="1"/>
        <v>14400</v>
      </c>
    </row>
    <row r="123" ht="12.75" customHeight="1">
      <c r="A123" s="50">
        <v>7.0</v>
      </c>
      <c r="B123" s="50">
        <v>1.0</v>
      </c>
      <c r="C123" s="50">
        <v>0.0</v>
      </c>
      <c r="D123" s="50">
        <v>6.0</v>
      </c>
      <c r="E123" s="54">
        <v>0.3090277777777778</v>
      </c>
      <c r="F123" s="49">
        <v>5.8</v>
      </c>
      <c r="G123" s="49">
        <v>5.0</v>
      </c>
      <c r="H123" s="49">
        <v>5.0</v>
      </c>
      <c r="I123" s="49">
        <v>4.0</v>
      </c>
      <c r="J123" s="49">
        <v>4.5</v>
      </c>
      <c r="K123" s="27">
        <f t="shared" si="1"/>
        <v>8640</v>
      </c>
    </row>
    <row r="124" ht="12.75" customHeight="1">
      <c r="A124" s="50">
        <v>7.0</v>
      </c>
      <c r="B124" s="50">
        <v>0.0</v>
      </c>
      <c r="C124" s="50">
        <v>3.0</v>
      </c>
      <c r="D124" s="50">
        <v>6.0</v>
      </c>
      <c r="E124" s="54">
        <v>0.2708333333333333</v>
      </c>
      <c r="F124" s="49">
        <v>3.9</v>
      </c>
      <c r="G124" s="49">
        <v>4.5</v>
      </c>
      <c r="H124" s="49">
        <v>3.0</v>
      </c>
      <c r="I124" s="49">
        <v>0.0</v>
      </c>
      <c r="J124" s="49">
        <v>1.5</v>
      </c>
      <c r="K124" s="27">
        <f t="shared" si="1"/>
        <v>8640</v>
      </c>
    </row>
    <row r="125" ht="12.75" customHeight="1">
      <c r="A125" s="50">
        <v>3.0</v>
      </c>
      <c r="B125" s="50">
        <v>5.0</v>
      </c>
      <c r="C125" s="50">
        <v>8.0</v>
      </c>
      <c r="D125" s="50">
        <v>5.0</v>
      </c>
      <c r="E125" s="54">
        <v>0.3263888888888889</v>
      </c>
      <c r="F125" s="49">
        <v>4.9</v>
      </c>
      <c r="G125" s="49">
        <v>3.5</v>
      </c>
      <c r="H125" s="49">
        <v>1.0</v>
      </c>
      <c r="I125" s="49">
        <v>0.5</v>
      </c>
      <c r="J125" s="49">
        <v>0.75</v>
      </c>
      <c r="K125" s="27">
        <f t="shared" si="1"/>
        <v>7200</v>
      </c>
    </row>
    <row r="126" ht="12.75" customHeight="1">
      <c r="A126" s="50">
        <v>7.0</v>
      </c>
      <c r="B126" s="50">
        <v>0.0</v>
      </c>
      <c r="C126" s="50">
        <v>0.0</v>
      </c>
      <c r="D126" s="50">
        <v>8.0</v>
      </c>
      <c r="E126" s="54">
        <v>0.23263888888888887</v>
      </c>
      <c r="F126" s="49">
        <v>4.0</v>
      </c>
      <c r="G126" s="49">
        <v>5.5</v>
      </c>
      <c r="H126" s="49">
        <v>4.0</v>
      </c>
      <c r="I126" s="49">
        <v>7.5</v>
      </c>
      <c r="J126" s="49">
        <v>5.75</v>
      </c>
      <c r="K126" s="27">
        <f t="shared" si="1"/>
        <v>11520</v>
      </c>
    </row>
    <row r="127" ht="12.75" customHeight="1">
      <c r="A127" s="50">
        <v>10.0</v>
      </c>
      <c r="B127" s="50">
        <v>0.0</v>
      </c>
      <c r="C127" s="50">
        <v>0.0</v>
      </c>
      <c r="D127" s="50">
        <v>7.0</v>
      </c>
      <c r="E127" s="54">
        <v>0.3020833333333333</v>
      </c>
      <c r="F127" s="49">
        <v>5.0</v>
      </c>
      <c r="G127" s="49">
        <v>7.5</v>
      </c>
      <c r="H127" s="49">
        <v>9.0</v>
      </c>
      <c r="I127" s="49">
        <v>10.0</v>
      </c>
      <c r="J127" s="49">
        <v>9.5</v>
      </c>
      <c r="K127" s="27">
        <f t="shared" si="1"/>
        <v>10080</v>
      </c>
    </row>
    <row r="128" ht="12.75" customHeight="1">
      <c r="A128" s="50">
        <v>6.0</v>
      </c>
      <c r="B128" s="50">
        <v>0.0</v>
      </c>
      <c r="C128" s="50">
        <v>2.0</v>
      </c>
      <c r="D128" s="50">
        <v>8.0</v>
      </c>
      <c r="E128" s="54">
        <v>0.34722222222222227</v>
      </c>
      <c r="F128" s="49">
        <v>2.8</v>
      </c>
      <c r="G128" s="49">
        <v>4.5</v>
      </c>
      <c r="H128" s="49">
        <v>3.0</v>
      </c>
      <c r="I128" s="49">
        <v>2.5</v>
      </c>
      <c r="J128" s="49">
        <v>2.75</v>
      </c>
      <c r="K128" s="27">
        <f t="shared" si="1"/>
        <v>11520</v>
      </c>
    </row>
    <row r="129" ht="12.75" customHeight="1">
      <c r="A129" s="50">
        <v>10.0</v>
      </c>
      <c r="B129" s="50">
        <v>0.0</v>
      </c>
      <c r="C129" s="50">
        <v>2.0</v>
      </c>
      <c r="D129" s="50">
        <v>2.0</v>
      </c>
      <c r="E129" s="54">
        <v>0.34027777777777773</v>
      </c>
      <c r="F129" s="49">
        <v>4.7</v>
      </c>
      <c r="G129" s="49">
        <v>9.0</v>
      </c>
      <c r="H129" s="49">
        <v>10.0</v>
      </c>
      <c r="I129" s="49">
        <v>9.5</v>
      </c>
      <c r="J129" s="49">
        <v>9.75</v>
      </c>
      <c r="K129" s="27">
        <f t="shared" si="1"/>
        <v>2880</v>
      </c>
    </row>
    <row r="130" ht="12.75" customHeight="1">
      <c r="A130" s="50">
        <v>0.0</v>
      </c>
      <c r="B130" s="50">
        <v>0.0</v>
      </c>
      <c r="C130" s="50">
        <v>5.0</v>
      </c>
      <c r="D130" s="50">
        <v>5.0</v>
      </c>
      <c r="E130" s="54">
        <v>0.4201388888888889</v>
      </c>
      <c r="F130" s="49">
        <v>4.8</v>
      </c>
      <c r="G130" s="49">
        <v>0.5</v>
      </c>
      <c r="H130" s="49">
        <v>1.0</v>
      </c>
      <c r="I130" s="49">
        <v>0.5</v>
      </c>
      <c r="J130" s="49">
        <v>0.75</v>
      </c>
      <c r="K130" s="27">
        <f t="shared" si="1"/>
        <v>7200</v>
      </c>
    </row>
    <row r="131" ht="12.75" customHeight="1">
      <c r="A131" s="50">
        <v>4.0</v>
      </c>
      <c r="B131" s="50">
        <v>4.0</v>
      </c>
      <c r="C131" s="50">
        <v>6.0</v>
      </c>
      <c r="D131" s="50">
        <v>6.0</v>
      </c>
      <c r="E131" s="54">
        <v>0.84375</v>
      </c>
      <c r="F131" s="49">
        <v>5.6</v>
      </c>
      <c r="G131" s="49">
        <v>0.0</v>
      </c>
      <c r="H131" s="49">
        <v>0.0</v>
      </c>
      <c r="I131" s="49">
        <v>0.0</v>
      </c>
      <c r="J131" s="49">
        <v>0.0</v>
      </c>
      <c r="K131" s="27">
        <f t="shared" si="1"/>
        <v>8640</v>
      </c>
    </row>
    <row r="132" ht="12.75" customHeight="1">
      <c r="A132" s="50">
        <v>1.0</v>
      </c>
      <c r="B132" s="50">
        <v>8.0</v>
      </c>
      <c r="C132" s="50">
        <v>1.0</v>
      </c>
      <c r="D132" s="50">
        <v>1.0</v>
      </c>
      <c r="E132" s="54">
        <v>0.27569444444444446</v>
      </c>
      <c r="F132" s="49">
        <v>5.2</v>
      </c>
      <c r="G132" s="49">
        <v>2.5</v>
      </c>
      <c r="H132" s="49">
        <v>2.0</v>
      </c>
      <c r="I132" s="49">
        <v>0.5</v>
      </c>
      <c r="J132" s="49">
        <v>1.25</v>
      </c>
      <c r="K132" s="27">
        <f t="shared" si="1"/>
        <v>1440</v>
      </c>
    </row>
    <row r="133" ht="12.75" customHeight="1">
      <c r="A133" s="50">
        <v>4.0</v>
      </c>
      <c r="B133" s="50">
        <v>3.0</v>
      </c>
      <c r="C133" s="50">
        <v>0.0</v>
      </c>
      <c r="D133" s="50">
        <v>0.0</v>
      </c>
      <c r="E133" s="54">
        <v>0.3125</v>
      </c>
      <c r="F133" s="49">
        <v>4.8</v>
      </c>
      <c r="G133" s="49">
        <v>1.5</v>
      </c>
      <c r="H133" s="49">
        <v>2.0</v>
      </c>
      <c r="I133" s="49">
        <v>2.0</v>
      </c>
      <c r="J133" s="49">
        <v>2.0</v>
      </c>
      <c r="K133" s="27">
        <f t="shared" si="1"/>
        <v>0</v>
      </c>
    </row>
    <row r="134" ht="12.75" customHeight="1">
      <c r="A134" s="50">
        <v>1.0</v>
      </c>
      <c r="B134" s="50">
        <v>4.0</v>
      </c>
      <c r="C134" s="50">
        <v>4.0</v>
      </c>
      <c r="D134" s="50">
        <v>4.0</v>
      </c>
      <c r="E134" s="54">
        <v>0.8472222222222222</v>
      </c>
      <c r="F134" s="49">
        <v>5.3</v>
      </c>
      <c r="G134" s="49">
        <v>1.0</v>
      </c>
      <c r="H134" s="49">
        <v>2.0</v>
      </c>
      <c r="I134" s="49">
        <v>1.0</v>
      </c>
      <c r="J134" s="49">
        <v>1.5</v>
      </c>
      <c r="K134" s="27">
        <f t="shared" si="1"/>
        <v>5760</v>
      </c>
    </row>
    <row r="135" ht="12.75" customHeight="1">
      <c r="A135" s="50">
        <v>7.0</v>
      </c>
      <c r="B135" s="50">
        <v>0.0</v>
      </c>
      <c r="C135" s="50">
        <v>0.0</v>
      </c>
      <c r="D135" s="50">
        <v>10.0</v>
      </c>
      <c r="E135" s="54">
        <v>0.3854166666666667</v>
      </c>
      <c r="F135" s="49">
        <v>4.8</v>
      </c>
      <c r="G135" s="49">
        <v>6.0</v>
      </c>
      <c r="H135" s="49">
        <v>6.0</v>
      </c>
      <c r="I135" s="49">
        <v>9.0</v>
      </c>
      <c r="J135" s="49">
        <v>7.5</v>
      </c>
      <c r="K135" s="27">
        <f t="shared" si="1"/>
        <v>14400</v>
      </c>
    </row>
    <row r="136" ht="12.75" customHeight="1">
      <c r="A136" s="50">
        <v>3.0</v>
      </c>
      <c r="B136" s="50">
        <v>2.0</v>
      </c>
      <c r="C136" s="50">
        <v>2.0</v>
      </c>
      <c r="D136" s="50">
        <v>4.0</v>
      </c>
      <c r="E136" s="54">
        <v>0.3090277777777778</v>
      </c>
      <c r="F136" s="49">
        <v>4.5</v>
      </c>
      <c r="G136" s="49">
        <v>0.5</v>
      </c>
      <c r="H136" s="49">
        <v>1.0</v>
      </c>
      <c r="I136" s="49">
        <v>1.0</v>
      </c>
      <c r="J136" s="49">
        <v>1.0</v>
      </c>
      <c r="K136" s="27">
        <f t="shared" si="1"/>
        <v>5760</v>
      </c>
    </row>
    <row r="137" ht="12.75" customHeight="1">
      <c r="A137" s="50">
        <v>9.0</v>
      </c>
      <c r="B137" s="50">
        <v>0.0</v>
      </c>
      <c r="C137" s="50">
        <v>0.0</v>
      </c>
      <c r="D137" s="50">
        <v>5.0</v>
      </c>
      <c r="E137" s="54">
        <v>0.3125</v>
      </c>
      <c r="F137" s="49">
        <v>4.8</v>
      </c>
      <c r="G137" s="49">
        <v>6.0</v>
      </c>
      <c r="H137" s="49">
        <v>9.0</v>
      </c>
      <c r="I137" s="49">
        <v>9.0</v>
      </c>
      <c r="J137" s="49">
        <v>9.0</v>
      </c>
      <c r="K137" s="27">
        <f t="shared" si="1"/>
        <v>7200</v>
      </c>
    </row>
    <row r="138" ht="12.75" customHeight="1">
      <c r="A138" s="50">
        <v>10.0</v>
      </c>
      <c r="B138" s="50">
        <v>0.0</v>
      </c>
      <c r="C138" s="50">
        <v>0.0</v>
      </c>
      <c r="D138" s="50">
        <v>10.0</v>
      </c>
      <c r="E138" s="54">
        <v>0.2152777777777778</v>
      </c>
      <c r="F138" s="49">
        <v>5.8</v>
      </c>
      <c r="G138" s="49">
        <v>7.0</v>
      </c>
      <c r="H138" s="49">
        <v>9.0</v>
      </c>
      <c r="I138" s="49">
        <v>10.0</v>
      </c>
      <c r="J138" s="49">
        <v>9.5</v>
      </c>
      <c r="K138" s="27">
        <f t="shared" si="1"/>
        <v>14400</v>
      </c>
    </row>
    <row r="139" ht="12.75" customHeight="1">
      <c r="A139" s="50">
        <v>9.0</v>
      </c>
      <c r="B139" s="50">
        <v>0.0</v>
      </c>
      <c r="C139" s="50">
        <v>0.0</v>
      </c>
      <c r="D139" s="50">
        <v>6.0</v>
      </c>
      <c r="E139" s="54">
        <v>0.22569444444444445</v>
      </c>
      <c r="F139" s="49">
        <v>4.8</v>
      </c>
      <c r="G139" s="49">
        <v>8.0</v>
      </c>
      <c r="H139" s="49">
        <v>7.0</v>
      </c>
      <c r="I139" s="49">
        <v>10.0</v>
      </c>
      <c r="J139" s="49">
        <v>8.5</v>
      </c>
      <c r="K139" s="27">
        <f t="shared" si="1"/>
        <v>8640</v>
      </c>
    </row>
    <row r="140" ht="12.75" customHeight="1">
      <c r="A140" s="50">
        <v>9.0</v>
      </c>
      <c r="B140" s="50">
        <v>0.0</v>
      </c>
      <c r="C140" s="50">
        <v>0.0</v>
      </c>
      <c r="D140" s="50">
        <v>9.0</v>
      </c>
      <c r="E140" s="54">
        <v>0.3958333333333333</v>
      </c>
      <c r="F140" s="49">
        <v>4.3</v>
      </c>
      <c r="G140" s="49">
        <v>7.5</v>
      </c>
      <c r="H140" s="49">
        <v>9.0</v>
      </c>
      <c r="I140" s="49">
        <v>9.0</v>
      </c>
      <c r="J140" s="49">
        <v>9.0</v>
      </c>
      <c r="K140" s="27">
        <f t="shared" si="1"/>
        <v>12960</v>
      </c>
    </row>
    <row r="141" ht="12.75" customHeight="1">
      <c r="A141" s="50">
        <v>0.0</v>
      </c>
      <c r="B141" s="50">
        <v>0.0</v>
      </c>
      <c r="C141" s="50">
        <v>2.0</v>
      </c>
      <c r="D141" s="50">
        <v>2.0</v>
      </c>
      <c r="E141" s="54">
        <v>0.1798611111111111</v>
      </c>
      <c r="F141" s="49">
        <v>3.5</v>
      </c>
      <c r="G141" s="49">
        <v>0.0</v>
      </c>
      <c r="H141" s="49">
        <v>0.0</v>
      </c>
      <c r="I141" s="49">
        <v>0.0</v>
      </c>
      <c r="J141" s="49">
        <v>0.0</v>
      </c>
      <c r="K141" s="27">
        <f t="shared" si="1"/>
        <v>2880</v>
      </c>
    </row>
    <row r="142" ht="12.75" customHeight="1">
      <c r="A142" s="50">
        <v>6.0</v>
      </c>
      <c r="B142" s="50">
        <v>1.0</v>
      </c>
      <c r="C142" s="50">
        <v>1.0</v>
      </c>
      <c r="D142" s="50">
        <v>3.0</v>
      </c>
      <c r="E142" s="54">
        <v>0.3333333333333333</v>
      </c>
      <c r="F142" s="49">
        <v>4.7</v>
      </c>
      <c r="G142" s="49">
        <v>1.0</v>
      </c>
      <c r="H142" s="49">
        <v>3.0</v>
      </c>
      <c r="I142" s="49">
        <v>0.0</v>
      </c>
      <c r="J142" s="49">
        <v>1.5</v>
      </c>
      <c r="K142" s="27">
        <f t="shared" si="1"/>
        <v>4320</v>
      </c>
    </row>
    <row r="143" ht="12.75" customHeight="1">
      <c r="A143" s="50">
        <v>9.0</v>
      </c>
      <c r="B143" s="50">
        <v>1.0</v>
      </c>
      <c r="C143" s="50">
        <v>0.0</v>
      </c>
      <c r="D143" s="50">
        <v>7.0</v>
      </c>
      <c r="E143" s="54">
        <v>0.34722222222222227</v>
      </c>
      <c r="F143" s="49">
        <v>5.0</v>
      </c>
      <c r="G143" s="49">
        <v>8.0</v>
      </c>
      <c r="H143" s="49">
        <v>9.0</v>
      </c>
      <c r="I143" s="49">
        <v>8.0</v>
      </c>
      <c r="J143" s="49">
        <v>8.5</v>
      </c>
      <c r="K143" s="27">
        <f t="shared" si="1"/>
        <v>10080</v>
      </c>
    </row>
    <row r="144" ht="12.75" customHeight="1">
      <c r="A144" s="50">
        <v>0.0</v>
      </c>
      <c r="B144" s="50">
        <v>0.0</v>
      </c>
      <c r="C144" s="50">
        <v>8.0</v>
      </c>
      <c r="D144" s="50">
        <v>3.0</v>
      </c>
      <c r="E144" s="54">
        <v>0.2708333333333333</v>
      </c>
      <c r="F144" s="49">
        <v>4.3</v>
      </c>
      <c r="G144" s="49">
        <v>1.5</v>
      </c>
      <c r="H144" s="49">
        <v>2.0</v>
      </c>
      <c r="I144" s="49">
        <v>1.0</v>
      </c>
      <c r="J144" s="49">
        <v>1.5</v>
      </c>
      <c r="K144" s="27">
        <f t="shared" si="1"/>
        <v>4320</v>
      </c>
    </row>
    <row r="145" ht="12.75" customHeight="1">
      <c r="A145" s="50">
        <v>7.0</v>
      </c>
      <c r="B145" s="50">
        <v>1.0</v>
      </c>
      <c r="C145" s="50">
        <v>0.0</v>
      </c>
      <c r="D145" s="50">
        <v>8.0</v>
      </c>
      <c r="E145" s="54">
        <v>0.34027777777777773</v>
      </c>
      <c r="F145" s="49">
        <v>4.5</v>
      </c>
      <c r="G145" s="49">
        <v>5.5</v>
      </c>
      <c r="H145" s="49">
        <v>4.0</v>
      </c>
      <c r="I145" s="49">
        <v>7.0</v>
      </c>
      <c r="J145" s="49">
        <v>5.5</v>
      </c>
      <c r="K145" s="27">
        <f t="shared" si="1"/>
        <v>11520</v>
      </c>
    </row>
    <row r="146" ht="12.75" customHeight="1">
      <c r="A146" s="50">
        <v>3.0</v>
      </c>
      <c r="B146" s="50">
        <v>2.0</v>
      </c>
      <c r="C146" s="50">
        <v>1.0</v>
      </c>
      <c r="D146" s="50">
        <v>4.0</v>
      </c>
      <c r="E146" s="54">
        <v>0.3541666666666667</v>
      </c>
      <c r="F146" s="49">
        <v>4.9</v>
      </c>
      <c r="G146" s="49">
        <v>0.0</v>
      </c>
      <c r="H146" s="49">
        <v>2.0</v>
      </c>
      <c r="I146" s="49">
        <v>1.0</v>
      </c>
      <c r="J146" s="49">
        <v>1.5</v>
      </c>
      <c r="K146" s="27">
        <f t="shared" si="1"/>
        <v>5760</v>
      </c>
    </row>
    <row r="147" ht="12.75" customHeight="1">
      <c r="A147" s="50">
        <v>5.0</v>
      </c>
      <c r="B147" s="50">
        <v>0.0</v>
      </c>
      <c r="C147" s="50">
        <v>7.0</v>
      </c>
      <c r="D147" s="50">
        <v>10.0</v>
      </c>
      <c r="E147" s="54">
        <v>0.2916666666666667</v>
      </c>
      <c r="F147" s="49">
        <v>4.2</v>
      </c>
      <c r="G147" s="49">
        <v>5.5</v>
      </c>
      <c r="H147" s="49">
        <v>4.0</v>
      </c>
      <c r="I147" s="49">
        <v>3.5</v>
      </c>
      <c r="J147" s="49">
        <v>3.75</v>
      </c>
      <c r="K147" s="27">
        <f t="shared" si="1"/>
        <v>14400</v>
      </c>
    </row>
    <row r="148" ht="12.75" customHeight="1">
      <c r="A148" s="50">
        <v>7.0</v>
      </c>
      <c r="B148" s="50">
        <v>0.0</v>
      </c>
      <c r="C148" s="50">
        <v>0.0</v>
      </c>
      <c r="D148" s="50">
        <v>5.0</v>
      </c>
      <c r="E148" s="54">
        <v>0.3125</v>
      </c>
      <c r="F148" s="49">
        <v>5.1</v>
      </c>
      <c r="G148" s="49">
        <v>3.0</v>
      </c>
      <c r="H148" s="49">
        <v>3.0</v>
      </c>
      <c r="I148" s="49">
        <v>3.5</v>
      </c>
      <c r="J148" s="49">
        <v>3.25</v>
      </c>
      <c r="K148" s="27">
        <f t="shared" si="1"/>
        <v>7200</v>
      </c>
    </row>
    <row r="149" ht="12.75" customHeight="1">
      <c r="A149" s="50">
        <v>3.0</v>
      </c>
      <c r="B149" s="50">
        <v>2.0</v>
      </c>
      <c r="C149" s="50">
        <v>2.0</v>
      </c>
      <c r="D149" s="50">
        <v>3.0</v>
      </c>
      <c r="E149" s="54">
        <v>0.3958333333333333</v>
      </c>
      <c r="F149" s="49">
        <v>4.1</v>
      </c>
      <c r="G149" s="49">
        <v>1.0</v>
      </c>
      <c r="H149" s="49">
        <v>2.0</v>
      </c>
      <c r="I149" s="49">
        <v>2.0</v>
      </c>
      <c r="J149" s="49">
        <v>2.0</v>
      </c>
      <c r="K149" s="27">
        <f t="shared" si="1"/>
        <v>4320</v>
      </c>
    </row>
    <row r="150" ht="12.75" customHeight="1">
      <c r="A150" s="50">
        <v>3.0</v>
      </c>
      <c r="B150" s="50">
        <v>0.0</v>
      </c>
      <c r="C150" s="50">
        <v>1.0</v>
      </c>
      <c r="D150" s="50">
        <v>10.0</v>
      </c>
      <c r="E150" s="54">
        <v>0.34375</v>
      </c>
      <c r="F150" s="49">
        <v>3.9</v>
      </c>
      <c r="G150" s="49">
        <v>2.0</v>
      </c>
      <c r="H150" s="49">
        <v>4.0</v>
      </c>
      <c r="I150" s="49">
        <v>7.0</v>
      </c>
      <c r="J150" s="49">
        <v>5.5</v>
      </c>
      <c r="K150" s="27">
        <f t="shared" si="1"/>
        <v>14400</v>
      </c>
    </row>
    <row r="151" ht="12.75" customHeight="1">
      <c r="A151" s="50">
        <v>0.0</v>
      </c>
      <c r="B151" s="50">
        <v>7.0</v>
      </c>
      <c r="C151" s="50">
        <v>10.0</v>
      </c>
      <c r="D151" s="50">
        <v>3.0</v>
      </c>
      <c r="E151" s="54">
        <v>0.3888888888888889</v>
      </c>
      <c r="F151" s="49">
        <v>5.5</v>
      </c>
      <c r="G151" s="49">
        <v>3.5</v>
      </c>
      <c r="H151" s="49">
        <v>6.0</v>
      </c>
      <c r="I151" s="49">
        <v>5.5</v>
      </c>
      <c r="J151" s="49">
        <v>5.75</v>
      </c>
      <c r="K151" s="27">
        <f t="shared" si="1"/>
        <v>4320</v>
      </c>
    </row>
    <row r="152" ht="12.75" customHeight="1">
      <c r="A152" s="50">
        <v>0.0</v>
      </c>
      <c r="B152" s="50">
        <v>0.0</v>
      </c>
      <c r="C152" s="50">
        <v>2.0</v>
      </c>
      <c r="D152" s="50">
        <v>5.0</v>
      </c>
      <c r="E152" s="54">
        <v>0.3333333333333333</v>
      </c>
      <c r="F152" s="49">
        <v>6.2</v>
      </c>
      <c r="G152" s="49">
        <v>0.0</v>
      </c>
      <c r="H152" s="49">
        <v>1.0</v>
      </c>
      <c r="I152" s="49">
        <v>2.0</v>
      </c>
      <c r="J152" s="49">
        <v>1.5</v>
      </c>
      <c r="K152" s="27">
        <f t="shared" si="1"/>
        <v>7200</v>
      </c>
    </row>
    <row r="153" ht="12.75" customHeight="1">
      <c r="A153" s="50">
        <v>2.0</v>
      </c>
      <c r="B153" s="50">
        <v>4.0</v>
      </c>
      <c r="C153" s="50">
        <v>9.0</v>
      </c>
      <c r="D153" s="50">
        <v>1.0</v>
      </c>
      <c r="E153" s="54">
        <v>0.34722222222222227</v>
      </c>
      <c r="F153" s="49">
        <v>5.1</v>
      </c>
      <c r="G153" s="49">
        <v>4.0</v>
      </c>
      <c r="H153" s="49">
        <v>1.0</v>
      </c>
      <c r="I153" s="49">
        <v>0.0</v>
      </c>
      <c r="J153" s="49">
        <v>0.5</v>
      </c>
      <c r="K153" s="27">
        <f t="shared" si="1"/>
        <v>1440</v>
      </c>
    </row>
    <row r="154" ht="12.75" customHeight="1">
      <c r="A154" s="50">
        <v>0.0</v>
      </c>
      <c r="B154" s="50">
        <v>0.0</v>
      </c>
      <c r="C154" s="50">
        <v>10.0</v>
      </c>
      <c r="D154" s="50">
        <v>8.0</v>
      </c>
      <c r="E154" s="54">
        <v>0.3958333333333333</v>
      </c>
      <c r="F154" s="49">
        <v>4.6</v>
      </c>
      <c r="G154" s="49">
        <v>1.0</v>
      </c>
      <c r="H154" s="49">
        <v>0.0</v>
      </c>
      <c r="I154" s="49">
        <v>5.5</v>
      </c>
      <c r="J154" s="49">
        <v>2.75</v>
      </c>
      <c r="K154" s="27">
        <f t="shared" si="1"/>
        <v>11520</v>
      </c>
    </row>
    <row r="155" ht="12.75" customHeight="1">
      <c r="A155" s="50">
        <v>9.0</v>
      </c>
      <c r="B155" s="50">
        <v>0.0</v>
      </c>
      <c r="C155" s="50">
        <v>0.0</v>
      </c>
      <c r="D155" s="50">
        <v>10.0</v>
      </c>
      <c r="E155" s="54">
        <v>0.4375</v>
      </c>
      <c r="F155" s="49">
        <v>3.8</v>
      </c>
      <c r="G155" s="49">
        <v>7.5</v>
      </c>
      <c r="H155" s="49">
        <v>7.0</v>
      </c>
      <c r="I155" s="49">
        <v>9.5</v>
      </c>
      <c r="J155" s="49">
        <v>8.25</v>
      </c>
      <c r="K155" s="27">
        <f t="shared" si="1"/>
        <v>14400</v>
      </c>
    </row>
    <row r="156" ht="12.75" customHeight="1">
      <c r="A156" s="50">
        <v>0.0</v>
      </c>
      <c r="B156" s="50">
        <v>7.0</v>
      </c>
      <c r="C156" s="50">
        <v>10.0</v>
      </c>
      <c r="D156" s="50">
        <v>2.0</v>
      </c>
      <c r="E156" s="54">
        <v>0.3229166666666667</v>
      </c>
      <c r="F156" s="49">
        <v>4.9</v>
      </c>
      <c r="G156" s="49">
        <v>6.0</v>
      </c>
      <c r="H156" s="49">
        <v>7.0</v>
      </c>
      <c r="I156" s="49">
        <v>7.0</v>
      </c>
      <c r="J156" s="49">
        <v>7.0</v>
      </c>
      <c r="K156" s="27">
        <f t="shared" si="1"/>
        <v>2880</v>
      </c>
    </row>
    <row r="157" ht="12.75" customHeight="1">
      <c r="A157" s="50">
        <v>0.0</v>
      </c>
      <c r="B157" s="50">
        <v>10.0</v>
      </c>
      <c r="C157" s="50">
        <v>10.0</v>
      </c>
      <c r="D157" s="50">
        <v>0.0</v>
      </c>
      <c r="E157" s="54">
        <v>0.1875</v>
      </c>
      <c r="F157" s="49">
        <v>5.3</v>
      </c>
      <c r="G157" s="49">
        <v>5.5</v>
      </c>
      <c r="H157" s="49">
        <v>10.0</v>
      </c>
      <c r="I157" s="49">
        <v>6.5</v>
      </c>
      <c r="J157" s="49">
        <v>8.25</v>
      </c>
      <c r="K157" s="27">
        <f t="shared" si="1"/>
        <v>0</v>
      </c>
    </row>
    <row r="158" ht="12.75" customHeight="1">
      <c r="A158" s="50">
        <v>0.0</v>
      </c>
      <c r="B158" s="50">
        <v>8.0</v>
      </c>
      <c r="C158" s="50">
        <v>10.0</v>
      </c>
      <c r="D158" s="50">
        <v>6.0</v>
      </c>
      <c r="E158" s="54">
        <v>0.24305555555555555</v>
      </c>
      <c r="F158" s="49">
        <v>4.7</v>
      </c>
      <c r="G158" s="49">
        <v>7.0</v>
      </c>
      <c r="H158" s="49">
        <v>8.0</v>
      </c>
      <c r="I158" s="49">
        <v>8.0</v>
      </c>
      <c r="J158" s="49">
        <v>8.0</v>
      </c>
      <c r="K158" s="27">
        <f t="shared" si="1"/>
        <v>8640</v>
      </c>
    </row>
    <row r="159" ht="12.75" customHeight="1">
      <c r="A159" s="50">
        <v>8.0</v>
      </c>
      <c r="B159" s="50">
        <v>1.0</v>
      </c>
      <c r="C159" s="50">
        <v>0.0</v>
      </c>
      <c r="D159" s="50">
        <v>8.0</v>
      </c>
      <c r="E159" s="54">
        <v>0.23611111111111113</v>
      </c>
      <c r="F159" s="49">
        <v>4.4</v>
      </c>
      <c r="G159" s="49">
        <v>4.5</v>
      </c>
      <c r="H159" s="49">
        <v>6.0</v>
      </c>
      <c r="I159" s="49">
        <v>4.0</v>
      </c>
      <c r="J159" s="49">
        <v>5.0</v>
      </c>
      <c r="K159" s="27">
        <f t="shared" si="1"/>
        <v>11520</v>
      </c>
    </row>
    <row r="160" ht="12.75" customHeight="1">
      <c r="A160" s="50">
        <v>3.0</v>
      </c>
      <c r="B160" s="50">
        <v>5.0</v>
      </c>
      <c r="C160" s="50">
        <v>3.0</v>
      </c>
      <c r="D160" s="50">
        <v>2.0</v>
      </c>
      <c r="E160" s="54">
        <v>0.4166666666666667</v>
      </c>
      <c r="F160" s="49">
        <v>6.0</v>
      </c>
      <c r="G160" s="49">
        <v>4.5</v>
      </c>
      <c r="H160" s="49">
        <v>3.0</v>
      </c>
      <c r="I160" s="49">
        <v>4.0</v>
      </c>
      <c r="J160" s="49">
        <v>3.5</v>
      </c>
      <c r="K160" s="27">
        <f t="shared" si="1"/>
        <v>2880</v>
      </c>
    </row>
    <row r="161" ht="12.75" customHeight="1">
      <c r="A161" s="50">
        <v>6.0</v>
      </c>
      <c r="B161" s="50">
        <v>0.0</v>
      </c>
      <c r="C161" s="50">
        <v>0.0</v>
      </c>
      <c r="D161" s="50">
        <v>8.0</v>
      </c>
      <c r="E161" s="54">
        <v>0.3020833333333333</v>
      </c>
      <c r="F161" s="49">
        <v>4.6</v>
      </c>
      <c r="G161" s="49">
        <v>6.0</v>
      </c>
      <c r="H161" s="49">
        <v>6.0</v>
      </c>
      <c r="I161" s="49">
        <v>8.0</v>
      </c>
      <c r="J161" s="49">
        <v>7.0</v>
      </c>
      <c r="K161" s="27">
        <f t="shared" si="1"/>
        <v>11520</v>
      </c>
    </row>
    <row r="162" ht="12.75" customHeight="1">
      <c r="A162" s="50">
        <v>6.0</v>
      </c>
      <c r="B162" s="50">
        <v>1.0</v>
      </c>
      <c r="C162" s="50">
        <v>0.0</v>
      </c>
      <c r="D162" s="50">
        <v>0.0</v>
      </c>
      <c r="E162" s="54">
        <v>0.3958333333333333</v>
      </c>
      <c r="F162" s="49">
        <v>6.2</v>
      </c>
      <c r="G162" s="49">
        <v>3.0</v>
      </c>
      <c r="H162" s="49">
        <v>2.0</v>
      </c>
      <c r="I162" s="49">
        <v>0.0</v>
      </c>
      <c r="J162" s="49">
        <v>1.0</v>
      </c>
      <c r="K162" s="27">
        <f t="shared" si="1"/>
        <v>0</v>
      </c>
    </row>
    <row r="163" ht="12.75" customHeight="1">
      <c r="A163" s="50">
        <v>5.0</v>
      </c>
      <c r="B163" s="50">
        <v>3.0</v>
      </c>
      <c r="C163" s="50">
        <v>7.0</v>
      </c>
      <c r="D163" s="50">
        <v>7.0</v>
      </c>
      <c r="E163" s="54">
        <v>0.2916666666666667</v>
      </c>
      <c r="F163" s="49">
        <v>4.5</v>
      </c>
      <c r="G163" s="49">
        <v>0.0</v>
      </c>
      <c r="H163" s="49">
        <v>1.0</v>
      </c>
      <c r="I163" s="49">
        <v>0.5</v>
      </c>
      <c r="J163" s="49">
        <v>0.75</v>
      </c>
      <c r="K163" s="27">
        <f t="shared" si="1"/>
        <v>10080</v>
      </c>
    </row>
    <row r="164" ht="12.75" customHeight="1">
      <c r="A164" s="50">
        <v>6.0</v>
      </c>
      <c r="B164" s="50">
        <v>1.0</v>
      </c>
      <c r="C164" s="50">
        <v>0.0</v>
      </c>
      <c r="D164" s="50">
        <v>7.0</v>
      </c>
      <c r="E164" s="54">
        <v>0.2708333333333333</v>
      </c>
      <c r="F164" s="49">
        <v>5.6</v>
      </c>
      <c r="G164" s="49">
        <v>5.0</v>
      </c>
      <c r="H164" s="49">
        <v>3.0</v>
      </c>
      <c r="I164" s="49">
        <v>3.0</v>
      </c>
      <c r="J164" s="49">
        <v>3.0</v>
      </c>
      <c r="K164" s="27">
        <f t="shared" si="1"/>
        <v>10080</v>
      </c>
    </row>
    <row r="165" ht="12.75" customHeight="1">
      <c r="A165" s="50">
        <v>0.0</v>
      </c>
      <c r="B165" s="50">
        <v>5.0</v>
      </c>
      <c r="C165" s="50">
        <v>5.0</v>
      </c>
      <c r="D165" s="50">
        <v>5.0</v>
      </c>
      <c r="E165" s="54">
        <v>0.3541666666666667</v>
      </c>
      <c r="F165" s="49">
        <v>5.5</v>
      </c>
      <c r="G165" s="49">
        <v>3.5</v>
      </c>
      <c r="H165" s="49">
        <v>5.0</v>
      </c>
      <c r="I165" s="49">
        <v>0.0</v>
      </c>
      <c r="J165" s="49">
        <v>2.5</v>
      </c>
      <c r="K165" s="27">
        <f t="shared" si="1"/>
        <v>7200</v>
      </c>
    </row>
    <row r="166" ht="12.75" customHeight="1">
      <c r="A166" s="50">
        <v>0.0</v>
      </c>
      <c r="B166" s="50">
        <v>5.0</v>
      </c>
      <c r="C166" s="50">
        <v>0.0</v>
      </c>
      <c r="D166" s="50">
        <v>0.0</v>
      </c>
      <c r="E166" s="54">
        <v>0.34375</v>
      </c>
      <c r="F166" s="49">
        <v>3.9</v>
      </c>
      <c r="G166" s="49">
        <v>5.5</v>
      </c>
      <c r="H166" s="49">
        <v>0.0</v>
      </c>
      <c r="I166" s="49">
        <v>1.0</v>
      </c>
      <c r="J166" s="49">
        <v>0.5</v>
      </c>
      <c r="K166" s="27">
        <f t="shared" si="1"/>
        <v>0</v>
      </c>
    </row>
    <row r="167" ht="12.75" customHeight="1">
      <c r="A167" s="50">
        <v>2.0</v>
      </c>
      <c r="B167" s="50">
        <v>0.0</v>
      </c>
      <c r="C167" s="50">
        <v>5.0</v>
      </c>
      <c r="D167" s="50">
        <v>5.0</v>
      </c>
      <c r="E167" s="54">
        <v>0.25</v>
      </c>
      <c r="F167" s="49">
        <v>4.6</v>
      </c>
      <c r="G167" s="49">
        <v>1.5</v>
      </c>
      <c r="H167" s="49">
        <v>1.0</v>
      </c>
      <c r="I167" s="49">
        <v>0.0</v>
      </c>
      <c r="J167" s="49">
        <v>0.5</v>
      </c>
      <c r="K167" s="27">
        <f t="shared" si="1"/>
        <v>7200</v>
      </c>
    </row>
    <row r="168" ht="12.75" customHeight="1">
      <c r="A168" s="50">
        <v>0.0</v>
      </c>
      <c r="B168" s="50">
        <v>3.0</v>
      </c>
      <c r="C168" s="50">
        <v>6.0</v>
      </c>
      <c r="D168" s="50">
        <v>3.0</v>
      </c>
      <c r="E168" s="54">
        <v>0.3958333333333333</v>
      </c>
      <c r="F168" s="49">
        <v>4.7</v>
      </c>
      <c r="G168" s="49">
        <v>4.0</v>
      </c>
      <c r="H168" s="49">
        <v>1.0</v>
      </c>
      <c r="I168" s="49">
        <v>0.0</v>
      </c>
      <c r="J168" s="49">
        <v>0.5</v>
      </c>
      <c r="K168" s="27">
        <f t="shared" si="1"/>
        <v>4320</v>
      </c>
    </row>
    <row r="169" ht="12.75" customHeight="1">
      <c r="A169" s="50">
        <v>5.0</v>
      </c>
      <c r="B169" s="50">
        <v>0.0</v>
      </c>
      <c r="C169" s="50">
        <v>2.0</v>
      </c>
      <c r="D169" s="50">
        <v>10.0</v>
      </c>
      <c r="E169" s="54">
        <v>0.4791666666666667</v>
      </c>
      <c r="F169" s="49">
        <v>5.3</v>
      </c>
      <c r="G169" s="49">
        <v>4.5</v>
      </c>
      <c r="H169" s="49">
        <v>5.0</v>
      </c>
      <c r="I169" s="49">
        <v>6.0</v>
      </c>
      <c r="J169" s="49">
        <v>5.5</v>
      </c>
      <c r="K169" s="27">
        <f t="shared" si="1"/>
        <v>14400</v>
      </c>
    </row>
    <row r="170" ht="12.75" customHeight="1">
      <c r="A170" s="50">
        <v>2.0</v>
      </c>
      <c r="B170" s="50">
        <v>0.0</v>
      </c>
      <c r="C170" s="50">
        <v>0.0</v>
      </c>
      <c r="D170" s="50">
        <v>0.0</v>
      </c>
      <c r="E170" s="54">
        <v>0.2916666666666667</v>
      </c>
      <c r="F170" s="49">
        <v>4.8</v>
      </c>
      <c r="G170" s="49">
        <v>4.0</v>
      </c>
      <c r="H170" s="49">
        <v>0.0</v>
      </c>
      <c r="I170" s="49">
        <v>2.0</v>
      </c>
      <c r="J170" s="49">
        <v>1.0</v>
      </c>
      <c r="K170" s="27">
        <f t="shared" si="1"/>
        <v>0</v>
      </c>
    </row>
    <row r="171" ht="12.75" customHeight="1">
      <c r="E171" s="54"/>
      <c r="F171" s="49"/>
      <c r="G171" s="49"/>
      <c r="H171" s="49"/>
      <c r="I171" s="49"/>
      <c r="J171" s="49"/>
      <c r="K171" s="27"/>
    </row>
    <row r="172" ht="12.75" customHeight="1">
      <c r="F172" s="49"/>
      <c r="G172" s="49"/>
      <c r="H172" s="49"/>
      <c r="I172" s="49"/>
      <c r="J172" s="49"/>
      <c r="K172" s="55"/>
    </row>
    <row r="173" ht="12.75" customHeight="1">
      <c r="F173" s="49"/>
      <c r="G173" s="49"/>
      <c r="H173" s="49"/>
      <c r="I173" s="49"/>
      <c r="J173" s="49"/>
      <c r="K173" s="55"/>
    </row>
    <row r="174" ht="12.75" customHeight="1">
      <c r="F174" s="49"/>
      <c r="G174" s="49"/>
      <c r="H174" s="49"/>
      <c r="I174" s="49"/>
      <c r="J174" s="49"/>
      <c r="K174" s="55"/>
    </row>
    <row r="175" ht="12.75" customHeight="1">
      <c r="F175" s="49"/>
      <c r="G175" s="49"/>
      <c r="H175" s="49"/>
      <c r="I175" s="49"/>
      <c r="J175" s="49"/>
      <c r="K175" s="55"/>
    </row>
    <row r="176" ht="12.75" customHeight="1">
      <c r="F176" s="49"/>
      <c r="G176" s="49"/>
      <c r="H176" s="49"/>
      <c r="I176" s="49"/>
      <c r="J176" s="49"/>
      <c r="K176" s="55"/>
    </row>
    <row r="177" ht="12.75" customHeight="1">
      <c r="F177" s="49"/>
      <c r="G177" s="49"/>
      <c r="H177" s="49"/>
      <c r="I177" s="49"/>
      <c r="J177" s="49"/>
      <c r="K177" s="55"/>
    </row>
    <row r="178" ht="12.75" customHeight="1">
      <c r="F178" s="49"/>
      <c r="G178" s="49"/>
      <c r="H178" s="49"/>
      <c r="I178" s="49"/>
      <c r="J178" s="49"/>
      <c r="K178" s="55"/>
    </row>
    <row r="179" ht="12.75" customHeight="1">
      <c r="F179" s="49"/>
      <c r="G179" s="49"/>
      <c r="H179" s="49"/>
      <c r="I179" s="49"/>
      <c r="J179" s="49"/>
      <c r="K179" s="55"/>
    </row>
    <row r="180" ht="12.75" customHeight="1">
      <c r="F180" s="49"/>
      <c r="G180" s="49"/>
      <c r="H180" s="49"/>
      <c r="I180" s="49"/>
      <c r="J180" s="49"/>
      <c r="K180" s="55"/>
    </row>
    <row r="181" ht="12.75" customHeight="1">
      <c r="F181" s="49"/>
      <c r="G181" s="49"/>
      <c r="H181" s="49"/>
      <c r="I181" s="49"/>
      <c r="J181" s="49"/>
      <c r="K181" s="55"/>
    </row>
    <row r="182" ht="12.75" customHeight="1">
      <c r="F182" s="49"/>
      <c r="G182" s="49"/>
      <c r="H182" s="49"/>
      <c r="I182" s="49"/>
      <c r="J182" s="49"/>
      <c r="K182" s="55"/>
    </row>
    <row r="183" ht="12.75" customHeight="1">
      <c r="F183" s="49"/>
      <c r="G183" s="49"/>
      <c r="H183" s="49"/>
      <c r="I183" s="49"/>
      <c r="J183" s="49"/>
      <c r="K183" s="55"/>
    </row>
    <row r="184" ht="12.75" customHeight="1">
      <c r="F184" s="49"/>
      <c r="G184" s="49"/>
      <c r="H184" s="49"/>
      <c r="I184" s="49"/>
      <c r="J184" s="49"/>
      <c r="K184" s="55"/>
    </row>
    <row r="185" ht="12.75" customHeight="1">
      <c r="F185" s="49"/>
      <c r="G185" s="49"/>
      <c r="H185" s="49"/>
      <c r="I185" s="49"/>
      <c r="J185" s="49"/>
      <c r="K185" s="55"/>
    </row>
    <row r="186" ht="12.75" customHeight="1">
      <c r="F186" s="49"/>
      <c r="G186" s="49"/>
      <c r="H186" s="49"/>
      <c r="I186" s="49"/>
      <c r="J186" s="49"/>
      <c r="K186" s="55"/>
    </row>
    <row r="187" ht="12.75" customHeight="1">
      <c r="F187" s="49"/>
      <c r="G187" s="49"/>
      <c r="H187" s="49"/>
      <c r="I187" s="49"/>
      <c r="J187" s="49"/>
      <c r="K187" s="55"/>
    </row>
    <row r="188" ht="12.75" customHeight="1">
      <c r="F188" s="49"/>
      <c r="G188" s="49"/>
      <c r="H188" s="49"/>
      <c r="I188" s="49"/>
      <c r="J188" s="49"/>
      <c r="K188" s="55"/>
    </row>
    <row r="189" ht="12.75" customHeight="1">
      <c r="F189" s="49"/>
      <c r="G189" s="49"/>
      <c r="H189" s="49"/>
      <c r="I189" s="49"/>
      <c r="J189" s="49"/>
      <c r="K189" s="55"/>
    </row>
    <row r="190" ht="12.75" customHeight="1">
      <c r="F190" s="49"/>
      <c r="G190" s="49"/>
      <c r="H190" s="49"/>
      <c r="I190" s="49"/>
      <c r="J190" s="49"/>
      <c r="K190" s="55"/>
    </row>
    <row r="191" ht="12.75" customHeight="1">
      <c r="F191" s="49"/>
      <c r="G191" s="49"/>
      <c r="H191" s="49"/>
      <c r="I191" s="49"/>
      <c r="J191" s="49"/>
      <c r="K191" s="55"/>
    </row>
    <row r="192" ht="12.75" customHeight="1">
      <c r="F192" s="49"/>
      <c r="G192" s="49"/>
      <c r="H192" s="49"/>
      <c r="I192" s="49"/>
      <c r="J192" s="49"/>
      <c r="K192" s="55"/>
    </row>
    <row r="193" ht="12.75" customHeight="1">
      <c r="F193" s="49"/>
      <c r="G193" s="49"/>
      <c r="H193" s="49"/>
      <c r="I193" s="49"/>
      <c r="J193" s="49"/>
      <c r="K193" s="55"/>
    </row>
    <row r="194" ht="12.75" customHeight="1">
      <c r="F194" s="49"/>
      <c r="G194" s="49"/>
      <c r="H194" s="49"/>
      <c r="I194" s="49"/>
      <c r="J194" s="49"/>
      <c r="K194" s="55"/>
    </row>
    <row r="195" ht="12.75" customHeight="1">
      <c r="F195" s="49"/>
      <c r="G195" s="49"/>
      <c r="H195" s="49"/>
      <c r="I195" s="49"/>
      <c r="J195" s="49"/>
      <c r="K195" s="55"/>
    </row>
    <row r="196" ht="12.75" customHeight="1">
      <c r="F196" s="49"/>
      <c r="G196" s="49"/>
      <c r="H196" s="49"/>
      <c r="I196" s="49"/>
      <c r="J196" s="49"/>
      <c r="K196" s="55"/>
    </row>
    <row r="197" ht="12.75" customHeight="1">
      <c r="F197" s="49"/>
      <c r="G197" s="49"/>
      <c r="H197" s="49"/>
      <c r="I197" s="49"/>
      <c r="J197" s="49"/>
      <c r="K197" s="55"/>
    </row>
    <row r="198" ht="12.75" customHeight="1">
      <c r="F198" s="49"/>
      <c r="G198" s="49"/>
      <c r="H198" s="49"/>
      <c r="I198" s="49"/>
      <c r="J198" s="49"/>
      <c r="K198" s="55"/>
    </row>
    <row r="199" ht="12.75" customHeight="1">
      <c r="F199" s="49"/>
      <c r="G199" s="49"/>
      <c r="H199" s="49"/>
      <c r="I199" s="49"/>
      <c r="J199" s="49"/>
      <c r="K199" s="55"/>
    </row>
    <row r="200" ht="12.75" customHeight="1">
      <c r="F200" s="49"/>
      <c r="G200" s="49"/>
      <c r="H200" s="49"/>
      <c r="I200" s="49"/>
      <c r="J200" s="49"/>
      <c r="K200" s="55"/>
    </row>
    <row r="201" ht="12.75" customHeight="1">
      <c r="F201" s="49"/>
      <c r="G201" s="49"/>
      <c r="H201" s="49"/>
      <c r="I201" s="49"/>
      <c r="J201" s="49"/>
      <c r="K201" s="55"/>
    </row>
    <row r="202" ht="12.75" customHeight="1">
      <c r="F202" s="49"/>
      <c r="G202" s="49"/>
      <c r="H202" s="49"/>
      <c r="I202" s="49"/>
      <c r="J202" s="49"/>
      <c r="K202" s="27"/>
    </row>
    <row r="203" ht="12.75" customHeight="1">
      <c r="F203" s="49"/>
      <c r="G203" s="49"/>
      <c r="H203" s="49"/>
      <c r="I203" s="49"/>
      <c r="J203" s="49"/>
      <c r="K203" s="27"/>
    </row>
    <row r="204" ht="12.75" customHeight="1">
      <c r="F204" s="49"/>
      <c r="G204" s="49"/>
      <c r="H204" s="49"/>
      <c r="I204" s="49"/>
      <c r="J204" s="49"/>
      <c r="K204" s="27"/>
    </row>
    <row r="205" ht="12.75" customHeight="1">
      <c r="F205" s="49"/>
      <c r="G205" s="49"/>
      <c r="H205" s="49"/>
      <c r="I205" s="49"/>
      <c r="J205" s="49"/>
      <c r="K205" s="27"/>
    </row>
    <row r="206" ht="12.75" customHeight="1">
      <c r="F206" s="49"/>
      <c r="G206" s="49"/>
      <c r="H206" s="49"/>
      <c r="I206" s="49"/>
      <c r="J206" s="49"/>
      <c r="K206" s="27"/>
    </row>
    <row r="207" ht="12.75" customHeight="1">
      <c r="F207" s="49"/>
      <c r="G207" s="49"/>
      <c r="H207" s="49"/>
      <c r="I207" s="49"/>
      <c r="J207" s="49"/>
      <c r="K207" s="27"/>
    </row>
    <row r="208" ht="12.75" customHeight="1">
      <c r="F208" s="49"/>
      <c r="G208" s="49"/>
      <c r="H208" s="49"/>
      <c r="I208" s="49"/>
      <c r="J208" s="49"/>
      <c r="K208" s="27"/>
    </row>
    <row r="209" ht="12.75" customHeight="1">
      <c r="F209" s="49"/>
      <c r="G209" s="49"/>
      <c r="H209" s="49"/>
      <c r="I209" s="49"/>
      <c r="J209" s="49"/>
      <c r="K209" s="27"/>
    </row>
    <row r="210" ht="12.75" customHeight="1">
      <c r="F210" s="49"/>
      <c r="G210" s="49"/>
      <c r="H210" s="49"/>
      <c r="I210" s="49"/>
      <c r="J210" s="49"/>
      <c r="K210" s="27"/>
    </row>
    <row r="211" ht="12.75" customHeight="1">
      <c r="F211" s="49"/>
      <c r="G211" s="49"/>
      <c r="H211" s="49"/>
      <c r="I211" s="49"/>
      <c r="J211" s="49"/>
      <c r="K211" s="27"/>
    </row>
    <row r="212" ht="12.75" customHeight="1">
      <c r="F212" s="49"/>
      <c r="G212" s="49"/>
      <c r="H212" s="49"/>
      <c r="I212" s="49"/>
      <c r="J212" s="49"/>
      <c r="K212" s="27"/>
    </row>
    <row r="213" ht="12.75" customHeight="1">
      <c r="F213" s="49"/>
      <c r="G213" s="49"/>
      <c r="H213" s="49"/>
      <c r="I213" s="49"/>
      <c r="J213" s="49"/>
      <c r="K213" s="27"/>
    </row>
    <row r="214" ht="12.75" customHeight="1">
      <c r="F214" s="49"/>
      <c r="G214" s="49"/>
      <c r="H214" s="49"/>
      <c r="I214" s="49"/>
      <c r="J214" s="49"/>
      <c r="K214" s="27"/>
    </row>
    <row r="215" ht="12.75" customHeight="1">
      <c r="F215" s="49"/>
      <c r="G215" s="49"/>
      <c r="H215" s="49"/>
      <c r="I215" s="49"/>
      <c r="J215" s="49"/>
      <c r="K215" s="27"/>
    </row>
    <row r="216" ht="12.75" customHeight="1">
      <c r="F216" s="49"/>
      <c r="G216" s="49"/>
      <c r="H216" s="49"/>
      <c r="I216" s="49"/>
      <c r="J216" s="49"/>
      <c r="K216" s="27"/>
    </row>
    <row r="217" ht="12.75" customHeight="1">
      <c r="F217" s="49"/>
      <c r="G217" s="49"/>
      <c r="H217" s="49"/>
      <c r="I217" s="49"/>
      <c r="J217" s="49"/>
      <c r="K217" s="27"/>
    </row>
    <row r="218" ht="12.75" customHeight="1">
      <c r="F218" s="49"/>
      <c r="G218" s="49"/>
      <c r="H218" s="49"/>
      <c r="I218" s="49"/>
      <c r="J218" s="49"/>
      <c r="K218" s="27"/>
    </row>
    <row r="219" ht="12.75" customHeight="1">
      <c r="F219" s="49"/>
      <c r="G219" s="49"/>
      <c r="H219" s="49"/>
      <c r="I219" s="49"/>
      <c r="J219" s="49"/>
      <c r="K219" s="27"/>
    </row>
    <row r="220" ht="12.75" customHeight="1">
      <c r="F220" s="49"/>
      <c r="G220" s="49"/>
      <c r="H220" s="49"/>
      <c r="I220" s="49"/>
      <c r="J220" s="49"/>
      <c r="K220" s="27"/>
    </row>
    <row r="221" ht="12.75" customHeight="1">
      <c r="F221" s="49"/>
      <c r="G221" s="49"/>
      <c r="H221" s="49"/>
      <c r="I221" s="49"/>
      <c r="J221" s="49"/>
      <c r="K221" s="27"/>
    </row>
    <row r="222" ht="12.75" customHeight="1">
      <c r="F222" s="49"/>
      <c r="G222" s="49"/>
      <c r="H222" s="49"/>
      <c r="I222" s="49"/>
      <c r="J222" s="49"/>
      <c r="K222" s="27"/>
    </row>
    <row r="223" ht="12.75" customHeight="1">
      <c r="F223" s="49"/>
      <c r="G223" s="49"/>
      <c r="H223" s="49"/>
      <c r="I223" s="49"/>
      <c r="J223" s="49"/>
      <c r="K223" s="27"/>
    </row>
    <row r="224" ht="12.75" customHeight="1">
      <c r="F224" s="49"/>
      <c r="G224" s="49"/>
      <c r="H224" s="49"/>
      <c r="I224" s="49"/>
      <c r="J224" s="49"/>
      <c r="K224" s="27"/>
    </row>
    <row r="225" ht="12.75" customHeight="1">
      <c r="F225" s="49"/>
      <c r="G225" s="49"/>
      <c r="H225" s="49"/>
      <c r="I225" s="49"/>
      <c r="J225" s="49"/>
      <c r="K225" s="27"/>
    </row>
    <row r="226" ht="12.75" customHeight="1">
      <c r="F226" s="49"/>
      <c r="G226" s="49"/>
      <c r="H226" s="49"/>
      <c r="I226" s="49"/>
      <c r="J226" s="49"/>
      <c r="K226" s="27"/>
    </row>
    <row r="227" ht="12.75" customHeight="1">
      <c r="F227" s="49"/>
      <c r="G227" s="49"/>
      <c r="H227" s="49"/>
      <c r="I227" s="49"/>
      <c r="J227" s="49"/>
      <c r="K227" s="27"/>
    </row>
    <row r="228" ht="12.75" customHeight="1">
      <c r="F228" s="49"/>
      <c r="G228" s="49"/>
      <c r="H228" s="49"/>
      <c r="I228" s="49"/>
      <c r="J228" s="49"/>
      <c r="K228" s="27"/>
    </row>
    <row r="229" ht="12.75" customHeight="1">
      <c r="F229" s="49"/>
      <c r="G229" s="49"/>
      <c r="H229" s="49"/>
      <c r="I229" s="49"/>
      <c r="J229" s="49"/>
      <c r="K229" s="27"/>
    </row>
    <row r="230" ht="12.75" customHeight="1">
      <c r="F230" s="49"/>
      <c r="G230" s="49"/>
      <c r="H230" s="49"/>
      <c r="I230" s="49"/>
      <c r="J230" s="49"/>
      <c r="K230" s="27"/>
    </row>
    <row r="231" ht="12.75" customHeight="1">
      <c r="F231" s="49"/>
      <c r="G231" s="49"/>
      <c r="H231" s="49"/>
      <c r="I231" s="49"/>
      <c r="J231" s="49"/>
      <c r="K231" s="27"/>
    </row>
    <row r="232" ht="12.75" customHeight="1">
      <c r="F232" s="49"/>
      <c r="G232" s="49"/>
      <c r="H232" s="49"/>
      <c r="I232" s="49"/>
      <c r="J232" s="49"/>
      <c r="K232" s="27"/>
    </row>
    <row r="233" ht="12.75" customHeight="1">
      <c r="F233" s="49"/>
      <c r="G233" s="49"/>
      <c r="H233" s="49"/>
      <c r="I233" s="49"/>
      <c r="J233" s="49"/>
      <c r="K233" s="27"/>
    </row>
    <row r="234" ht="12.75" customHeight="1">
      <c r="F234" s="49"/>
      <c r="G234" s="49"/>
      <c r="H234" s="49"/>
      <c r="I234" s="49"/>
      <c r="J234" s="49"/>
      <c r="K234" s="27"/>
    </row>
    <row r="235" ht="12.75" customHeight="1">
      <c r="F235" s="49"/>
      <c r="G235" s="49"/>
      <c r="H235" s="49"/>
      <c r="I235" s="49"/>
      <c r="J235" s="49"/>
      <c r="K235" s="27"/>
    </row>
    <row r="236" ht="12.75" customHeight="1">
      <c r="F236" s="49"/>
      <c r="G236" s="49"/>
      <c r="H236" s="49"/>
      <c r="I236" s="49"/>
      <c r="J236" s="49"/>
      <c r="K236" s="27"/>
    </row>
    <row r="237" ht="12.75" customHeight="1">
      <c r="F237" s="49"/>
      <c r="G237" s="49"/>
      <c r="H237" s="49"/>
      <c r="I237" s="49"/>
      <c r="J237" s="49"/>
      <c r="K237" s="27"/>
    </row>
    <row r="238" ht="12.75" customHeight="1">
      <c r="F238" s="49"/>
      <c r="G238" s="49"/>
      <c r="H238" s="49"/>
      <c r="I238" s="49"/>
      <c r="J238" s="49"/>
      <c r="K238" s="27"/>
    </row>
    <row r="239" ht="12.75" customHeight="1">
      <c r="F239" s="49"/>
      <c r="G239" s="49"/>
      <c r="H239" s="49"/>
      <c r="I239" s="49"/>
      <c r="J239" s="49"/>
      <c r="K239" s="27"/>
    </row>
    <row r="240" ht="12.75" customHeight="1">
      <c r="F240" s="49"/>
      <c r="G240" s="49"/>
      <c r="H240" s="49"/>
      <c r="I240" s="49"/>
      <c r="J240" s="49"/>
      <c r="K240" s="27"/>
    </row>
    <row r="241" ht="12.75" customHeight="1">
      <c r="F241" s="49"/>
      <c r="G241" s="49"/>
      <c r="H241" s="49"/>
      <c r="I241" s="49"/>
      <c r="J241" s="49"/>
      <c r="K241" s="27"/>
    </row>
    <row r="242" ht="12.75" customHeight="1">
      <c r="F242" s="49"/>
      <c r="G242" s="49"/>
      <c r="H242" s="49"/>
      <c r="I242" s="49"/>
      <c r="J242" s="49"/>
      <c r="K242" s="27"/>
    </row>
    <row r="243" ht="12.75" customHeight="1">
      <c r="F243" s="49"/>
      <c r="G243" s="49"/>
      <c r="H243" s="49"/>
      <c r="I243" s="49"/>
      <c r="J243" s="49"/>
      <c r="K243" s="27"/>
    </row>
    <row r="244" ht="12.75" customHeight="1">
      <c r="F244" s="49"/>
      <c r="G244" s="49"/>
      <c r="H244" s="49"/>
      <c r="I244" s="49"/>
      <c r="J244" s="49"/>
      <c r="K244" s="27"/>
    </row>
    <row r="245" ht="12.75" customHeight="1">
      <c r="F245" s="49"/>
      <c r="G245" s="49"/>
      <c r="H245" s="49"/>
      <c r="I245" s="49"/>
      <c r="J245" s="49"/>
      <c r="K245" s="27"/>
    </row>
    <row r="246" ht="12.75" customHeight="1">
      <c r="F246" s="49"/>
      <c r="G246" s="49"/>
      <c r="H246" s="49"/>
      <c r="I246" s="49"/>
      <c r="J246" s="49"/>
      <c r="K246" s="27"/>
    </row>
    <row r="247" ht="12.75" customHeight="1">
      <c r="F247" s="49"/>
      <c r="G247" s="49"/>
      <c r="H247" s="49"/>
      <c r="I247" s="49"/>
      <c r="J247" s="49"/>
      <c r="K247" s="27"/>
    </row>
    <row r="248" ht="12.75" customHeight="1">
      <c r="F248" s="49"/>
      <c r="G248" s="49"/>
      <c r="H248" s="49"/>
      <c r="I248" s="49"/>
      <c r="J248" s="49"/>
      <c r="K248" s="27"/>
    </row>
    <row r="249" ht="12.75" customHeight="1">
      <c r="F249" s="49"/>
      <c r="G249" s="49"/>
      <c r="H249" s="49"/>
      <c r="I249" s="49"/>
      <c r="J249" s="49"/>
      <c r="K249" s="27"/>
    </row>
    <row r="250" ht="12.75" customHeight="1">
      <c r="F250" s="49"/>
      <c r="G250" s="49"/>
      <c r="H250" s="49"/>
      <c r="I250" s="49"/>
      <c r="J250" s="49"/>
      <c r="K250" s="27"/>
    </row>
    <row r="251" ht="12.75" customHeight="1">
      <c r="F251" s="49"/>
      <c r="G251" s="49"/>
      <c r="H251" s="49"/>
      <c r="I251" s="49"/>
      <c r="J251" s="49"/>
      <c r="K251" s="27"/>
    </row>
    <row r="252" ht="12.75" customHeight="1">
      <c r="F252" s="49"/>
      <c r="G252" s="49"/>
      <c r="H252" s="49"/>
      <c r="I252" s="49"/>
      <c r="J252" s="49"/>
      <c r="K252" s="27"/>
    </row>
    <row r="253" ht="12.75" customHeight="1">
      <c r="F253" s="49"/>
      <c r="G253" s="49"/>
      <c r="H253" s="49"/>
      <c r="I253" s="49"/>
      <c r="J253" s="49"/>
      <c r="K253" s="27"/>
    </row>
    <row r="254" ht="12.75" customHeight="1">
      <c r="F254" s="49"/>
      <c r="G254" s="49"/>
      <c r="H254" s="49"/>
      <c r="I254" s="49"/>
      <c r="J254" s="49"/>
      <c r="K254" s="27"/>
    </row>
    <row r="255" ht="12.75" customHeight="1">
      <c r="F255" s="49"/>
      <c r="G255" s="49"/>
      <c r="H255" s="49"/>
      <c r="I255" s="49"/>
      <c r="J255" s="49"/>
      <c r="K255" s="27"/>
    </row>
    <row r="256" ht="12.75" customHeight="1">
      <c r="F256" s="49"/>
      <c r="G256" s="49"/>
      <c r="H256" s="49"/>
      <c r="I256" s="49"/>
      <c r="J256" s="49"/>
      <c r="K256" s="27"/>
    </row>
    <row r="257" ht="12.75" customHeight="1">
      <c r="F257" s="49"/>
      <c r="G257" s="49"/>
      <c r="H257" s="49"/>
      <c r="I257" s="49"/>
      <c r="J257" s="49"/>
      <c r="K257" s="27"/>
    </row>
    <row r="258" ht="12.75" customHeight="1">
      <c r="F258" s="49"/>
      <c r="G258" s="49"/>
      <c r="H258" s="49"/>
      <c r="I258" s="49"/>
      <c r="J258" s="49"/>
      <c r="K258" s="27"/>
    </row>
    <row r="259" ht="12.75" customHeight="1">
      <c r="F259" s="49"/>
      <c r="G259" s="49"/>
      <c r="H259" s="49"/>
      <c r="I259" s="49"/>
      <c r="J259" s="49"/>
      <c r="K259" s="27"/>
    </row>
    <row r="260" ht="12.75" customHeight="1">
      <c r="F260" s="49"/>
      <c r="G260" s="49"/>
      <c r="H260" s="49"/>
      <c r="I260" s="49"/>
      <c r="J260" s="49"/>
      <c r="K260" s="27"/>
    </row>
    <row r="261" ht="12.75" customHeight="1">
      <c r="F261" s="49"/>
      <c r="G261" s="49"/>
      <c r="H261" s="49"/>
      <c r="I261" s="49"/>
      <c r="J261" s="49"/>
      <c r="K261" s="27"/>
    </row>
    <row r="262" ht="12.75" customHeight="1">
      <c r="F262" s="49"/>
      <c r="G262" s="49"/>
      <c r="H262" s="49"/>
      <c r="I262" s="49"/>
      <c r="J262" s="49"/>
      <c r="K262" s="27"/>
    </row>
    <row r="263" ht="12.75" customHeight="1">
      <c r="F263" s="49"/>
      <c r="G263" s="49"/>
      <c r="H263" s="49"/>
      <c r="I263" s="49"/>
      <c r="J263" s="49"/>
      <c r="K263" s="27"/>
    </row>
    <row r="264" ht="12.75" customHeight="1">
      <c r="F264" s="49"/>
      <c r="G264" s="49"/>
      <c r="H264" s="49"/>
      <c r="I264" s="49"/>
      <c r="J264" s="49"/>
      <c r="K264" s="27"/>
    </row>
    <row r="265" ht="12.75" customHeight="1">
      <c r="F265" s="49"/>
      <c r="G265" s="49"/>
      <c r="H265" s="49"/>
      <c r="I265" s="49"/>
      <c r="J265" s="49"/>
      <c r="K265" s="27"/>
    </row>
    <row r="266" ht="12.75" customHeight="1">
      <c r="F266" s="49"/>
      <c r="G266" s="49"/>
      <c r="H266" s="49"/>
      <c r="I266" s="49"/>
      <c r="J266" s="49"/>
      <c r="K266" s="27"/>
    </row>
    <row r="267" ht="12.75" customHeight="1">
      <c r="F267" s="49"/>
      <c r="G267" s="49"/>
      <c r="H267" s="49"/>
      <c r="I267" s="49"/>
      <c r="J267" s="49"/>
      <c r="K267" s="27"/>
    </row>
    <row r="268" ht="12.75" customHeight="1">
      <c r="F268" s="49"/>
      <c r="G268" s="49"/>
      <c r="H268" s="49"/>
      <c r="I268" s="49"/>
      <c r="J268" s="49"/>
      <c r="K268" s="27"/>
    </row>
    <row r="269" ht="12.75" customHeight="1">
      <c r="F269" s="49"/>
      <c r="G269" s="49"/>
      <c r="H269" s="49"/>
      <c r="I269" s="49"/>
      <c r="J269" s="49"/>
      <c r="K269" s="27"/>
    </row>
    <row r="270" ht="12.75" customHeight="1">
      <c r="F270" s="49"/>
      <c r="G270" s="49"/>
      <c r="H270" s="49"/>
      <c r="I270" s="49"/>
      <c r="J270" s="49"/>
      <c r="K270" s="27"/>
    </row>
    <row r="271" ht="12.75" customHeight="1">
      <c r="F271" s="49"/>
      <c r="G271" s="49"/>
      <c r="H271" s="49"/>
      <c r="I271" s="49"/>
      <c r="J271" s="49"/>
      <c r="K271" s="27"/>
    </row>
    <row r="272" ht="12.75" customHeight="1">
      <c r="F272" s="49"/>
      <c r="G272" s="49"/>
      <c r="H272" s="49"/>
      <c r="I272" s="49"/>
      <c r="J272" s="49"/>
      <c r="K272" s="27"/>
    </row>
    <row r="273" ht="12.75" customHeight="1">
      <c r="F273" s="49"/>
      <c r="G273" s="49"/>
      <c r="H273" s="49"/>
      <c r="I273" s="49"/>
      <c r="J273" s="49"/>
      <c r="K273" s="27"/>
    </row>
    <row r="274" ht="12.75" customHeight="1">
      <c r="F274" s="49"/>
      <c r="G274" s="49"/>
      <c r="H274" s="49"/>
      <c r="I274" s="49"/>
      <c r="J274" s="49"/>
      <c r="K274" s="27"/>
    </row>
    <row r="275" ht="12.75" customHeight="1">
      <c r="F275" s="49"/>
      <c r="G275" s="49"/>
      <c r="H275" s="49"/>
      <c r="I275" s="49"/>
      <c r="J275" s="49"/>
      <c r="K275" s="27"/>
    </row>
    <row r="276" ht="12.75" customHeight="1">
      <c r="F276" s="49"/>
      <c r="G276" s="49"/>
      <c r="H276" s="49"/>
      <c r="I276" s="49"/>
      <c r="J276" s="49"/>
      <c r="K276" s="27"/>
    </row>
    <row r="277" ht="12.75" customHeight="1">
      <c r="F277" s="49"/>
      <c r="G277" s="49"/>
      <c r="H277" s="49"/>
      <c r="I277" s="49"/>
      <c r="J277" s="49"/>
      <c r="K277" s="27"/>
    </row>
    <row r="278" ht="12.75" customHeight="1">
      <c r="F278" s="49"/>
      <c r="G278" s="49"/>
      <c r="H278" s="49"/>
      <c r="I278" s="49"/>
      <c r="J278" s="49"/>
      <c r="K278" s="27"/>
    </row>
    <row r="279" ht="12.75" customHeight="1">
      <c r="F279" s="49"/>
      <c r="G279" s="49"/>
      <c r="H279" s="49"/>
      <c r="I279" s="49"/>
      <c r="J279" s="49"/>
      <c r="K279" s="27"/>
    </row>
    <row r="280" ht="12.75" customHeight="1">
      <c r="F280" s="49"/>
      <c r="G280" s="49"/>
      <c r="H280" s="49"/>
      <c r="I280" s="49"/>
      <c r="J280" s="49"/>
      <c r="K280" s="27"/>
    </row>
    <row r="281" ht="12.75" customHeight="1">
      <c r="F281" s="49"/>
      <c r="G281" s="49"/>
      <c r="H281" s="49"/>
      <c r="I281" s="49"/>
      <c r="J281" s="49"/>
      <c r="K281" s="27"/>
    </row>
    <row r="282" ht="12.75" customHeight="1">
      <c r="F282" s="49"/>
      <c r="G282" s="49"/>
      <c r="H282" s="49"/>
      <c r="I282" s="49"/>
      <c r="J282" s="49"/>
      <c r="K282" s="27"/>
    </row>
    <row r="283" ht="12.75" customHeight="1">
      <c r="F283" s="49"/>
      <c r="G283" s="49"/>
      <c r="H283" s="49"/>
      <c r="I283" s="49"/>
      <c r="J283" s="49"/>
      <c r="K283" s="27"/>
    </row>
    <row r="284" ht="12.75" customHeight="1">
      <c r="F284" s="49"/>
      <c r="G284" s="49"/>
      <c r="H284" s="49"/>
      <c r="I284" s="49"/>
      <c r="J284" s="49"/>
      <c r="K284" s="27"/>
    </row>
    <row r="285" ht="12.75" customHeight="1">
      <c r="F285" s="49"/>
      <c r="G285" s="49"/>
      <c r="H285" s="49"/>
      <c r="I285" s="49"/>
      <c r="J285" s="49"/>
      <c r="K285" s="27"/>
    </row>
    <row r="286" ht="12.75" customHeight="1">
      <c r="F286" s="49"/>
      <c r="G286" s="49"/>
      <c r="H286" s="49"/>
      <c r="I286" s="49"/>
      <c r="J286" s="49"/>
      <c r="K286" s="27"/>
    </row>
    <row r="287" ht="12.75" customHeight="1">
      <c r="F287" s="49"/>
      <c r="G287" s="49"/>
      <c r="H287" s="49"/>
      <c r="I287" s="49"/>
      <c r="J287" s="49"/>
      <c r="K287" s="27"/>
    </row>
    <row r="288" ht="12.75" customHeight="1">
      <c r="F288" s="49"/>
      <c r="G288" s="49"/>
      <c r="H288" s="49"/>
      <c r="I288" s="49"/>
      <c r="J288" s="49"/>
      <c r="K288" s="27"/>
    </row>
    <row r="289" ht="12.75" customHeight="1">
      <c r="F289" s="49"/>
      <c r="G289" s="49"/>
      <c r="H289" s="49"/>
      <c r="I289" s="49"/>
      <c r="J289" s="49"/>
      <c r="K289" s="27"/>
    </row>
    <row r="290" ht="12.75" customHeight="1">
      <c r="F290" s="49"/>
      <c r="G290" s="49"/>
      <c r="H290" s="49"/>
      <c r="I290" s="49"/>
      <c r="J290" s="49"/>
      <c r="K290" s="27"/>
    </row>
    <row r="291" ht="12.75" customHeight="1">
      <c r="F291" s="49"/>
      <c r="G291" s="49"/>
      <c r="H291" s="49"/>
      <c r="I291" s="49"/>
      <c r="J291" s="49"/>
      <c r="K291" s="27"/>
    </row>
    <row r="292" ht="12.75" customHeight="1">
      <c r="F292" s="49"/>
      <c r="G292" s="49"/>
      <c r="H292" s="49"/>
      <c r="I292" s="49"/>
      <c r="J292" s="49"/>
      <c r="K292" s="27"/>
    </row>
    <row r="293" ht="12.75" customHeight="1">
      <c r="F293" s="49"/>
      <c r="G293" s="49"/>
      <c r="H293" s="49"/>
      <c r="I293" s="49"/>
      <c r="J293" s="49"/>
      <c r="K293" s="27"/>
    </row>
    <row r="294" ht="12.75" customHeight="1">
      <c r="F294" s="49"/>
      <c r="G294" s="49"/>
      <c r="H294" s="49"/>
      <c r="I294" s="49"/>
      <c r="J294" s="49"/>
      <c r="K294" s="27"/>
    </row>
    <row r="295" ht="12.75" customHeight="1">
      <c r="F295" s="49"/>
      <c r="G295" s="49"/>
      <c r="H295" s="49"/>
      <c r="I295" s="49"/>
      <c r="J295" s="49"/>
      <c r="K295" s="27"/>
    </row>
    <row r="296" ht="12.75" customHeight="1">
      <c r="F296" s="49"/>
      <c r="G296" s="49"/>
      <c r="H296" s="49"/>
      <c r="I296" s="49"/>
      <c r="J296" s="49"/>
      <c r="K296" s="27"/>
    </row>
    <row r="297" ht="12.75" customHeight="1">
      <c r="F297" s="49"/>
      <c r="G297" s="49"/>
      <c r="H297" s="49"/>
      <c r="I297" s="49"/>
      <c r="J297" s="49"/>
      <c r="K297" s="27"/>
    </row>
    <row r="298" ht="12.75" customHeight="1">
      <c r="F298" s="49"/>
      <c r="G298" s="49"/>
      <c r="H298" s="49"/>
      <c r="I298" s="49"/>
      <c r="J298" s="49"/>
      <c r="K298" s="27"/>
    </row>
    <row r="299" ht="12.75" customHeight="1">
      <c r="F299" s="49"/>
      <c r="G299" s="49"/>
      <c r="H299" s="49"/>
      <c r="I299" s="49"/>
      <c r="J299" s="49"/>
      <c r="K299" s="27"/>
    </row>
    <row r="300" ht="12.75" customHeight="1">
      <c r="F300" s="49"/>
      <c r="G300" s="49"/>
      <c r="H300" s="49"/>
      <c r="I300" s="49"/>
      <c r="J300" s="49"/>
      <c r="K300" s="27"/>
    </row>
    <row r="301" ht="12.75" customHeight="1">
      <c r="F301" s="49"/>
      <c r="G301" s="49"/>
      <c r="H301" s="49"/>
      <c r="I301" s="49"/>
      <c r="J301" s="49"/>
      <c r="K301" s="27"/>
    </row>
    <row r="302" ht="12.75" customHeight="1">
      <c r="F302" s="49"/>
      <c r="G302" s="49"/>
      <c r="H302" s="49"/>
      <c r="I302" s="49"/>
      <c r="J302" s="49"/>
      <c r="K302" s="27"/>
    </row>
    <row r="303" ht="12.75" customHeight="1">
      <c r="F303" s="49"/>
      <c r="G303" s="49"/>
      <c r="H303" s="49"/>
      <c r="I303" s="49"/>
      <c r="J303" s="49"/>
      <c r="K303" s="27"/>
    </row>
    <row r="304" ht="12.75" customHeight="1">
      <c r="F304" s="49"/>
      <c r="G304" s="49"/>
      <c r="H304" s="49"/>
      <c r="I304" s="49"/>
      <c r="J304" s="49"/>
      <c r="K304" s="27"/>
    </row>
    <row r="305" ht="12.75" customHeight="1">
      <c r="F305" s="49"/>
      <c r="G305" s="49"/>
      <c r="H305" s="49"/>
      <c r="I305" s="49"/>
      <c r="J305" s="49"/>
      <c r="K305" s="27"/>
    </row>
    <row r="306" ht="12.75" customHeight="1">
      <c r="F306" s="49"/>
      <c r="G306" s="49"/>
      <c r="H306" s="49"/>
      <c r="I306" s="49"/>
      <c r="J306" s="49"/>
      <c r="K306" s="27"/>
    </row>
    <row r="307" ht="12.75" customHeight="1">
      <c r="F307" s="49"/>
      <c r="G307" s="49"/>
      <c r="H307" s="49"/>
      <c r="I307" s="49"/>
      <c r="J307" s="49"/>
      <c r="K307" s="27"/>
    </row>
    <row r="308" ht="12.75" customHeight="1">
      <c r="F308" s="49"/>
      <c r="G308" s="49"/>
      <c r="H308" s="49"/>
      <c r="I308" s="49"/>
      <c r="J308" s="49"/>
      <c r="K308" s="27"/>
    </row>
    <row r="309" ht="12.75" customHeight="1">
      <c r="F309" s="49"/>
      <c r="G309" s="49"/>
      <c r="H309" s="49"/>
      <c r="I309" s="49"/>
      <c r="J309" s="49"/>
      <c r="K309" s="27"/>
    </row>
    <row r="310" ht="12.75" customHeight="1">
      <c r="F310" s="49"/>
      <c r="G310" s="49"/>
      <c r="H310" s="49"/>
      <c r="I310" s="49"/>
      <c r="J310" s="49"/>
      <c r="K310" s="27"/>
    </row>
    <row r="311" ht="12.75" customHeight="1">
      <c r="F311" s="49"/>
      <c r="G311" s="49"/>
      <c r="H311" s="49"/>
      <c r="I311" s="49"/>
      <c r="J311" s="49"/>
      <c r="K311" s="27"/>
    </row>
    <row r="312" ht="12.75" customHeight="1">
      <c r="F312" s="49"/>
      <c r="G312" s="49"/>
      <c r="H312" s="49"/>
      <c r="I312" s="49"/>
      <c r="J312" s="49"/>
      <c r="K312" s="27"/>
    </row>
    <row r="313" ht="12.75" customHeight="1">
      <c r="F313" s="49"/>
      <c r="G313" s="49"/>
      <c r="H313" s="49"/>
      <c r="I313" s="49"/>
      <c r="J313" s="49"/>
      <c r="K313" s="27"/>
    </row>
    <row r="314" ht="12.75" customHeight="1">
      <c r="F314" s="49"/>
      <c r="G314" s="49"/>
      <c r="H314" s="49"/>
      <c r="I314" s="49"/>
      <c r="J314" s="49"/>
      <c r="K314" s="27"/>
    </row>
    <row r="315" ht="12.75" customHeight="1">
      <c r="F315" s="49"/>
      <c r="G315" s="49"/>
      <c r="H315" s="49"/>
      <c r="I315" s="49"/>
      <c r="J315" s="49"/>
      <c r="K315" s="27"/>
    </row>
    <row r="316" ht="12.75" customHeight="1">
      <c r="F316" s="49"/>
      <c r="G316" s="49"/>
      <c r="H316" s="49"/>
      <c r="I316" s="49"/>
      <c r="J316" s="49"/>
      <c r="K316" s="27"/>
    </row>
    <row r="317" ht="12.75" customHeight="1">
      <c r="F317" s="49"/>
      <c r="G317" s="49"/>
      <c r="H317" s="49"/>
      <c r="I317" s="49"/>
      <c r="J317" s="49"/>
      <c r="K317" s="27"/>
    </row>
    <row r="318" ht="12.75" customHeight="1">
      <c r="F318" s="49"/>
      <c r="G318" s="49"/>
      <c r="H318" s="49"/>
      <c r="I318" s="49"/>
      <c r="J318" s="49"/>
      <c r="K318" s="27"/>
    </row>
    <row r="319" ht="12.75" customHeight="1">
      <c r="F319" s="49"/>
      <c r="G319" s="49"/>
      <c r="H319" s="49"/>
      <c r="I319" s="49"/>
      <c r="J319" s="49"/>
      <c r="K319" s="27"/>
    </row>
    <row r="320" ht="12.75" customHeight="1">
      <c r="F320" s="49"/>
      <c r="G320" s="49"/>
      <c r="H320" s="49"/>
      <c r="I320" s="49"/>
      <c r="J320" s="49"/>
      <c r="K320" s="27"/>
    </row>
    <row r="321" ht="12.75" customHeight="1">
      <c r="F321" s="49"/>
      <c r="G321" s="49"/>
      <c r="H321" s="49"/>
      <c r="I321" s="49"/>
      <c r="J321" s="49"/>
      <c r="K321" s="27"/>
    </row>
    <row r="322" ht="12.75" customHeight="1">
      <c r="F322" s="49"/>
      <c r="G322" s="49"/>
      <c r="H322" s="49"/>
      <c r="I322" s="49"/>
      <c r="J322" s="49"/>
      <c r="K322" s="27"/>
    </row>
    <row r="323" ht="12.75" customHeight="1">
      <c r="F323" s="49"/>
      <c r="G323" s="49"/>
      <c r="H323" s="49"/>
      <c r="I323" s="49"/>
      <c r="J323" s="49"/>
      <c r="K323" s="27"/>
    </row>
    <row r="324" ht="12.75" customHeight="1">
      <c r="F324" s="49"/>
      <c r="G324" s="49"/>
      <c r="H324" s="49"/>
      <c r="I324" s="49"/>
      <c r="J324" s="49"/>
      <c r="K324" s="27"/>
    </row>
    <row r="325" ht="12.75" customHeight="1">
      <c r="F325" s="49"/>
      <c r="G325" s="49"/>
      <c r="H325" s="49"/>
      <c r="I325" s="49"/>
      <c r="J325" s="49"/>
      <c r="K325" s="27"/>
    </row>
    <row r="326" ht="12.75" customHeight="1">
      <c r="F326" s="49"/>
      <c r="G326" s="49"/>
      <c r="H326" s="49"/>
      <c r="I326" s="49"/>
      <c r="J326" s="49"/>
      <c r="K326" s="27"/>
    </row>
    <row r="327" ht="12.75" customHeight="1">
      <c r="F327" s="49"/>
      <c r="G327" s="49"/>
      <c r="H327" s="49"/>
      <c r="I327" s="49"/>
      <c r="J327" s="49"/>
      <c r="K327" s="27"/>
    </row>
    <row r="328" ht="12.75" customHeight="1">
      <c r="F328" s="49"/>
      <c r="G328" s="49"/>
      <c r="H328" s="49"/>
      <c r="I328" s="49"/>
      <c r="J328" s="49"/>
      <c r="K328" s="27"/>
    </row>
    <row r="329" ht="12.75" customHeight="1">
      <c r="F329" s="49"/>
      <c r="G329" s="49"/>
      <c r="H329" s="49"/>
      <c r="I329" s="49"/>
      <c r="J329" s="49"/>
      <c r="K329" s="27"/>
    </row>
    <row r="330" ht="12.75" customHeight="1">
      <c r="F330" s="49"/>
      <c r="G330" s="49"/>
      <c r="H330" s="49"/>
      <c r="I330" s="49"/>
      <c r="J330" s="49"/>
      <c r="K330" s="27"/>
    </row>
    <row r="331" ht="12.75" customHeight="1">
      <c r="F331" s="49"/>
      <c r="G331" s="49"/>
      <c r="H331" s="49"/>
      <c r="I331" s="49"/>
      <c r="J331" s="49"/>
      <c r="K331" s="27"/>
    </row>
    <row r="332" ht="12.75" customHeight="1">
      <c r="F332" s="49"/>
      <c r="G332" s="49"/>
      <c r="H332" s="49"/>
      <c r="I332" s="49"/>
      <c r="J332" s="49"/>
      <c r="K332" s="27"/>
    </row>
    <row r="333" ht="12.75" customHeight="1">
      <c r="F333" s="49"/>
      <c r="G333" s="49"/>
      <c r="H333" s="49"/>
      <c r="I333" s="49"/>
      <c r="J333" s="49"/>
      <c r="K333" s="27"/>
    </row>
    <row r="334" ht="12.75" customHeight="1">
      <c r="F334" s="49"/>
      <c r="G334" s="49"/>
      <c r="H334" s="49"/>
      <c r="I334" s="49"/>
      <c r="J334" s="49"/>
      <c r="K334" s="27"/>
    </row>
    <row r="335" ht="12.75" customHeight="1">
      <c r="F335" s="49"/>
      <c r="G335" s="49"/>
      <c r="H335" s="49"/>
      <c r="I335" s="49"/>
      <c r="J335" s="49"/>
      <c r="K335" s="27"/>
    </row>
    <row r="336" ht="12.75" customHeight="1">
      <c r="F336" s="49"/>
      <c r="G336" s="49"/>
      <c r="H336" s="49"/>
      <c r="I336" s="49"/>
      <c r="J336" s="49"/>
      <c r="K336" s="27"/>
    </row>
    <row r="337" ht="12.75" customHeight="1">
      <c r="F337" s="49"/>
      <c r="G337" s="49"/>
      <c r="H337" s="49"/>
      <c r="I337" s="49"/>
      <c r="J337" s="49"/>
      <c r="K337" s="27"/>
    </row>
    <row r="338" ht="12.75" customHeight="1">
      <c r="F338" s="49"/>
      <c r="G338" s="49"/>
      <c r="H338" s="49"/>
      <c r="I338" s="49"/>
      <c r="J338" s="49"/>
      <c r="K338" s="27"/>
    </row>
    <row r="339" ht="12.75" customHeight="1">
      <c r="F339" s="49"/>
      <c r="G339" s="49"/>
      <c r="H339" s="49"/>
      <c r="I339" s="49"/>
      <c r="J339" s="49"/>
      <c r="K339" s="27"/>
    </row>
    <row r="340" ht="12.75" customHeight="1">
      <c r="F340" s="49"/>
      <c r="G340" s="49"/>
      <c r="H340" s="49"/>
      <c r="I340" s="49"/>
      <c r="J340" s="49"/>
      <c r="K340" s="27"/>
    </row>
    <row r="341" ht="12.75" customHeight="1">
      <c r="F341" s="49"/>
      <c r="G341" s="49"/>
      <c r="H341" s="49"/>
      <c r="I341" s="49"/>
      <c r="J341" s="49"/>
      <c r="K341" s="27"/>
    </row>
    <row r="342" ht="12.75" customHeight="1">
      <c r="F342" s="49"/>
      <c r="G342" s="49"/>
      <c r="H342" s="49"/>
      <c r="I342" s="49"/>
      <c r="J342" s="49"/>
      <c r="K342" s="27"/>
    </row>
    <row r="343" ht="12.75" customHeight="1">
      <c r="F343" s="49"/>
      <c r="G343" s="49"/>
      <c r="H343" s="49"/>
      <c r="I343" s="49"/>
      <c r="J343" s="49"/>
      <c r="K343" s="27"/>
    </row>
    <row r="344" ht="12.75" customHeight="1">
      <c r="F344" s="49"/>
      <c r="G344" s="49"/>
      <c r="H344" s="49"/>
      <c r="I344" s="49"/>
      <c r="J344" s="49"/>
      <c r="K344" s="27"/>
    </row>
    <row r="345" ht="12.75" customHeight="1">
      <c r="F345" s="49"/>
      <c r="G345" s="49"/>
      <c r="H345" s="49"/>
      <c r="I345" s="49"/>
      <c r="J345" s="49"/>
      <c r="K345" s="27"/>
    </row>
    <row r="346" ht="12.75" customHeight="1">
      <c r="F346" s="49"/>
      <c r="G346" s="49"/>
      <c r="H346" s="49"/>
      <c r="I346" s="49"/>
      <c r="J346" s="49"/>
      <c r="K346" s="27"/>
    </row>
    <row r="347" ht="12.75" customHeight="1">
      <c r="F347" s="49"/>
      <c r="G347" s="49"/>
      <c r="H347" s="49"/>
      <c r="I347" s="49"/>
      <c r="J347" s="49"/>
      <c r="K347" s="27"/>
    </row>
    <row r="348" ht="12.75" customHeight="1">
      <c r="F348" s="49"/>
      <c r="G348" s="49"/>
      <c r="H348" s="49"/>
      <c r="I348" s="49"/>
      <c r="J348" s="49"/>
      <c r="K348" s="27"/>
    </row>
    <row r="349" ht="12.75" customHeight="1">
      <c r="F349" s="49"/>
      <c r="G349" s="49"/>
      <c r="H349" s="49"/>
      <c r="I349" s="49"/>
      <c r="J349" s="49"/>
      <c r="K349" s="27"/>
    </row>
    <row r="350" ht="12.75" customHeight="1">
      <c r="F350" s="49"/>
      <c r="G350" s="49"/>
      <c r="H350" s="49"/>
      <c r="I350" s="49"/>
      <c r="J350" s="49"/>
      <c r="K350" s="27"/>
    </row>
    <row r="351" ht="12.75" customHeight="1">
      <c r="F351" s="49"/>
      <c r="G351" s="49"/>
      <c r="H351" s="49"/>
      <c r="I351" s="49"/>
      <c r="J351" s="49"/>
      <c r="K351" s="27"/>
    </row>
    <row r="352" ht="12.75" customHeight="1">
      <c r="F352" s="49"/>
      <c r="G352" s="49"/>
      <c r="H352" s="49"/>
      <c r="I352" s="49"/>
      <c r="J352" s="49"/>
      <c r="K352" s="27"/>
    </row>
    <row r="353" ht="12.75" customHeight="1">
      <c r="F353" s="49"/>
      <c r="G353" s="49"/>
      <c r="H353" s="49"/>
      <c r="I353" s="49"/>
      <c r="J353" s="49"/>
      <c r="K353" s="27"/>
    </row>
    <row r="354" ht="12.75" customHeight="1">
      <c r="F354" s="49"/>
      <c r="G354" s="49"/>
      <c r="H354" s="49"/>
      <c r="I354" s="49"/>
      <c r="J354" s="49"/>
      <c r="K354" s="27"/>
    </row>
    <row r="355" ht="12.75" customHeight="1">
      <c r="F355" s="49"/>
      <c r="G355" s="49"/>
      <c r="H355" s="49"/>
      <c r="I355" s="49"/>
      <c r="J355" s="49"/>
      <c r="K355" s="27"/>
    </row>
    <row r="356" ht="12.75" customHeight="1">
      <c r="F356" s="49"/>
      <c r="G356" s="49"/>
      <c r="H356" s="49"/>
      <c r="I356" s="49"/>
      <c r="J356" s="49"/>
      <c r="K356" s="27"/>
    </row>
    <row r="357" ht="12.75" customHeight="1">
      <c r="F357" s="49"/>
      <c r="G357" s="49"/>
      <c r="H357" s="49"/>
      <c r="I357" s="49"/>
      <c r="J357" s="49"/>
      <c r="K357" s="27"/>
    </row>
    <row r="358" ht="12.75" customHeight="1">
      <c r="F358" s="49"/>
      <c r="G358" s="49"/>
      <c r="H358" s="49"/>
      <c r="I358" s="49"/>
      <c r="J358" s="49"/>
      <c r="K358" s="27"/>
    </row>
    <row r="359" ht="12.75" customHeight="1">
      <c r="F359" s="49"/>
      <c r="G359" s="49"/>
      <c r="H359" s="49"/>
      <c r="I359" s="49"/>
      <c r="J359" s="49"/>
      <c r="K359" s="27"/>
    </row>
    <row r="360" ht="12.75" customHeight="1">
      <c r="F360" s="49"/>
      <c r="G360" s="49"/>
      <c r="H360" s="49"/>
      <c r="I360" s="49"/>
      <c r="J360" s="49"/>
      <c r="K360" s="27"/>
    </row>
    <row r="361" ht="12.75" customHeight="1">
      <c r="F361" s="49"/>
      <c r="G361" s="49"/>
      <c r="H361" s="49"/>
      <c r="I361" s="49"/>
      <c r="J361" s="49"/>
      <c r="K361" s="27"/>
    </row>
    <row r="362" ht="12.75" customHeight="1">
      <c r="F362" s="49"/>
      <c r="G362" s="49"/>
      <c r="H362" s="49"/>
      <c r="I362" s="49"/>
      <c r="J362" s="49"/>
      <c r="K362" s="27"/>
    </row>
    <row r="363" ht="12.75" customHeight="1">
      <c r="F363" s="49"/>
      <c r="G363" s="49"/>
      <c r="H363" s="49"/>
      <c r="I363" s="49"/>
      <c r="J363" s="49"/>
      <c r="K363" s="27"/>
    </row>
    <row r="364" ht="12.75" customHeight="1">
      <c r="F364" s="49"/>
      <c r="G364" s="49"/>
      <c r="H364" s="49"/>
      <c r="I364" s="49"/>
      <c r="J364" s="49"/>
      <c r="K364" s="27"/>
    </row>
    <row r="365" ht="12.75" customHeight="1">
      <c r="F365" s="49"/>
      <c r="G365" s="49"/>
      <c r="H365" s="49"/>
      <c r="I365" s="49"/>
      <c r="J365" s="49"/>
      <c r="K365" s="27"/>
    </row>
    <row r="366" ht="12.75" customHeight="1">
      <c r="F366" s="49"/>
      <c r="G366" s="49"/>
      <c r="H366" s="49"/>
      <c r="I366" s="49"/>
      <c r="J366" s="49"/>
      <c r="K366" s="27"/>
    </row>
    <row r="367" ht="12.75" customHeight="1">
      <c r="F367" s="49"/>
      <c r="G367" s="49"/>
      <c r="H367" s="49"/>
      <c r="I367" s="49"/>
      <c r="J367" s="49"/>
      <c r="K367" s="27"/>
    </row>
    <row r="368" ht="12.75" customHeight="1">
      <c r="F368" s="49"/>
      <c r="G368" s="49"/>
      <c r="H368" s="49"/>
      <c r="I368" s="49"/>
      <c r="J368" s="49"/>
      <c r="K368" s="27"/>
    </row>
    <row r="369" ht="12.75" customHeight="1">
      <c r="F369" s="49"/>
      <c r="G369" s="49"/>
      <c r="H369" s="49"/>
      <c r="I369" s="49"/>
      <c r="J369" s="49"/>
      <c r="K369" s="27"/>
    </row>
    <row r="370" ht="12.75" customHeight="1">
      <c r="F370" s="49"/>
      <c r="G370" s="49"/>
      <c r="H370" s="49"/>
      <c r="I370" s="49"/>
      <c r="J370" s="49"/>
      <c r="K370" s="27"/>
    </row>
    <row r="371" ht="12.75" customHeight="1">
      <c r="F371" s="49"/>
      <c r="G371" s="49"/>
      <c r="H371" s="49"/>
      <c r="I371" s="49"/>
      <c r="J371" s="49"/>
      <c r="K371" s="27"/>
    </row>
    <row r="372" ht="12.75" customHeight="1">
      <c r="F372" s="49"/>
      <c r="G372" s="49"/>
      <c r="H372" s="49"/>
      <c r="I372" s="49"/>
      <c r="J372" s="49"/>
      <c r="K372" s="27"/>
    </row>
    <row r="373" ht="12.75" customHeight="1">
      <c r="F373" s="49"/>
      <c r="G373" s="49"/>
      <c r="H373" s="49"/>
      <c r="I373" s="49"/>
      <c r="J373" s="49"/>
      <c r="K373" s="27"/>
    </row>
    <row r="374" ht="12.75" customHeight="1">
      <c r="F374" s="49"/>
      <c r="G374" s="49"/>
      <c r="H374" s="49"/>
      <c r="I374" s="49"/>
      <c r="J374" s="49"/>
      <c r="K374" s="27"/>
    </row>
    <row r="375" ht="12.75" customHeight="1">
      <c r="F375" s="49"/>
      <c r="G375" s="49"/>
      <c r="H375" s="49"/>
      <c r="I375" s="49"/>
      <c r="J375" s="49"/>
      <c r="K375" s="27"/>
    </row>
    <row r="376" ht="12.75" customHeight="1">
      <c r="F376" s="49"/>
      <c r="G376" s="49"/>
      <c r="H376" s="49"/>
      <c r="I376" s="49"/>
      <c r="J376" s="49"/>
      <c r="K376" s="27"/>
    </row>
    <row r="377" ht="12.75" customHeight="1">
      <c r="F377" s="49"/>
      <c r="G377" s="49"/>
      <c r="H377" s="49"/>
      <c r="I377" s="49"/>
      <c r="J377" s="49"/>
      <c r="K377" s="27"/>
    </row>
    <row r="378" ht="12.75" customHeight="1">
      <c r="F378" s="49"/>
      <c r="G378" s="49"/>
      <c r="H378" s="49"/>
      <c r="I378" s="49"/>
      <c r="J378" s="49"/>
      <c r="K378" s="27"/>
    </row>
    <row r="379" ht="12.75" customHeight="1">
      <c r="F379" s="49"/>
      <c r="G379" s="49"/>
      <c r="H379" s="49"/>
      <c r="I379" s="49"/>
      <c r="J379" s="49"/>
      <c r="K379" s="27"/>
    </row>
    <row r="380" ht="12.75" customHeight="1">
      <c r="F380" s="49"/>
      <c r="G380" s="49"/>
      <c r="H380" s="49"/>
      <c r="I380" s="49"/>
      <c r="J380" s="49"/>
      <c r="K380" s="27"/>
    </row>
    <row r="381" ht="12.75" customHeight="1">
      <c r="F381" s="49"/>
      <c r="G381" s="49"/>
      <c r="H381" s="49"/>
      <c r="I381" s="49"/>
      <c r="J381" s="49"/>
      <c r="K381" s="27"/>
    </row>
    <row r="382" ht="12.75" customHeight="1">
      <c r="F382" s="49"/>
      <c r="G382" s="49"/>
      <c r="H382" s="49"/>
      <c r="I382" s="49"/>
      <c r="J382" s="49"/>
      <c r="K382" s="27"/>
    </row>
    <row r="383" ht="12.75" customHeight="1">
      <c r="F383" s="49"/>
      <c r="G383" s="49"/>
      <c r="H383" s="49"/>
      <c r="I383" s="49"/>
      <c r="J383" s="49"/>
      <c r="K383" s="27"/>
    </row>
    <row r="384" ht="12.75" customHeight="1">
      <c r="F384" s="49"/>
      <c r="G384" s="49"/>
      <c r="H384" s="49"/>
      <c r="I384" s="49"/>
      <c r="J384" s="49"/>
      <c r="K384" s="27"/>
    </row>
    <row r="385" ht="12.75" customHeight="1">
      <c r="F385" s="49"/>
      <c r="G385" s="49"/>
      <c r="H385" s="49"/>
      <c r="I385" s="49"/>
      <c r="J385" s="49"/>
      <c r="K385" s="27"/>
    </row>
    <row r="386" ht="12.75" customHeight="1">
      <c r="F386" s="49"/>
      <c r="G386" s="49"/>
      <c r="H386" s="49"/>
      <c r="I386" s="49"/>
      <c r="J386" s="49"/>
      <c r="K386" s="27"/>
    </row>
    <row r="387" ht="12.75" customHeight="1">
      <c r="F387" s="49"/>
      <c r="G387" s="49"/>
      <c r="H387" s="49"/>
      <c r="I387" s="49"/>
      <c r="J387" s="49"/>
      <c r="K387" s="27"/>
    </row>
    <row r="388" ht="12.75" customHeight="1">
      <c r="F388" s="49"/>
      <c r="G388" s="49"/>
      <c r="H388" s="49"/>
      <c r="I388" s="49"/>
      <c r="J388" s="49"/>
      <c r="K388" s="27"/>
    </row>
    <row r="389" ht="12.75" customHeight="1">
      <c r="F389" s="49"/>
      <c r="G389" s="49"/>
      <c r="H389" s="49"/>
      <c r="I389" s="49"/>
      <c r="J389" s="49"/>
      <c r="K389" s="27"/>
    </row>
    <row r="390" ht="12.75" customHeight="1">
      <c r="F390" s="49"/>
      <c r="G390" s="49"/>
      <c r="H390" s="49"/>
      <c r="I390" s="49"/>
      <c r="J390" s="49"/>
      <c r="K390" s="27"/>
    </row>
    <row r="391" ht="12.75" customHeight="1">
      <c r="F391" s="49"/>
      <c r="G391" s="49"/>
      <c r="H391" s="49"/>
      <c r="I391" s="49"/>
      <c r="J391" s="49"/>
      <c r="K391" s="27"/>
    </row>
    <row r="392" ht="12.75" customHeight="1">
      <c r="F392" s="49"/>
      <c r="G392" s="49"/>
      <c r="H392" s="49"/>
      <c r="I392" s="49"/>
      <c r="J392" s="49"/>
      <c r="K392" s="27"/>
    </row>
    <row r="393" ht="12.75" customHeight="1">
      <c r="F393" s="49"/>
      <c r="G393" s="49"/>
      <c r="H393" s="49"/>
      <c r="I393" s="49"/>
      <c r="J393" s="49"/>
      <c r="K393" s="27"/>
    </row>
    <row r="394" ht="12.75" customHeight="1">
      <c r="F394" s="49"/>
      <c r="G394" s="49"/>
      <c r="H394" s="49"/>
      <c r="I394" s="49"/>
      <c r="J394" s="49"/>
      <c r="K394" s="27"/>
    </row>
    <row r="395" ht="12.75" customHeight="1">
      <c r="F395" s="49"/>
      <c r="G395" s="49"/>
      <c r="H395" s="49"/>
      <c r="I395" s="49"/>
      <c r="J395" s="49"/>
      <c r="K395" s="27"/>
    </row>
    <row r="396" ht="12.75" customHeight="1">
      <c r="F396" s="49"/>
      <c r="G396" s="49"/>
      <c r="H396" s="49"/>
      <c r="I396" s="49"/>
      <c r="J396" s="49"/>
      <c r="K396" s="27"/>
    </row>
    <row r="397" ht="12.75" customHeight="1">
      <c r="F397" s="49"/>
      <c r="G397" s="49"/>
      <c r="H397" s="49"/>
      <c r="I397" s="49"/>
      <c r="J397" s="49"/>
      <c r="K397" s="27"/>
    </row>
    <row r="398" ht="12.75" customHeight="1">
      <c r="F398" s="49"/>
      <c r="G398" s="49"/>
      <c r="H398" s="49"/>
      <c r="I398" s="49"/>
      <c r="J398" s="49"/>
      <c r="K398" s="27"/>
    </row>
    <row r="399" ht="12.75" customHeight="1">
      <c r="F399" s="49"/>
      <c r="G399" s="49"/>
      <c r="H399" s="49"/>
      <c r="I399" s="49"/>
      <c r="J399" s="49"/>
      <c r="K399" s="27"/>
    </row>
    <row r="400" ht="12.75" customHeight="1">
      <c r="F400" s="49"/>
      <c r="G400" s="49"/>
      <c r="H400" s="49"/>
      <c r="I400" s="49"/>
      <c r="J400" s="49"/>
      <c r="K400" s="27"/>
    </row>
    <row r="401" ht="12.75" customHeight="1">
      <c r="F401" s="49"/>
      <c r="G401" s="49"/>
      <c r="H401" s="49"/>
      <c r="I401" s="49"/>
      <c r="J401" s="49"/>
      <c r="K401" s="27"/>
    </row>
    <row r="402" ht="12.75" customHeight="1">
      <c r="F402" s="49"/>
      <c r="G402" s="49"/>
      <c r="H402" s="49"/>
      <c r="I402" s="49"/>
      <c r="J402" s="49"/>
      <c r="K402" s="27"/>
    </row>
    <row r="403" ht="12.75" customHeight="1">
      <c r="F403" s="49"/>
      <c r="G403" s="49"/>
      <c r="H403" s="49"/>
      <c r="I403" s="49"/>
      <c r="J403" s="49"/>
      <c r="K403" s="27"/>
    </row>
    <row r="404" ht="12.75" customHeight="1">
      <c r="F404" s="49"/>
      <c r="G404" s="49"/>
      <c r="H404" s="49"/>
      <c r="I404" s="49"/>
      <c r="J404" s="49"/>
      <c r="K404" s="27"/>
    </row>
    <row r="405" ht="12.75" customHeight="1">
      <c r="F405" s="49"/>
      <c r="G405" s="49"/>
      <c r="H405" s="49"/>
      <c r="I405" s="49"/>
      <c r="J405" s="49"/>
      <c r="K405" s="27"/>
    </row>
    <row r="406" ht="12.75" customHeight="1">
      <c r="F406" s="49"/>
      <c r="G406" s="49"/>
      <c r="H406" s="49"/>
      <c r="I406" s="49"/>
      <c r="J406" s="49"/>
      <c r="K406" s="27"/>
    </row>
    <row r="407" ht="12.75" customHeight="1">
      <c r="F407" s="49"/>
      <c r="G407" s="49"/>
      <c r="H407" s="49"/>
      <c r="I407" s="49"/>
      <c r="J407" s="49"/>
      <c r="K407" s="27"/>
    </row>
    <row r="408" ht="12.75" customHeight="1">
      <c r="F408" s="49"/>
      <c r="G408" s="49"/>
      <c r="H408" s="49"/>
      <c r="I408" s="49"/>
      <c r="J408" s="49"/>
      <c r="K408" s="27"/>
    </row>
    <row r="409" ht="12.75" customHeight="1">
      <c r="F409" s="49"/>
      <c r="G409" s="49"/>
      <c r="H409" s="49"/>
      <c r="I409" s="49"/>
      <c r="J409" s="49"/>
      <c r="K409" s="27"/>
    </row>
    <row r="410" ht="12.75" customHeight="1">
      <c r="F410" s="49"/>
      <c r="G410" s="49"/>
      <c r="H410" s="49"/>
      <c r="I410" s="49"/>
      <c r="J410" s="49"/>
      <c r="K410" s="27"/>
    </row>
    <row r="411" ht="12.75" customHeight="1">
      <c r="F411" s="49"/>
      <c r="G411" s="49"/>
      <c r="H411" s="49"/>
      <c r="I411" s="49"/>
      <c r="J411" s="49"/>
      <c r="K411" s="27"/>
    </row>
    <row r="412" ht="12.75" customHeight="1">
      <c r="F412" s="49"/>
      <c r="G412" s="49"/>
      <c r="H412" s="49"/>
      <c r="I412" s="49"/>
      <c r="J412" s="49"/>
      <c r="K412" s="27"/>
    </row>
    <row r="413" ht="12.75" customHeight="1">
      <c r="F413" s="49"/>
      <c r="G413" s="49"/>
      <c r="H413" s="49"/>
      <c r="I413" s="49"/>
      <c r="J413" s="49"/>
      <c r="K413" s="27"/>
    </row>
    <row r="414" ht="12.75" customHeight="1">
      <c r="F414" s="49"/>
      <c r="G414" s="49"/>
      <c r="H414" s="49"/>
      <c r="I414" s="49"/>
      <c r="J414" s="49"/>
      <c r="K414" s="27"/>
    </row>
    <row r="415" ht="12.75" customHeight="1">
      <c r="F415" s="49"/>
      <c r="G415" s="49"/>
      <c r="H415" s="49"/>
      <c r="I415" s="49"/>
      <c r="J415" s="49"/>
      <c r="K415" s="27"/>
    </row>
    <row r="416" ht="12.75" customHeight="1">
      <c r="F416" s="49"/>
      <c r="G416" s="49"/>
      <c r="H416" s="49"/>
      <c r="I416" s="49"/>
      <c r="J416" s="49"/>
      <c r="K416" s="27"/>
    </row>
    <row r="417" ht="12.75" customHeight="1">
      <c r="F417" s="49"/>
      <c r="G417" s="49"/>
      <c r="H417" s="49"/>
      <c r="I417" s="49"/>
      <c r="J417" s="49"/>
      <c r="K417" s="27"/>
    </row>
    <row r="418" ht="12.75" customHeight="1">
      <c r="F418" s="49"/>
      <c r="G418" s="49"/>
      <c r="H418" s="49"/>
      <c r="I418" s="49"/>
      <c r="J418" s="49"/>
      <c r="K418" s="27"/>
    </row>
    <row r="419" ht="12.75" customHeight="1">
      <c r="F419" s="49"/>
      <c r="G419" s="49"/>
      <c r="H419" s="49"/>
      <c r="I419" s="49"/>
      <c r="J419" s="49"/>
      <c r="K419" s="27"/>
    </row>
    <row r="420" ht="12.75" customHeight="1">
      <c r="F420" s="49"/>
      <c r="G420" s="49"/>
      <c r="H420" s="49"/>
      <c r="I420" s="49"/>
      <c r="J420" s="49"/>
      <c r="K420" s="27"/>
    </row>
    <row r="421" ht="12.75" customHeight="1">
      <c r="F421" s="49"/>
      <c r="G421" s="49"/>
      <c r="H421" s="49"/>
      <c r="I421" s="49"/>
      <c r="J421" s="49"/>
      <c r="K421" s="27"/>
    </row>
    <row r="422" ht="12.75" customHeight="1">
      <c r="F422" s="49"/>
      <c r="G422" s="49"/>
      <c r="H422" s="49"/>
      <c r="I422" s="49"/>
      <c r="J422" s="49"/>
      <c r="K422" s="27"/>
    </row>
    <row r="423" ht="12.75" customHeight="1">
      <c r="F423" s="49"/>
      <c r="G423" s="49"/>
      <c r="H423" s="49"/>
      <c r="I423" s="49"/>
      <c r="J423" s="49"/>
      <c r="K423" s="27"/>
    </row>
    <row r="424" ht="12.75" customHeight="1">
      <c r="F424" s="49"/>
      <c r="G424" s="49"/>
      <c r="H424" s="49"/>
      <c r="I424" s="49"/>
      <c r="J424" s="49"/>
      <c r="K424" s="27"/>
    </row>
    <row r="425" ht="12.75" customHeight="1">
      <c r="F425" s="49"/>
      <c r="G425" s="49"/>
      <c r="H425" s="49"/>
      <c r="I425" s="49"/>
      <c r="J425" s="49"/>
      <c r="K425" s="27"/>
    </row>
    <row r="426" ht="12.75" customHeight="1">
      <c r="F426" s="49"/>
      <c r="G426" s="49"/>
      <c r="H426" s="49"/>
      <c r="I426" s="49"/>
      <c r="J426" s="49"/>
      <c r="K426" s="27"/>
    </row>
    <row r="427" ht="12.75" customHeight="1">
      <c r="F427" s="49"/>
      <c r="G427" s="49"/>
      <c r="H427" s="49"/>
      <c r="I427" s="49"/>
      <c r="J427" s="49"/>
      <c r="K427" s="27"/>
    </row>
    <row r="428" ht="12.75" customHeight="1">
      <c r="F428" s="49"/>
      <c r="G428" s="49"/>
      <c r="H428" s="49"/>
      <c r="I428" s="49"/>
      <c r="J428" s="49"/>
      <c r="K428" s="27"/>
    </row>
    <row r="429" ht="12.75" customHeight="1">
      <c r="F429" s="49"/>
      <c r="G429" s="49"/>
      <c r="H429" s="49"/>
      <c r="I429" s="49"/>
      <c r="J429" s="49"/>
      <c r="K429" s="27"/>
    </row>
    <row r="430" ht="12.75" customHeight="1">
      <c r="F430" s="49"/>
      <c r="G430" s="49"/>
      <c r="H430" s="49"/>
      <c r="I430" s="49"/>
      <c r="J430" s="49"/>
      <c r="K430" s="27"/>
    </row>
    <row r="431" ht="12.75" customHeight="1">
      <c r="F431" s="49"/>
      <c r="G431" s="49"/>
      <c r="H431" s="49"/>
      <c r="I431" s="49"/>
      <c r="J431" s="49"/>
      <c r="K431" s="27"/>
    </row>
    <row r="432" ht="12.75" customHeight="1">
      <c r="F432" s="49"/>
      <c r="G432" s="49"/>
      <c r="H432" s="49"/>
      <c r="I432" s="49"/>
      <c r="J432" s="49"/>
      <c r="K432" s="27"/>
    </row>
    <row r="433" ht="12.75" customHeight="1">
      <c r="F433" s="49"/>
      <c r="G433" s="49"/>
      <c r="H433" s="49"/>
      <c r="I433" s="49"/>
      <c r="J433" s="49"/>
      <c r="K433" s="27"/>
    </row>
    <row r="434" ht="12.75" customHeight="1">
      <c r="F434" s="49"/>
      <c r="G434" s="49"/>
      <c r="H434" s="49"/>
      <c r="I434" s="49"/>
      <c r="J434" s="49"/>
      <c r="K434" s="27"/>
    </row>
    <row r="435" ht="12.75" customHeight="1">
      <c r="F435" s="49"/>
      <c r="G435" s="49"/>
      <c r="H435" s="49"/>
      <c r="I435" s="49"/>
      <c r="J435" s="49"/>
      <c r="K435" s="27"/>
    </row>
    <row r="436" ht="12.75" customHeight="1">
      <c r="F436" s="49"/>
      <c r="G436" s="49"/>
      <c r="H436" s="49"/>
      <c r="I436" s="49"/>
      <c r="J436" s="49"/>
      <c r="K436" s="27"/>
    </row>
    <row r="437" ht="12.75" customHeight="1">
      <c r="F437" s="49"/>
      <c r="G437" s="49"/>
      <c r="H437" s="49"/>
      <c r="I437" s="49"/>
      <c r="J437" s="49"/>
      <c r="K437" s="27"/>
    </row>
    <row r="438" ht="12.75" customHeight="1">
      <c r="F438" s="49"/>
      <c r="G438" s="49"/>
      <c r="H438" s="49"/>
      <c r="I438" s="49"/>
      <c r="J438" s="49"/>
      <c r="K438" s="27"/>
    </row>
    <row r="439" ht="12.75" customHeight="1">
      <c r="F439" s="49"/>
      <c r="G439" s="49"/>
      <c r="H439" s="49"/>
      <c r="I439" s="49"/>
      <c r="J439" s="49"/>
      <c r="K439" s="27"/>
    </row>
    <row r="440" ht="12.75" customHeight="1">
      <c r="F440" s="49"/>
      <c r="G440" s="49"/>
      <c r="H440" s="49"/>
      <c r="I440" s="49"/>
      <c r="J440" s="49"/>
      <c r="K440" s="27"/>
    </row>
    <row r="441" ht="12.75" customHeight="1">
      <c r="F441" s="49"/>
      <c r="G441" s="49"/>
      <c r="H441" s="49"/>
      <c r="I441" s="49"/>
      <c r="J441" s="49"/>
      <c r="K441" s="27"/>
    </row>
    <row r="442" ht="12.75" customHeight="1">
      <c r="F442" s="49"/>
      <c r="G442" s="49"/>
      <c r="H442" s="49"/>
      <c r="I442" s="49"/>
      <c r="J442" s="49"/>
      <c r="K442" s="27"/>
    </row>
    <row r="443" ht="12.75" customHeight="1">
      <c r="F443" s="49"/>
      <c r="G443" s="49"/>
      <c r="H443" s="49"/>
      <c r="I443" s="49"/>
      <c r="J443" s="49"/>
      <c r="K443" s="27"/>
    </row>
    <row r="444" ht="12.75" customHeight="1">
      <c r="F444" s="49"/>
      <c r="G444" s="49"/>
      <c r="H444" s="49"/>
      <c r="I444" s="49"/>
      <c r="J444" s="49"/>
      <c r="K444" s="27"/>
    </row>
    <row r="445" ht="12.75" customHeight="1">
      <c r="F445" s="49"/>
      <c r="G445" s="49"/>
      <c r="H445" s="49"/>
      <c r="I445" s="49"/>
      <c r="J445" s="49"/>
      <c r="K445" s="27"/>
    </row>
    <row r="446" ht="12.75" customHeight="1">
      <c r="F446" s="49"/>
      <c r="G446" s="49"/>
      <c r="H446" s="49"/>
      <c r="I446" s="49"/>
      <c r="J446" s="49"/>
      <c r="K446" s="27"/>
    </row>
    <row r="447" ht="12.75" customHeight="1">
      <c r="F447" s="49"/>
      <c r="G447" s="49"/>
      <c r="H447" s="49"/>
      <c r="I447" s="49"/>
      <c r="J447" s="49"/>
      <c r="K447" s="27"/>
    </row>
    <row r="448" ht="12.75" customHeight="1">
      <c r="F448" s="49"/>
      <c r="G448" s="49"/>
      <c r="H448" s="49"/>
      <c r="I448" s="49"/>
      <c r="J448" s="49"/>
      <c r="K448" s="27"/>
    </row>
    <row r="449" ht="12.75" customHeight="1">
      <c r="F449" s="49"/>
      <c r="G449" s="49"/>
      <c r="H449" s="49"/>
      <c r="I449" s="49"/>
      <c r="J449" s="49"/>
      <c r="K449" s="27"/>
    </row>
    <row r="450" ht="12.75" customHeight="1">
      <c r="F450" s="49"/>
      <c r="G450" s="49"/>
      <c r="H450" s="49"/>
      <c r="I450" s="49"/>
      <c r="J450" s="49"/>
      <c r="K450" s="27"/>
    </row>
    <row r="451" ht="12.75" customHeight="1">
      <c r="F451" s="49"/>
      <c r="G451" s="49"/>
      <c r="H451" s="49"/>
      <c r="I451" s="49"/>
      <c r="J451" s="49"/>
      <c r="K451" s="27"/>
    </row>
    <row r="452" ht="12.75" customHeight="1">
      <c r="F452" s="49"/>
      <c r="G452" s="49"/>
      <c r="H452" s="49"/>
      <c r="I452" s="49"/>
      <c r="J452" s="49"/>
      <c r="K452" s="27"/>
    </row>
    <row r="453" ht="12.75" customHeight="1">
      <c r="F453" s="49"/>
      <c r="G453" s="49"/>
      <c r="H453" s="49"/>
      <c r="I453" s="49"/>
      <c r="J453" s="49"/>
      <c r="K453" s="27"/>
    </row>
    <row r="454" ht="12.75" customHeight="1">
      <c r="F454" s="49"/>
      <c r="G454" s="49"/>
      <c r="H454" s="49"/>
      <c r="I454" s="49"/>
      <c r="J454" s="49"/>
      <c r="K454" s="27"/>
    </row>
    <row r="455" ht="12.75" customHeight="1">
      <c r="F455" s="49"/>
      <c r="G455" s="49"/>
      <c r="H455" s="49"/>
      <c r="I455" s="49"/>
      <c r="J455" s="49"/>
      <c r="K455" s="27"/>
    </row>
    <row r="456" ht="12.75" customHeight="1">
      <c r="F456" s="49"/>
      <c r="G456" s="49"/>
      <c r="H456" s="49"/>
      <c r="I456" s="49"/>
      <c r="J456" s="49"/>
      <c r="K456" s="27"/>
    </row>
    <row r="457" ht="12.75" customHeight="1">
      <c r="F457" s="49"/>
      <c r="G457" s="49"/>
      <c r="H457" s="49"/>
      <c r="I457" s="49"/>
      <c r="J457" s="49"/>
      <c r="K457" s="27"/>
    </row>
    <row r="458" ht="12.75" customHeight="1">
      <c r="F458" s="49"/>
      <c r="G458" s="49"/>
      <c r="H458" s="49"/>
      <c r="I458" s="49"/>
      <c r="J458" s="49"/>
      <c r="K458" s="27"/>
    </row>
    <row r="459" ht="12.75" customHeight="1">
      <c r="F459" s="49"/>
      <c r="G459" s="49"/>
      <c r="H459" s="49"/>
      <c r="I459" s="49"/>
      <c r="J459" s="49"/>
      <c r="K459" s="27"/>
    </row>
    <row r="460" ht="12.75" customHeight="1">
      <c r="F460" s="49"/>
      <c r="G460" s="49"/>
      <c r="H460" s="49"/>
      <c r="I460" s="49"/>
      <c r="J460" s="49"/>
      <c r="K460" s="27"/>
    </row>
    <row r="461" ht="12.75" customHeight="1">
      <c r="F461" s="49"/>
      <c r="G461" s="49"/>
      <c r="H461" s="49"/>
      <c r="I461" s="49"/>
      <c r="J461" s="49"/>
      <c r="K461" s="27"/>
    </row>
    <row r="462" ht="12.75" customHeight="1">
      <c r="F462" s="49"/>
      <c r="G462" s="49"/>
      <c r="H462" s="49"/>
      <c r="I462" s="49"/>
      <c r="J462" s="49"/>
      <c r="K462" s="27"/>
    </row>
    <row r="463" ht="12.75" customHeight="1">
      <c r="F463" s="49"/>
      <c r="G463" s="49"/>
      <c r="H463" s="49"/>
      <c r="I463" s="49"/>
      <c r="J463" s="49"/>
      <c r="K463" s="27"/>
    </row>
    <row r="464" ht="12.75" customHeight="1">
      <c r="F464" s="49"/>
      <c r="G464" s="49"/>
      <c r="H464" s="49"/>
      <c r="I464" s="49"/>
      <c r="J464" s="49"/>
      <c r="K464" s="27"/>
    </row>
    <row r="465" ht="12.75" customHeight="1">
      <c r="F465" s="49"/>
      <c r="G465" s="49"/>
      <c r="H465" s="49"/>
      <c r="I465" s="49"/>
      <c r="J465" s="49"/>
      <c r="K465" s="27"/>
    </row>
    <row r="466" ht="12.75" customHeight="1">
      <c r="F466" s="49"/>
      <c r="G466" s="49"/>
      <c r="H466" s="49"/>
      <c r="I466" s="49"/>
      <c r="J466" s="49"/>
      <c r="K466" s="27"/>
    </row>
    <row r="467" ht="12.75" customHeight="1">
      <c r="F467" s="49"/>
      <c r="G467" s="49"/>
      <c r="H467" s="49"/>
      <c r="I467" s="49"/>
      <c r="J467" s="49"/>
      <c r="K467" s="27"/>
    </row>
    <row r="468" ht="12.75" customHeight="1">
      <c r="F468" s="49"/>
      <c r="G468" s="49"/>
      <c r="H468" s="49"/>
      <c r="I468" s="49"/>
      <c r="J468" s="49"/>
      <c r="K468" s="27"/>
    </row>
    <row r="469" ht="12.75" customHeight="1">
      <c r="F469" s="49"/>
      <c r="G469" s="49"/>
      <c r="H469" s="49"/>
      <c r="I469" s="49"/>
      <c r="J469" s="49"/>
      <c r="K469" s="27"/>
    </row>
    <row r="470" ht="12.75" customHeight="1">
      <c r="F470" s="49"/>
      <c r="G470" s="49"/>
      <c r="H470" s="49"/>
      <c r="I470" s="49"/>
      <c r="J470" s="49"/>
      <c r="K470" s="27"/>
    </row>
    <row r="471" ht="12.75" customHeight="1">
      <c r="F471" s="49"/>
      <c r="G471" s="49"/>
      <c r="H471" s="49"/>
      <c r="I471" s="49"/>
      <c r="J471" s="49"/>
      <c r="K471" s="27"/>
    </row>
    <row r="472" ht="12.75" customHeight="1">
      <c r="F472" s="49"/>
      <c r="G472" s="49"/>
      <c r="H472" s="49"/>
      <c r="I472" s="49"/>
      <c r="J472" s="49"/>
      <c r="K472" s="27"/>
    </row>
    <row r="473" ht="12.75" customHeight="1">
      <c r="F473" s="49"/>
      <c r="G473" s="49"/>
      <c r="H473" s="49"/>
      <c r="I473" s="49"/>
      <c r="J473" s="49"/>
      <c r="K473" s="27"/>
    </row>
    <row r="474" ht="12.75" customHeight="1">
      <c r="F474" s="49"/>
      <c r="G474" s="49"/>
      <c r="H474" s="49"/>
      <c r="I474" s="49"/>
      <c r="J474" s="49"/>
      <c r="K474" s="27"/>
    </row>
    <row r="475" ht="12.75" customHeight="1">
      <c r="F475" s="49"/>
      <c r="G475" s="49"/>
      <c r="H475" s="49"/>
      <c r="I475" s="49"/>
      <c r="J475" s="49"/>
      <c r="K475" s="27"/>
    </row>
    <row r="476" ht="12.75" customHeight="1">
      <c r="F476" s="49"/>
      <c r="G476" s="49"/>
      <c r="H476" s="49"/>
      <c r="I476" s="49"/>
      <c r="J476" s="49"/>
      <c r="K476" s="27"/>
    </row>
    <row r="477" ht="12.75" customHeight="1">
      <c r="F477" s="49"/>
      <c r="G477" s="49"/>
      <c r="H477" s="49"/>
      <c r="I477" s="49"/>
      <c r="J477" s="49"/>
      <c r="K477" s="27"/>
    </row>
    <row r="478" ht="12.75" customHeight="1">
      <c r="F478" s="49"/>
      <c r="G478" s="49"/>
      <c r="H478" s="49"/>
      <c r="I478" s="49"/>
      <c r="J478" s="49"/>
      <c r="K478" s="27"/>
    </row>
    <row r="479" ht="12.75" customHeight="1">
      <c r="F479" s="49"/>
      <c r="G479" s="49"/>
      <c r="H479" s="49"/>
      <c r="I479" s="49"/>
      <c r="J479" s="49"/>
      <c r="K479" s="27"/>
    </row>
    <row r="480" ht="12.75" customHeight="1">
      <c r="F480" s="49"/>
      <c r="G480" s="49"/>
      <c r="H480" s="49"/>
      <c r="I480" s="49"/>
      <c r="J480" s="49"/>
      <c r="K480" s="27"/>
    </row>
    <row r="481" ht="12.75" customHeight="1">
      <c r="F481" s="49"/>
      <c r="G481" s="49"/>
      <c r="H481" s="49"/>
      <c r="I481" s="49"/>
      <c r="J481" s="49"/>
      <c r="K481" s="27"/>
    </row>
    <row r="482" ht="12.75" customHeight="1">
      <c r="F482" s="49"/>
      <c r="G482" s="49"/>
      <c r="H482" s="49"/>
      <c r="I482" s="49"/>
      <c r="J482" s="49"/>
      <c r="K482" s="27"/>
    </row>
    <row r="483" ht="12.75" customHeight="1">
      <c r="F483" s="49"/>
      <c r="G483" s="49"/>
      <c r="H483" s="49"/>
      <c r="I483" s="49"/>
      <c r="J483" s="49"/>
      <c r="K483" s="27"/>
    </row>
    <row r="484" ht="12.75" customHeight="1">
      <c r="F484" s="49"/>
      <c r="G484" s="49"/>
      <c r="H484" s="49"/>
      <c r="I484" s="49"/>
      <c r="J484" s="49"/>
      <c r="K484" s="27"/>
    </row>
    <row r="485" ht="12.75" customHeight="1">
      <c r="F485" s="49"/>
      <c r="G485" s="49"/>
      <c r="H485" s="49"/>
      <c r="I485" s="49"/>
      <c r="J485" s="49"/>
      <c r="K485" s="27"/>
    </row>
    <row r="486" ht="12.75" customHeight="1">
      <c r="F486" s="49"/>
      <c r="G486" s="49"/>
      <c r="H486" s="49"/>
      <c r="I486" s="49"/>
      <c r="J486" s="49"/>
      <c r="K486" s="27"/>
    </row>
    <row r="487" ht="12.75" customHeight="1">
      <c r="F487" s="49"/>
      <c r="G487" s="49"/>
      <c r="H487" s="49"/>
      <c r="I487" s="49"/>
      <c r="J487" s="49"/>
      <c r="K487" s="27"/>
    </row>
    <row r="488" ht="12.75" customHeight="1">
      <c r="F488" s="49"/>
      <c r="G488" s="49"/>
      <c r="H488" s="49"/>
      <c r="I488" s="49"/>
      <c r="J488" s="49"/>
      <c r="K488" s="27"/>
    </row>
    <row r="489" ht="12.75" customHeight="1">
      <c r="F489" s="49"/>
      <c r="G489" s="49"/>
      <c r="H489" s="49"/>
      <c r="I489" s="49"/>
      <c r="J489" s="49"/>
      <c r="K489" s="27"/>
    </row>
    <row r="490" ht="12.75" customHeight="1">
      <c r="F490" s="49"/>
      <c r="G490" s="49"/>
      <c r="H490" s="49"/>
      <c r="I490" s="49"/>
      <c r="J490" s="49"/>
      <c r="K490" s="27"/>
    </row>
    <row r="491" ht="12.75" customHeight="1">
      <c r="F491" s="49"/>
      <c r="G491" s="49"/>
      <c r="H491" s="49"/>
      <c r="I491" s="49"/>
      <c r="J491" s="49"/>
      <c r="K491" s="27"/>
    </row>
    <row r="492" ht="12.75" customHeight="1">
      <c r="F492" s="49"/>
      <c r="G492" s="49"/>
      <c r="H492" s="49"/>
      <c r="I492" s="49"/>
      <c r="J492" s="49"/>
      <c r="K492" s="27"/>
    </row>
    <row r="493" ht="12.75" customHeight="1">
      <c r="F493" s="49"/>
      <c r="G493" s="49"/>
      <c r="H493" s="49"/>
      <c r="I493" s="49"/>
      <c r="J493" s="49"/>
      <c r="K493" s="27"/>
    </row>
    <row r="494" ht="12.75" customHeight="1">
      <c r="F494" s="49"/>
      <c r="G494" s="49"/>
      <c r="H494" s="49"/>
      <c r="I494" s="49"/>
      <c r="J494" s="49"/>
      <c r="K494" s="27"/>
    </row>
    <row r="495" ht="12.75" customHeight="1">
      <c r="F495" s="49"/>
      <c r="G495" s="49"/>
      <c r="H495" s="49"/>
      <c r="I495" s="49"/>
      <c r="J495" s="49"/>
      <c r="K495" s="27"/>
    </row>
    <row r="496" ht="12.75" customHeight="1">
      <c r="F496" s="49"/>
      <c r="G496" s="49"/>
      <c r="H496" s="49"/>
      <c r="I496" s="49"/>
      <c r="J496" s="49"/>
      <c r="K496" s="27"/>
    </row>
    <row r="497" ht="12.75" customHeight="1">
      <c r="F497" s="49"/>
      <c r="G497" s="49"/>
      <c r="H497" s="49"/>
      <c r="I497" s="49"/>
      <c r="J497" s="49"/>
      <c r="K497" s="27"/>
    </row>
    <row r="498" ht="12.75" customHeight="1">
      <c r="F498" s="49"/>
      <c r="G498" s="49"/>
      <c r="H498" s="49"/>
      <c r="I498" s="49"/>
      <c r="J498" s="49"/>
      <c r="K498" s="27"/>
    </row>
    <row r="499" ht="12.75" customHeight="1">
      <c r="F499" s="49"/>
      <c r="G499" s="49"/>
      <c r="H499" s="49"/>
      <c r="I499" s="49"/>
      <c r="J499" s="49"/>
      <c r="K499" s="27"/>
    </row>
    <row r="500" ht="12.75" customHeight="1">
      <c r="F500" s="49"/>
      <c r="G500" s="49"/>
      <c r="H500" s="49"/>
      <c r="I500" s="49"/>
      <c r="J500" s="49"/>
      <c r="K500" s="27"/>
    </row>
    <row r="501" ht="12.75" customHeight="1">
      <c r="F501" s="49"/>
      <c r="G501" s="49"/>
      <c r="H501" s="49"/>
      <c r="I501" s="49"/>
      <c r="J501" s="49"/>
      <c r="K501" s="27"/>
    </row>
    <row r="502" ht="12.75" customHeight="1">
      <c r="F502" s="49"/>
      <c r="G502" s="49"/>
      <c r="H502" s="49"/>
      <c r="I502" s="49"/>
      <c r="J502" s="49"/>
      <c r="K502" s="27"/>
    </row>
    <row r="503" ht="12.75" customHeight="1">
      <c r="F503" s="49"/>
      <c r="G503" s="49"/>
      <c r="H503" s="49"/>
      <c r="I503" s="49"/>
      <c r="J503" s="49"/>
      <c r="K503" s="27"/>
    </row>
    <row r="504" ht="12.75" customHeight="1">
      <c r="F504" s="49"/>
      <c r="G504" s="49"/>
      <c r="H504" s="49"/>
      <c r="I504" s="49"/>
      <c r="J504" s="49"/>
      <c r="K504" s="27"/>
    </row>
    <row r="505" ht="12.75" customHeight="1">
      <c r="F505" s="49"/>
      <c r="G505" s="49"/>
      <c r="H505" s="49"/>
      <c r="I505" s="49"/>
      <c r="J505" s="49"/>
      <c r="K505" s="27"/>
    </row>
    <row r="506" ht="12.75" customHeight="1">
      <c r="F506" s="49"/>
      <c r="G506" s="49"/>
      <c r="H506" s="49"/>
      <c r="I506" s="49"/>
      <c r="J506" s="49"/>
      <c r="K506" s="27"/>
    </row>
    <row r="507" ht="12.75" customHeight="1">
      <c r="F507" s="49"/>
      <c r="G507" s="49"/>
      <c r="H507" s="49"/>
      <c r="I507" s="49"/>
      <c r="J507" s="49"/>
      <c r="K507" s="27"/>
    </row>
    <row r="508" ht="12.75" customHeight="1">
      <c r="F508" s="49"/>
      <c r="G508" s="49"/>
      <c r="H508" s="49"/>
      <c r="I508" s="49"/>
      <c r="J508" s="49"/>
      <c r="K508" s="27"/>
    </row>
    <row r="509" ht="12.75" customHeight="1">
      <c r="F509" s="49"/>
      <c r="G509" s="49"/>
      <c r="H509" s="49"/>
      <c r="I509" s="49"/>
      <c r="J509" s="49"/>
      <c r="K509" s="27"/>
    </row>
    <row r="510" ht="12.75" customHeight="1">
      <c r="F510" s="49"/>
      <c r="G510" s="49"/>
      <c r="H510" s="49"/>
      <c r="I510" s="49"/>
      <c r="J510" s="49"/>
      <c r="K510" s="27"/>
    </row>
    <row r="511" ht="12.75" customHeight="1">
      <c r="F511" s="49"/>
      <c r="G511" s="49"/>
      <c r="H511" s="49"/>
      <c r="I511" s="49"/>
      <c r="J511" s="49"/>
      <c r="K511" s="27"/>
    </row>
    <row r="512" ht="12.75" customHeight="1">
      <c r="F512" s="49"/>
      <c r="G512" s="49"/>
      <c r="H512" s="49"/>
      <c r="I512" s="49"/>
      <c r="J512" s="49"/>
      <c r="K512" s="27"/>
    </row>
    <row r="513" ht="12.75" customHeight="1">
      <c r="F513" s="49"/>
      <c r="G513" s="49"/>
      <c r="H513" s="49"/>
      <c r="I513" s="49"/>
      <c r="J513" s="49"/>
      <c r="K513" s="27"/>
    </row>
    <row r="514" ht="12.75" customHeight="1">
      <c r="F514" s="49"/>
      <c r="G514" s="49"/>
      <c r="H514" s="49"/>
      <c r="I514" s="49"/>
      <c r="J514" s="49"/>
      <c r="K514" s="27"/>
    </row>
    <row r="515" ht="12.75" customHeight="1">
      <c r="F515" s="49"/>
      <c r="G515" s="49"/>
      <c r="H515" s="49"/>
      <c r="I515" s="49"/>
      <c r="J515" s="49"/>
      <c r="K515" s="27"/>
    </row>
    <row r="516" ht="12.75" customHeight="1">
      <c r="F516" s="49"/>
      <c r="G516" s="49"/>
      <c r="H516" s="49"/>
      <c r="I516" s="49"/>
      <c r="J516" s="49"/>
      <c r="K516" s="27"/>
    </row>
    <row r="517" ht="12.75" customHeight="1">
      <c r="F517" s="49"/>
      <c r="G517" s="49"/>
      <c r="H517" s="49"/>
      <c r="I517" s="49"/>
      <c r="J517" s="49"/>
      <c r="K517" s="27"/>
    </row>
    <row r="518" ht="12.75" customHeight="1">
      <c r="F518" s="49"/>
      <c r="G518" s="49"/>
      <c r="H518" s="49"/>
      <c r="I518" s="49"/>
      <c r="J518" s="49"/>
      <c r="K518" s="27"/>
    </row>
    <row r="519" ht="12.75" customHeight="1">
      <c r="F519" s="49"/>
      <c r="G519" s="49"/>
      <c r="H519" s="49"/>
      <c r="I519" s="49"/>
      <c r="J519" s="49"/>
      <c r="K519" s="27"/>
    </row>
    <row r="520" ht="12.75" customHeight="1">
      <c r="F520" s="49"/>
      <c r="G520" s="49"/>
      <c r="H520" s="49"/>
      <c r="I520" s="49"/>
      <c r="J520" s="49"/>
      <c r="K520" s="27"/>
    </row>
    <row r="521" ht="12.75" customHeight="1">
      <c r="F521" s="49"/>
      <c r="G521" s="49"/>
      <c r="H521" s="49"/>
      <c r="I521" s="49"/>
      <c r="J521" s="49"/>
      <c r="K521" s="27"/>
    </row>
    <row r="522" ht="12.75" customHeight="1">
      <c r="F522" s="49"/>
      <c r="G522" s="49"/>
      <c r="H522" s="49"/>
      <c r="I522" s="49"/>
      <c r="J522" s="49"/>
      <c r="K522" s="27"/>
    </row>
    <row r="523" ht="12.75" customHeight="1">
      <c r="F523" s="49"/>
      <c r="G523" s="49"/>
      <c r="H523" s="49"/>
      <c r="I523" s="49"/>
      <c r="J523" s="49"/>
      <c r="K523" s="27"/>
    </row>
    <row r="524" ht="12.75" customHeight="1">
      <c r="F524" s="49"/>
      <c r="G524" s="49"/>
      <c r="H524" s="49"/>
      <c r="I524" s="49"/>
      <c r="J524" s="49"/>
      <c r="K524" s="27"/>
    </row>
    <row r="525" ht="12.75" customHeight="1">
      <c r="F525" s="49"/>
      <c r="G525" s="49"/>
      <c r="H525" s="49"/>
      <c r="I525" s="49"/>
      <c r="J525" s="49"/>
      <c r="K525" s="27"/>
    </row>
    <row r="526" ht="12.75" customHeight="1">
      <c r="F526" s="49"/>
      <c r="G526" s="49"/>
      <c r="H526" s="49"/>
      <c r="I526" s="49"/>
      <c r="J526" s="49"/>
      <c r="K526" s="27"/>
    </row>
    <row r="527" ht="12.75" customHeight="1">
      <c r="F527" s="49"/>
      <c r="G527" s="49"/>
      <c r="H527" s="49"/>
      <c r="I527" s="49"/>
      <c r="J527" s="49"/>
      <c r="K527" s="27"/>
    </row>
    <row r="528" ht="12.75" customHeight="1">
      <c r="F528" s="49"/>
      <c r="G528" s="49"/>
      <c r="H528" s="49"/>
      <c r="I528" s="49"/>
      <c r="J528" s="49"/>
      <c r="K528" s="27"/>
    </row>
    <row r="529" ht="12.75" customHeight="1">
      <c r="F529" s="49"/>
      <c r="G529" s="49"/>
      <c r="H529" s="49"/>
      <c r="I529" s="49"/>
      <c r="J529" s="49"/>
      <c r="K529" s="27"/>
    </row>
    <row r="530" ht="12.75" customHeight="1">
      <c r="F530" s="49"/>
      <c r="G530" s="49"/>
      <c r="H530" s="49"/>
      <c r="I530" s="49"/>
      <c r="J530" s="49"/>
      <c r="K530" s="27"/>
    </row>
    <row r="531" ht="12.75" customHeight="1">
      <c r="F531" s="49"/>
      <c r="G531" s="49"/>
      <c r="H531" s="49"/>
      <c r="I531" s="49"/>
      <c r="J531" s="49"/>
      <c r="K531" s="27"/>
    </row>
    <row r="532" ht="12.75" customHeight="1">
      <c r="F532" s="49"/>
      <c r="G532" s="49"/>
      <c r="H532" s="49"/>
      <c r="I532" s="49"/>
      <c r="J532" s="49"/>
      <c r="K532" s="27"/>
    </row>
    <row r="533" ht="12.75" customHeight="1">
      <c r="F533" s="49"/>
      <c r="G533" s="49"/>
      <c r="H533" s="49"/>
      <c r="I533" s="49"/>
      <c r="J533" s="49"/>
      <c r="K533" s="27"/>
    </row>
    <row r="534" ht="12.75" customHeight="1">
      <c r="F534" s="49"/>
      <c r="G534" s="49"/>
      <c r="H534" s="49"/>
      <c r="I534" s="49"/>
      <c r="J534" s="49"/>
      <c r="K534" s="27"/>
    </row>
    <row r="535" ht="12.75" customHeight="1">
      <c r="F535" s="49"/>
      <c r="G535" s="49"/>
      <c r="H535" s="49"/>
      <c r="I535" s="49"/>
      <c r="J535" s="49"/>
      <c r="K535" s="27"/>
    </row>
    <row r="536" ht="12.75" customHeight="1">
      <c r="F536" s="49"/>
      <c r="G536" s="49"/>
      <c r="H536" s="49"/>
      <c r="I536" s="49"/>
      <c r="J536" s="49"/>
      <c r="K536" s="27"/>
    </row>
    <row r="537" ht="12.75" customHeight="1">
      <c r="F537" s="49"/>
      <c r="G537" s="49"/>
      <c r="H537" s="49"/>
      <c r="I537" s="49"/>
      <c r="J537" s="49"/>
      <c r="K537" s="27"/>
    </row>
    <row r="538" ht="12.75" customHeight="1">
      <c r="F538" s="49"/>
      <c r="G538" s="49"/>
      <c r="H538" s="49"/>
      <c r="I538" s="49"/>
      <c r="J538" s="49"/>
      <c r="K538" s="27"/>
    </row>
    <row r="539" ht="12.75" customHeight="1">
      <c r="F539" s="49"/>
      <c r="G539" s="49"/>
      <c r="H539" s="49"/>
      <c r="I539" s="49"/>
      <c r="J539" s="49"/>
      <c r="K539" s="27"/>
    </row>
    <row r="540" ht="12.75" customHeight="1">
      <c r="F540" s="49"/>
      <c r="G540" s="49"/>
      <c r="H540" s="49"/>
      <c r="I540" s="49"/>
      <c r="J540" s="49"/>
      <c r="K540" s="27"/>
    </row>
    <row r="541" ht="12.75" customHeight="1">
      <c r="F541" s="49"/>
      <c r="G541" s="49"/>
      <c r="H541" s="49"/>
      <c r="I541" s="49"/>
      <c r="J541" s="49"/>
      <c r="K541" s="27"/>
    </row>
    <row r="542" ht="12.75" customHeight="1">
      <c r="F542" s="49"/>
      <c r="G542" s="49"/>
      <c r="H542" s="49"/>
      <c r="I542" s="49"/>
      <c r="J542" s="49"/>
      <c r="K542" s="27"/>
    </row>
    <row r="543" ht="12.75" customHeight="1">
      <c r="F543" s="49"/>
      <c r="G543" s="49"/>
      <c r="H543" s="49"/>
      <c r="I543" s="49"/>
      <c r="J543" s="49"/>
      <c r="K543" s="27"/>
    </row>
    <row r="544" ht="12.75" customHeight="1">
      <c r="F544" s="49"/>
      <c r="G544" s="49"/>
      <c r="H544" s="49"/>
      <c r="I544" s="49"/>
      <c r="J544" s="49"/>
      <c r="K544" s="27"/>
    </row>
    <row r="545" ht="12.75" customHeight="1">
      <c r="F545" s="49"/>
      <c r="G545" s="49"/>
      <c r="H545" s="49"/>
      <c r="I545" s="49"/>
      <c r="J545" s="49"/>
      <c r="K545" s="27"/>
    </row>
    <row r="546" ht="12.75" customHeight="1">
      <c r="F546" s="49"/>
      <c r="G546" s="49"/>
      <c r="H546" s="49"/>
      <c r="I546" s="49"/>
      <c r="J546" s="49"/>
      <c r="K546" s="27"/>
    </row>
    <row r="547" ht="12.75" customHeight="1">
      <c r="F547" s="49"/>
      <c r="G547" s="49"/>
      <c r="H547" s="49"/>
      <c r="I547" s="49"/>
      <c r="J547" s="49"/>
      <c r="K547" s="27"/>
    </row>
    <row r="548" ht="12.75" customHeight="1">
      <c r="F548" s="49"/>
      <c r="G548" s="49"/>
      <c r="H548" s="49"/>
      <c r="I548" s="49"/>
      <c r="J548" s="49"/>
      <c r="K548" s="27"/>
    </row>
    <row r="549" ht="12.75" customHeight="1">
      <c r="F549" s="49"/>
      <c r="G549" s="49"/>
      <c r="H549" s="49"/>
      <c r="I549" s="49"/>
      <c r="J549" s="49"/>
      <c r="K549" s="27"/>
    </row>
    <row r="550" ht="12.75" customHeight="1">
      <c r="F550" s="49"/>
      <c r="G550" s="49"/>
      <c r="H550" s="49"/>
      <c r="I550" s="49"/>
      <c r="J550" s="49"/>
      <c r="K550" s="27"/>
    </row>
    <row r="551" ht="12.75" customHeight="1">
      <c r="F551" s="49"/>
      <c r="G551" s="49"/>
      <c r="H551" s="49"/>
      <c r="I551" s="49"/>
      <c r="J551" s="49"/>
      <c r="K551" s="27"/>
    </row>
    <row r="552" ht="12.75" customHeight="1">
      <c r="F552" s="49"/>
      <c r="G552" s="49"/>
      <c r="H552" s="49"/>
      <c r="I552" s="49"/>
      <c r="J552" s="49"/>
      <c r="K552" s="27"/>
    </row>
    <row r="553" ht="12.75" customHeight="1">
      <c r="F553" s="49"/>
      <c r="G553" s="49"/>
      <c r="H553" s="49"/>
      <c r="I553" s="49"/>
      <c r="J553" s="49"/>
      <c r="K553" s="27"/>
    </row>
    <row r="554" ht="12.75" customHeight="1">
      <c r="F554" s="49"/>
      <c r="G554" s="49"/>
      <c r="H554" s="49"/>
      <c r="I554" s="49"/>
      <c r="J554" s="49"/>
      <c r="K554" s="27"/>
    </row>
    <row r="555" ht="12.75" customHeight="1">
      <c r="F555" s="49"/>
      <c r="G555" s="49"/>
      <c r="H555" s="49"/>
      <c r="I555" s="49"/>
      <c r="J555" s="49"/>
      <c r="K555" s="27"/>
    </row>
    <row r="556" ht="12.75" customHeight="1">
      <c r="F556" s="49"/>
      <c r="G556" s="49"/>
      <c r="H556" s="49"/>
      <c r="I556" s="49"/>
      <c r="J556" s="49"/>
      <c r="K556" s="27"/>
    </row>
    <row r="557" ht="12.75" customHeight="1">
      <c r="F557" s="49"/>
      <c r="G557" s="49"/>
      <c r="H557" s="49"/>
      <c r="I557" s="49"/>
      <c r="J557" s="49"/>
      <c r="K557" s="27"/>
    </row>
    <row r="558" ht="12.75" customHeight="1">
      <c r="F558" s="49"/>
      <c r="G558" s="49"/>
      <c r="H558" s="49"/>
      <c r="I558" s="49"/>
      <c r="J558" s="49"/>
      <c r="K558" s="27"/>
    </row>
    <row r="559" ht="12.75" customHeight="1">
      <c r="F559" s="49"/>
      <c r="G559" s="49"/>
      <c r="H559" s="49"/>
      <c r="I559" s="49"/>
      <c r="J559" s="49"/>
      <c r="K559" s="27"/>
    </row>
    <row r="560" ht="12.75" customHeight="1">
      <c r="F560" s="49"/>
      <c r="G560" s="49"/>
      <c r="H560" s="49"/>
      <c r="I560" s="49"/>
      <c r="J560" s="49"/>
      <c r="K560" s="27"/>
    </row>
    <row r="561" ht="12.75" customHeight="1">
      <c r="F561" s="49"/>
      <c r="G561" s="49"/>
      <c r="H561" s="49"/>
      <c r="I561" s="49"/>
      <c r="J561" s="49"/>
      <c r="K561" s="27"/>
    </row>
    <row r="562" ht="12.75" customHeight="1">
      <c r="F562" s="49"/>
      <c r="G562" s="49"/>
      <c r="H562" s="49"/>
      <c r="I562" s="49"/>
      <c r="J562" s="49"/>
      <c r="K562" s="27"/>
    </row>
    <row r="563" ht="12.75" customHeight="1">
      <c r="F563" s="49"/>
      <c r="G563" s="49"/>
      <c r="H563" s="49"/>
      <c r="I563" s="49"/>
      <c r="J563" s="49"/>
      <c r="K563" s="27"/>
    </row>
    <row r="564" ht="12.75" customHeight="1">
      <c r="F564" s="49"/>
      <c r="G564" s="49"/>
      <c r="H564" s="49"/>
      <c r="I564" s="49"/>
      <c r="J564" s="49"/>
      <c r="K564" s="27"/>
    </row>
    <row r="565" ht="12.75" customHeight="1">
      <c r="F565" s="49"/>
      <c r="G565" s="49"/>
      <c r="H565" s="49"/>
      <c r="I565" s="49"/>
      <c r="J565" s="49"/>
      <c r="K565" s="27"/>
    </row>
    <row r="566" ht="12.75" customHeight="1">
      <c r="F566" s="49"/>
      <c r="G566" s="49"/>
      <c r="H566" s="49"/>
      <c r="I566" s="49"/>
      <c r="J566" s="49"/>
      <c r="K566" s="27"/>
    </row>
    <row r="567" ht="12.75" customHeight="1">
      <c r="F567" s="49"/>
      <c r="G567" s="49"/>
      <c r="H567" s="49"/>
      <c r="I567" s="49"/>
      <c r="J567" s="49"/>
      <c r="K567" s="27"/>
    </row>
    <row r="568" ht="12.75" customHeight="1">
      <c r="F568" s="49"/>
      <c r="G568" s="49"/>
      <c r="H568" s="49"/>
      <c r="I568" s="49"/>
      <c r="J568" s="49"/>
      <c r="K568" s="27"/>
    </row>
    <row r="569" ht="12.75" customHeight="1">
      <c r="F569" s="49"/>
      <c r="G569" s="49"/>
      <c r="H569" s="49"/>
      <c r="I569" s="49"/>
      <c r="J569" s="49"/>
      <c r="K569" s="27"/>
    </row>
    <row r="570" ht="12.75" customHeight="1">
      <c r="F570" s="49"/>
      <c r="G570" s="49"/>
      <c r="H570" s="49"/>
      <c r="I570" s="49"/>
      <c r="J570" s="49"/>
      <c r="K570" s="27"/>
    </row>
    <row r="571" ht="12.75" customHeight="1">
      <c r="F571" s="49"/>
      <c r="G571" s="49"/>
      <c r="H571" s="49"/>
      <c r="I571" s="49"/>
      <c r="J571" s="49"/>
      <c r="K571" s="27"/>
    </row>
    <row r="572" ht="12.75" customHeight="1">
      <c r="F572" s="49"/>
      <c r="G572" s="49"/>
      <c r="H572" s="49"/>
      <c r="I572" s="49"/>
      <c r="J572" s="49"/>
      <c r="K572" s="27"/>
    </row>
    <row r="573" ht="12.75" customHeight="1">
      <c r="F573" s="49"/>
      <c r="G573" s="49"/>
      <c r="H573" s="49"/>
      <c r="I573" s="49"/>
      <c r="J573" s="49"/>
      <c r="K573" s="27"/>
    </row>
    <row r="574" ht="12.75" customHeight="1">
      <c r="F574" s="49"/>
      <c r="G574" s="49"/>
      <c r="H574" s="49"/>
      <c r="I574" s="49"/>
      <c r="J574" s="49"/>
      <c r="K574" s="27"/>
    </row>
    <row r="575" ht="12.75" customHeight="1">
      <c r="F575" s="49"/>
      <c r="G575" s="49"/>
      <c r="H575" s="49"/>
      <c r="I575" s="49"/>
      <c r="J575" s="49"/>
      <c r="K575" s="27"/>
    </row>
    <row r="576" ht="12.75" customHeight="1">
      <c r="F576" s="49"/>
      <c r="G576" s="49"/>
      <c r="H576" s="49"/>
      <c r="I576" s="49"/>
      <c r="J576" s="49"/>
      <c r="K576" s="27"/>
    </row>
    <row r="577" ht="12.75" customHeight="1">
      <c r="F577" s="49"/>
      <c r="G577" s="49"/>
      <c r="H577" s="49"/>
      <c r="I577" s="49"/>
      <c r="J577" s="49"/>
      <c r="K577" s="27"/>
    </row>
    <row r="578" ht="12.75" customHeight="1">
      <c r="F578" s="49"/>
      <c r="G578" s="49"/>
      <c r="H578" s="49"/>
      <c r="I578" s="49"/>
      <c r="J578" s="49"/>
      <c r="K578" s="27"/>
    </row>
    <row r="579" ht="12.75" customHeight="1">
      <c r="F579" s="49"/>
      <c r="G579" s="49"/>
      <c r="H579" s="49"/>
      <c r="I579" s="49"/>
      <c r="J579" s="49"/>
      <c r="K579" s="27"/>
    </row>
    <row r="580" ht="12.75" customHeight="1">
      <c r="F580" s="49"/>
      <c r="G580" s="49"/>
      <c r="H580" s="49"/>
      <c r="I580" s="49"/>
      <c r="J580" s="49"/>
      <c r="K580" s="27"/>
    </row>
    <row r="581" ht="12.75" customHeight="1">
      <c r="F581" s="49"/>
      <c r="G581" s="49"/>
      <c r="H581" s="49"/>
      <c r="I581" s="49"/>
      <c r="J581" s="49"/>
      <c r="K581" s="27"/>
    </row>
    <row r="582" ht="12.75" customHeight="1">
      <c r="F582" s="49"/>
      <c r="G582" s="49"/>
      <c r="H582" s="49"/>
      <c r="I582" s="49"/>
      <c r="J582" s="49"/>
      <c r="K582" s="27"/>
    </row>
    <row r="583" ht="12.75" customHeight="1">
      <c r="F583" s="49"/>
      <c r="G583" s="49"/>
      <c r="H583" s="49"/>
      <c r="I583" s="49"/>
      <c r="J583" s="49"/>
      <c r="K583" s="27"/>
    </row>
    <row r="584" ht="12.75" customHeight="1">
      <c r="F584" s="49"/>
      <c r="G584" s="49"/>
      <c r="H584" s="49"/>
      <c r="I584" s="49"/>
      <c r="J584" s="49"/>
      <c r="K584" s="27"/>
    </row>
    <row r="585" ht="12.75" customHeight="1">
      <c r="F585" s="49"/>
      <c r="G585" s="49"/>
      <c r="H585" s="49"/>
      <c r="I585" s="49"/>
      <c r="J585" s="49"/>
      <c r="K585" s="27"/>
    </row>
    <row r="586" ht="12.75" customHeight="1">
      <c r="F586" s="49"/>
      <c r="G586" s="49"/>
      <c r="H586" s="49"/>
      <c r="I586" s="49"/>
      <c r="J586" s="49"/>
      <c r="K586" s="27"/>
    </row>
    <row r="587" ht="12.75" customHeight="1">
      <c r="F587" s="49"/>
      <c r="G587" s="49"/>
      <c r="H587" s="49"/>
      <c r="I587" s="49"/>
      <c r="J587" s="49"/>
      <c r="K587" s="27"/>
    </row>
    <row r="588" ht="12.75" customHeight="1">
      <c r="F588" s="49"/>
      <c r="G588" s="49"/>
      <c r="H588" s="49"/>
      <c r="I588" s="49"/>
      <c r="J588" s="49"/>
      <c r="K588" s="27"/>
    </row>
    <row r="589" ht="12.75" customHeight="1">
      <c r="F589" s="49"/>
      <c r="G589" s="49"/>
      <c r="H589" s="49"/>
      <c r="I589" s="49"/>
      <c r="J589" s="49"/>
      <c r="K589" s="27"/>
    </row>
    <row r="590" ht="12.75" customHeight="1">
      <c r="F590" s="49"/>
      <c r="G590" s="49"/>
      <c r="H590" s="49"/>
      <c r="I590" s="49"/>
      <c r="J590" s="49"/>
      <c r="K590" s="27"/>
    </row>
    <row r="591" ht="12.75" customHeight="1">
      <c r="F591" s="49"/>
      <c r="G591" s="49"/>
      <c r="H591" s="49"/>
      <c r="I591" s="49"/>
      <c r="J591" s="49"/>
      <c r="K591" s="27"/>
    </row>
    <row r="592" ht="12.75" customHeight="1">
      <c r="F592" s="49"/>
      <c r="G592" s="49"/>
      <c r="H592" s="49"/>
      <c r="I592" s="49"/>
      <c r="J592" s="49"/>
      <c r="K592" s="27"/>
    </row>
    <row r="593" ht="12.75" customHeight="1">
      <c r="F593" s="49"/>
      <c r="G593" s="49"/>
      <c r="H593" s="49"/>
      <c r="I593" s="49"/>
      <c r="J593" s="49"/>
      <c r="K593" s="27"/>
    </row>
    <row r="594" ht="12.75" customHeight="1">
      <c r="F594" s="49"/>
      <c r="G594" s="49"/>
      <c r="H594" s="49"/>
      <c r="I594" s="49"/>
      <c r="J594" s="49"/>
      <c r="K594" s="27"/>
    </row>
    <row r="595" ht="12.75" customHeight="1">
      <c r="F595" s="49"/>
      <c r="G595" s="49"/>
      <c r="H595" s="49"/>
      <c r="I595" s="49"/>
      <c r="J595" s="49"/>
      <c r="K595" s="27"/>
    </row>
    <row r="596" ht="12.75" customHeight="1">
      <c r="F596" s="49"/>
      <c r="G596" s="49"/>
      <c r="H596" s="49"/>
      <c r="I596" s="49"/>
      <c r="J596" s="49"/>
      <c r="K596" s="27"/>
    </row>
    <row r="597" ht="12.75" customHeight="1">
      <c r="F597" s="49"/>
      <c r="G597" s="49"/>
      <c r="H597" s="49"/>
      <c r="I597" s="49"/>
      <c r="J597" s="49"/>
      <c r="K597" s="27"/>
    </row>
    <row r="598" ht="12.75" customHeight="1">
      <c r="F598" s="49"/>
      <c r="G598" s="49"/>
      <c r="H598" s="49"/>
      <c r="I598" s="49"/>
      <c r="J598" s="49"/>
      <c r="K598" s="27"/>
    </row>
    <row r="599" ht="12.75" customHeight="1">
      <c r="F599" s="49"/>
      <c r="G599" s="49"/>
      <c r="H599" s="49"/>
      <c r="I599" s="49"/>
      <c r="J599" s="49"/>
      <c r="K599" s="27"/>
    </row>
    <row r="600" ht="12.75" customHeight="1">
      <c r="F600" s="49"/>
      <c r="G600" s="49"/>
      <c r="H600" s="49"/>
      <c r="I600" s="49"/>
      <c r="J600" s="49"/>
      <c r="K600" s="27"/>
    </row>
    <row r="601" ht="12.75" customHeight="1">
      <c r="F601" s="49"/>
      <c r="G601" s="49"/>
      <c r="H601" s="49"/>
      <c r="I601" s="49"/>
      <c r="J601" s="49"/>
      <c r="K601" s="27"/>
    </row>
    <row r="602" ht="12.75" customHeight="1">
      <c r="F602" s="49"/>
      <c r="G602" s="49"/>
      <c r="H602" s="49"/>
      <c r="I602" s="49"/>
      <c r="J602" s="49"/>
      <c r="K602" s="27"/>
    </row>
    <row r="603" ht="12.75" customHeight="1">
      <c r="F603" s="49"/>
      <c r="G603" s="49"/>
      <c r="H603" s="49"/>
      <c r="I603" s="49"/>
      <c r="J603" s="49"/>
      <c r="K603" s="27"/>
    </row>
    <row r="604" ht="12.75" customHeight="1">
      <c r="F604" s="49"/>
      <c r="G604" s="49"/>
      <c r="H604" s="49"/>
      <c r="I604" s="49"/>
      <c r="J604" s="49"/>
      <c r="K604" s="27"/>
    </row>
    <row r="605" ht="12.75" customHeight="1">
      <c r="F605" s="49"/>
      <c r="G605" s="49"/>
      <c r="H605" s="49"/>
      <c r="I605" s="49"/>
      <c r="J605" s="49"/>
      <c r="K605" s="27"/>
    </row>
    <row r="606" ht="12.75" customHeight="1">
      <c r="F606" s="49"/>
      <c r="G606" s="49"/>
      <c r="H606" s="49"/>
      <c r="I606" s="49"/>
      <c r="J606" s="49"/>
      <c r="K606" s="27"/>
    </row>
    <row r="607" ht="12.75" customHeight="1">
      <c r="F607" s="49"/>
      <c r="G607" s="49"/>
      <c r="H607" s="49"/>
      <c r="I607" s="49"/>
      <c r="J607" s="49"/>
      <c r="K607" s="27"/>
    </row>
    <row r="608" ht="12.75" customHeight="1">
      <c r="F608" s="49"/>
      <c r="G608" s="49"/>
      <c r="H608" s="49"/>
      <c r="I608" s="49"/>
      <c r="J608" s="49"/>
      <c r="K608" s="27"/>
    </row>
    <row r="609" ht="12.75" customHeight="1">
      <c r="F609" s="49"/>
      <c r="G609" s="49"/>
      <c r="H609" s="49"/>
      <c r="I609" s="49"/>
      <c r="J609" s="49"/>
      <c r="K609" s="27"/>
    </row>
    <row r="610" ht="12.75" customHeight="1">
      <c r="F610" s="49"/>
      <c r="G610" s="49"/>
      <c r="H610" s="49"/>
      <c r="I610" s="49"/>
      <c r="J610" s="49"/>
      <c r="K610" s="27"/>
    </row>
    <row r="611" ht="12.75" customHeight="1">
      <c r="F611" s="49"/>
      <c r="G611" s="49"/>
      <c r="H611" s="49"/>
      <c r="I611" s="49"/>
      <c r="J611" s="49"/>
      <c r="K611" s="27"/>
    </row>
    <row r="612" ht="12.75" customHeight="1">
      <c r="F612" s="49"/>
      <c r="G612" s="49"/>
      <c r="H612" s="49"/>
      <c r="I612" s="49"/>
      <c r="J612" s="49"/>
      <c r="K612" s="27"/>
    </row>
    <row r="613" ht="12.75" customHeight="1">
      <c r="F613" s="49"/>
      <c r="G613" s="49"/>
      <c r="H613" s="49"/>
      <c r="I613" s="49"/>
      <c r="J613" s="49"/>
      <c r="K613" s="27"/>
    </row>
    <row r="614" ht="12.75" customHeight="1">
      <c r="F614" s="49"/>
      <c r="G614" s="49"/>
      <c r="H614" s="49"/>
      <c r="I614" s="49"/>
      <c r="J614" s="49"/>
      <c r="K614" s="27"/>
    </row>
    <row r="615" ht="12.75" customHeight="1">
      <c r="F615" s="49"/>
      <c r="G615" s="49"/>
      <c r="H615" s="49"/>
      <c r="I615" s="49"/>
      <c r="J615" s="49"/>
      <c r="K615" s="27"/>
    </row>
    <row r="616" ht="12.75" customHeight="1">
      <c r="F616" s="49"/>
      <c r="G616" s="49"/>
      <c r="H616" s="49"/>
      <c r="I616" s="49"/>
      <c r="J616" s="49"/>
      <c r="K616" s="27"/>
    </row>
    <row r="617" ht="12.75" customHeight="1">
      <c r="F617" s="49"/>
      <c r="G617" s="49"/>
      <c r="H617" s="49"/>
      <c r="I617" s="49"/>
      <c r="J617" s="49"/>
      <c r="K617" s="27"/>
    </row>
    <row r="618" ht="12.75" customHeight="1">
      <c r="F618" s="49"/>
      <c r="G618" s="49"/>
      <c r="H618" s="49"/>
      <c r="I618" s="49"/>
      <c r="J618" s="49"/>
      <c r="K618" s="27"/>
    </row>
    <row r="619" ht="12.75" customHeight="1">
      <c r="F619" s="49"/>
      <c r="G619" s="49"/>
      <c r="H619" s="49"/>
      <c r="I619" s="49"/>
      <c r="J619" s="49"/>
      <c r="K619" s="27"/>
    </row>
    <row r="620" ht="12.75" customHeight="1">
      <c r="F620" s="49"/>
      <c r="G620" s="49"/>
      <c r="H620" s="49"/>
      <c r="I620" s="49"/>
      <c r="J620" s="49"/>
      <c r="K620" s="27"/>
    </row>
    <row r="621" ht="12.75" customHeight="1">
      <c r="F621" s="49"/>
      <c r="G621" s="49"/>
      <c r="H621" s="49"/>
      <c r="I621" s="49"/>
      <c r="J621" s="49"/>
      <c r="K621" s="27"/>
    </row>
    <row r="622" ht="12.75" customHeight="1">
      <c r="F622" s="49"/>
      <c r="G622" s="49"/>
      <c r="H622" s="49"/>
      <c r="I622" s="49"/>
      <c r="J622" s="49"/>
      <c r="K622" s="27"/>
    </row>
    <row r="623" ht="12.75" customHeight="1">
      <c r="F623" s="49"/>
      <c r="G623" s="49"/>
      <c r="H623" s="49"/>
      <c r="I623" s="49"/>
      <c r="J623" s="49"/>
      <c r="K623" s="27"/>
    </row>
    <row r="624" ht="12.75" customHeight="1">
      <c r="F624" s="49"/>
      <c r="G624" s="49"/>
      <c r="H624" s="49"/>
      <c r="I624" s="49"/>
      <c r="J624" s="49"/>
      <c r="K624" s="27"/>
    </row>
    <row r="625" ht="12.75" customHeight="1">
      <c r="F625" s="49"/>
      <c r="G625" s="49"/>
      <c r="H625" s="49"/>
      <c r="I625" s="49"/>
      <c r="J625" s="49"/>
      <c r="K625" s="27"/>
    </row>
    <row r="626" ht="12.75" customHeight="1">
      <c r="F626" s="49"/>
      <c r="G626" s="49"/>
      <c r="H626" s="49"/>
      <c r="I626" s="49"/>
      <c r="J626" s="49"/>
      <c r="K626" s="27"/>
    </row>
    <row r="627" ht="12.75" customHeight="1">
      <c r="F627" s="49"/>
      <c r="G627" s="49"/>
      <c r="H627" s="49"/>
      <c r="I627" s="49"/>
      <c r="J627" s="49"/>
      <c r="K627" s="27"/>
    </row>
    <row r="628" ht="12.75" customHeight="1">
      <c r="F628" s="49"/>
      <c r="G628" s="49"/>
      <c r="H628" s="49"/>
      <c r="I628" s="49"/>
      <c r="J628" s="49"/>
      <c r="K628" s="27"/>
    </row>
    <row r="629" ht="12.75" customHeight="1">
      <c r="F629" s="49"/>
      <c r="G629" s="49"/>
      <c r="H629" s="49"/>
      <c r="I629" s="49"/>
      <c r="J629" s="49"/>
      <c r="K629" s="27"/>
    </row>
    <row r="630" ht="12.75" customHeight="1">
      <c r="F630" s="49"/>
      <c r="G630" s="49"/>
      <c r="H630" s="49"/>
      <c r="I630" s="49"/>
      <c r="J630" s="49"/>
      <c r="K630" s="27"/>
    </row>
    <row r="631" ht="12.75" customHeight="1">
      <c r="F631" s="49"/>
      <c r="G631" s="49"/>
      <c r="H631" s="49"/>
      <c r="I631" s="49"/>
      <c r="J631" s="49"/>
      <c r="K631" s="27"/>
    </row>
    <row r="632" ht="12.75" customHeight="1">
      <c r="F632" s="49"/>
      <c r="G632" s="49"/>
      <c r="H632" s="49"/>
      <c r="I632" s="49"/>
      <c r="J632" s="49"/>
      <c r="K632" s="27"/>
    </row>
    <row r="633" ht="12.75" customHeight="1">
      <c r="F633" s="49"/>
      <c r="G633" s="49"/>
      <c r="H633" s="49"/>
      <c r="I633" s="49"/>
      <c r="J633" s="49"/>
      <c r="K633" s="27"/>
    </row>
    <row r="634" ht="12.75" customHeight="1">
      <c r="F634" s="49"/>
      <c r="G634" s="49"/>
      <c r="H634" s="49"/>
      <c r="I634" s="49"/>
      <c r="J634" s="49"/>
      <c r="K634" s="27"/>
    </row>
    <row r="635" ht="12.75" customHeight="1">
      <c r="F635" s="49"/>
      <c r="G635" s="49"/>
      <c r="H635" s="49"/>
      <c r="I635" s="49"/>
      <c r="J635" s="49"/>
      <c r="K635" s="27"/>
    </row>
    <row r="636" ht="12.75" customHeight="1">
      <c r="F636" s="49"/>
      <c r="G636" s="49"/>
      <c r="H636" s="49"/>
      <c r="I636" s="49"/>
      <c r="J636" s="49"/>
      <c r="K636" s="27"/>
    </row>
    <row r="637" ht="12.75" customHeight="1">
      <c r="F637" s="49"/>
      <c r="G637" s="49"/>
      <c r="H637" s="49"/>
      <c r="I637" s="49"/>
      <c r="J637" s="49"/>
      <c r="K637" s="27"/>
    </row>
    <row r="638" ht="12.75" customHeight="1">
      <c r="F638" s="49"/>
      <c r="G638" s="49"/>
      <c r="H638" s="49"/>
      <c r="I638" s="49"/>
      <c r="J638" s="49"/>
      <c r="K638" s="27"/>
    </row>
    <row r="639" ht="12.75" customHeight="1">
      <c r="F639" s="49"/>
      <c r="G639" s="49"/>
      <c r="H639" s="49"/>
      <c r="I639" s="49"/>
      <c r="J639" s="49"/>
      <c r="K639" s="27"/>
    </row>
    <row r="640" ht="12.75" customHeight="1">
      <c r="F640" s="49"/>
      <c r="G640" s="49"/>
      <c r="H640" s="49"/>
      <c r="I640" s="49"/>
      <c r="J640" s="49"/>
      <c r="K640" s="27"/>
    </row>
    <row r="641" ht="12.75" customHeight="1">
      <c r="F641" s="49"/>
      <c r="G641" s="49"/>
      <c r="H641" s="49"/>
      <c r="I641" s="49"/>
      <c r="J641" s="49"/>
      <c r="K641" s="27"/>
    </row>
    <row r="642" ht="12.75" customHeight="1">
      <c r="F642" s="49"/>
      <c r="G642" s="49"/>
      <c r="H642" s="49"/>
      <c r="I642" s="49"/>
      <c r="J642" s="49"/>
      <c r="K642" s="27"/>
    </row>
    <row r="643" ht="12.75" customHeight="1">
      <c r="F643" s="49"/>
      <c r="G643" s="49"/>
      <c r="H643" s="49"/>
      <c r="I643" s="49"/>
      <c r="J643" s="49"/>
      <c r="K643" s="27"/>
    </row>
    <row r="644" ht="12.75" customHeight="1">
      <c r="F644" s="49"/>
      <c r="G644" s="49"/>
      <c r="H644" s="49"/>
      <c r="I644" s="49"/>
      <c r="J644" s="49"/>
      <c r="K644" s="27"/>
    </row>
    <row r="645" ht="12.75" customHeight="1">
      <c r="F645" s="49"/>
      <c r="G645" s="49"/>
      <c r="H645" s="49"/>
      <c r="I645" s="49"/>
      <c r="J645" s="49"/>
      <c r="K645" s="27"/>
    </row>
    <row r="646" ht="12.75" customHeight="1">
      <c r="F646" s="49"/>
      <c r="G646" s="49"/>
      <c r="H646" s="49"/>
      <c r="I646" s="49"/>
      <c r="J646" s="49"/>
      <c r="K646" s="27"/>
    </row>
    <row r="647" ht="12.75" customHeight="1">
      <c r="F647" s="49"/>
      <c r="G647" s="49"/>
      <c r="H647" s="49"/>
      <c r="I647" s="49"/>
      <c r="J647" s="49"/>
      <c r="K647" s="27"/>
    </row>
    <row r="648" ht="12.75" customHeight="1">
      <c r="F648" s="49"/>
      <c r="G648" s="49"/>
      <c r="H648" s="49"/>
      <c r="I648" s="49"/>
      <c r="J648" s="49"/>
      <c r="K648" s="27"/>
    </row>
    <row r="649" ht="12.75" customHeight="1">
      <c r="F649" s="49"/>
      <c r="G649" s="49"/>
      <c r="H649" s="49"/>
      <c r="I649" s="49"/>
      <c r="J649" s="49"/>
      <c r="K649" s="27"/>
    </row>
    <row r="650" ht="12.75" customHeight="1">
      <c r="F650" s="49"/>
      <c r="G650" s="49"/>
      <c r="H650" s="49"/>
      <c r="I650" s="49"/>
      <c r="J650" s="49"/>
      <c r="K650" s="27"/>
    </row>
    <row r="651" ht="12.75" customHeight="1">
      <c r="F651" s="49"/>
      <c r="G651" s="49"/>
      <c r="H651" s="49"/>
      <c r="I651" s="49"/>
      <c r="J651" s="49"/>
      <c r="K651" s="27"/>
    </row>
    <row r="652" ht="12.75" customHeight="1">
      <c r="F652" s="49"/>
      <c r="G652" s="49"/>
      <c r="H652" s="49"/>
      <c r="I652" s="49"/>
      <c r="J652" s="49"/>
      <c r="K652" s="27"/>
    </row>
    <row r="653" ht="12.75" customHeight="1">
      <c r="F653" s="49"/>
      <c r="G653" s="49"/>
      <c r="H653" s="49"/>
      <c r="I653" s="49"/>
      <c r="J653" s="49"/>
      <c r="K653" s="27"/>
    </row>
    <row r="654" ht="12.75" customHeight="1">
      <c r="F654" s="49"/>
      <c r="G654" s="49"/>
      <c r="H654" s="49"/>
      <c r="I654" s="49"/>
      <c r="J654" s="49"/>
      <c r="K654" s="27"/>
    </row>
    <row r="655" ht="12.75" customHeight="1">
      <c r="F655" s="49"/>
      <c r="G655" s="49"/>
      <c r="H655" s="49"/>
      <c r="I655" s="49"/>
      <c r="J655" s="49"/>
      <c r="K655" s="27"/>
    </row>
    <row r="656" ht="12.75" customHeight="1">
      <c r="F656" s="49"/>
      <c r="G656" s="49"/>
      <c r="H656" s="49"/>
      <c r="I656" s="49"/>
      <c r="J656" s="49"/>
      <c r="K656" s="27"/>
    </row>
    <row r="657" ht="12.75" customHeight="1">
      <c r="F657" s="49"/>
      <c r="G657" s="49"/>
      <c r="H657" s="49"/>
      <c r="I657" s="49"/>
      <c r="J657" s="49"/>
      <c r="K657" s="27"/>
    </row>
    <row r="658" ht="12.75" customHeight="1">
      <c r="F658" s="49"/>
      <c r="G658" s="49"/>
      <c r="H658" s="49"/>
      <c r="I658" s="49"/>
      <c r="J658" s="49"/>
      <c r="K658" s="27"/>
    </row>
    <row r="659" ht="12.75" customHeight="1">
      <c r="F659" s="49"/>
      <c r="G659" s="49"/>
      <c r="H659" s="49"/>
      <c r="I659" s="49"/>
      <c r="J659" s="49"/>
      <c r="K659" s="27"/>
    </row>
    <row r="660" ht="12.75" customHeight="1">
      <c r="F660" s="49"/>
      <c r="G660" s="49"/>
      <c r="H660" s="49"/>
      <c r="I660" s="49"/>
      <c r="J660" s="49"/>
      <c r="K660" s="27"/>
    </row>
    <row r="661" ht="12.75" customHeight="1">
      <c r="F661" s="49"/>
      <c r="G661" s="49"/>
      <c r="H661" s="49"/>
      <c r="I661" s="49"/>
      <c r="J661" s="49"/>
      <c r="K661" s="27"/>
    </row>
    <row r="662" ht="12.75" customHeight="1">
      <c r="F662" s="49"/>
      <c r="G662" s="49"/>
      <c r="H662" s="49"/>
      <c r="I662" s="49"/>
      <c r="J662" s="49"/>
      <c r="K662" s="27"/>
    </row>
    <row r="663" ht="12.75" customHeight="1">
      <c r="F663" s="49"/>
      <c r="G663" s="49"/>
      <c r="H663" s="49"/>
      <c r="I663" s="49"/>
      <c r="J663" s="49"/>
      <c r="K663" s="27"/>
    </row>
    <row r="664" ht="12.75" customHeight="1">
      <c r="F664" s="49"/>
      <c r="G664" s="49"/>
      <c r="H664" s="49"/>
      <c r="I664" s="49"/>
      <c r="J664" s="49"/>
      <c r="K664" s="27"/>
    </row>
    <row r="665" ht="12.75" customHeight="1">
      <c r="F665" s="49"/>
      <c r="G665" s="49"/>
      <c r="H665" s="49"/>
      <c r="I665" s="49"/>
      <c r="J665" s="49"/>
      <c r="K665" s="27"/>
    </row>
    <row r="666" ht="12.75" customHeight="1">
      <c r="F666" s="49"/>
      <c r="G666" s="49"/>
      <c r="H666" s="49"/>
      <c r="I666" s="49"/>
      <c r="J666" s="49"/>
      <c r="K666" s="27"/>
    </row>
    <row r="667" ht="12.75" customHeight="1">
      <c r="F667" s="49"/>
      <c r="G667" s="49"/>
      <c r="H667" s="49"/>
      <c r="I667" s="49"/>
      <c r="J667" s="49"/>
      <c r="K667" s="27"/>
    </row>
    <row r="668" ht="12.75" customHeight="1">
      <c r="F668" s="49"/>
      <c r="G668" s="49"/>
      <c r="H668" s="49"/>
      <c r="I668" s="49"/>
      <c r="J668" s="49"/>
      <c r="K668" s="27"/>
    </row>
    <row r="669" ht="12.75" customHeight="1">
      <c r="F669" s="49"/>
      <c r="G669" s="49"/>
      <c r="H669" s="49"/>
      <c r="I669" s="49"/>
      <c r="J669" s="49"/>
      <c r="K669" s="27"/>
    </row>
    <row r="670" ht="12.75" customHeight="1">
      <c r="F670" s="49"/>
      <c r="G670" s="49"/>
      <c r="H670" s="49"/>
      <c r="I670" s="49"/>
      <c r="J670" s="49"/>
      <c r="K670" s="27"/>
    </row>
    <row r="671" ht="12.75" customHeight="1">
      <c r="F671" s="49"/>
      <c r="G671" s="49"/>
      <c r="H671" s="49"/>
      <c r="I671" s="49"/>
      <c r="J671" s="49"/>
      <c r="K671" s="27"/>
    </row>
    <row r="672" ht="12.75" customHeight="1">
      <c r="F672" s="49"/>
      <c r="G672" s="49"/>
      <c r="H672" s="49"/>
      <c r="I672" s="49"/>
      <c r="J672" s="49"/>
      <c r="K672" s="27"/>
    </row>
    <row r="673" ht="12.75" customHeight="1">
      <c r="F673" s="49"/>
      <c r="G673" s="49"/>
      <c r="H673" s="49"/>
      <c r="I673" s="49"/>
      <c r="J673" s="49"/>
      <c r="K673" s="27"/>
    </row>
    <row r="674" ht="12.75" customHeight="1">
      <c r="F674" s="49"/>
      <c r="G674" s="49"/>
      <c r="H674" s="49"/>
      <c r="I674" s="49"/>
      <c r="J674" s="49"/>
      <c r="K674" s="27"/>
    </row>
    <row r="675" ht="12.75" customHeight="1">
      <c r="F675" s="49"/>
      <c r="G675" s="49"/>
      <c r="H675" s="49"/>
      <c r="I675" s="49"/>
      <c r="J675" s="49"/>
      <c r="K675" s="27"/>
    </row>
    <row r="676" ht="12.75" customHeight="1">
      <c r="F676" s="49"/>
      <c r="G676" s="49"/>
      <c r="H676" s="49"/>
      <c r="I676" s="49"/>
      <c r="J676" s="49"/>
      <c r="K676" s="27"/>
    </row>
    <row r="677" ht="12.75" customHeight="1">
      <c r="F677" s="49"/>
      <c r="G677" s="49"/>
      <c r="H677" s="49"/>
      <c r="I677" s="49"/>
      <c r="J677" s="49"/>
      <c r="K677" s="27"/>
    </row>
    <row r="678" ht="12.75" customHeight="1">
      <c r="F678" s="49"/>
      <c r="G678" s="49"/>
      <c r="H678" s="49"/>
      <c r="I678" s="49"/>
      <c r="J678" s="49"/>
      <c r="K678" s="27"/>
    </row>
    <row r="679" ht="12.75" customHeight="1">
      <c r="F679" s="49"/>
      <c r="G679" s="49"/>
      <c r="H679" s="49"/>
      <c r="I679" s="49"/>
      <c r="J679" s="49"/>
      <c r="K679" s="27"/>
    </row>
    <row r="680" ht="12.75" customHeight="1">
      <c r="F680" s="49"/>
      <c r="G680" s="49"/>
      <c r="H680" s="49"/>
      <c r="I680" s="49"/>
      <c r="J680" s="49"/>
      <c r="K680" s="27"/>
    </row>
    <row r="681" ht="12.75" customHeight="1">
      <c r="F681" s="49"/>
      <c r="G681" s="49"/>
      <c r="H681" s="49"/>
      <c r="I681" s="49"/>
      <c r="J681" s="49"/>
      <c r="K681" s="27"/>
    </row>
    <row r="682" ht="12.75" customHeight="1">
      <c r="F682" s="49"/>
      <c r="G682" s="49"/>
      <c r="H682" s="49"/>
      <c r="I682" s="49"/>
      <c r="J682" s="49"/>
      <c r="K682" s="27"/>
    </row>
    <row r="683" ht="12.75" customHeight="1">
      <c r="F683" s="49"/>
      <c r="G683" s="49"/>
      <c r="H683" s="49"/>
      <c r="I683" s="49"/>
      <c r="J683" s="49"/>
      <c r="K683" s="27"/>
    </row>
    <row r="684" ht="12.75" customHeight="1">
      <c r="F684" s="49"/>
      <c r="G684" s="49"/>
      <c r="H684" s="49"/>
      <c r="I684" s="49"/>
      <c r="J684" s="49"/>
      <c r="K684" s="27"/>
    </row>
    <row r="685" ht="12.75" customHeight="1">
      <c r="F685" s="49"/>
      <c r="G685" s="49"/>
      <c r="H685" s="49"/>
      <c r="I685" s="49"/>
      <c r="J685" s="49"/>
      <c r="K685" s="27"/>
    </row>
    <row r="686" ht="12.75" customHeight="1">
      <c r="F686" s="49"/>
      <c r="G686" s="49"/>
      <c r="H686" s="49"/>
      <c r="I686" s="49"/>
      <c r="J686" s="49"/>
      <c r="K686" s="27"/>
    </row>
    <row r="687" ht="12.75" customHeight="1">
      <c r="F687" s="49"/>
      <c r="G687" s="49"/>
      <c r="H687" s="49"/>
      <c r="I687" s="49"/>
      <c r="J687" s="49"/>
      <c r="K687" s="27"/>
    </row>
    <row r="688" ht="12.75" customHeight="1">
      <c r="F688" s="49"/>
      <c r="G688" s="49"/>
      <c r="H688" s="49"/>
      <c r="I688" s="49"/>
      <c r="J688" s="49"/>
      <c r="K688" s="27"/>
    </row>
    <row r="689" ht="12.75" customHeight="1">
      <c r="F689" s="49"/>
      <c r="G689" s="49"/>
      <c r="H689" s="49"/>
      <c r="I689" s="49"/>
      <c r="J689" s="49"/>
      <c r="K689" s="27"/>
    </row>
    <row r="690" ht="12.75" customHeight="1">
      <c r="F690" s="49"/>
      <c r="G690" s="49"/>
      <c r="H690" s="49"/>
      <c r="I690" s="49"/>
      <c r="J690" s="49"/>
      <c r="K690" s="27"/>
    </row>
    <row r="691" ht="12.75" customHeight="1">
      <c r="F691" s="49"/>
      <c r="G691" s="49"/>
      <c r="H691" s="49"/>
      <c r="I691" s="49"/>
      <c r="J691" s="49"/>
      <c r="K691" s="27"/>
    </row>
    <row r="692" ht="12.75" customHeight="1">
      <c r="F692" s="49"/>
      <c r="G692" s="49"/>
      <c r="H692" s="49"/>
      <c r="I692" s="49"/>
      <c r="J692" s="49"/>
      <c r="K692" s="27"/>
    </row>
    <row r="693" ht="12.75" customHeight="1">
      <c r="F693" s="49"/>
      <c r="G693" s="49"/>
      <c r="H693" s="49"/>
      <c r="I693" s="49"/>
      <c r="J693" s="49"/>
      <c r="K693" s="27"/>
    </row>
    <row r="694" ht="12.75" customHeight="1">
      <c r="F694" s="49"/>
      <c r="G694" s="49"/>
      <c r="H694" s="49"/>
      <c r="I694" s="49"/>
      <c r="J694" s="49"/>
      <c r="K694" s="27"/>
    </row>
    <row r="695" ht="12.75" customHeight="1">
      <c r="F695" s="49"/>
      <c r="G695" s="49"/>
      <c r="H695" s="49"/>
      <c r="I695" s="49"/>
      <c r="J695" s="49"/>
      <c r="K695" s="27"/>
    </row>
    <row r="696" ht="12.75" customHeight="1">
      <c r="F696" s="49"/>
      <c r="G696" s="49"/>
      <c r="H696" s="49"/>
      <c r="I696" s="49"/>
      <c r="J696" s="49"/>
      <c r="K696" s="27"/>
    </row>
    <row r="697" ht="12.75" customHeight="1">
      <c r="F697" s="49"/>
      <c r="G697" s="49"/>
      <c r="H697" s="49"/>
      <c r="I697" s="49"/>
      <c r="J697" s="49"/>
      <c r="K697" s="27"/>
    </row>
    <row r="698" ht="12.75" customHeight="1">
      <c r="F698" s="49"/>
      <c r="G698" s="49"/>
      <c r="H698" s="49"/>
      <c r="I698" s="49"/>
      <c r="J698" s="49"/>
      <c r="K698" s="27"/>
    </row>
    <row r="699" ht="12.75" customHeight="1">
      <c r="F699" s="49"/>
      <c r="G699" s="49"/>
      <c r="H699" s="49"/>
      <c r="I699" s="49"/>
      <c r="J699" s="49"/>
      <c r="K699" s="27"/>
    </row>
    <row r="700" ht="12.75" customHeight="1">
      <c r="F700" s="49"/>
      <c r="G700" s="49"/>
      <c r="H700" s="49"/>
      <c r="I700" s="49"/>
      <c r="J700" s="49"/>
      <c r="K700" s="27"/>
    </row>
    <row r="701" ht="12.75" customHeight="1">
      <c r="F701" s="49"/>
      <c r="G701" s="49"/>
      <c r="H701" s="49"/>
      <c r="I701" s="49"/>
      <c r="J701" s="49"/>
      <c r="K701" s="27"/>
    </row>
    <row r="702" ht="12.75" customHeight="1">
      <c r="F702" s="49"/>
      <c r="G702" s="49"/>
      <c r="H702" s="49"/>
      <c r="I702" s="49"/>
      <c r="J702" s="49"/>
      <c r="K702" s="27"/>
    </row>
    <row r="703" ht="12.75" customHeight="1">
      <c r="F703" s="49"/>
      <c r="G703" s="49"/>
      <c r="H703" s="49"/>
      <c r="I703" s="49"/>
      <c r="J703" s="49"/>
      <c r="K703" s="27"/>
    </row>
    <row r="704" ht="12.75" customHeight="1">
      <c r="F704" s="49"/>
      <c r="G704" s="49"/>
      <c r="H704" s="49"/>
      <c r="I704" s="49"/>
      <c r="J704" s="49"/>
      <c r="K704" s="27"/>
    </row>
    <row r="705" ht="12.75" customHeight="1">
      <c r="F705" s="49"/>
      <c r="G705" s="49"/>
      <c r="H705" s="49"/>
      <c r="I705" s="49"/>
      <c r="J705" s="49"/>
      <c r="K705" s="27"/>
    </row>
    <row r="706" ht="12.75" customHeight="1">
      <c r="F706" s="49"/>
      <c r="G706" s="49"/>
      <c r="H706" s="49"/>
      <c r="I706" s="49"/>
      <c r="J706" s="49"/>
      <c r="K706" s="27"/>
    </row>
    <row r="707" ht="12.75" customHeight="1">
      <c r="F707" s="49"/>
      <c r="G707" s="49"/>
      <c r="H707" s="49"/>
      <c r="I707" s="49"/>
      <c r="J707" s="49"/>
      <c r="K707" s="27"/>
    </row>
    <row r="708" ht="12.75" customHeight="1">
      <c r="F708" s="49"/>
      <c r="G708" s="49"/>
      <c r="H708" s="49"/>
      <c r="I708" s="49"/>
      <c r="J708" s="49"/>
      <c r="K708" s="27"/>
    </row>
    <row r="709" ht="12.75" customHeight="1">
      <c r="F709" s="49"/>
      <c r="G709" s="49"/>
      <c r="H709" s="49"/>
      <c r="I709" s="49"/>
      <c r="J709" s="49"/>
      <c r="K709" s="27"/>
    </row>
    <row r="710" ht="12.75" customHeight="1">
      <c r="F710" s="49"/>
      <c r="G710" s="49"/>
      <c r="H710" s="49"/>
      <c r="I710" s="49"/>
      <c r="J710" s="49"/>
      <c r="K710" s="27"/>
    </row>
    <row r="711" ht="12.75" customHeight="1">
      <c r="F711" s="49"/>
      <c r="G711" s="49"/>
      <c r="H711" s="49"/>
      <c r="I711" s="49"/>
      <c r="J711" s="49"/>
      <c r="K711" s="27"/>
    </row>
    <row r="712" ht="12.75" customHeight="1">
      <c r="F712" s="49"/>
      <c r="G712" s="49"/>
      <c r="H712" s="49"/>
      <c r="I712" s="49"/>
      <c r="J712" s="49"/>
      <c r="K712" s="27"/>
    </row>
    <row r="713" ht="12.75" customHeight="1">
      <c r="F713" s="49"/>
      <c r="G713" s="49"/>
      <c r="H713" s="49"/>
      <c r="I713" s="49"/>
      <c r="J713" s="49"/>
      <c r="K713" s="27"/>
    </row>
    <row r="714" ht="12.75" customHeight="1">
      <c r="F714" s="49"/>
      <c r="G714" s="49"/>
      <c r="H714" s="49"/>
      <c r="I714" s="49"/>
      <c r="J714" s="49"/>
      <c r="K714" s="27"/>
    </row>
    <row r="715" ht="12.75" customHeight="1">
      <c r="F715" s="49"/>
      <c r="G715" s="49"/>
      <c r="H715" s="49"/>
      <c r="I715" s="49"/>
      <c r="J715" s="49"/>
      <c r="K715" s="27"/>
    </row>
    <row r="716" ht="12.75" customHeight="1">
      <c r="F716" s="49"/>
      <c r="G716" s="49"/>
      <c r="H716" s="49"/>
      <c r="I716" s="49"/>
      <c r="J716" s="49"/>
      <c r="K716" s="27"/>
    </row>
    <row r="717" ht="12.75" customHeight="1">
      <c r="F717" s="49"/>
      <c r="G717" s="49"/>
      <c r="H717" s="49"/>
      <c r="I717" s="49"/>
      <c r="J717" s="49"/>
      <c r="K717" s="27"/>
    </row>
    <row r="718" ht="12.75" customHeight="1">
      <c r="F718" s="49"/>
      <c r="G718" s="49"/>
      <c r="H718" s="49"/>
      <c r="I718" s="49"/>
      <c r="J718" s="49"/>
      <c r="K718" s="27"/>
    </row>
    <row r="719" ht="12.75" customHeight="1">
      <c r="F719" s="49"/>
      <c r="G719" s="49"/>
      <c r="H719" s="49"/>
      <c r="I719" s="49"/>
      <c r="J719" s="49"/>
      <c r="K719" s="27"/>
    </row>
    <row r="720" ht="12.75" customHeight="1">
      <c r="F720" s="49"/>
      <c r="G720" s="49"/>
      <c r="H720" s="49"/>
      <c r="I720" s="49"/>
      <c r="J720" s="49"/>
      <c r="K720" s="27"/>
    </row>
    <row r="721" ht="12.75" customHeight="1">
      <c r="F721" s="49"/>
      <c r="G721" s="49"/>
      <c r="H721" s="49"/>
      <c r="I721" s="49"/>
      <c r="J721" s="49"/>
      <c r="K721" s="27"/>
    </row>
    <row r="722" ht="12.75" customHeight="1">
      <c r="F722" s="49"/>
      <c r="G722" s="49"/>
      <c r="H722" s="49"/>
      <c r="I722" s="49"/>
      <c r="J722" s="49"/>
      <c r="K722" s="27"/>
    </row>
    <row r="723" ht="12.75" customHeight="1">
      <c r="F723" s="49"/>
      <c r="G723" s="49"/>
      <c r="H723" s="49"/>
      <c r="I723" s="49"/>
      <c r="J723" s="49"/>
      <c r="K723" s="27"/>
    </row>
    <row r="724" ht="12.75" customHeight="1">
      <c r="F724" s="49"/>
      <c r="G724" s="49"/>
      <c r="H724" s="49"/>
      <c r="I724" s="49"/>
      <c r="J724" s="49"/>
      <c r="K724" s="27"/>
    </row>
    <row r="725" ht="12.75" customHeight="1">
      <c r="F725" s="49"/>
      <c r="G725" s="49"/>
      <c r="H725" s="49"/>
      <c r="I725" s="49"/>
      <c r="J725" s="49"/>
      <c r="K725" s="27"/>
    </row>
    <row r="726" ht="12.75" customHeight="1">
      <c r="F726" s="49"/>
      <c r="G726" s="49"/>
      <c r="H726" s="49"/>
      <c r="I726" s="49"/>
      <c r="J726" s="49"/>
      <c r="K726" s="27"/>
    </row>
    <row r="727" ht="12.75" customHeight="1">
      <c r="F727" s="49"/>
      <c r="G727" s="49"/>
      <c r="H727" s="49"/>
      <c r="I727" s="49"/>
      <c r="J727" s="49"/>
      <c r="K727" s="27"/>
    </row>
    <row r="728" ht="12.75" customHeight="1">
      <c r="F728" s="49"/>
      <c r="G728" s="49"/>
      <c r="H728" s="49"/>
      <c r="I728" s="49"/>
      <c r="J728" s="49"/>
      <c r="K728" s="27"/>
    </row>
    <row r="729" ht="12.75" customHeight="1">
      <c r="F729" s="49"/>
      <c r="G729" s="49"/>
      <c r="H729" s="49"/>
      <c r="I729" s="49"/>
      <c r="J729" s="49"/>
      <c r="K729" s="27"/>
    </row>
    <row r="730" ht="12.75" customHeight="1">
      <c r="F730" s="49"/>
      <c r="G730" s="49"/>
      <c r="H730" s="49"/>
      <c r="I730" s="49"/>
      <c r="J730" s="49"/>
      <c r="K730" s="27"/>
    </row>
    <row r="731" ht="12.75" customHeight="1">
      <c r="F731" s="49"/>
      <c r="G731" s="49"/>
      <c r="H731" s="49"/>
      <c r="I731" s="49"/>
      <c r="J731" s="49"/>
      <c r="K731" s="27"/>
    </row>
    <row r="732" ht="12.75" customHeight="1">
      <c r="F732" s="49"/>
      <c r="G732" s="49"/>
      <c r="H732" s="49"/>
      <c r="I732" s="49"/>
      <c r="J732" s="49"/>
      <c r="K732" s="27"/>
    </row>
    <row r="733" ht="12.75" customHeight="1">
      <c r="F733" s="49"/>
      <c r="G733" s="49"/>
      <c r="H733" s="49"/>
      <c r="I733" s="49"/>
      <c r="J733" s="49"/>
      <c r="K733" s="27"/>
    </row>
    <row r="734" ht="12.75" customHeight="1">
      <c r="F734" s="49"/>
      <c r="G734" s="49"/>
      <c r="H734" s="49"/>
      <c r="I734" s="49"/>
      <c r="J734" s="49"/>
      <c r="K734" s="27"/>
    </row>
    <row r="735" ht="12.75" customHeight="1">
      <c r="F735" s="49"/>
      <c r="G735" s="49"/>
      <c r="H735" s="49"/>
      <c r="I735" s="49"/>
      <c r="J735" s="49"/>
      <c r="K735" s="27"/>
    </row>
    <row r="736" ht="12.75" customHeight="1">
      <c r="F736" s="49"/>
      <c r="G736" s="49"/>
      <c r="H736" s="49"/>
      <c r="I736" s="49"/>
      <c r="J736" s="49"/>
      <c r="K736" s="27"/>
    </row>
    <row r="737" ht="12.75" customHeight="1">
      <c r="F737" s="49"/>
      <c r="G737" s="49"/>
      <c r="H737" s="49"/>
      <c r="I737" s="49"/>
      <c r="J737" s="49"/>
      <c r="K737" s="27"/>
    </row>
    <row r="738" ht="12.75" customHeight="1">
      <c r="F738" s="49"/>
      <c r="G738" s="49"/>
      <c r="H738" s="49"/>
      <c r="I738" s="49"/>
      <c r="J738" s="49"/>
      <c r="K738" s="27"/>
    </row>
    <row r="739" ht="12.75" customHeight="1">
      <c r="F739" s="49"/>
      <c r="G739" s="49"/>
      <c r="H739" s="49"/>
      <c r="I739" s="49"/>
      <c r="J739" s="49"/>
      <c r="K739" s="27"/>
    </row>
    <row r="740" ht="12.75" customHeight="1">
      <c r="F740" s="49"/>
      <c r="G740" s="49"/>
      <c r="H740" s="49"/>
      <c r="I740" s="49"/>
      <c r="J740" s="49"/>
      <c r="K740" s="27"/>
    </row>
    <row r="741" ht="12.75" customHeight="1">
      <c r="F741" s="49"/>
      <c r="G741" s="49"/>
      <c r="H741" s="49"/>
      <c r="I741" s="49"/>
      <c r="J741" s="49"/>
      <c r="K741" s="27"/>
    </row>
    <row r="742" ht="12.75" customHeight="1">
      <c r="F742" s="49"/>
      <c r="G742" s="49"/>
      <c r="H742" s="49"/>
      <c r="I742" s="49"/>
      <c r="J742" s="49"/>
      <c r="K742" s="27"/>
    </row>
    <row r="743" ht="12.75" customHeight="1">
      <c r="F743" s="49"/>
      <c r="G743" s="49"/>
      <c r="H743" s="49"/>
      <c r="I743" s="49"/>
      <c r="J743" s="49"/>
      <c r="K743" s="27"/>
    </row>
    <row r="744" ht="12.75" customHeight="1">
      <c r="F744" s="49"/>
      <c r="G744" s="49"/>
      <c r="H744" s="49"/>
      <c r="I744" s="49"/>
      <c r="J744" s="49"/>
      <c r="K744" s="27"/>
    </row>
    <row r="745" ht="12.75" customHeight="1">
      <c r="F745" s="49"/>
      <c r="G745" s="49"/>
      <c r="H745" s="49"/>
      <c r="I745" s="49"/>
      <c r="J745" s="49"/>
      <c r="K745" s="27"/>
    </row>
    <row r="746" ht="12.75" customHeight="1">
      <c r="F746" s="49"/>
      <c r="G746" s="49"/>
      <c r="H746" s="49"/>
      <c r="I746" s="49"/>
      <c r="J746" s="49"/>
      <c r="K746" s="27"/>
    </row>
    <row r="747" ht="12.75" customHeight="1">
      <c r="F747" s="49"/>
      <c r="G747" s="49"/>
      <c r="H747" s="49"/>
      <c r="I747" s="49"/>
      <c r="J747" s="49"/>
      <c r="K747" s="27"/>
    </row>
    <row r="748" ht="12.75" customHeight="1">
      <c r="F748" s="49"/>
      <c r="G748" s="49"/>
      <c r="H748" s="49"/>
      <c r="I748" s="49"/>
      <c r="J748" s="49"/>
      <c r="K748" s="27"/>
    </row>
    <row r="749" ht="12.75" customHeight="1">
      <c r="F749" s="49"/>
      <c r="G749" s="49"/>
      <c r="H749" s="49"/>
      <c r="I749" s="49"/>
      <c r="J749" s="49"/>
      <c r="K749" s="27"/>
    </row>
    <row r="750" ht="12.75" customHeight="1">
      <c r="F750" s="49"/>
      <c r="G750" s="49"/>
      <c r="H750" s="49"/>
      <c r="I750" s="49"/>
      <c r="J750" s="49"/>
      <c r="K750" s="27"/>
    </row>
    <row r="751" ht="12.75" customHeight="1">
      <c r="F751" s="49"/>
      <c r="G751" s="49"/>
      <c r="H751" s="49"/>
      <c r="I751" s="49"/>
      <c r="J751" s="49"/>
      <c r="K751" s="27"/>
    </row>
    <row r="752" ht="12.75" customHeight="1">
      <c r="F752" s="49"/>
      <c r="G752" s="49"/>
      <c r="H752" s="49"/>
      <c r="I752" s="49"/>
      <c r="J752" s="49"/>
      <c r="K752" s="27"/>
    </row>
    <row r="753" ht="12.75" customHeight="1">
      <c r="F753" s="49"/>
      <c r="G753" s="49"/>
      <c r="H753" s="49"/>
      <c r="I753" s="49"/>
      <c r="J753" s="49"/>
      <c r="K753" s="27"/>
    </row>
    <row r="754" ht="12.75" customHeight="1">
      <c r="F754" s="49"/>
      <c r="G754" s="49"/>
      <c r="H754" s="49"/>
      <c r="I754" s="49"/>
      <c r="J754" s="49"/>
      <c r="K754" s="27"/>
    </row>
    <row r="755" ht="12.75" customHeight="1">
      <c r="F755" s="49"/>
      <c r="G755" s="49"/>
      <c r="H755" s="49"/>
      <c r="I755" s="49"/>
      <c r="J755" s="49"/>
      <c r="K755" s="27"/>
    </row>
    <row r="756" ht="12.75" customHeight="1">
      <c r="F756" s="49"/>
      <c r="G756" s="49"/>
      <c r="H756" s="49"/>
      <c r="I756" s="49"/>
      <c r="J756" s="49"/>
      <c r="K756" s="27"/>
    </row>
    <row r="757" ht="12.75" customHeight="1">
      <c r="F757" s="49"/>
      <c r="G757" s="49"/>
      <c r="H757" s="49"/>
      <c r="I757" s="49"/>
      <c r="J757" s="49"/>
      <c r="K757" s="27"/>
    </row>
    <row r="758" ht="12.75" customHeight="1">
      <c r="F758" s="49"/>
      <c r="G758" s="49"/>
      <c r="H758" s="49"/>
      <c r="I758" s="49"/>
      <c r="J758" s="49"/>
      <c r="K758" s="27"/>
    </row>
    <row r="759" ht="12.75" customHeight="1">
      <c r="F759" s="49"/>
      <c r="G759" s="49"/>
      <c r="H759" s="49"/>
      <c r="I759" s="49"/>
      <c r="J759" s="49"/>
      <c r="K759" s="27"/>
    </row>
    <row r="760" ht="12.75" customHeight="1">
      <c r="F760" s="49"/>
      <c r="G760" s="49"/>
      <c r="H760" s="49"/>
      <c r="I760" s="49"/>
      <c r="J760" s="49"/>
      <c r="K760" s="27"/>
    </row>
    <row r="761" ht="12.75" customHeight="1">
      <c r="F761" s="49"/>
      <c r="G761" s="49"/>
      <c r="H761" s="49"/>
      <c r="I761" s="49"/>
      <c r="J761" s="49"/>
      <c r="K761" s="27"/>
    </row>
    <row r="762" ht="12.75" customHeight="1">
      <c r="F762" s="49"/>
      <c r="G762" s="49"/>
      <c r="H762" s="49"/>
      <c r="I762" s="49"/>
      <c r="J762" s="49"/>
      <c r="K762" s="27"/>
    </row>
    <row r="763" ht="12.75" customHeight="1">
      <c r="F763" s="49"/>
      <c r="G763" s="49"/>
      <c r="H763" s="49"/>
      <c r="I763" s="49"/>
      <c r="J763" s="49"/>
      <c r="K763" s="27"/>
    </row>
    <row r="764" ht="12.75" customHeight="1">
      <c r="F764" s="49"/>
      <c r="G764" s="49"/>
      <c r="H764" s="49"/>
      <c r="I764" s="49"/>
      <c r="J764" s="49"/>
      <c r="K764" s="27"/>
    </row>
    <row r="765" ht="12.75" customHeight="1">
      <c r="F765" s="49"/>
      <c r="G765" s="49"/>
      <c r="H765" s="49"/>
      <c r="I765" s="49"/>
      <c r="J765" s="49"/>
      <c r="K765" s="27"/>
    </row>
    <row r="766" ht="12.75" customHeight="1">
      <c r="F766" s="49"/>
      <c r="G766" s="49"/>
      <c r="H766" s="49"/>
      <c r="I766" s="49"/>
      <c r="J766" s="49"/>
      <c r="K766" s="27"/>
    </row>
    <row r="767" ht="12.75" customHeight="1">
      <c r="F767" s="49"/>
      <c r="G767" s="49"/>
      <c r="H767" s="49"/>
      <c r="I767" s="49"/>
      <c r="J767" s="49"/>
      <c r="K767" s="27"/>
    </row>
    <row r="768" ht="12.75" customHeight="1">
      <c r="F768" s="49"/>
      <c r="G768" s="49"/>
      <c r="H768" s="49"/>
      <c r="I768" s="49"/>
      <c r="J768" s="49"/>
      <c r="K768" s="27"/>
    </row>
    <row r="769" ht="12.75" customHeight="1">
      <c r="F769" s="49"/>
      <c r="G769" s="49"/>
      <c r="H769" s="49"/>
      <c r="I769" s="49"/>
      <c r="J769" s="49"/>
      <c r="K769" s="27"/>
    </row>
    <row r="770" ht="12.75" customHeight="1">
      <c r="F770" s="49"/>
      <c r="G770" s="49"/>
      <c r="H770" s="49"/>
      <c r="I770" s="49"/>
      <c r="J770" s="49"/>
      <c r="K770" s="27"/>
    </row>
    <row r="771" ht="12.75" customHeight="1">
      <c r="F771" s="49"/>
      <c r="G771" s="49"/>
      <c r="H771" s="49"/>
      <c r="I771" s="49"/>
      <c r="J771" s="49"/>
      <c r="K771" s="27"/>
    </row>
    <row r="772" ht="12.75" customHeight="1">
      <c r="F772" s="49"/>
      <c r="G772" s="49"/>
      <c r="H772" s="49"/>
      <c r="I772" s="49"/>
      <c r="J772" s="49"/>
      <c r="K772" s="27"/>
    </row>
    <row r="773" ht="12.75" customHeight="1">
      <c r="F773" s="49"/>
      <c r="G773" s="49"/>
      <c r="H773" s="49"/>
      <c r="I773" s="49"/>
      <c r="J773" s="49"/>
      <c r="K773" s="27"/>
    </row>
    <row r="774" ht="12.75" customHeight="1">
      <c r="F774" s="49"/>
      <c r="G774" s="49"/>
      <c r="H774" s="49"/>
      <c r="I774" s="49"/>
      <c r="J774" s="49"/>
      <c r="K774" s="27"/>
    </row>
    <row r="775" ht="12.75" customHeight="1">
      <c r="F775" s="49"/>
      <c r="G775" s="49"/>
      <c r="H775" s="49"/>
      <c r="I775" s="49"/>
      <c r="J775" s="49"/>
      <c r="K775" s="27"/>
    </row>
    <row r="776" ht="12.75" customHeight="1">
      <c r="F776" s="49"/>
      <c r="G776" s="49"/>
      <c r="H776" s="49"/>
      <c r="I776" s="49"/>
      <c r="J776" s="49"/>
      <c r="K776" s="27"/>
    </row>
    <row r="777" ht="12.75" customHeight="1">
      <c r="F777" s="49"/>
      <c r="G777" s="49"/>
      <c r="H777" s="49"/>
      <c r="I777" s="49"/>
      <c r="J777" s="49"/>
      <c r="K777" s="27"/>
    </row>
    <row r="778" ht="12.75" customHeight="1">
      <c r="F778" s="49"/>
      <c r="G778" s="49"/>
      <c r="H778" s="49"/>
      <c r="I778" s="49"/>
      <c r="J778" s="49"/>
      <c r="K778" s="27"/>
    </row>
    <row r="779" ht="12.75" customHeight="1">
      <c r="F779" s="49"/>
      <c r="G779" s="49"/>
      <c r="H779" s="49"/>
      <c r="I779" s="49"/>
      <c r="J779" s="49"/>
      <c r="K779" s="27"/>
    </row>
    <row r="780" ht="12.75" customHeight="1">
      <c r="F780" s="49"/>
      <c r="G780" s="49"/>
      <c r="H780" s="49"/>
      <c r="I780" s="49"/>
      <c r="J780" s="49"/>
      <c r="K780" s="27"/>
    </row>
    <row r="781" ht="12.75" customHeight="1">
      <c r="F781" s="49"/>
      <c r="G781" s="49"/>
      <c r="H781" s="49"/>
      <c r="I781" s="49"/>
      <c r="J781" s="49"/>
      <c r="K781" s="27"/>
    </row>
    <row r="782" ht="12.75" customHeight="1">
      <c r="F782" s="49"/>
      <c r="G782" s="49"/>
      <c r="H782" s="49"/>
      <c r="I782" s="49"/>
      <c r="J782" s="49"/>
      <c r="K782" s="27"/>
    </row>
    <row r="783" ht="12.75" customHeight="1">
      <c r="F783" s="49"/>
      <c r="G783" s="49"/>
      <c r="H783" s="49"/>
      <c r="I783" s="49"/>
      <c r="J783" s="49"/>
      <c r="K783" s="27"/>
    </row>
    <row r="784" ht="12.75" customHeight="1">
      <c r="F784" s="49"/>
      <c r="G784" s="49"/>
      <c r="H784" s="49"/>
      <c r="I784" s="49"/>
      <c r="J784" s="49"/>
      <c r="K784" s="27"/>
    </row>
    <row r="785" ht="12.75" customHeight="1">
      <c r="F785" s="49"/>
      <c r="G785" s="49"/>
      <c r="H785" s="49"/>
      <c r="I785" s="49"/>
      <c r="J785" s="49"/>
      <c r="K785" s="27"/>
    </row>
    <row r="786" ht="12.75" customHeight="1">
      <c r="F786" s="49"/>
      <c r="G786" s="49"/>
      <c r="H786" s="49"/>
      <c r="I786" s="49"/>
      <c r="J786" s="49"/>
      <c r="K786" s="27"/>
    </row>
    <row r="787" ht="12.75" customHeight="1">
      <c r="F787" s="49"/>
      <c r="G787" s="49"/>
      <c r="H787" s="49"/>
      <c r="I787" s="49"/>
      <c r="J787" s="49"/>
      <c r="K787" s="27"/>
    </row>
    <row r="788" ht="12.75" customHeight="1">
      <c r="F788" s="49"/>
      <c r="G788" s="49"/>
      <c r="H788" s="49"/>
      <c r="I788" s="49"/>
      <c r="J788" s="49"/>
      <c r="K788" s="27"/>
    </row>
    <row r="789" ht="12.75" customHeight="1">
      <c r="F789" s="49"/>
      <c r="G789" s="49"/>
      <c r="H789" s="49"/>
      <c r="I789" s="49"/>
      <c r="J789" s="49"/>
      <c r="K789" s="27"/>
    </row>
    <row r="790" ht="12.75" customHeight="1">
      <c r="F790" s="49"/>
      <c r="G790" s="49"/>
      <c r="H790" s="49"/>
      <c r="I790" s="49"/>
      <c r="J790" s="49"/>
      <c r="K790" s="27"/>
    </row>
    <row r="791" ht="12.75" customHeight="1">
      <c r="F791" s="49"/>
      <c r="G791" s="49"/>
      <c r="H791" s="49"/>
      <c r="I791" s="49"/>
      <c r="J791" s="49"/>
      <c r="K791" s="27"/>
    </row>
    <row r="792" ht="12.75" customHeight="1">
      <c r="F792" s="49"/>
      <c r="G792" s="49"/>
      <c r="H792" s="49"/>
      <c r="I792" s="49"/>
      <c r="J792" s="49"/>
      <c r="K792" s="27"/>
    </row>
    <row r="793" ht="12.75" customHeight="1">
      <c r="F793" s="49"/>
      <c r="G793" s="49"/>
      <c r="H793" s="49"/>
      <c r="I793" s="49"/>
      <c r="J793" s="49"/>
      <c r="K793" s="27"/>
    </row>
    <row r="794" ht="12.75" customHeight="1">
      <c r="F794" s="49"/>
      <c r="G794" s="49"/>
      <c r="H794" s="49"/>
      <c r="I794" s="49"/>
      <c r="J794" s="49"/>
      <c r="K794" s="27"/>
    </row>
    <row r="795" ht="12.75" customHeight="1">
      <c r="F795" s="49"/>
      <c r="G795" s="49"/>
      <c r="H795" s="49"/>
      <c r="I795" s="49"/>
      <c r="J795" s="49"/>
      <c r="K795" s="27"/>
    </row>
    <row r="796" ht="12.75" customHeight="1">
      <c r="F796" s="49"/>
      <c r="G796" s="49"/>
      <c r="H796" s="49"/>
      <c r="I796" s="49"/>
      <c r="J796" s="49"/>
      <c r="K796" s="27"/>
    </row>
    <row r="797" ht="12.75" customHeight="1">
      <c r="F797" s="49"/>
      <c r="G797" s="49"/>
      <c r="H797" s="49"/>
      <c r="I797" s="49"/>
      <c r="J797" s="49"/>
      <c r="K797" s="27"/>
    </row>
    <row r="798" ht="12.75" customHeight="1">
      <c r="F798" s="49"/>
      <c r="G798" s="49"/>
      <c r="H798" s="49"/>
      <c r="I798" s="49"/>
      <c r="J798" s="49"/>
      <c r="K798" s="27"/>
    </row>
    <row r="799" ht="12.75" customHeight="1">
      <c r="F799" s="49"/>
      <c r="G799" s="49"/>
      <c r="H799" s="49"/>
      <c r="I799" s="49"/>
      <c r="J799" s="49"/>
      <c r="K799" s="27"/>
    </row>
    <row r="800" ht="12.75" customHeight="1">
      <c r="F800" s="49"/>
      <c r="G800" s="49"/>
      <c r="H800" s="49"/>
      <c r="I800" s="49"/>
      <c r="J800" s="49"/>
      <c r="K800" s="27"/>
    </row>
    <row r="801" ht="12.75" customHeight="1">
      <c r="F801" s="49"/>
      <c r="G801" s="49"/>
      <c r="H801" s="49"/>
      <c r="I801" s="49"/>
      <c r="J801" s="49"/>
      <c r="K801" s="27"/>
    </row>
    <row r="802" ht="12.75" customHeight="1">
      <c r="F802" s="49"/>
      <c r="G802" s="49"/>
      <c r="H802" s="49"/>
      <c r="I802" s="49"/>
      <c r="J802" s="49"/>
      <c r="K802" s="27"/>
    </row>
    <row r="803" ht="12.75" customHeight="1">
      <c r="F803" s="49"/>
      <c r="G803" s="49"/>
      <c r="H803" s="49"/>
      <c r="I803" s="49"/>
      <c r="J803" s="49"/>
      <c r="K803" s="27"/>
    </row>
    <row r="804" ht="12.75" customHeight="1">
      <c r="F804" s="49"/>
      <c r="G804" s="49"/>
      <c r="H804" s="49"/>
      <c r="I804" s="49"/>
      <c r="J804" s="49"/>
      <c r="K804" s="27"/>
    </row>
    <row r="805" ht="12.75" customHeight="1">
      <c r="F805" s="49"/>
      <c r="G805" s="49"/>
      <c r="H805" s="49"/>
      <c r="I805" s="49"/>
      <c r="J805" s="49"/>
      <c r="K805" s="27"/>
    </row>
    <row r="806" ht="12.75" customHeight="1">
      <c r="F806" s="49"/>
      <c r="G806" s="49"/>
      <c r="H806" s="49"/>
      <c r="I806" s="49"/>
      <c r="J806" s="49"/>
      <c r="K806" s="27"/>
    </row>
    <row r="807" ht="12.75" customHeight="1">
      <c r="F807" s="49"/>
      <c r="G807" s="49"/>
      <c r="H807" s="49"/>
      <c r="I807" s="49"/>
      <c r="J807" s="49"/>
      <c r="K807" s="27"/>
    </row>
    <row r="808" ht="12.75" customHeight="1">
      <c r="F808" s="49"/>
      <c r="G808" s="49"/>
      <c r="H808" s="49"/>
      <c r="I808" s="49"/>
      <c r="J808" s="49"/>
      <c r="K808" s="27"/>
    </row>
    <row r="809" ht="12.75" customHeight="1">
      <c r="F809" s="49"/>
      <c r="G809" s="49"/>
      <c r="H809" s="49"/>
      <c r="I809" s="49"/>
      <c r="J809" s="49"/>
      <c r="K809" s="27"/>
    </row>
    <row r="810" ht="12.75" customHeight="1">
      <c r="F810" s="49"/>
      <c r="G810" s="49"/>
      <c r="H810" s="49"/>
      <c r="I810" s="49"/>
      <c r="J810" s="49"/>
      <c r="K810" s="27"/>
    </row>
    <row r="811" ht="12.75" customHeight="1">
      <c r="F811" s="49"/>
      <c r="G811" s="49"/>
      <c r="H811" s="49"/>
      <c r="I811" s="49"/>
      <c r="J811" s="49"/>
      <c r="K811" s="27"/>
    </row>
    <row r="812" ht="12.75" customHeight="1">
      <c r="F812" s="49"/>
      <c r="G812" s="49"/>
      <c r="H812" s="49"/>
      <c r="I812" s="49"/>
      <c r="J812" s="49"/>
      <c r="K812" s="27"/>
    </row>
    <row r="813" ht="12.75" customHeight="1">
      <c r="F813" s="49"/>
      <c r="G813" s="49"/>
      <c r="H813" s="49"/>
      <c r="I813" s="49"/>
      <c r="J813" s="49"/>
      <c r="K813" s="27"/>
    </row>
    <row r="814" ht="12.75" customHeight="1">
      <c r="F814" s="49"/>
      <c r="G814" s="49"/>
      <c r="H814" s="49"/>
      <c r="I814" s="49"/>
      <c r="J814" s="49"/>
      <c r="K814" s="27"/>
    </row>
    <row r="815" ht="12.75" customHeight="1">
      <c r="F815" s="49"/>
      <c r="G815" s="49"/>
      <c r="H815" s="49"/>
      <c r="I815" s="49"/>
      <c r="J815" s="49"/>
      <c r="K815" s="27"/>
    </row>
    <row r="816" ht="12.75" customHeight="1">
      <c r="F816" s="49"/>
      <c r="G816" s="49"/>
      <c r="H816" s="49"/>
      <c r="I816" s="49"/>
      <c r="J816" s="49"/>
      <c r="K816" s="27"/>
    </row>
    <row r="817" ht="12.75" customHeight="1">
      <c r="F817" s="49"/>
      <c r="G817" s="49"/>
      <c r="H817" s="49"/>
      <c r="I817" s="49"/>
      <c r="J817" s="49"/>
      <c r="K817" s="27"/>
    </row>
    <row r="818" ht="12.75" customHeight="1">
      <c r="F818" s="49"/>
      <c r="G818" s="49"/>
      <c r="H818" s="49"/>
      <c r="I818" s="49"/>
      <c r="J818" s="49"/>
      <c r="K818" s="27"/>
    </row>
    <row r="819" ht="12.75" customHeight="1">
      <c r="F819" s="49"/>
      <c r="G819" s="49"/>
      <c r="H819" s="49"/>
      <c r="I819" s="49"/>
      <c r="J819" s="49"/>
      <c r="K819" s="27"/>
    </row>
    <row r="820" ht="12.75" customHeight="1">
      <c r="F820" s="49"/>
      <c r="G820" s="49"/>
      <c r="H820" s="49"/>
      <c r="I820" s="49"/>
      <c r="J820" s="49"/>
      <c r="K820" s="27"/>
    </row>
    <row r="821" ht="12.75" customHeight="1">
      <c r="F821" s="49"/>
      <c r="G821" s="49"/>
      <c r="H821" s="49"/>
      <c r="I821" s="49"/>
      <c r="J821" s="49"/>
      <c r="K821" s="27"/>
    </row>
    <row r="822" ht="12.75" customHeight="1">
      <c r="F822" s="49"/>
      <c r="G822" s="49"/>
      <c r="H822" s="49"/>
      <c r="I822" s="49"/>
      <c r="J822" s="49"/>
      <c r="K822" s="27"/>
    </row>
    <row r="823" ht="12.75" customHeight="1">
      <c r="F823" s="49"/>
      <c r="G823" s="49"/>
      <c r="H823" s="49"/>
      <c r="I823" s="49"/>
      <c r="J823" s="49"/>
      <c r="K823" s="27"/>
    </row>
    <row r="824" ht="12.75" customHeight="1">
      <c r="F824" s="49"/>
      <c r="G824" s="49"/>
      <c r="H824" s="49"/>
      <c r="I824" s="49"/>
      <c r="J824" s="49"/>
      <c r="K824" s="27"/>
    </row>
    <row r="825" ht="12.75" customHeight="1">
      <c r="F825" s="49"/>
      <c r="G825" s="49"/>
      <c r="H825" s="49"/>
      <c r="I825" s="49"/>
      <c r="J825" s="49"/>
      <c r="K825" s="27"/>
    </row>
    <row r="826" ht="12.75" customHeight="1">
      <c r="F826" s="49"/>
      <c r="G826" s="49"/>
      <c r="H826" s="49"/>
      <c r="I826" s="49"/>
      <c r="J826" s="49"/>
      <c r="K826" s="27"/>
    </row>
    <row r="827" ht="12.75" customHeight="1">
      <c r="F827" s="49"/>
      <c r="G827" s="49"/>
      <c r="H827" s="49"/>
      <c r="I827" s="49"/>
      <c r="J827" s="49"/>
      <c r="K827" s="27"/>
    </row>
    <row r="828" ht="12.75" customHeight="1">
      <c r="F828" s="49"/>
      <c r="G828" s="49"/>
      <c r="H828" s="49"/>
      <c r="I828" s="49"/>
      <c r="J828" s="49"/>
      <c r="K828" s="27"/>
    </row>
    <row r="829" ht="12.75" customHeight="1">
      <c r="F829" s="49"/>
      <c r="G829" s="49"/>
      <c r="H829" s="49"/>
      <c r="I829" s="49"/>
      <c r="J829" s="49"/>
      <c r="K829" s="27"/>
    </row>
    <row r="830" ht="12.75" customHeight="1">
      <c r="F830" s="49"/>
      <c r="G830" s="49"/>
      <c r="H830" s="49"/>
      <c r="I830" s="49"/>
      <c r="J830" s="49"/>
      <c r="K830" s="27"/>
    </row>
    <row r="831" ht="12.75" customHeight="1">
      <c r="F831" s="49"/>
      <c r="G831" s="49"/>
      <c r="H831" s="49"/>
      <c r="I831" s="49"/>
      <c r="J831" s="49"/>
      <c r="K831" s="27"/>
    </row>
    <row r="832" ht="12.75" customHeight="1">
      <c r="F832" s="49"/>
      <c r="G832" s="49"/>
      <c r="H832" s="49"/>
      <c r="I832" s="49"/>
      <c r="J832" s="49"/>
      <c r="K832" s="27"/>
    </row>
    <row r="833" ht="12.75" customHeight="1">
      <c r="F833" s="49"/>
      <c r="G833" s="49"/>
      <c r="H833" s="49"/>
      <c r="I833" s="49"/>
      <c r="J833" s="49"/>
      <c r="K833" s="27"/>
    </row>
    <row r="834" ht="12.75" customHeight="1">
      <c r="F834" s="49"/>
      <c r="G834" s="49"/>
      <c r="H834" s="49"/>
      <c r="I834" s="49"/>
      <c r="J834" s="49"/>
      <c r="K834" s="27"/>
    </row>
    <row r="835" ht="12.75" customHeight="1">
      <c r="F835" s="49"/>
      <c r="G835" s="49"/>
      <c r="H835" s="49"/>
      <c r="I835" s="49"/>
      <c r="J835" s="49"/>
      <c r="K835" s="27"/>
    </row>
    <row r="836" ht="12.75" customHeight="1">
      <c r="F836" s="49"/>
      <c r="G836" s="49"/>
      <c r="H836" s="49"/>
      <c r="I836" s="49"/>
      <c r="J836" s="49"/>
      <c r="K836" s="27"/>
    </row>
    <row r="837" ht="12.75" customHeight="1">
      <c r="F837" s="49"/>
      <c r="G837" s="49"/>
      <c r="H837" s="49"/>
      <c r="I837" s="49"/>
      <c r="J837" s="49"/>
      <c r="K837" s="27"/>
    </row>
    <row r="838" ht="12.75" customHeight="1">
      <c r="F838" s="49"/>
      <c r="G838" s="49"/>
      <c r="H838" s="49"/>
      <c r="I838" s="49"/>
      <c r="J838" s="49"/>
      <c r="K838" s="27"/>
    </row>
    <row r="839" ht="12.75" customHeight="1">
      <c r="F839" s="49"/>
      <c r="G839" s="49"/>
      <c r="H839" s="49"/>
      <c r="I839" s="49"/>
      <c r="J839" s="49"/>
      <c r="K839" s="27"/>
    </row>
    <row r="840" ht="12.75" customHeight="1">
      <c r="F840" s="49"/>
      <c r="G840" s="49"/>
      <c r="H840" s="49"/>
      <c r="I840" s="49"/>
      <c r="J840" s="49"/>
      <c r="K840" s="27"/>
    </row>
    <row r="841" ht="12.75" customHeight="1">
      <c r="F841" s="49"/>
      <c r="G841" s="49"/>
      <c r="H841" s="49"/>
      <c r="I841" s="49"/>
      <c r="J841" s="49"/>
      <c r="K841" s="27"/>
    </row>
    <row r="842" ht="12.75" customHeight="1">
      <c r="F842" s="49"/>
      <c r="G842" s="49"/>
      <c r="H842" s="49"/>
      <c r="I842" s="49"/>
      <c r="J842" s="49"/>
      <c r="K842" s="27"/>
    </row>
    <row r="843" ht="12.75" customHeight="1">
      <c r="F843" s="49"/>
      <c r="G843" s="49"/>
      <c r="H843" s="49"/>
      <c r="I843" s="49"/>
      <c r="J843" s="49"/>
      <c r="K843" s="27"/>
    </row>
    <row r="844" ht="12.75" customHeight="1">
      <c r="F844" s="49"/>
      <c r="G844" s="49"/>
      <c r="H844" s="49"/>
      <c r="I844" s="49"/>
      <c r="J844" s="49"/>
      <c r="K844" s="27"/>
    </row>
    <row r="845" ht="12.75" customHeight="1">
      <c r="F845" s="49"/>
      <c r="G845" s="49"/>
      <c r="H845" s="49"/>
      <c r="I845" s="49"/>
      <c r="J845" s="49"/>
      <c r="K845" s="27"/>
    </row>
    <row r="846" ht="12.75" customHeight="1">
      <c r="F846" s="49"/>
      <c r="G846" s="49"/>
      <c r="H846" s="49"/>
      <c r="I846" s="49"/>
      <c r="J846" s="49"/>
      <c r="K846" s="27"/>
    </row>
    <row r="847" ht="12.75" customHeight="1">
      <c r="F847" s="49"/>
      <c r="G847" s="49"/>
      <c r="H847" s="49"/>
      <c r="I847" s="49"/>
      <c r="J847" s="49"/>
      <c r="K847" s="27"/>
    </row>
    <row r="848" ht="12.75" customHeight="1">
      <c r="F848" s="49"/>
      <c r="G848" s="49"/>
      <c r="H848" s="49"/>
      <c r="I848" s="49"/>
      <c r="J848" s="49"/>
      <c r="K848" s="27"/>
    </row>
    <row r="849" ht="12.75" customHeight="1">
      <c r="F849" s="49"/>
      <c r="G849" s="49"/>
      <c r="H849" s="49"/>
      <c r="I849" s="49"/>
      <c r="J849" s="49"/>
      <c r="K849" s="27"/>
    </row>
    <row r="850" ht="12.75" customHeight="1">
      <c r="F850" s="49"/>
      <c r="G850" s="49"/>
      <c r="H850" s="49"/>
      <c r="I850" s="49"/>
      <c r="J850" s="49"/>
      <c r="K850" s="27"/>
    </row>
    <row r="851" ht="12.75" customHeight="1">
      <c r="F851" s="49"/>
      <c r="G851" s="49"/>
      <c r="H851" s="49"/>
      <c r="I851" s="49"/>
      <c r="J851" s="49"/>
      <c r="K851" s="27"/>
    </row>
    <row r="852" ht="12.75" customHeight="1">
      <c r="F852" s="49"/>
      <c r="G852" s="49"/>
      <c r="H852" s="49"/>
      <c r="I852" s="49"/>
      <c r="J852" s="49"/>
      <c r="K852" s="27"/>
    </row>
    <row r="853" ht="12.75" customHeight="1">
      <c r="F853" s="49"/>
      <c r="G853" s="49"/>
      <c r="H853" s="49"/>
      <c r="I853" s="49"/>
      <c r="J853" s="49"/>
      <c r="K853" s="27"/>
    </row>
    <row r="854" ht="12.75" customHeight="1">
      <c r="F854" s="49"/>
      <c r="G854" s="49"/>
      <c r="H854" s="49"/>
      <c r="I854" s="49"/>
      <c r="J854" s="49"/>
      <c r="K854" s="27"/>
    </row>
    <row r="855" ht="12.75" customHeight="1">
      <c r="F855" s="49"/>
      <c r="G855" s="49"/>
      <c r="H855" s="49"/>
      <c r="I855" s="49"/>
      <c r="J855" s="49"/>
      <c r="K855" s="27"/>
    </row>
    <row r="856" ht="12.75" customHeight="1">
      <c r="F856" s="49"/>
      <c r="G856" s="49"/>
      <c r="H856" s="49"/>
      <c r="I856" s="49"/>
      <c r="J856" s="49"/>
      <c r="K856" s="27"/>
    </row>
    <row r="857" ht="12.75" customHeight="1">
      <c r="F857" s="49"/>
      <c r="G857" s="49"/>
      <c r="H857" s="49"/>
      <c r="I857" s="49"/>
      <c r="J857" s="49"/>
      <c r="K857" s="27"/>
    </row>
    <row r="858" ht="12.75" customHeight="1">
      <c r="F858" s="49"/>
      <c r="G858" s="49"/>
      <c r="H858" s="49"/>
      <c r="I858" s="49"/>
      <c r="J858" s="49"/>
      <c r="K858" s="27"/>
    </row>
    <row r="859" ht="12.75" customHeight="1">
      <c r="F859" s="49"/>
      <c r="G859" s="49"/>
      <c r="H859" s="49"/>
      <c r="I859" s="49"/>
      <c r="J859" s="49"/>
      <c r="K859" s="27"/>
    </row>
    <row r="860" ht="12.75" customHeight="1">
      <c r="F860" s="49"/>
      <c r="G860" s="49"/>
      <c r="H860" s="49"/>
      <c r="I860" s="49"/>
      <c r="J860" s="49"/>
      <c r="K860" s="27"/>
    </row>
    <row r="861" ht="12.75" customHeight="1">
      <c r="F861" s="49"/>
      <c r="G861" s="49"/>
      <c r="H861" s="49"/>
      <c r="I861" s="49"/>
      <c r="J861" s="49"/>
      <c r="K861" s="27"/>
    </row>
    <row r="862" ht="12.75" customHeight="1">
      <c r="F862" s="49"/>
      <c r="G862" s="49"/>
      <c r="H862" s="49"/>
      <c r="I862" s="49"/>
      <c r="J862" s="49"/>
      <c r="K862" s="27"/>
    </row>
    <row r="863" ht="12.75" customHeight="1">
      <c r="F863" s="49"/>
      <c r="G863" s="49"/>
      <c r="H863" s="49"/>
      <c r="I863" s="49"/>
      <c r="J863" s="49"/>
      <c r="K863" s="27"/>
    </row>
    <row r="864" ht="12.75" customHeight="1">
      <c r="F864" s="49"/>
      <c r="G864" s="49"/>
      <c r="H864" s="49"/>
      <c r="I864" s="49"/>
      <c r="J864" s="49"/>
      <c r="K864" s="27"/>
    </row>
    <row r="865" ht="12.75" customHeight="1">
      <c r="F865" s="49"/>
      <c r="G865" s="49"/>
      <c r="H865" s="49"/>
      <c r="I865" s="49"/>
      <c r="J865" s="49"/>
      <c r="K865" s="27"/>
    </row>
    <row r="866" ht="12.75" customHeight="1">
      <c r="F866" s="49"/>
      <c r="G866" s="49"/>
      <c r="H866" s="49"/>
      <c r="I866" s="49"/>
      <c r="J866" s="49"/>
      <c r="K866" s="27"/>
    </row>
    <row r="867" ht="12.75" customHeight="1">
      <c r="F867" s="49"/>
      <c r="G867" s="49"/>
      <c r="H867" s="49"/>
      <c r="I867" s="49"/>
      <c r="J867" s="49"/>
      <c r="K867" s="27"/>
    </row>
    <row r="868" ht="12.75" customHeight="1">
      <c r="F868" s="49"/>
      <c r="G868" s="49"/>
      <c r="H868" s="49"/>
      <c r="I868" s="49"/>
      <c r="J868" s="49"/>
      <c r="K868" s="27"/>
    </row>
    <row r="869" ht="12.75" customHeight="1">
      <c r="F869" s="49"/>
      <c r="G869" s="49"/>
      <c r="H869" s="49"/>
      <c r="I869" s="49"/>
      <c r="J869" s="49"/>
      <c r="K869" s="27"/>
    </row>
    <row r="870" ht="12.75" customHeight="1">
      <c r="F870" s="49"/>
      <c r="G870" s="49"/>
      <c r="H870" s="49"/>
      <c r="I870" s="49"/>
      <c r="J870" s="49"/>
      <c r="K870" s="27"/>
    </row>
    <row r="871" ht="12.75" customHeight="1">
      <c r="F871" s="49"/>
      <c r="G871" s="49"/>
      <c r="H871" s="49"/>
      <c r="I871" s="49"/>
      <c r="J871" s="49"/>
      <c r="K871" s="27"/>
    </row>
    <row r="872" ht="12.75" customHeight="1">
      <c r="F872" s="49"/>
      <c r="G872" s="49"/>
      <c r="H872" s="49"/>
      <c r="I872" s="49"/>
      <c r="J872" s="49"/>
      <c r="K872" s="27"/>
    </row>
    <row r="873" ht="12.75" customHeight="1">
      <c r="F873" s="49"/>
      <c r="G873" s="49"/>
      <c r="H873" s="49"/>
      <c r="I873" s="49"/>
      <c r="J873" s="49"/>
      <c r="K873" s="27"/>
    </row>
    <row r="874" ht="12.75" customHeight="1">
      <c r="F874" s="49"/>
      <c r="G874" s="49"/>
      <c r="H874" s="49"/>
      <c r="I874" s="49"/>
      <c r="J874" s="49"/>
      <c r="K874" s="27"/>
    </row>
    <row r="875" ht="12.75" customHeight="1">
      <c r="F875" s="49"/>
      <c r="G875" s="49"/>
      <c r="H875" s="49"/>
      <c r="I875" s="49"/>
      <c r="J875" s="49"/>
      <c r="K875" s="27"/>
    </row>
    <row r="876" ht="12.75" customHeight="1">
      <c r="F876" s="49"/>
      <c r="G876" s="49"/>
      <c r="H876" s="49"/>
      <c r="I876" s="49"/>
      <c r="J876" s="49"/>
      <c r="K876" s="27"/>
    </row>
    <row r="877" ht="12.75" customHeight="1">
      <c r="F877" s="49"/>
      <c r="G877" s="49"/>
      <c r="H877" s="49"/>
      <c r="I877" s="49"/>
      <c r="J877" s="49"/>
      <c r="K877" s="27"/>
    </row>
    <row r="878" ht="12.75" customHeight="1">
      <c r="F878" s="49"/>
      <c r="G878" s="49"/>
      <c r="H878" s="49"/>
      <c r="I878" s="49"/>
      <c r="J878" s="49"/>
      <c r="K878" s="27"/>
    </row>
    <row r="879" ht="12.75" customHeight="1">
      <c r="F879" s="49"/>
      <c r="G879" s="49"/>
      <c r="H879" s="49"/>
      <c r="I879" s="49"/>
      <c r="J879" s="49"/>
      <c r="K879" s="27"/>
    </row>
    <row r="880" ht="12.75" customHeight="1">
      <c r="F880" s="49"/>
      <c r="G880" s="49"/>
      <c r="H880" s="49"/>
      <c r="I880" s="49"/>
      <c r="J880" s="49"/>
      <c r="K880" s="27"/>
    </row>
    <row r="881" ht="12.75" customHeight="1">
      <c r="F881" s="49"/>
      <c r="G881" s="49"/>
      <c r="H881" s="49"/>
      <c r="I881" s="49"/>
      <c r="J881" s="49"/>
      <c r="K881" s="27"/>
    </row>
    <row r="882" ht="12.75" customHeight="1">
      <c r="F882" s="49"/>
      <c r="G882" s="49"/>
      <c r="H882" s="49"/>
      <c r="I882" s="49"/>
      <c r="J882" s="49"/>
      <c r="K882" s="27"/>
    </row>
    <row r="883" ht="12.75" customHeight="1">
      <c r="F883" s="49"/>
      <c r="G883" s="49"/>
      <c r="H883" s="49"/>
      <c r="I883" s="49"/>
      <c r="J883" s="49"/>
      <c r="K883" s="27"/>
    </row>
    <row r="884" ht="12.75" customHeight="1">
      <c r="F884" s="49"/>
      <c r="G884" s="49"/>
      <c r="H884" s="49"/>
      <c r="I884" s="49"/>
      <c r="J884" s="49"/>
      <c r="K884" s="27"/>
    </row>
    <row r="885" ht="12.75" customHeight="1">
      <c r="F885" s="49"/>
      <c r="G885" s="49"/>
      <c r="H885" s="49"/>
      <c r="I885" s="49"/>
      <c r="J885" s="49"/>
      <c r="K885" s="27"/>
    </row>
    <row r="886" ht="12.75" customHeight="1">
      <c r="F886" s="49"/>
      <c r="G886" s="49"/>
      <c r="H886" s="49"/>
      <c r="I886" s="49"/>
      <c r="J886" s="49"/>
      <c r="K886" s="27"/>
    </row>
    <row r="887" ht="12.75" customHeight="1">
      <c r="F887" s="49"/>
      <c r="G887" s="49"/>
      <c r="H887" s="49"/>
      <c r="I887" s="49"/>
      <c r="J887" s="49"/>
      <c r="K887" s="27"/>
    </row>
    <row r="888" ht="12.75" customHeight="1">
      <c r="F888" s="49"/>
      <c r="G888" s="49"/>
      <c r="H888" s="49"/>
      <c r="I888" s="49"/>
      <c r="J888" s="49"/>
      <c r="K888" s="27"/>
    </row>
    <row r="889" ht="12.75" customHeight="1">
      <c r="F889" s="49"/>
      <c r="G889" s="49"/>
      <c r="H889" s="49"/>
      <c r="I889" s="49"/>
      <c r="J889" s="49"/>
      <c r="K889" s="27"/>
    </row>
    <row r="890" ht="12.75" customHeight="1">
      <c r="F890" s="49"/>
      <c r="G890" s="49"/>
      <c r="H890" s="49"/>
      <c r="I890" s="49"/>
      <c r="J890" s="49"/>
      <c r="K890" s="27"/>
    </row>
    <row r="891" ht="12.75" customHeight="1">
      <c r="F891" s="49"/>
      <c r="G891" s="49"/>
      <c r="H891" s="49"/>
      <c r="I891" s="49"/>
      <c r="J891" s="49"/>
      <c r="K891" s="27"/>
    </row>
    <row r="892" ht="12.75" customHeight="1">
      <c r="F892" s="49"/>
      <c r="G892" s="49"/>
      <c r="H892" s="49"/>
      <c r="I892" s="49"/>
      <c r="J892" s="49"/>
      <c r="K892" s="27"/>
    </row>
    <row r="893" ht="12.75" customHeight="1">
      <c r="F893" s="49"/>
      <c r="G893" s="49"/>
      <c r="H893" s="49"/>
      <c r="I893" s="49"/>
      <c r="J893" s="49"/>
      <c r="K893" s="27"/>
    </row>
    <row r="894" ht="12.75" customHeight="1">
      <c r="F894" s="49"/>
      <c r="G894" s="49"/>
      <c r="H894" s="49"/>
      <c r="I894" s="49"/>
      <c r="J894" s="49"/>
      <c r="K894" s="27"/>
    </row>
    <row r="895" ht="12.75" customHeight="1">
      <c r="F895" s="49"/>
      <c r="G895" s="49"/>
      <c r="H895" s="49"/>
      <c r="I895" s="49"/>
      <c r="J895" s="49"/>
      <c r="K895" s="27"/>
    </row>
    <row r="896" ht="12.75" customHeight="1">
      <c r="F896" s="49"/>
      <c r="G896" s="49"/>
      <c r="H896" s="49"/>
      <c r="I896" s="49"/>
      <c r="J896" s="49"/>
      <c r="K896" s="27"/>
    </row>
    <row r="897" ht="12.75" customHeight="1">
      <c r="F897" s="49"/>
      <c r="G897" s="49"/>
      <c r="H897" s="49"/>
      <c r="I897" s="49"/>
      <c r="J897" s="49"/>
      <c r="K897" s="27"/>
    </row>
    <row r="898" ht="12.75" customHeight="1">
      <c r="F898" s="49"/>
      <c r="G898" s="49"/>
      <c r="H898" s="49"/>
      <c r="I898" s="49"/>
      <c r="J898" s="49"/>
      <c r="K898" s="27"/>
    </row>
    <row r="899" ht="12.75" customHeight="1">
      <c r="F899" s="49"/>
      <c r="G899" s="49"/>
      <c r="H899" s="49"/>
      <c r="I899" s="49"/>
      <c r="J899" s="49"/>
      <c r="K899" s="27"/>
    </row>
    <row r="900" ht="12.75" customHeight="1">
      <c r="F900" s="49"/>
      <c r="G900" s="49"/>
      <c r="H900" s="49"/>
      <c r="I900" s="49"/>
      <c r="J900" s="49"/>
      <c r="K900" s="27"/>
    </row>
    <row r="901" ht="12.75" customHeight="1">
      <c r="F901" s="49"/>
      <c r="G901" s="49"/>
      <c r="H901" s="49"/>
      <c r="I901" s="49"/>
      <c r="J901" s="49"/>
      <c r="K901" s="27"/>
    </row>
    <row r="902" ht="12.75" customHeight="1">
      <c r="F902" s="49"/>
      <c r="G902" s="49"/>
      <c r="H902" s="49"/>
      <c r="I902" s="49"/>
      <c r="J902" s="49"/>
      <c r="K902" s="27"/>
    </row>
    <row r="903" ht="12.75" customHeight="1">
      <c r="F903" s="49"/>
      <c r="G903" s="49"/>
      <c r="H903" s="49"/>
      <c r="I903" s="49"/>
      <c r="J903" s="49"/>
      <c r="K903" s="27"/>
    </row>
    <row r="904" ht="12.75" customHeight="1">
      <c r="F904" s="49"/>
      <c r="G904" s="49"/>
      <c r="H904" s="49"/>
      <c r="I904" s="49"/>
      <c r="J904" s="49"/>
      <c r="K904" s="27"/>
    </row>
    <row r="905" ht="12.75" customHeight="1">
      <c r="F905" s="49"/>
      <c r="G905" s="49"/>
      <c r="H905" s="49"/>
      <c r="I905" s="49"/>
      <c r="J905" s="49"/>
      <c r="K905" s="27"/>
    </row>
    <row r="906" ht="12.75" customHeight="1">
      <c r="F906" s="49"/>
      <c r="G906" s="49"/>
      <c r="H906" s="49"/>
      <c r="I906" s="49"/>
      <c r="J906" s="49"/>
      <c r="K906" s="27"/>
    </row>
    <row r="907" ht="12.75" customHeight="1">
      <c r="F907" s="49"/>
      <c r="G907" s="49"/>
      <c r="H907" s="49"/>
      <c r="I907" s="49"/>
      <c r="J907" s="49"/>
      <c r="K907" s="27"/>
    </row>
    <row r="908" ht="12.75" customHeight="1">
      <c r="F908" s="49"/>
      <c r="G908" s="49"/>
      <c r="H908" s="49"/>
      <c r="I908" s="49"/>
      <c r="J908" s="49"/>
      <c r="K908" s="27"/>
    </row>
    <row r="909" ht="12.75" customHeight="1">
      <c r="F909" s="49"/>
      <c r="G909" s="49"/>
      <c r="H909" s="49"/>
      <c r="I909" s="49"/>
      <c r="J909" s="49"/>
      <c r="K909" s="27"/>
    </row>
    <row r="910" ht="12.75" customHeight="1">
      <c r="F910" s="49"/>
      <c r="G910" s="49"/>
      <c r="H910" s="49"/>
      <c r="I910" s="49"/>
      <c r="J910" s="49"/>
      <c r="K910" s="27"/>
    </row>
    <row r="911" ht="12.75" customHeight="1">
      <c r="F911" s="49"/>
      <c r="G911" s="49"/>
      <c r="H911" s="49"/>
      <c r="I911" s="49"/>
      <c r="J911" s="49"/>
      <c r="K911" s="27"/>
    </row>
    <row r="912" ht="12.75" customHeight="1">
      <c r="F912" s="49"/>
      <c r="G912" s="49"/>
      <c r="H912" s="49"/>
      <c r="I912" s="49"/>
      <c r="J912" s="49"/>
      <c r="K912" s="27"/>
    </row>
    <row r="913" ht="12.75" customHeight="1">
      <c r="F913" s="49"/>
      <c r="G913" s="49"/>
      <c r="H913" s="49"/>
      <c r="I913" s="49"/>
      <c r="J913" s="49"/>
      <c r="K913" s="27"/>
    </row>
    <row r="914" ht="12.75" customHeight="1">
      <c r="F914" s="49"/>
      <c r="G914" s="49"/>
      <c r="H914" s="49"/>
      <c r="I914" s="49"/>
      <c r="J914" s="49"/>
      <c r="K914" s="27"/>
    </row>
    <row r="915" ht="12.75" customHeight="1">
      <c r="F915" s="49"/>
      <c r="G915" s="49"/>
      <c r="H915" s="49"/>
      <c r="I915" s="49"/>
      <c r="J915" s="49"/>
      <c r="K915" s="27"/>
    </row>
    <row r="916" ht="12.75" customHeight="1">
      <c r="F916" s="49"/>
      <c r="G916" s="49"/>
      <c r="H916" s="49"/>
      <c r="I916" s="49"/>
      <c r="J916" s="49"/>
      <c r="K916" s="27"/>
    </row>
    <row r="917" ht="12.75" customHeight="1">
      <c r="F917" s="49"/>
      <c r="G917" s="49"/>
      <c r="H917" s="49"/>
      <c r="I917" s="49"/>
      <c r="J917" s="49"/>
      <c r="K917" s="27"/>
    </row>
    <row r="918" ht="12.75" customHeight="1">
      <c r="F918" s="49"/>
      <c r="G918" s="49"/>
      <c r="H918" s="49"/>
      <c r="I918" s="49"/>
      <c r="J918" s="49"/>
      <c r="K918" s="27"/>
    </row>
    <row r="919" ht="12.75" customHeight="1">
      <c r="F919" s="49"/>
      <c r="G919" s="49"/>
      <c r="H919" s="49"/>
      <c r="I919" s="49"/>
      <c r="J919" s="49"/>
      <c r="K919" s="27"/>
    </row>
    <row r="920" ht="12.75" customHeight="1">
      <c r="F920" s="49"/>
      <c r="G920" s="49"/>
      <c r="H920" s="49"/>
      <c r="I920" s="49"/>
      <c r="J920" s="49"/>
      <c r="K920" s="27"/>
    </row>
    <row r="921" ht="12.75" customHeight="1">
      <c r="F921" s="49"/>
      <c r="G921" s="49"/>
      <c r="H921" s="49"/>
      <c r="I921" s="49"/>
      <c r="J921" s="49"/>
      <c r="K921" s="27"/>
    </row>
    <row r="922" ht="12.75" customHeight="1">
      <c r="F922" s="49"/>
      <c r="G922" s="49"/>
      <c r="H922" s="49"/>
      <c r="I922" s="49"/>
      <c r="J922" s="49"/>
      <c r="K922" s="27"/>
    </row>
    <row r="923" ht="12.75" customHeight="1">
      <c r="F923" s="49"/>
      <c r="G923" s="49"/>
      <c r="H923" s="49"/>
      <c r="I923" s="49"/>
      <c r="J923" s="49"/>
      <c r="K923" s="27"/>
    </row>
    <row r="924" ht="12.75" customHeight="1">
      <c r="F924" s="49"/>
      <c r="G924" s="49"/>
      <c r="H924" s="49"/>
      <c r="I924" s="49"/>
      <c r="J924" s="49"/>
      <c r="K924" s="27"/>
    </row>
    <row r="925" ht="12.75" customHeight="1">
      <c r="F925" s="49"/>
      <c r="G925" s="49"/>
      <c r="H925" s="49"/>
      <c r="I925" s="49"/>
      <c r="J925" s="49"/>
      <c r="K925" s="27"/>
    </row>
    <row r="926" ht="12.75" customHeight="1">
      <c r="F926" s="49"/>
      <c r="G926" s="49"/>
      <c r="H926" s="49"/>
      <c r="I926" s="49"/>
      <c r="J926" s="49"/>
      <c r="K926" s="27"/>
    </row>
    <row r="927" ht="12.75" customHeight="1">
      <c r="F927" s="49"/>
      <c r="G927" s="49"/>
      <c r="H927" s="49"/>
      <c r="I927" s="49"/>
      <c r="J927" s="49"/>
      <c r="K927" s="27"/>
    </row>
    <row r="928" ht="12.75" customHeight="1">
      <c r="F928" s="49"/>
      <c r="G928" s="49"/>
      <c r="H928" s="49"/>
      <c r="I928" s="49"/>
      <c r="J928" s="49"/>
      <c r="K928" s="27"/>
    </row>
    <row r="929" ht="12.75" customHeight="1">
      <c r="F929" s="49"/>
      <c r="G929" s="49"/>
      <c r="H929" s="49"/>
      <c r="I929" s="49"/>
      <c r="J929" s="49"/>
      <c r="K929" s="27"/>
    </row>
    <row r="930" ht="12.75" customHeight="1">
      <c r="F930" s="49"/>
      <c r="G930" s="49"/>
      <c r="H930" s="49"/>
      <c r="I930" s="49"/>
      <c r="J930" s="49"/>
      <c r="K930" s="27"/>
    </row>
    <row r="931" ht="12.75" customHeight="1">
      <c r="F931" s="49"/>
      <c r="G931" s="49"/>
      <c r="H931" s="49"/>
      <c r="I931" s="49"/>
      <c r="J931" s="49"/>
      <c r="K931" s="27"/>
    </row>
    <row r="932" ht="12.75" customHeight="1">
      <c r="F932" s="49"/>
      <c r="G932" s="49"/>
      <c r="H932" s="49"/>
      <c r="I932" s="49"/>
      <c r="J932" s="49"/>
      <c r="K932" s="27"/>
    </row>
    <row r="933" ht="12.75" customHeight="1">
      <c r="F933" s="49"/>
      <c r="G933" s="49"/>
      <c r="H933" s="49"/>
      <c r="I933" s="49"/>
      <c r="J933" s="49"/>
      <c r="K933" s="27"/>
    </row>
    <row r="934" ht="12.75" customHeight="1">
      <c r="F934" s="49"/>
      <c r="G934" s="49"/>
      <c r="H934" s="49"/>
      <c r="I934" s="49"/>
      <c r="J934" s="49"/>
      <c r="K934" s="27"/>
    </row>
    <row r="935" ht="12.75" customHeight="1">
      <c r="F935" s="49"/>
      <c r="G935" s="49"/>
      <c r="H935" s="49"/>
      <c r="I935" s="49"/>
      <c r="J935" s="49"/>
      <c r="K935" s="27"/>
    </row>
    <row r="936" ht="12.75" customHeight="1">
      <c r="F936" s="49"/>
      <c r="G936" s="49"/>
      <c r="H936" s="49"/>
      <c r="I936" s="49"/>
      <c r="J936" s="49"/>
      <c r="K936" s="27"/>
    </row>
    <row r="937" ht="12.75" customHeight="1">
      <c r="F937" s="49"/>
      <c r="G937" s="49"/>
      <c r="H937" s="49"/>
      <c r="I937" s="49"/>
      <c r="J937" s="49"/>
      <c r="K937" s="27"/>
    </row>
    <row r="938" ht="12.75" customHeight="1">
      <c r="F938" s="49"/>
      <c r="G938" s="49"/>
      <c r="H938" s="49"/>
      <c r="I938" s="49"/>
      <c r="J938" s="49"/>
      <c r="K938" s="27"/>
    </row>
    <row r="939" ht="12.75" customHeight="1">
      <c r="F939" s="49"/>
      <c r="G939" s="49"/>
      <c r="H939" s="49"/>
      <c r="I939" s="49"/>
      <c r="J939" s="49"/>
      <c r="K939" s="27"/>
    </row>
    <row r="940" ht="12.75" customHeight="1">
      <c r="F940" s="49"/>
      <c r="G940" s="49"/>
      <c r="H940" s="49"/>
      <c r="I940" s="49"/>
      <c r="J940" s="49"/>
      <c r="K940" s="27"/>
    </row>
    <row r="941" ht="12.75" customHeight="1">
      <c r="F941" s="49"/>
      <c r="G941" s="49"/>
      <c r="H941" s="49"/>
      <c r="I941" s="49"/>
      <c r="J941" s="49"/>
      <c r="K941" s="27"/>
    </row>
    <row r="942" ht="12.75" customHeight="1">
      <c r="F942" s="49"/>
      <c r="G942" s="49"/>
      <c r="H942" s="49"/>
      <c r="I942" s="49"/>
      <c r="J942" s="49"/>
      <c r="K942" s="27"/>
    </row>
    <row r="943" ht="12.75" customHeight="1">
      <c r="F943" s="49"/>
      <c r="G943" s="49"/>
      <c r="H943" s="49"/>
      <c r="I943" s="49"/>
      <c r="J943" s="49"/>
      <c r="K943" s="27"/>
    </row>
    <row r="944" ht="12.75" customHeight="1">
      <c r="F944" s="49"/>
      <c r="G944" s="49"/>
      <c r="H944" s="49"/>
      <c r="I944" s="49"/>
      <c r="J944" s="49"/>
      <c r="K944" s="27"/>
    </row>
    <row r="945" ht="12.75" customHeight="1">
      <c r="F945" s="49"/>
      <c r="G945" s="49"/>
      <c r="H945" s="49"/>
      <c r="I945" s="49"/>
      <c r="J945" s="49"/>
      <c r="K945" s="27"/>
    </row>
    <row r="946" ht="12.75" customHeight="1">
      <c r="F946" s="49"/>
      <c r="G946" s="49"/>
      <c r="H946" s="49"/>
      <c r="I946" s="49"/>
      <c r="J946" s="49"/>
      <c r="K946" s="27"/>
    </row>
    <row r="947" ht="12.75" customHeight="1">
      <c r="F947" s="49"/>
      <c r="G947" s="49"/>
      <c r="H947" s="49"/>
      <c r="I947" s="49"/>
      <c r="J947" s="49"/>
      <c r="K947" s="27"/>
    </row>
    <row r="948" ht="12.75" customHeight="1">
      <c r="F948" s="49"/>
      <c r="G948" s="49"/>
      <c r="H948" s="49"/>
      <c r="I948" s="49"/>
      <c r="J948" s="49"/>
      <c r="K948" s="27"/>
    </row>
    <row r="949" ht="12.75" customHeight="1">
      <c r="F949" s="49"/>
      <c r="G949" s="49"/>
      <c r="H949" s="49"/>
      <c r="I949" s="49"/>
      <c r="J949" s="49"/>
      <c r="K949" s="27"/>
    </row>
    <row r="950" ht="12.75" customHeight="1">
      <c r="F950" s="49"/>
      <c r="G950" s="49"/>
      <c r="H950" s="49"/>
      <c r="I950" s="49"/>
      <c r="J950" s="49"/>
      <c r="K950" s="27"/>
    </row>
    <row r="951" ht="12.75" customHeight="1">
      <c r="F951" s="49"/>
      <c r="G951" s="49"/>
      <c r="H951" s="49"/>
      <c r="I951" s="49"/>
      <c r="J951" s="49"/>
      <c r="K951" s="27"/>
    </row>
    <row r="952" ht="12.75" customHeight="1">
      <c r="F952" s="49"/>
      <c r="G952" s="49"/>
      <c r="H952" s="49"/>
      <c r="I952" s="49"/>
      <c r="J952" s="49"/>
      <c r="K952" s="27"/>
    </row>
    <row r="953" ht="12.75" customHeight="1">
      <c r="F953" s="49"/>
      <c r="G953" s="49"/>
      <c r="H953" s="49"/>
      <c r="I953" s="49"/>
      <c r="J953" s="49"/>
      <c r="K953" s="27"/>
    </row>
    <row r="954" ht="12.75" customHeight="1">
      <c r="F954" s="49"/>
      <c r="G954" s="49"/>
      <c r="H954" s="49"/>
      <c r="I954" s="49"/>
      <c r="J954" s="49"/>
      <c r="K954" s="27"/>
    </row>
    <row r="955" ht="12.75" customHeight="1">
      <c r="F955" s="49"/>
      <c r="G955" s="49"/>
      <c r="H955" s="49"/>
      <c r="I955" s="49"/>
      <c r="J955" s="49"/>
      <c r="K955" s="27"/>
    </row>
    <row r="956" ht="12.75" customHeight="1">
      <c r="F956" s="49"/>
      <c r="G956" s="49"/>
      <c r="H956" s="49"/>
      <c r="I956" s="49"/>
      <c r="J956" s="49"/>
      <c r="K956" s="27"/>
    </row>
    <row r="957" ht="12.75" customHeight="1">
      <c r="F957" s="49"/>
      <c r="G957" s="49"/>
      <c r="H957" s="49"/>
      <c r="I957" s="49"/>
      <c r="J957" s="49"/>
      <c r="K957" s="27"/>
    </row>
    <row r="958" ht="12.75" customHeight="1">
      <c r="F958" s="49"/>
      <c r="G958" s="49"/>
      <c r="H958" s="49"/>
      <c r="I958" s="49"/>
      <c r="J958" s="49"/>
      <c r="K958" s="27"/>
    </row>
    <row r="959" ht="12.75" customHeight="1">
      <c r="F959" s="49"/>
      <c r="G959" s="49"/>
      <c r="H959" s="49"/>
      <c r="I959" s="49"/>
      <c r="J959" s="49"/>
      <c r="K959" s="27"/>
    </row>
    <row r="960" ht="12.75" customHeight="1">
      <c r="F960" s="49"/>
      <c r="G960" s="49"/>
      <c r="H960" s="49"/>
      <c r="I960" s="49"/>
      <c r="J960" s="49"/>
      <c r="K960" s="27"/>
    </row>
    <row r="961" ht="12.75" customHeight="1">
      <c r="F961" s="49"/>
      <c r="G961" s="49"/>
      <c r="H961" s="49"/>
      <c r="I961" s="49"/>
      <c r="J961" s="49"/>
      <c r="K961" s="27"/>
    </row>
    <row r="962" ht="12.75" customHeight="1">
      <c r="F962" s="49"/>
      <c r="G962" s="49"/>
      <c r="H962" s="49"/>
      <c r="I962" s="49"/>
      <c r="J962" s="49"/>
      <c r="K962" s="27"/>
    </row>
    <row r="963" ht="12.75" customHeight="1">
      <c r="F963" s="49"/>
      <c r="G963" s="49"/>
      <c r="H963" s="49"/>
      <c r="I963" s="49"/>
      <c r="J963" s="49"/>
      <c r="K963" s="27"/>
    </row>
    <row r="964" ht="12.75" customHeight="1">
      <c r="F964" s="49"/>
      <c r="G964" s="49"/>
      <c r="H964" s="49"/>
      <c r="I964" s="49"/>
      <c r="J964" s="49"/>
      <c r="K964" s="27"/>
    </row>
    <row r="965" ht="12.75" customHeight="1">
      <c r="F965" s="49"/>
      <c r="G965" s="49"/>
      <c r="H965" s="49"/>
      <c r="I965" s="49"/>
      <c r="J965" s="49"/>
      <c r="K965" s="27"/>
    </row>
    <row r="966" ht="12.75" customHeight="1">
      <c r="F966" s="49"/>
      <c r="G966" s="49"/>
      <c r="H966" s="49"/>
      <c r="I966" s="49"/>
      <c r="J966" s="49"/>
      <c r="K966" s="27"/>
    </row>
    <row r="967" ht="12.75" customHeight="1">
      <c r="F967" s="49"/>
      <c r="G967" s="49"/>
      <c r="H967" s="49"/>
      <c r="I967" s="49"/>
      <c r="J967" s="49"/>
      <c r="K967" s="27"/>
    </row>
    <row r="968" ht="12.75" customHeight="1">
      <c r="F968" s="49"/>
      <c r="G968" s="49"/>
      <c r="H968" s="49"/>
      <c r="I968" s="49"/>
      <c r="J968" s="49"/>
      <c r="K968" s="27"/>
    </row>
    <row r="969" ht="12.75" customHeight="1">
      <c r="F969" s="49"/>
      <c r="G969" s="49"/>
      <c r="H969" s="49"/>
      <c r="I969" s="49"/>
      <c r="J969" s="49"/>
      <c r="K969" s="27"/>
    </row>
    <row r="970" ht="12.75" customHeight="1">
      <c r="F970" s="49"/>
      <c r="G970" s="49"/>
      <c r="H970" s="49"/>
      <c r="I970" s="49"/>
      <c r="J970" s="49"/>
      <c r="K970" s="27"/>
    </row>
    <row r="971" ht="12.75" customHeight="1">
      <c r="F971" s="49"/>
      <c r="G971" s="49"/>
      <c r="H971" s="49"/>
      <c r="I971" s="49"/>
      <c r="J971" s="49"/>
      <c r="K971" s="27"/>
    </row>
    <row r="972" ht="12.75" customHeight="1">
      <c r="F972" s="49"/>
      <c r="G972" s="49"/>
      <c r="H972" s="49"/>
      <c r="I972" s="49"/>
      <c r="J972" s="49"/>
      <c r="K972" s="27"/>
    </row>
    <row r="973" ht="12.75" customHeight="1">
      <c r="F973" s="49"/>
      <c r="G973" s="49"/>
      <c r="H973" s="49"/>
      <c r="I973" s="49"/>
      <c r="J973" s="49"/>
      <c r="K973" s="27"/>
    </row>
    <row r="974" ht="12.75" customHeight="1">
      <c r="F974" s="49"/>
      <c r="G974" s="49"/>
      <c r="H974" s="49"/>
      <c r="I974" s="49"/>
      <c r="J974" s="49"/>
      <c r="K974" s="27"/>
    </row>
    <row r="975" ht="12.75" customHeight="1">
      <c r="F975" s="49"/>
      <c r="G975" s="49"/>
      <c r="H975" s="49"/>
      <c r="I975" s="49"/>
      <c r="J975" s="49"/>
      <c r="K975" s="27"/>
    </row>
    <row r="976" ht="12.75" customHeight="1">
      <c r="F976" s="49"/>
      <c r="G976" s="49"/>
      <c r="H976" s="49"/>
      <c r="I976" s="49"/>
      <c r="J976" s="49"/>
      <c r="K976" s="27"/>
    </row>
    <row r="977" ht="12.75" customHeight="1">
      <c r="F977" s="49"/>
      <c r="G977" s="49"/>
      <c r="H977" s="49"/>
      <c r="I977" s="49"/>
      <c r="J977" s="49"/>
      <c r="K977" s="27"/>
    </row>
    <row r="978" ht="12.75" customHeight="1">
      <c r="F978" s="49"/>
      <c r="G978" s="49"/>
      <c r="H978" s="49"/>
      <c r="I978" s="49"/>
      <c r="J978" s="49"/>
      <c r="K978" s="27"/>
    </row>
    <row r="979" ht="12.75" customHeight="1">
      <c r="F979" s="49"/>
      <c r="G979" s="49"/>
      <c r="H979" s="49"/>
      <c r="I979" s="49"/>
      <c r="J979" s="49"/>
      <c r="K979" s="27"/>
    </row>
    <row r="980" ht="12.75" customHeight="1">
      <c r="F980" s="49"/>
      <c r="G980" s="49"/>
      <c r="H980" s="49"/>
      <c r="I980" s="49"/>
      <c r="J980" s="49"/>
      <c r="K980" s="27"/>
    </row>
    <row r="981" ht="12.75" customHeight="1">
      <c r="F981" s="49"/>
      <c r="G981" s="49"/>
      <c r="H981" s="49"/>
      <c r="I981" s="49"/>
      <c r="J981" s="49"/>
      <c r="K981" s="27"/>
    </row>
    <row r="982" ht="12.75" customHeight="1">
      <c r="F982" s="49"/>
      <c r="G982" s="49"/>
      <c r="H982" s="49"/>
      <c r="I982" s="49"/>
      <c r="J982" s="49"/>
      <c r="K982" s="27"/>
    </row>
    <row r="983" ht="12.75" customHeight="1">
      <c r="F983" s="49"/>
      <c r="G983" s="49"/>
      <c r="H983" s="49"/>
      <c r="I983" s="49"/>
      <c r="J983" s="49"/>
      <c r="K983" s="27"/>
    </row>
    <row r="984" ht="12.75" customHeight="1">
      <c r="F984" s="49"/>
      <c r="G984" s="49"/>
      <c r="H984" s="49"/>
      <c r="I984" s="49"/>
      <c r="J984" s="49"/>
      <c r="K984" s="27"/>
    </row>
    <row r="985" ht="12.75" customHeight="1">
      <c r="F985" s="49"/>
      <c r="G985" s="49"/>
      <c r="H985" s="49"/>
      <c r="I985" s="49"/>
      <c r="J985" s="49"/>
      <c r="K985" s="27"/>
    </row>
    <row r="986" ht="12.75" customHeight="1">
      <c r="F986" s="49"/>
      <c r="G986" s="49"/>
      <c r="H986" s="49"/>
      <c r="I986" s="49"/>
      <c r="J986" s="49"/>
      <c r="K986" s="27"/>
    </row>
    <row r="987" ht="12.75" customHeight="1">
      <c r="F987" s="49"/>
      <c r="G987" s="49"/>
      <c r="H987" s="49"/>
      <c r="I987" s="49"/>
      <c r="J987" s="49"/>
      <c r="K987" s="27"/>
    </row>
    <row r="988" ht="12.75" customHeight="1">
      <c r="F988" s="49"/>
      <c r="G988" s="49"/>
      <c r="H988" s="49"/>
      <c r="I988" s="49"/>
      <c r="J988" s="49"/>
      <c r="K988" s="27"/>
    </row>
    <row r="989" ht="12.75" customHeight="1">
      <c r="F989" s="49"/>
      <c r="G989" s="49"/>
      <c r="H989" s="49"/>
      <c r="I989" s="49"/>
      <c r="J989" s="49"/>
      <c r="K989" s="27"/>
    </row>
    <row r="990" ht="12.75" customHeight="1">
      <c r="F990" s="49"/>
      <c r="G990" s="49"/>
      <c r="H990" s="49"/>
      <c r="I990" s="49"/>
      <c r="J990" s="49"/>
      <c r="K990" s="27"/>
    </row>
    <row r="991" ht="12.75" customHeight="1">
      <c r="F991" s="49"/>
      <c r="G991" s="49"/>
      <c r="H991" s="49"/>
      <c r="I991" s="49"/>
      <c r="J991" s="49"/>
      <c r="K991" s="27"/>
    </row>
    <row r="992" ht="12.75" customHeight="1">
      <c r="F992" s="49"/>
      <c r="G992" s="49"/>
      <c r="H992" s="49"/>
      <c r="I992" s="49"/>
      <c r="J992" s="49"/>
      <c r="K992" s="27"/>
    </row>
    <row r="993" ht="12.75" customHeight="1">
      <c r="F993" s="49"/>
      <c r="G993" s="49"/>
      <c r="H993" s="49"/>
      <c r="I993" s="49"/>
      <c r="J993" s="49"/>
      <c r="K993" s="27"/>
    </row>
    <row r="994" ht="12.75" customHeight="1">
      <c r="F994" s="49"/>
      <c r="G994" s="49"/>
      <c r="H994" s="49"/>
      <c r="I994" s="49"/>
      <c r="J994" s="49"/>
      <c r="K994" s="27"/>
    </row>
    <row r="995" ht="12.75" customHeight="1">
      <c r="F995" s="49"/>
      <c r="G995" s="49"/>
      <c r="H995" s="49"/>
      <c r="I995" s="49"/>
      <c r="J995" s="49"/>
      <c r="K995" s="27"/>
    </row>
    <row r="996" ht="12.75" customHeight="1">
      <c r="F996" s="49"/>
      <c r="G996" s="49"/>
      <c r="H996" s="49"/>
      <c r="I996" s="49"/>
      <c r="J996" s="49"/>
      <c r="K996" s="27"/>
    </row>
    <row r="997" ht="12.75" customHeight="1">
      <c r="F997" s="49"/>
      <c r="G997" s="49"/>
      <c r="H997" s="49"/>
      <c r="I997" s="49"/>
      <c r="J997" s="49"/>
      <c r="K997" s="27"/>
    </row>
    <row r="998" ht="12.75" customHeight="1">
      <c r="F998" s="49"/>
      <c r="G998" s="49"/>
      <c r="H998" s="49"/>
      <c r="I998" s="49"/>
      <c r="J998" s="49"/>
      <c r="K998" s="27"/>
    </row>
    <row r="999" ht="12.75" customHeight="1">
      <c r="F999" s="49"/>
      <c r="G999" s="49"/>
      <c r="H999" s="49"/>
      <c r="I999" s="49"/>
      <c r="J999" s="49"/>
      <c r="K999" s="27"/>
    </row>
    <row r="1000" ht="12.75" customHeight="1">
      <c r="F1000" s="49"/>
      <c r="G1000" s="49"/>
      <c r="H1000" s="49"/>
      <c r="I1000" s="49"/>
      <c r="J1000" s="49"/>
      <c r="K1000" s="27"/>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88"/>
    <col customWidth="1" min="3" max="4" width="10.63"/>
    <col customWidth="1" min="5" max="5" width="18.88"/>
    <col customWidth="1" min="6" max="6" width="10.63"/>
    <col customWidth="1" min="7" max="8" width="18.88"/>
    <col customWidth="1" min="9" max="10" width="10.63"/>
    <col customWidth="1" min="11" max="11" width="18.88"/>
    <col customWidth="1" min="12" max="26" width="10.63"/>
  </cols>
  <sheetData>
    <row r="1" ht="12.75" customHeight="1">
      <c r="A1" s="50" t="s">
        <v>8</v>
      </c>
      <c r="B1" s="52" t="s">
        <v>75</v>
      </c>
      <c r="D1" s="50" t="s">
        <v>9</v>
      </c>
      <c r="E1" s="52" t="s">
        <v>75</v>
      </c>
      <c r="G1" s="50" t="s">
        <v>10</v>
      </c>
      <c r="H1" s="52" t="s">
        <v>75</v>
      </c>
      <c r="J1" s="50" t="s">
        <v>11</v>
      </c>
      <c r="K1" s="52" t="s">
        <v>75</v>
      </c>
    </row>
    <row r="2" ht="12.75" customHeight="1">
      <c r="A2" s="50">
        <v>4.0</v>
      </c>
      <c r="B2" s="49">
        <v>0.0</v>
      </c>
      <c r="D2" s="50">
        <v>4.0</v>
      </c>
      <c r="E2" s="49">
        <v>0.0</v>
      </c>
      <c r="G2" s="50">
        <v>4.0</v>
      </c>
      <c r="H2" s="49">
        <v>0.0</v>
      </c>
      <c r="J2" s="50">
        <v>4.0</v>
      </c>
      <c r="K2" s="49">
        <v>0.0</v>
      </c>
    </row>
    <row r="3" ht="12.75" customHeight="1">
      <c r="A3" s="50">
        <v>7.0</v>
      </c>
      <c r="B3" s="49">
        <v>3.75</v>
      </c>
      <c r="D3" s="50">
        <v>1.0</v>
      </c>
      <c r="E3" s="49">
        <v>3.75</v>
      </c>
      <c r="G3" s="50">
        <v>1.0</v>
      </c>
      <c r="H3" s="49">
        <v>3.75</v>
      </c>
      <c r="J3" s="50">
        <v>7.0</v>
      </c>
      <c r="K3" s="49">
        <v>3.75</v>
      </c>
    </row>
    <row r="4" ht="12.75" customHeight="1">
      <c r="A4" s="50">
        <v>5.0</v>
      </c>
      <c r="B4" s="49">
        <v>0.0</v>
      </c>
      <c r="D4" s="50">
        <v>2.0</v>
      </c>
      <c r="E4" s="49">
        <v>0.0</v>
      </c>
      <c r="G4" s="50">
        <v>0.0</v>
      </c>
      <c r="H4" s="49">
        <v>0.0</v>
      </c>
      <c r="J4" s="50">
        <v>0.0</v>
      </c>
      <c r="K4" s="49">
        <v>0.0</v>
      </c>
    </row>
    <row r="5" ht="12.75" customHeight="1">
      <c r="A5" s="50">
        <v>2.0</v>
      </c>
      <c r="B5" s="49">
        <v>3.75</v>
      </c>
      <c r="D5" s="50">
        <v>1.0</v>
      </c>
      <c r="E5" s="49">
        <v>3.75</v>
      </c>
      <c r="G5" s="50">
        <v>0.0</v>
      </c>
      <c r="H5" s="49">
        <v>3.75</v>
      </c>
      <c r="J5" s="50">
        <v>0.0</v>
      </c>
      <c r="K5" s="49">
        <v>3.75</v>
      </c>
    </row>
    <row r="6" ht="12.75" customHeight="1">
      <c r="A6" s="50">
        <v>3.0</v>
      </c>
      <c r="B6" s="49">
        <v>1.0</v>
      </c>
      <c r="D6" s="50">
        <v>3.0</v>
      </c>
      <c r="E6" s="49">
        <v>1.0</v>
      </c>
      <c r="G6" s="50">
        <v>7.0</v>
      </c>
      <c r="H6" s="49">
        <v>1.0</v>
      </c>
      <c r="J6" s="50">
        <v>7.0</v>
      </c>
      <c r="K6" s="49">
        <v>1.0</v>
      </c>
    </row>
    <row r="7" ht="12.75" customHeight="1">
      <c r="A7" s="50">
        <v>5.0</v>
      </c>
      <c r="B7" s="49">
        <v>4.25</v>
      </c>
      <c r="D7" s="50">
        <v>0.0</v>
      </c>
      <c r="E7" s="49">
        <v>4.25</v>
      </c>
      <c r="G7" s="50">
        <v>0.0</v>
      </c>
      <c r="H7" s="49">
        <v>4.25</v>
      </c>
      <c r="J7" s="50">
        <v>2.0</v>
      </c>
      <c r="K7" s="49">
        <v>4.25</v>
      </c>
    </row>
    <row r="8" ht="12.75" customHeight="1">
      <c r="A8" s="50">
        <v>4.0</v>
      </c>
      <c r="B8" s="49">
        <v>7.5</v>
      </c>
      <c r="D8" s="50">
        <v>0.0</v>
      </c>
      <c r="E8" s="49">
        <v>7.5</v>
      </c>
      <c r="G8" s="50">
        <v>1.0</v>
      </c>
      <c r="H8" s="49">
        <v>7.5</v>
      </c>
      <c r="J8" s="50">
        <v>10.0</v>
      </c>
      <c r="K8" s="49">
        <v>7.5</v>
      </c>
    </row>
    <row r="9" ht="12.75" customHeight="1">
      <c r="A9" s="50">
        <v>7.0</v>
      </c>
      <c r="B9" s="49">
        <v>8.25</v>
      </c>
      <c r="D9" s="50">
        <v>0.0</v>
      </c>
      <c r="E9" s="49">
        <v>8.25</v>
      </c>
      <c r="G9" s="50">
        <v>0.0</v>
      </c>
      <c r="H9" s="49">
        <v>8.25</v>
      </c>
      <c r="J9" s="50">
        <v>9.0</v>
      </c>
      <c r="K9" s="49">
        <v>8.25</v>
      </c>
    </row>
    <row r="10" ht="12.75" customHeight="1">
      <c r="A10" s="50">
        <v>0.0</v>
      </c>
      <c r="B10" s="49">
        <v>3.75</v>
      </c>
      <c r="D10" s="50">
        <v>5.0</v>
      </c>
      <c r="E10" s="49">
        <v>3.75</v>
      </c>
      <c r="G10" s="50">
        <v>5.0</v>
      </c>
      <c r="H10" s="49">
        <v>3.75</v>
      </c>
      <c r="J10" s="50">
        <v>0.0</v>
      </c>
      <c r="K10" s="49">
        <v>3.75</v>
      </c>
    </row>
    <row r="11" ht="12.75" customHeight="1">
      <c r="A11" s="50">
        <v>6.0</v>
      </c>
      <c r="B11" s="49">
        <v>3.25</v>
      </c>
      <c r="D11" s="50">
        <v>1.0</v>
      </c>
      <c r="E11" s="49">
        <v>3.25</v>
      </c>
      <c r="G11" s="50">
        <v>2.0</v>
      </c>
      <c r="H11" s="49">
        <v>3.25</v>
      </c>
      <c r="J11" s="50">
        <v>7.0</v>
      </c>
      <c r="K11" s="49">
        <v>3.25</v>
      </c>
    </row>
    <row r="12" ht="12.75" customHeight="1">
      <c r="A12" s="50">
        <v>0.0</v>
      </c>
      <c r="B12" s="49">
        <v>5.5</v>
      </c>
      <c r="D12" s="50">
        <v>7.0</v>
      </c>
      <c r="E12" s="49">
        <v>5.5</v>
      </c>
      <c r="G12" s="50">
        <v>6.0</v>
      </c>
      <c r="H12" s="49">
        <v>5.5</v>
      </c>
      <c r="J12" s="50">
        <v>0.0</v>
      </c>
      <c r="K12" s="49">
        <v>5.5</v>
      </c>
    </row>
    <row r="13" ht="12.75" customHeight="1">
      <c r="A13" s="50">
        <v>0.0</v>
      </c>
      <c r="B13" s="49">
        <v>0.0</v>
      </c>
      <c r="D13" s="50">
        <v>0.0</v>
      </c>
      <c r="E13" s="49">
        <v>0.0</v>
      </c>
      <c r="G13" s="50">
        <v>0.0</v>
      </c>
      <c r="H13" s="49">
        <v>0.0</v>
      </c>
      <c r="J13" s="50">
        <v>0.0</v>
      </c>
      <c r="K13" s="49">
        <v>0.0</v>
      </c>
    </row>
    <row r="14" ht="12.75" customHeight="1">
      <c r="A14" s="50">
        <v>9.0</v>
      </c>
      <c r="B14" s="49">
        <v>5.5</v>
      </c>
      <c r="D14" s="50">
        <v>0.0</v>
      </c>
      <c r="E14" s="49">
        <v>5.5</v>
      </c>
      <c r="G14" s="50">
        <v>0.0</v>
      </c>
      <c r="H14" s="49">
        <v>5.5</v>
      </c>
      <c r="J14" s="50">
        <v>10.0</v>
      </c>
      <c r="K14" s="49">
        <v>5.5</v>
      </c>
    </row>
    <row r="15" ht="12.75" customHeight="1">
      <c r="A15" s="50">
        <v>0.0</v>
      </c>
      <c r="B15" s="49">
        <v>3.75</v>
      </c>
      <c r="D15" s="50">
        <v>4.0</v>
      </c>
      <c r="E15" s="49">
        <v>3.75</v>
      </c>
      <c r="G15" s="50">
        <v>10.0</v>
      </c>
      <c r="H15" s="49">
        <v>3.75</v>
      </c>
      <c r="J15" s="50">
        <v>2.0</v>
      </c>
      <c r="K15" s="49">
        <v>3.75</v>
      </c>
    </row>
    <row r="16" ht="12.75" customHeight="1">
      <c r="A16" s="50">
        <v>9.0</v>
      </c>
      <c r="B16" s="49">
        <v>8.0</v>
      </c>
      <c r="D16" s="50">
        <v>0.0</v>
      </c>
      <c r="E16" s="49">
        <v>8.0</v>
      </c>
      <c r="G16" s="50">
        <v>0.0</v>
      </c>
      <c r="H16" s="49">
        <v>8.0</v>
      </c>
      <c r="J16" s="50">
        <v>7.0</v>
      </c>
      <c r="K16" s="49">
        <v>8.0</v>
      </c>
    </row>
    <row r="17" ht="12.75" customHeight="1">
      <c r="A17" s="50">
        <v>8.0</v>
      </c>
      <c r="B17" s="49">
        <v>2.5</v>
      </c>
      <c r="D17" s="50">
        <v>2.0</v>
      </c>
      <c r="E17" s="49">
        <v>2.5</v>
      </c>
      <c r="G17" s="50">
        <v>0.0</v>
      </c>
      <c r="H17" s="49">
        <v>2.5</v>
      </c>
      <c r="J17" s="50">
        <v>9.0</v>
      </c>
      <c r="K17" s="49">
        <v>2.5</v>
      </c>
    </row>
    <row r="18" ht="12.75" customHeight="1">
      <c r="A18" s="50">
        <v>3.0</v>
      </c>
      <c r="B18" s="49">
        <v>0.0</v>
      </c>
      <c r="D18" s="50">
        <v>2.0</v>
      </c>
      <c r="E18" s="49">
        <v>0.0</v>
      </c>
      <c r="G18" s="50">
        <v>5.0</v>
      </c>
      <c r="H18" s="49">
        <v>0.0</v>
      </c>
      <c r="J18" s="50">
        <v>5.0</v>
      </c>
      <c r="K18" s="49">
        <v>0.0</v>
      </c>
    </row>
    <row r="19" ht="12.75" customHeight="1">
      <c r="A19" s="50">
        <v>0.0</v>
      </c>
      <c r="B19" s="49">
        <v>1.25</v>
      </c>
      <c r="D19" s="50">
        <v>0.0</v>
      </c>
      <c r="E19" s="49">
        <v>1.25</v>
      </c>
      <c r="G19" s="50">
        <v>0.0</v>
      </c>
      <c r="H19" s="49">
        <v>1.25</v>
      </c>
      <c r="J19" s="50">
        <v>0.0</v>
      </c>
      <c r="K19" s="49">
        <v>1.25</v>
      </c>
    </row>
    <row r="20" ht="12.75" customHeight="1">
      <c r="A20" s="50">
        <v>0.0</v>
      </c>
      <c r="B20" s="49">
        <v>8.5</v>
      </c>
      <c r="D20" s="50">
        <v>8.0</v>
      </c>
      <c r="E20" s="49">
        <v>8.5</v>
      </c>
      <c r="G20" s="50">
        <v>10.0</v>
      </c>
      <c r="H20" s="49">
        <v>8.5</v>
      </c>
      <c r="J20" s="50">
        <v>0.0</v>
      </c>
      <c r="K20" s="49">
        <v>8.5</v>
      </c>
    </row>
    <row r="21" ht="12.75" customHeight="1">
      <c r="A21" s="50">
        <v>1.0</v>
      </c>
      <c r="B21" s="49">
        <v>1.5</v>
      </c>
      <c r="D21" s="50">
        <v>0.0</v>
      </c>
      <c r="E21" s="49">
        <v>1.5</v>
      </c>
      <c r="G21" s="50">
        <v>3.0</v>
      </c>
      <c r="H21" s="49">
        <v>1.5</v>
      </c>
      <c r="J21" s="50">
        <v>7.0</v>
      </c>
      <c r="K21" s="49">
        <v>1.5</v>
      </c>
    </row>
    <row r="22" ht="12.75" customHeight="1">
      <c r="A22" s="50">
        <v>1.0</v>
      </c>
      <c r="B22" s="49">
        <v>5.25</v>
      </c>
      <c r="D22" s="50">
        <v>5.0</v>
      </c>
      <c r="E22" s="49">
        <v>5.25</v>
      </c>
      <c r="G22" s="50">
        <v>6.0</v>
      </c>
      <c r="H22" s="49">
        <v>5.25</v>
      </c>
      <c r="J22" s="50">
        <v>2.0</v>
      </c>
      <c r="K22" s="49">
        <v>5.25</v>
      </c>
    </row>
    <row r="23" ht="12.75" customHeight="1">
      <c r="A23" s="50">
        <v>0.0</v>
      </c>
      <c r="B23" s="49">
        <v>4.25</v>
      </c>
      <c r="D23" s="50">
        <v>5.0</v>
      </c>
      <c r="E23" s="49">
        <v>4.25</v>
      </c>
      <c r="G23" s="50">
        <v>10.0</v>
      </c>
      <c r="H23" s="49">
        <v>4.25</v>
      </c>
      <c r="J23" s="50">
        <v>3.0</v>
      </c>
      <c r="K23" s="49">
        <v>4.25</v>
      </c>
    </row>
    <row r="24" ht="12.75" customHeight="1">
      <c r="A24" s="50">
        <v>6.0</v>
      </c>
      <c r="B24" s="49">
        <v>4.75</v>
      </c>
      <c r="D24" s="50">
        <v>0.0</v>
      </c>
      <c r="E24" s="49">
        <v>4.75</v>
      </c>
      <c r="G24" s="50">
        <v>5.0</v>
      </c>
      <c r="H24" s="49">
        <v>4.75</v>
      </c>
      <c r="J24" s="50">
        <v>9.0</v>
      </c>
      <c r="K24" s="49">
        <v>4.75</v>
      </c>
    </row>
    <row r="25" ht="12.75" customHeight="1">
      <c r="A25" s="50">
        <v>0.0</v>
      </c>
      <c r="B25" s="49">
        <v>3.0</v>
      </c>
      <c r="D25" s="50">
        <v>0.0</v>
      </c>
      <c r="E25" s="49">
        <v>3.0</v>
      </c>
      <c r="G25" s="50">
        <v>6.0</v>
      </c>
      <c r="H25" s="49">
        <v>3.0</v>
      </c>
      <c r="J25" s="50">
        <v>0.0</v>
      </c>
      <c r="K25" s="49">
        <v>3.0</v>
      </c>
    </row>
    <row r="26" ht="12.75" customHeight="1">
      <c r="A26" s="50">
        <v>0.0</v>
      </c>
      <c r="B26" s="49">
        <v>1.25</v>
      </c>
      <c r="D26" s="50">
        <v>1.0</v>
      </c>
      <c r="E26" s="49">
        <v>1.25</v>
      </c>
      <c r="G26" s="50">
        <v>6.0</v>
      </c>
      <c r="H26" s="49">
        <v>1.25</v>
      </c>
      <c r="J26" s="50">
        <v>4.0</v>
      </c>
      <c r="K26" s="49">
        <v>1.25</v>
      </c>
    </row>
    <row r="27" ht="12.75" customHeight="1">
      <c r="A27" s="50">
        <v>0.0</v>
      </c>
      <c r="B27" s="49">
        <v>0.75</v>
      </c>
      <c r="D27" s="50">
        <v>2.0</v>
      </c>
      <c r="E27" s="49">
        <v>0.75</v>
      </c>
      <c r="G27" s="50">
        <v>4.0</v>
      </c>
      <c r="H27" s="49">
        <v>0.75</v>
      </c>
      <c r="J27" s="50">
        <v>3.0</v>
      </c>
      <c r="K27" s="49">
        <v>0.75</v>
      </c>
    </row>
    <row r="28" ht="12.75" customHeight="1">
      <c r="A28" s="50">
        <v>2.0</v>
      </c>
      <c r="B28" s="49">
        <v>0.0</v>
      </c>
      <c r="D28" s="50">
        <v>3.0</v>
      </c>
      <c r="E28" s="49">
        <v>0.0</v>
      </c>
      <c r="G28" s="50">
        <v>4.0</v>
      </c>
      <c r="H28" s="49">
        <v>0.0</v>
      </c>
      <c r="J28" s="50">
        <v>4.0</v>
      </c>
      <c r="K28" s="49">
        <v>0.0</v>
      </c>
    </row>
    <row r="29" ht="12.75" customHeight="1">
      <c r="A29" s="50">
        <v>0.0</v>
      </c>
      <c r="B29" s="49">
        <v>2.0</v>
      </c>
      <c r="D29" s="50">
        <v>3.0</v>
      </c>
      <c r="E29" s="49">
        <v>2.0</v>
      </c>
      <c r="G29" s="50">
        <v>8.0</v>
      </c>
      <c r="H29" s="49">
        <v>2.0</v>
      </c>
      <c r="J29" s="50">
        <v>0.0</v>
      </c>
      <c r="K29" s="49">
        <v>2.0</v>
      </c>
    </row>
    <row r="30" ht="12.75" customHeight="1">
      <c r="A30" s="50">
        <v>4.0</v>
      </c>
      <c r="B30" s="49">
        <v>0.0</v>
      </c>
      <c r="D30" s="50">
        <v>1.0</v>
      </c>
      <c r="E30" s="49">
        <v>0.0</v>
      </c>
      <c r="G30" s="50">
        <v>0.0</v>
      </c>
      <c r="H30" s="49">
        <v>0.0</v>
      </c>
      <c r="J30" s="50">
        <v>0.0</v>
      </c>
      <c r="K30" s="49">
        <v>0.0</v>
      </c>
    </row>
    <row r="31" ht="12.75" customHeight="1">
      <c r="A31" s="50">
        <v>5.0</v>
      </c>
      <c r="B31" s="49">
        <v>4.25</v>
      </c>
      <c r="D31" s="50">
        <v>0.0</v>
      </c>
      <c r="E31" s="49">
        <v>4.25</v>
      </c>
      <c r="G31" s="50">
        <v>1.0</v>
      </c>
      <c r="H31" s="49">
        <v>4.25</v>
      </c>
      <c r="J31" s="50">
        <v>10.0</v>
      </c>
      <c r="K31" s="49">
        <v>4.25</v>
      </c>
    </row>
    <row r="32" ht="12.75" customHeight="1">
      <c r="A32" s="50">
        <v>0.0</v>
      </c>
      <c r="B32" s="49">
        <v>6.25</v>
      </c>
      <c r="D32" s="50">
        <v>6.0</v>
      </c>
      <c r="E32" s="49">
        <v>6.25</v>
      </c>
      <c r="G32" s="50">
        <v>10.0</v>
      </c>
      <c r="H32" s="49">
        <v>6.25</v>
      </c>
      <c r="J32" s="50">
        <v>4.0</v>
      </c>
      <c r="K32" s="49">
        <v>6.25</v>
      </c>
    </row>
    <row r="33" ht="12.75" customHeight="1">
      <c r="A33" s="50">
        <v>5.0</v>
      </c>
      <c r="B33" s="49">
        <v>1.0</v>
      </c>
      <c r="D33" s="50">
        <v>2.0</v>
      </c>
      <c r="E33" s="49">
        <v>1.0</v>
      </c>
      <c r="G33" s="50">
        <v>2.0</v>
      </c>
      <c r="H33" s="49">
        <v>1.0</v>
      </c>
      <c r="J33" s="50">
        <v>5.0</v>
      </c>
      <c r="K33" s="49">
        <v>1.0</v>
      </c>
    </row>
    <row r="34" ht="12.75" customHeight="1">
      <c r="A34" s="50">
        <v>5.0</v>
      </c>
      <c r="B34" s="49">
        <v>0.5</v>
      </c>
      <c r="D34" s="50">
        <v>2.0</v>
      </c>
      <c r="E34" s="49">
        <v>0.5</v>
      </c>
      <c r="G34" s="50">
        <v>1.0</v>
      </c>
      <c r="H34" s="49">
        <v>0.5</v>
      </c>
      <c r="J34" s="50">
        <v>1.0</v>
      </c>
      <c r="K34" s="49">
        <v>0.5</v>
      </c>
    </row>
    <row r="35" ht="12.75" customHeight="1">
      <c r="A35" s="50">
        <v>0.0</v>
      </c>
      <c r="B35" s="49">
        <v>1.0</v>
      </c>
      <c r="D35" s="50">
        <v>4.0</v>
      </c>
      <c r="E35" s="49">
        <v>1.0</v>
      </c>
      <c r="G35" s="50">
        <v>1.0</v>
      </c>
      <c r="H35" s="49">
        <v>1.0</v>
      </c>
      <c r="J35" s="50">
        <v>0.0</v>
      </c>
      <c r="K35" s="49">
        <v>1.0</v>
      </c>
    </row>
    <row r="36" ht="12.75" customHeight="1">
      <c r="A36" s="50">
        <v>0.0</v>
      </c>
      <c r="B36" s="49">
        <v>3.5</v>
      </c>
      <c r="D36" s="50">
        <v>2.0</v>
      </c>
      <c r="E36" s="49">
        <v>3.5</v>
      </c>
      <c r="G36" s="50">
        <v>9.0</v>
      </c>
      <c r="H36" s="49">
        <v>3.5</v>
      </c>
      <c r="J36" s="50">
        <v>2.0</v>
      </c>
      <c r="K36" s="49">
        <v>3.5</v>
      </c>
    </row>
    <row r="37" ht="12.75" customHeight="1">
      <c r="A37" s="50">
        <v>7.0</v>
      </c>
      <c r="B37" s="49">
        <v>2.0</v>
      </c>
      <c r="D37" s="50">
        <v>4.0</v>
      </c>
      <c r="E37" s="49">
        <v>2.0</v>
      </c>
      <c r="G37" s="50">
        <v>2.0</v>
      </c>
      <c r="H37" s="49">
        <v>2.0</v>
      </c>
      <c r="J37" s="50">
        <v>2.0</v>
      </c>
      <c r="K37" s="49">
        <v>2.0</v>
      </c>
    </row>
    <row r="38" ht="12.75" customHeight="1">
      <c r="A38" s="50">
        <v>0.0</v>
      </c>
      <c r="B38" s="49">
        <v>4.25</v>
      </c>
      <c r="D38" s="50">
        <v>5.0</v>
      </c>
      <c r="E38" s="49">
        <v>4.25</v>
      </c>
      <c r="G38" s="50">
        <v>8.0</v>
      </c>
      <c r="H38" s="49">
        <v>4.25</v>
      </c>
      <c r="J38" s="50">
        <v>1.0</v>
      </c>
      <c r="K38" s="49">
        <v>4.25</v>
      </c>
    </row>
    <row r="39" ht="12.75" customHeight="1">
      <c r="A39" s="50">
        <v>8.0</v>
      </c>
      <c r="B39" s="49">
        <v>8.0</v>
      </c>
      <c r="D39" s="50">
        <v>0.0</v>
      </c>
      <c r="E39" s="49">
        <v>8.0</v>
      </c>
      <c r="G39" s="50">
        <v>0.0</v>
      </c>
      <c r="H39" s="49">
        <v>8.0</v>
      </c>
      <c r="J39" s="50">
        <v>10.0</v>
      </c>
      <c r="K39" s="49">
        <v>8.0</v>
      </c>
    </row>
    <row r="40" ht="12.75" customHeight="1">
      <c r="A40" s="50">
        <v>5.0</v>
      </c>
      <c r="B40" s="49">
        <v>5.5</v>
      </c>
      <c r="D40" s="50">
        <v>0.0</v>
      </c>
      <c r="E40" s="49">
        <v>5.5</v>
      </c>
      <c r="G40" s="50">
        <v>0.0</v>
      </c>
      <c r="H40" s="49">
        <v>5.5</v>
      </c>
      <c r="J40" s="50">
        <v>3.0</v>
      </c>
      <c r="K40" s="49">
        <v>5.5</v>
      </c>
    </row>
    <row r="41" ht="12.75" customHeight="1">
      <c r="A41" s="50">
        <v>5.0</v>
      </c>
      <c r="B41" s="49">
        <v>3.5</v>
      </c>
      <c r="D41" s="50">
        <v>0.0</v>
      </c>
      <c r="E41" s="49">
        <v>3.5</v>
      </c>
      <c r="G41" s="50">
        <v>0.0</v>
      </c>
      <c r="H41" s="49">
        <v>3.5</v>
      </c>
      <c r="J41" s="50">
        <v>3.0</v>
      </c>
      <c r="K41" s="49">
        <v>3.5</v>
      </c>
    </row>
    <row r="42" ht="12.75" customHeight="1">
      <c r="A42" s="50">
        <v>2.0</v>
      </c>
      <c r="B42" s="49">
        <v>2.0</v>
      </c>
      <c r="D42" s="50">
        <v>6.0</v>
      </c>
      <c r="E42" s="49">
        <v>2.0</v>
      </c>
      <c r="G42" s="50">
        <v>6.0</v>
      </c>
      <c r="H42" s="49">
        <v>2.0</v>
      </c>
      <c r="J42" s="50">
        <v>2.0</v>
      </c>
      <c r="K42" s="49">
        <v>2.0</v>
      </c>
    </row>
    <row r="43" ht="12.75" customHeight="1">
      <c r="A43" s="50">
        <v>7.0</v>
      </c>
      <c r="B43" s="49">
        <v>0.75</v>
      </c>
      <c r="D43" s="50">
        <v>4.0</v>
      </c>
      <c r="E43" s="49">
        <v>0.75</v>
      </c>
      <c r="G43" s="50">
        <v>5.0</v>
      </c>
      <c r="H43" s="49">
        <v>0.75</v>
      </c>
      <c r="J43" s="50">
        <v>8.0</v>
      </c>
      <c r="K43" s="49">
        <v>0.75</v>
      </c>
    </row>
    <row r="44" ht="12.75" customHeight="1">
      <c r="A44" s="50">
        <v>7.0</v>
      </c>
      <c r="B44" s="49">
        <v>4.5</v>
      </c>
      <c r="D44" s="50">
        <v>0.0</v>
      </c>
      <c r="E44" s="49">
        <v>4.5</v>
      </c>
      <c r="G44" s="50">
        <v>0.0</v>
      </c>
      <c r="H44" s="49">
        <v>4.5</v>
      </c>
      <c r="J44" s="50">
        <v>3.0</v>
      </c>
      <c r="K44" s="49">
        <v>4.5</v>
      </c>
    </row>
    <row r="45" ht="12.75" customHeight="1">
      <c r="A45" s="50">
        <v>7.0</v>
      </c>
      <c r="B45" s="49">
        <v>4.0</v>
      </c>
      <c r="D45" s="50">
        <v>1.0</v>
      </c>
      <c r="E45" s="49">
        <v>4.0</v>
      </c>
      <c r="G45" s="50">
        <v>0.0</v>
      </c>
      <c r="H45" s="49">
        <v>4.0</v>
      </c>
      <c r="J45" s="50">
        <v>8.0</v>
      </c>
      <c r="K45" s="49">
        <v>4.0</v>
      </c>
    </row>
    <row r="46" ht="12.75" customHeight="1">
      <c r="A46" s="50">
        <v>7.0</v>
      </c>
      <c r="B46" s="49">
        <v>7.25</v>
      </c>
      <c r="D46" s="50">
        <v>0.0</v>
      </c>
      <c r="E46" s="49">
        <v>7.25</v>
      </c>
      <c r="G46" s="50">
        <v>1.0</v>
      </c>
      <c r="H46" s="49">
        <v>7.25</v>
      </c>
      <c r="J46" s="50">
        <v>10.0</v>
      </c>
      <c r="K46" s="49">
        <v>7.25</v>
      </c>
    </row>
    <row r="47" ht="12.75" customHeight="1">
      <c r="A47" s="50">
        <v>0.0</v>
      </c>
      <c r="B47" s="49">
        <v>2.75</v>
      </c>
      <c r="D47" s="50">
        <v>2.0</v>
      </c>
      <c r="E47" s="49">
        <v>2.75</v>
      </c>
      <c r="G47" s="50">
        <v>10.0</v>
      </c>
      <c r="H47" s="49">
        <v>2.75</v>
      </c>
      <c r="J47" s="50">
        <v>6.0</v>
      </c>
      <c r="K47" s="49">
        <v>2.75</v>
      </c>
    </row>
    <row r="48" ht="12.75" customHeight="1">
      <c r="A48" s="50">
        <v>10.0</v>
      </c>
      <c r="B48" s="49">
        <v>5.5</v>
      </c>
      <c r="D48" s="50">
        <v>0.0</v>
      </c>
      <c r="E48" s="49">
        <v>5.5</v>
      </c>
      <c r="G48" s="50">
        <v>0.0</v>
      </c>
      <c r="H48" s="49">
        <v>5.5</v>
      </c>
      <c r="J48" s="50">
        <v>0.0</v>
      </c>
      <c r="K48" s="49">
        <v>5.5</v>
      </c>
    </row>
    <row r="49" ht="12.75" customHeight="1">
      <c r="A49" s="50">
        <v>3.0</v>
      </c>
      <c r="B49" s="49">
        <v>3.5</v>
      </c>
      <c r="D49" s="50">
        <v>3.0</v>
      </c>
      <c r="E49" s="49">
        <v>3.5</v>
      </c>
      <c r="G49" s="50">
        <v>7.0</v>
      </c>
      <c r="H49" s="49">
        <v>3.5</v>
      </c>
      <c r="J49" s="50">
        <v>7.0</v>
      </c>
      <c r="K49" s="49">
        <v>3.5</v>
      </c>
    </row>
    <row r="50" ht="12.75" customHeight="1">
      <c r="A50" s="50">
        <v>0.0</v>
      </c>
      <c r="B50" s="49">
        <v>7.25</v>
      </c>
      <c r="D50" s="50">
        <v>6.0</v>
      </c>
      <c r="E50" s="49">
        <v>7.25</v>
      </c>
      <c r="G50" s="50">
        <v>10.0</v>
      </c>
      <c r="H50" s="49">
        <v>7.25</v>
      </c>
      <c r="J50" s="50">
        <v>2.0</v>
      </c>
      <c r="K50" s="49">
        <v>7.25</v>
      </c>
    </row>
    <row r="51" ht="12.75" customHeight="1">
      <c r="A51" s="50">
        <v>4.0</v>
      </c>
      <c r="B51" s="49">
        <v>0.0</v>
      </c>
      <c r="D51" s="50">
        <v>4.0</v>
      </c>
      <c r="E51" s="49">
        <v>0.0</v>
      </c>
      <c r="G51" s="50">
        <v>3.0</v>
      </c>
      <c r="H51" s="49">
        <v>0.0</v>
      </c>
      <c r="J51" s="50">
        <v>6.0</v>
      </c>
      <c r="K51" s="49">
        <v>0.0</v>
      </c>
    </row>
    <row r="52" ht="12.75" customHeight="1">
      <c r="A52" s="50">
        <v>0.0</v>
      </c>
      <c r="B52" s="49">
        <v>1.75</v>
      </c>
      <c r="D52" s="50">
        <v>0.0</v>
      </c>
      <c r="E52" s="49">
        <v>1.75</v>
      </c>
      <c r="G52" s="50">
        <v>5.0</v>
      </c>
      <c r="H52" s="49">
        <v>1.75</v>
      </c>
      <c r="J52" s="50">
        <v>5.0</v>
      </c>
      <c r="K52" s="49">
        <v>1.75</v>
      </c>
    </row>
    <row r="53" ht="12.75" customHeight="1">
      <c r="A53" s="50">
        <v>0.0</v>
      </c>
      <c r="B53" s="49">
        <v>1.25</v>
      </c>
      <c r="D53" s="50">
        <v>0.0</v>
      </c>
      <c r="E53" s="49">
        <v>1.25</v>
      </c>
      <c r="G53" s="50">
        <v>9.0</v>
      </c>
      <c r="H53" s="49">
        <v>1.25</v>
      </c>
      <c r="J53" s="50">
        <v>8.0</v>
      </c>
      <c r="K53" s="49">
        <v>1.25</v>
      </c>
    </row>
    <row r="54" ht="12.75" customHeight="1">
      <c r="A54" s="50">
        <v>0.0</v>
      </c>
      <c r="B54" s="49">
        <v>6.5</v>
      </c>
      <c r="D54" s="50">
        <v>7.0</v>
      </c>
      <c r="E54" s="49">
        <v>6.5</v>
      </c>
      <c r="G54" s="50">
        <v>10.0</v>
      </c>
      <c r="H54" s="49">
        <v>6.5</v>
      </c>
      <c r="J54" s="50">
        <v>0.0</v>
      </c>
      <c r="K54" s="49">
        <v>6.5</v>
      </c>
    </row>
    <row r="55" ht="12.75" customHeight="1">
      <c r="A55" s="50">
        <v>3.0</v>
      </c>
      <c r="B55" s="49">
        <v>1.25</v>
      </c>
      <c r="D55" s="50">
        <v>2.0</v>
      </c>
      <c r="E55" s="49">
        <v>1.25</v>
      </c>
      <c r="G55" s="50">
        <v>5.0</v>
      </c>
      <c r="H55" s="49">
        <v>1.25</v>
      </c>
      <c r="J55" s="50">
        <v>5.0</v>
      </c>
      <c r="K55" s="49">
        <v>1.25</v>
      </c>
    </row>
    <row r="56" ht="12.75" customHeight="1">
      <c r="A56" s="50">
        <v>5.0</v>
      </c>
      <c r="B56" s="49">
        <v>5.0</v>
      </c>
      <c r="D56" s="50">
        <v>0.0</v>
      </c>
      <c r="E56" s="49">
        <v>5.0</v>
      </c>
      <c r="G56" s="50">
        <v>0.0</v>
      </c>
      <c r="H56" s="49">
        <v>5.0</v>
      </c>
      <c r="J56" s="50">
        <v>0.0</v>
      </c>
      <c r="K56" s="49">
        <v>5.0</v>
      </c>
    </row>
    <row r="57" ht="12.75" customHeight="1">
      <c r="A57" s="50">
        <v>6.0</v>
      </c>
      <c r="B57" s="49">
        <v>4.5</v>
      </c>
      <c r="D57" s="50">
        <v>2.0</v>
      </c>
      <c r="E57" s="49">
        <v>4.5</v>
      </c>
      <c r="G57" s="50">
        <v>0.0</v>
      </c>
      <c r="H57" s="49">
        <v>4.5</v>
      </c>
      <c r="J57" s="50">
        <v>3.0</v>
      </c>
      <c r="K57" s="49">
        <v>4.5</v>
      </c>
    </row>
    <row r="58" ht="12.75" customHeight="1">
      <c r="A58" s="50">
        <v>10.0</v>
      </c>
      <c r="B58" s="49">
        <v>6.25</v>
      </c>
      <c r="D58" s="50">
        <v>0.0</v>
      </c>
      <c r="E58" s="49">
        <v>6.25</v>
      </c>
      <c r="G58" s="50">
        <v>0.0</v>
      </c>
      <c r="H58" s="49">
        <v>6.25</v>
      </c>
      <c r="J58" s="50">
        <v>6.0</v>
      </c>
      <c r="K58" s="49">
        <v>6.25</v>
      </c>
    </row>
    <row r="59" ht="12.75" customHeight="1">
      <c r="A59" s="50">
        <v>8.0</v>
      </c>
      <c r="B59" s="49">
        <v>5.25</v>
      </c>
      <c r="D59" s="50">
        <v>0.0</v>
      </c>
      <c r="E59" s="49">
        <v>5.25</v>
      </c>
      <c r="G59" s="50">
        <v>1.0</v>
      </c>
      <c r="H59" s="49">
        <v>5.25</v>
      </c>
      <c r="J59" s="50">
        <v>10.0</v>
      </c>
      <c r="K59" s="49">
        <v>5.25</v>
      </c>
    </row>
    <row r="60" ht="12.75" customHeight="1">
      <c r="A60" s="50">
        <v>0.0</v>
      </c>
      <c r="B60" s="49">
        <v>2.75</v>
      </c>
      <c r="D60" s="50">
        <v>5.0</v>
      </c>
      <c r="E60" s="49">
        <v>2.75</v>
      </c>
      <c r="G60" s="50">
        <v>10.0</v>
      </c>
      <c r="H60" s="49">
        <v>2.75</v>
      </c>
      <c r="J60" s="50">
        <v>3.0</v>
      </c>
      <c r="K60" s="49">
        <v>2.75</v>
      </c>
    </row>
    <row r="61" ht="12.75" customHeight="1">
      <c r="A61" s="50">
        <v>7.0</v>
      </c>
      <c r="B61" s="49">
        <v>3.5</v>
      </c>
      <c r="D61" s="50">
        <v>0.0</v>
      </c>
      <c r="E61" s="49">
        <v>3.5</v>
      </c>
      <c r="G61" s="50">
        <v>2.0</v>
      </c>
      <c r="H61" s="49">
        <v>3.5</v>
      </c>
      <c r="J61" s="50">
        <v>8.0</v>
      </c>
      <c r="K61" s="49">
        <v>3.5</v>
      </c>
    </row>
    <row r="62" ht="12.75" customHeight="1">
      <c r="A62" s="50">
        <v>6.0</v>
      </c>
      <c r="B62" s="49">
        <v>7.25</v>
      </c>
      <c r="D62" s="50">
        <v>0.0</v>
      </c>
      <c r="E62" s="49">
        <v>7.25</v>
      </c>
      <c r="G62" s="50">
        <v>0.0</v>
      </c>
      <c r="H62" s="49">
        <v>7.25</v>
      </c>
      <c r="J62" s="50">
        <v>10.0</v>
      </c>
      <c r="K62" s="49">
        <v>7.25</v>
      </c>
    </row>
    <row r="63" ht="12.75" customHeight="1">
      <c r="A63" s="50">
        <v>5.0</v>
      </c>
      <c r="B63" s="49">
        <v>5.5</v>
      </c>
      <c r="D63" s="50">
        <v>0.0</v>
      </c>
      <c r="E63" s="49">
        <v>5.5</v>
      </c>
      <c r="G63" s="50">
        <v>0.0</v>
      </c>
      <c r="H63" s="49">
        <v>5.5</v>
      </c>
      <c r="J63" s="50">
        <v>7.0</v>
      </c>
      <c r="K63" s="49">
        <v>5.5</v>
      </c>
    </row>
    <row r="64" ht="12.75" customHeight="1">
      <c r="A64" s="50">
        <v>7.0</v>
      </c>
      <c r="B64" s="49">
        <v>6.0</v>
      </c>
      <c r="D64" s="50">
        <v>0.0</v>
      </c>
      <c r="E64" s="49">
        <v>6.0</v>
      </c>
      <c r="G64" s="50">
        <v>0.0</v>
      </c>
      <c r="H64" s="49">
        <v>6.0</v>
      </c>
      <c r="J64" s="50">
        <v>5.0</v>
      </c>
      <c r="K64" s="49">
        <v>6.0</v>
      </c>
    </row>
    <row r="65" ht="12.75" customHeight="1">
      <c r="A65" s="50">
        <v>0.0</v>
      </c>
      <c r="B65" s="49">
        <v>0.0</v>
      </c>
      <c r="D65" s="50">
        <v>0.0</v>
      </c>
      <c r="E65" s="49">
        <v>0.0</v>
      </c>
      <c r="G65" s="50">
        <v>0.0</v>
      </c>
      <c r="H65" s="49">
        <v>0.0</v>
      </c>
      <c r="J65" s="50">
        <v>0.0</v>
      </c>
      <c r="K65" s="49">
        <v>0.0</v>
      </c>
    </row>
    <row r="66" ht="12.75" customHeight="1">
      <c r="A66" s="50">
        <v>9.0</v>
      </c>
      <c r="B66" s="49">
        <v>1.0</v>
      </c>
      <c r="D66" s="50">
        <v>0.0</v>
      </c>
      <c r="E66" s="49">
        <v>1.0</v>
      </c>
      <c r="G66" s="50">
        <v>0.0</v>
      </c>
      <c r="H66" s="49">
        <v>1.0</v>
      </c>
      <c r="J66" s="50">
        <v>0.0</v>
      </c>
      <c r="K66" s="49">
        <v>1.0</v>
      </c>
    </row>
    <row r="67" ht="12.75" customHeight="1">
      <c r="A67" s="50">
        <v>10.0</v>
      </c>
      <c r="B67" s="49">
        <v>7.75</v>
      </c>
      <c r="D67" s="50">
        <v>0.0</v>
      </c>
      <c r="E67" s="49">
        <v>7.75</v>
      </c>
      <c r="G67" s="50">
        <v>0.0</v>
      </c>
      <c r="H67" s="49">
        <v>7.75</v>
      </c>
      <c r="J67" s="50">
        <v>10.0</v>
      </c>
      <c r="K67" s="49">
        <v>7.75</v>
      </c>
    </row>
    <row r="68" ht="12.75" customHeight="1">
      <c r="A68" s="50">
        <v>10.0</v>
      </c>
      <c r="B68" s="49">
        <v>5.75</v>
      </c>
      <c r="D68" s="50">
        <v>0.0</v>
      </c>
      <c r="E68" s="49">
        <v>5.75</v>
      </c>
      <c r="G68" s="50">
        <v>0.0</v>
      </c>
      <c r="H68" s="49">
        <v>5.75</v>
      </c>
      <c r="J68" s="50">
        <v>7.0</v>
      </c>
      <c r="K68" s="49">
        <v>5.75</v>
      </c>
    </row>
    <row r="69" ht="12.75" customHeight="1">
      <c r="A69" s="50">
        <v>7.0</v>
      </c>
      <c r="B69" s="49">
        <v>4.5</v>
      </c>
      <c r="D69" s="50">
        <v>0.0</v>
      </c>
      <c r="E69" s="49">
        <v>4.5</v>
      </c>
      <c r="G69" s="50">
        <v>1.0</v>
      </c>
      <c r="H69" s="49">
        <v>4.5</v>
      </c>
      <c r="J69" s="50">
        <v>8.0</v>
      </c>
      <c r="K69" s="49">
        <v>4.5</v>
      </c>
    </row>
    <row r="70" ht="12.75" customHeight="1">
      <c r="A70" s="50">
        <v>4.0</v>
      </c>
      <c r="B70" s="49">
        <v>1.75</v>
      </c>
      <c r="D70" s="50">
        <v>0.0</v>
      </c>
      <c r="E70" s="49">
        <v>1.75</v>
      </c>
      <c r="G70" s="50">
        <v>0.0</v>
      </c>
      <c r="H70" s="49">
        <v>1.75</v>
      </c>
      <c r="J70" s="50">
        <v>1.0</v>
      </c>
      <c r="K70" s="49">
        <v>1.75</v>
      </c>
    </row>
    <row r="71" ht="12.75" customHeight="1">
      <c r="A71" s="50">
        <v>9.0</v>
      </c>
      <c r="B71" s="49">
        <v>5.25</v>
      </c>
      <c r="D71" s="50">
        <v>0.0</v>
      </c>
      <c r="E71" s="49">
        <v>5.25</v>
      </c>
      <c r="G71" s="50">
        <v>0.0</v>
      </c>
      <c r="H71" s="49">
        <v>5.25</v>
      </c>
      <c r="J71" s="50">
        <v>2.0</v>
      </c>
      <c r="K71" s="49">
        <v>5.25</v>
      </c>
    </row>
    <row r="72" ht="12.75" customHeight="1">
      <c r="A72" s="50">
        <v>7.0</v>
      </c>
      <c r="B72" s="49">
        <v>5.0</v>
      </c>
      <c r="D72" s="50">
        <v>0.0</v>
      </c>
      <c r="E72" s="49">
        <v>5.0</v>
      </c>
      <c r="G72" s="50">
        <v>2.0</v>
      </c>
      <c r="H72" s="49">
        <v>5.0</v>
      </c>
      <c r="J72" s="50">
        <v>10.0</v>
      </c>
      <c r="K72" s="49">
        <v>5.0</v>
      </c>
    </row>
    <row r="73" ht="12.75" customHeight="1">
      <c r="A73" s="50">
        <v>8.0</v>
      </c>
      <c r="B73" s="49">
        <v>8.25</v>
      </c>
      <c r="D73" s="50">
        <v>0.0</v>
      </c>
      <c r="E73" s="49">
        <v>8.25</v>
      </c>
      <c r="G73" s="50">
        <v>0.0</v>
      </c>
      <c r="H73" s="49">
        <v>8.25</v>
      </c>
      <c r="J73" s="50">
        <v>10.0</v>
      </c>
      <c r="K73" s="49">
        <v>8.25</v>
      </c>
    </row>
    <row r="74" ht="12.75" customHeight="1">
      <c r="A74" s="50">
        <v>7.0</v>
      </c>
      <c r="B74" s="49">
        <v>3.75</v>
      </c>
      <c r="D74" s="50">
        <v>3.0</v>
      </c>
      <c r="E74" s="49">
        <v>3.75</v>
      </c>
      <c r="G74" s="50">
        <v>0.0</v>
      </c>
      <c r="H74" s="49">
        <v>3.75</v>
      </c>
      <c r="J74" s="50">
        <v>0.0</v>
      </c>
      <c r="K74" s="49">
        <v>3.75</v>
      </c>
    </row>
    <row r="75" ht="12.75" customHeight="1">
      <c r="A75" s="50">
        <v>7.0</v>
      </c>
      <c r="B75" s="49">
        <v>3.5</v>
      </c>
      <c r="D75" s="50">
        <v>0.0</v>
      </c>
      <c r="E75" s="49">
        <v>3.5</v>
      </c>
      <c r="G75" s="50">
        <v>0.0</v>
      </c>
      <c r="H75" s="49">
        <v>3.5</v>
      </c>
      <c r="J75" s="50">
        <v>7.0</v>
      </c>
      <c r="K75" s="49">
        <v>3.5</v>
      </c>
    </row>
    <row r="76" ht="12.75" customHeight="1">
      <c r="A76" s="50">
        <v>8.0</v>
      </c>
      <c r="B76" s="49">
        <v>5.0</v>
      </c>
      <c r="D76" s="50">
        <v>0.0</v>
      </c>
      <c r="E76" s="49">
        <v>5.0</v>
      </c>
      <c r="G76" s="50">
        <v>0.0</v>
      </c>
      <c r="H76" s="49">
        <v>5.0</v>
      </c>
      <c r="J76" s="50">
        <v>5.0</v>
      </c>
      <c r="K76" s="49">
        <v>5.0</v>
      </c>
    </row>
    <row r="77" ht="12.75" customHeight="1">
      <c r="A77" s="50">
        <v>7.0</v>
      </c>
      <c r="B77" s="49">
        <v>4.25</v>
      </c>
      <c r="D77" s="50">
        <v>0.0</v>
      </c>
      <c r="E77" s="49">
        <v>4.25</v>
      </c>
      <c r="G77" s="50">
        <v>0.0</v>
      </c>
      <c r="H77" s="49">
        <v>4.25</v>
      </c>
      <c r="J77" s="50">
        <v>6.0</v>
      </c>
      <c r="K77" s="49">
        <v>4.25</v>
      </c>
    </row>
    <row r="78" ht="12.75" customHeight="1">
      <c r="A78" s="50">
        <v>6.0</v>
      </c>
      <c r="B78" s="49">
        <v>5.25</v>
      </c>
      <c r="D78" s="50">
        <v>0.0</v>
      </c>
      <c r="E78" s="49">
        <v>5.25</v>
      </c>
      <c r="G78" s="50">
        <v>0.0</v>
      </c>
      <c r="H78" s="49">
        <v>5.25</v>
      </c>
      <c r="J78" s="50">
        <v>5.0</v>
      </c>
      <c r="K78" s="49">
        <v>5.25</v>
      </c>
    </row>
    <row r="79" ht="12.75" customHeight="1">
      <c r="A79" s="50">
        <v>0.0</v>
      </c>
      <c r="B79" s="49">
        <v>0.0</v>
      </c>
      <c r="D79" s="50">
        <v>0.0</v>
      </c>
      <c r="E79" s="49">
        <v>0.0</v>
      </c>
      <c r="G79" s="50">
        <v>0.0</v>
      </c>
      <c r="H79" s="49">
        <v>0.0</v>
      </c>
      <c r="J79" s="50">
        <v>0.0</v>
      </c>
      <c r="K79" s="49">
        <v>0.0</v>
      </c>
    </row>
    <row r="80" ht="12.75" customHeight="1">
      <c r="A80" s="50">
        <v>8.0</v>
      </c>
      <c r="B80" s="49">
        <v>3.75</v>
      </c>
      <c r="D80" s="50">
        <v>0.0</v>
      </c>
      <c r="E80" s="49">
        <v>3.75</v>
      </c>
      <c r="G80" s="50">
        <v>0.0</v>
      </c>
      <c r="H80" s="49">
        <v>3.75</v>
      </c>
      <c r="J80" s="50">
        <v>7.0</v>
      </c>
      <c r="K80" s="49">
        <v>3.75</v>
      </c>
    </row>
    <row r="81" ht="12.75" customHeight="1">
      <c r="A81" s="50">
        <v>0.0</v>
      </c>
      <c r="B81" s="49">
        <v>4.5</v>
      </c>
      <c r="D81" s="50">
        <v>6.0</v>
      </c>
      <c r="E81" s="49">
        <v>4.5</v>
      </c>
      <c r="G81" s="50">
        <v>7.0</v>
      </c>
      <c r="H81" s="49">
        <v>4.5</v>
      </c>
      <c r="J81" s="50">
        <v>2.0</v>
      </c>
      <c r="K81" s="49">
        <v>4.5</v>
      </c>
    </row>
    <row r="82" ht="12.75" customHeight="1">
      <c r="A82" s="50">
        <v>2.0</v>
      </c>
      <c r="B82" s="49">
        <v>4.5</v>
      </c>
      <c r="D82" s="50">
        <v>0.0</v>
      </c>
      <c r="E82" s="49">
        <v>4.5</v>
      </c>
      <c r="G82" s="50">
        <v>0.0</v>
      </c>
      <c r="H82" s="49">
        <v>4.5</v>
      </c>
      <c r="J82" s="50">
        <v>7.0</v>
      </c>
      <c r="K82" s="49">
        <v>4.5</v>
      </c>
    </row>
    <row r="83" ht="12.75" customHeight="1">
      <c r="A83" s="50">
        <v>2.0</v>
      </c>
      <c r="B83" s="49">
        <v>2.75</v>
      </c>
      <c r="D83" s="50">
        <v>0.0</v>
      </c>
      <c r="E83" s="49">
        <v>2.75</v>
      </c>
      <c r="G83" s="50">
        <v>0.0</v>
      </c>
      <c r="H83" s="49">
        <v>2.75</v>
      </c>
      <c r="J83" s="50">
        <v>10.0</v>
      </c>
      <c r="K83" s="49">
        <v>2.75</v>
      </c>
    </row>
    <row r="84" ht="12.75" customHeight="1">
      <c r="A84" s="50">
        <v>0.0</v>
      </c>
      <c r="B84" s="49">
        <v>2.0</v>
      </c>
      <c r="D84" s="50">
        <v>5.0</v>
      </c>
      <c r="E84" s="49">
        <v>2.0</v>
      </c>
      <c r="G84" s="50">
        <v>7.0</v>
      </c>
      <c r="H84" s="49">
        <v>2.0</v>
      </c>
      <c r="J84" s="50">
        <v>0.0</v>
      </c>
      <c r="K84" s="49">
        <v>2.0</v>
      </c>
    </row>
    <row r="85" ht="12.75" customHeight="1">
      <c r="A85" s="50">
        <v>9.0</v>
      </c>
      <c r="B85" s="49">
        <v>7.0</v>
      </c>
      <c r="D85" s="50">
        <v>1.0</v>
      </c>
      <c r="E85" s="49">
        <v>7.0</v>
      </c>
      <c r="G85" s="50">
        <v>0.0</v>
      </c>
      <c r="H85" s="49">
        <v>7.0</v>
      </c>
      <c r="J85" s="50">
        <v>6.0</v>
      </c>
      <c r="K85" s="49">
        <v>7.0</v>
      </c>
    </row>
    <row r="86" ht="12.75" customHeight="1">
      <c r="A86" s="50">
        <v>8.0</v>
      </c>
      <c r="B86" s="49">
        <v>5.75</v>
      </c>
      <c r="D86" s="50">
        <v>0.0</v>
      </c>
      <c r="E86" s="49">
        <v>5.75</v>
      </c>
      <c r="G86" s="50">
        <v>0.0</v>
      </c>
      <c r="H86" s="49">
        <v>5.75</v>
      </c>
      <c r="J86" s="50">
        <v>4.0</v>
      </c>
      <c r="K86" s="49">
        <v>5.75</v>
      </c>
    </row>
    <row r="87" ht="12.75" customHeight="1">
      <c r="A87" s="50">
        <v>7.0</v>
      </c>
      <c r="B87" s="49">
        <v>4.0</v>
      </c>
      <c r="D87" s="50">
        <v>0.0</v>
      </c>
      <c r="E87" s="49">
        <v>4.0</v>
      </c>
      <c r="G87" s="50">
        <v>0.0</v>
      </c>
      <c r="H87" s="49">
        <v>4.0</v>
      </c>
      <c r="J87" s="50">
        <v>7.0</v>
      </c>
      <c r="K87" s="49">
        <v>4.0</v>
      </c>
    </row>
    <row r="88" ht="12.75" customHeight="1">
      <c r="A88" s="50">
        <v>9.0</v>
      </c>
      <c r="B88" s="49">
        <v>7.25</v>
      </c>
      <c r="D88" s="50">
        <v>0.0</v>
      </c>
      <c r="E88" s="49">
        <v>7.25</v>
      </c>
      <c r="G88" s="50">
        <v>0.0</v>
      </c>
      <c r="H88" s="49">
        <v>7.25</v>
      </c>
      <c r="J88" s="50">
        <v>10.0</v>
      </c>
      <c r="K88" s="49">
        <v>7.25</v>
      </c>
    </row>
    <row r="89" ht="12.75" customHeight="1">
      <c r="A89" s="50">
        <v>9.0</v>
      </c>
      <c r="B89" s="49">
        <v>8.5</v>
      </c>
      <c r="D89" s="50">
        <v>0.0</v>
      </c>
      <c r="E89" s="49">
        <v>8.5</v>
      </c>
      <c r="G89" s="50">
        <v>0.0</v>
      </c>
      <c r="H89" s="49">
        <v>8.5</v>
      </c>
      <c r="J89" s="50">
        <v>8.0</v>
      </c>
      <c r="K89" s="49">
        <v>8.5</v>
      </c>
    </row>
    <row r="90" ht="12.75" customHeight="1">
      <c r="A90" s="50">
        <v>7.0</v>
      </c>
      <c r="B90" s="49">
        <v>5.25</v>
      </c>
      <c r="D90" s="50">
        <v>0.0</v>
      </c>
      <c r="E90" s="49">
        <v>5.25</v>
      </c>
      <c r="G90" s="50">
        <v>0.0</v>
      </c>
      <c r="H90" s="49">
        <v>5.25</v>
      </c>
      <c r="J90" s="50">
        <v>7.0</v>
      </c>
      <c r="K90" s="49">
        <v>5.25</v>
      </c>
    </row>
    <row r="91" ht="12.75" customHeight="1">
      <c r="A91" s="50">
        <v>8.0</v>
      </c>
      <c r="B91" s="49">
        <v>6.0</v>
      </c>
      <c r="D91" s="50">
        <v>0.0</v>
      </c>
      <c r="E91" s="49">
        <v>6.0</v>
      </c>
      <c r="G91" s="50">
        <v>3.0</v>
      </c>
      <c r="H91" s="49">
        <v>6.0</v>
      </c>
      <c r="J91" s="50">
        <v>10.0</v>
      </c>
      <c r="K91" s="49">
        <v>6.0</v>
      </c>
    </row>
    <row r="92" ht="12.75" customHeight="1">
      <c r="A92" s="50">
        <v>1.0</v>
      </c>
      <c r="B92" s="49">
        <v>1.0</v>
      </c>
      <c r="D92" s="50">
        <v>5.0</v>
      </c>
      <c r="E92" s="49">
        <v>1.0</v>
      </c>
      <c r="G92" s="50">
        <v>5.0</v>
      </c>
      <c r="H92" s="49">
        <v>1.0</v>
      </c>
      <c r="J92" s="50">
        <v>5.0</v>
      </c>
      <c r="K92" s="49">
        <v>1.0</v>
      </c>
    </row>
    <row r="93" ht="12.75" customHeight="1">
      <c r="A93" s="50">
        <v>10.0</v>
      </c>
      <c r="B93" s="49">
        <v>7.75</v>
      </c>
      <c r="D93" s="50">
        <v>0.0</v>
      </c>
      <c r="E93" s="49">
        <v>7.75</v>
      </c>
      <c r="G93" s="50">
        <v>0.0</v>
      </c>
      <c r="H93" s="49">
        <v>7.75</v>
      </c>
      <c r="J93" s="50">
        <v>7.0</v>
      </c>
      <c r="K93" s="49">
        <v>7.75</v>
      </c>
    </row>
    <row r="94" ht="12.75" customHeight="1">
      <c r="A94" s="50">
        <v>9.0</v>
      </c>
      <c r="B94" s="49">
        <v>8.0</v>
      </c>
      <c r="D94" s="50">
        <v>0.0</v>
      </c>
      <c r="E94" s="49">
        <v>8.0</v>
      </c>
      <c r="G94" s="50">
        <v>1.0</v>
      </c>
      <c r="H94" s="49">
        <v>8.0</v>
      </c>
      <c r="J94" s="50">
        <v>9.0</v>
      </c>
      <c r="K94" s="49">
        <v>8.0</v>
      </c>
    </row>
    <row r="95" ht="12.75" customHeight="1">
      <c r="A95" s="50">
        <v>6.0</v>
      </c>
      <c r="B95" s="49">
        <v>1.5</v>
      </c>
      <c r="D95" s="50">
        <v>0.0</v>
      </c>
      <c r="E95" s="49">
        <v>1.5</v>
      </c>
      <c r="G95" s="50">
        <v>0.0</v>
      </c>
      <c r="H95" s="49">
        <v>1.5</v>
      </c>
      <c r="J95" s="50">
        <v>0.0</v>
      </c>
      <c r="K95" s="49">
        <v>1.5</v>
      </c>
    </row>
    <row r="96" ht="12.75" customHeight="1">
      <c r="A96" s="50">
        <v>0.0</v>
      </c>
      <c r="B96" s="49">
        <v>2.75</v>
      </c>
      <c r="D96" s="50">
        <v>5.0</v>
      </c>
      <c r="E96" s="49">
        <v>2.75</v>
      </c>
      <c r="G96" s="50">
        <v>10.0</v>
      </c>
      <c r="H96" s="49">
        <v>2.75</v>
      </c>
      <c r="J96" s="50">
        <v>5.0</v>
      </c>
      <c r="K96" s="49">
        <v>2.75</v>
      </c>
    </row>
    <row r="97" ht="12.75" customHeight="1">
      <c r="A97" s="50">
        <v>6.0</v>
      </c>
      <c r="B97" s="49">
        <v>3.25</v>
      </c>
      <c r="D97" s="50">
        <v>1.0</v>
      </c>
      <c r="E97" s="49">
        <v>3.25</v>
      </c>
      <c r="G97" s="50">
        <v>0.0</v>
      </c>
      <c r="H97" s="49">
        <v>3.25</v>
      </c>
      <c r="J97" s="50">
        <v>0.0</v>
      </c>
      <c r="K97" s="49">
        <v>3.25</v>
      </c>
    </row>
    <row r="98" ht="12.75" customHeight="1">
      <c r="A98" s="50">
        <v>9.0</v>
      </c>
      <c r="B98" s="49">
        <v>9.0</v>
      </c>
      <c r="D98" s="50">
        <v>0.0</v>
      </c>
      <c r="E98" s="49">
        <v>9.0</v>
      </c>
      <c r="G98" s="50">
        <v>0.0</v>
      </c>
      <c r="H98" s="49">
        <v>9.0</v>
      </c>
      <c r="J98" s="50">
        <v>10.0</v>
      </c>
      <c r="K98" s="49">
        <v>9.0</v>
      </c>
    </row>
    <row r="99" ht="12.75" customHeight="1">
      <c r="A99" s="50">
        <v>8.0</v>
      </c>
      <c r="B99" s="49">
        <v>6.5</v>
      </c>
      <c r="D99" s="50">
        <v>0.0</v>
      </c>
      <c r="E99" s="49">
        <v>6.5</v>
      </c>
      <c r="G99" s="50">
        <v>0.0</v>
      </c>
      <c r="H99" s="49">
        <v>6.5</v>
      </c>
      <c r="J99" s="50">
        <v>7.0</v>
      </c>
      <c r="K99" s="49">
        <v>6.5</v>
      </c>
    </row>
    <row r="100" ht="12.75" customHeight="1">
      <c r="A100" s="50">
        <v>8.0</v>
      </c>
      <c r="B100" s="49">
        <v>2.5</v>
      </c>
      <c r="D100" s="50">
        <v>0.0</v>
      </c>
      <c r="E100" s="49">
        <v>2.5</v>
      </c>
      <c r="G100" s="50">
        <v>0.0</v>
      </c>
      <c r="H100" s="49">
        <v>2.5</v>
      </c>
      <c r="J100" s="50">
        <v>5.0</v>
      </c>
      <c r="K100" s="49">
        <v>2.5</v>
      </c>
    </row>
    <row r="101" ht="12.75" customHeight="1">
      <c r="A101" s="50">
        <v>8.0</v>
      </c>
      <c r="B101" s="49">
        <v>3.0</v>
      </c>
      <c r="D101" s="50">
        <v>0.0</v>
      </c>
      <c r="E101" s="49">
        <v>3.0</v>
      </c>
      <c r="G101" s="50">
        <v>0.0</v>
      </c>
      <c r="H101" s="49">
        <v>3.0</v>
      </c>
      <c r="J101" s="50">
        <v>5.0</v>
      </c>
      <c r="K101" s="49">
        <v>3.0</v>
      </c>
    </row>
    <row r="102" ht="12.75" customHeight="1">
      <c r="A102" s="50">
        <v>10.0</v>
      </c>
      <c r="B102" s="49">
        <v>6.25</v>
      </c>
      <c r="D102" s="50">
        <v>0.0</v>
      </c>
      <c r="E102" s="49">
        <v>6.25</v>
      </c>
      <c r="G102" s="50">
        <v>0.0</v>
      </c>
      <c r="H102" s="49">
        <v>6.25</v>
      </c>
      <c r="J102" s="50">
        <v>8.0</v>
      </c>
      <c r="K102" s="49">
        <v>6.25</v>
      </c>
    </row>
    <row r="103" ht="12.75" customHeight="1">
      <c r="A103" s="50">
        <v>8.0</v>
      </c>
      <c r="B103" s="49">
        <v>6.5</v>
      </c>
      <c r="D103" s="50">
        <v>1.0</v>
      </c>
      <c r="E103" s="49">
        <v>6.5</v>
      </c>
      <c r="G103" s="50">
        <v>0.0</v>
      </c>
      <c r="H103" s="49">
        <v>6.5</v>
      </c>
      <c r="J103" s="50">
        <v>9.0</v>
      </c>
      <c r="K103" s="49">
        <v>6.5</v>
      </c>
    </row>
    <row r="104" ht="12.75" customHeight="1">
      <c r="A104" s="50">
        <v>9.0</v>
      </c>
      <c r="B104" s="49">
        <v>5.75</v>
      </c>
      <c r="D104" s="50">
        <v>0.0</v>
      </c>
      <c r="E104" s="49">
        <v>5.75</v>
      </c>
      <c r="G104" s="50">
        <v>0.0</v>
      </c>
      <c r="H104" s="49">
        <v>5.75</v>
      </c>
      <c r="J104" s="50">
        <v>8.0</v>
      </c>
      <c r="K104" s="49">
        <v>5.75</v>
      </c>
    </row>
    <row r="105" ht="12.75" customHeight="1">
      <c r="A105" s="50">
        <v>0.0</v>
      </c>
      <c r="B105" s="49">
        <v>1.25</v>
      </c>
      <c r="D105" s="50">
        <v>0.0</v>
      </c>
      <c r="E105" s="49">
        <v>1.25</v>
      </c>
      <c r="G105" s="50">
        <v>0.0</v>
      </c>
      <c r="H105" s="49">
        <v>1.25</v>
      </c>
      <c r="J105" s="50">
        <v>0.0</v>
      </c>
      <c r="K105" s="49">
        <v>1.25</v>
      </c>
    </row>
    <row r="106" ht="12.75" customHeight="1">
      <c r="A106" s="50">
        <v>2.0</v>
      </c>
      <c r="B106" s="49">
        <v>0.0</v>
      </c>
      <c r="D106" s="50">
        <v>3.0</v>
      </c>
      <c r="E106" s="49">
        <v>0.0</v>
      </c>
      <c r="G106" s="50">
        <v>5.0</v>
      </c>
      <c r="H106" s="49">
        <v>0.0</v>
      </c>
      <c r="J106" s="50">
        <v>5.0</v>
      </c>
      <c r="K106" s="49">
        <v>0.0</v>
      </c>
    </row>
    <row r="107" ht="12.75" customHeight="1">
      <c r="A107" s="50">
        <v>8.0</v>
      </c>
      <c r="B107" s="49">
        <v>1.0</v>
      </c>
      <c r="D107" s="50">
        <v>2.0</v>
      </c>
      <c r="E107" s="49">
        <v>1.0</v>
      </c>
      <c r="G107" s="50">
        <v>2.0</v>
      </c>
      <c r="H107" s="49">
        <v>1.0</v>
      </c>
      <c r="J107" s="50">
        <v>4.0</v>
      </c>
      <c r="K107" s="49">
        <v>1.0</v>
      </c>
    </row>
    <row r="108" ht="12.75" customHeight="1">
      <c r="A108" s="50">
        <v>6.0</v>
      </c>
      <c r="B108" s="49">
        <v>0.0</v>
      </c>
      <c r="D108" s="50">
        <v>4.0</v>
      </c>
      <c r="E108" s="49">
        <v>0.0</v>
      </c>
      <c r="G108" s="50">
        <v>0.0</v>
      </c>
      <c r="H108" s="49">
        <v>0.0</v>
      </c>
      <c r="J108" s="50">
        <v>0.0</v>
      </c>
      <c r="K108" s="49">
        <v>0.0</v>
      </c>
    </row>
    <row r="109" ht="12.75" customHeight="1">
      <c r="A109" s="50">
        <v>8.0</v>
      </c>
      <c r="B109" s="49">
        <v>3.25</v>
      </c>
      <c r="D109" s="50">
        <v>1.0</v>
      </c>
      <c r="E109" s="49">
        <v>3.25</v>
      </c>
      <c r="G109" s="50">
        <v>2.0</v>
      </c>
      <c r="H109" s="49">
        <v>3.25</v>
      </c>
      <c r="J109" s="50">
        <v>4.0</v>
      </c>
      <c r="K109" s="49">
        <v>3.25</v>
      </c>
    </row>
    <row r="110" ht="12.75" customHeight="1">
      <c r="A110" s="50">
        <v>10.0</v>
      </c>
      <c r="B110" s="49">
        <v>7.75</v>
      </c>
      <c r="D110" s="50">
        <v>0.0</v>
      </c>
      <c r="E110" s="49">
        <v>7.75</v>
      </c>
      <c r="G110" s="50">
        <v>0.0</v>
      </c>
      <c r="H110" s="49">
        <v>7.75</v>
      </c>
      <c r="J110" s="50">
        <v>8.0</v>
      </c>
      <c r="K110" s="49">
        <v>7.75</v>
      </c>
    </row>
    <row r="111" ht="12.75" customHeight="1">
      <c r="A111" s="50">
        <v>3.0</v>
      </c>
      <c r="B111" s="49">
        <v>4.75</v>
      </c>
      <c r="D111" s="50">
        <v>0.0</v>
      </c>
      <c r="E111" s="49">
        <v>4.75</v>
      </c>
      <c r="G111" s="50">
        <v>0.0</v>
      </c>
      <c r="H111" s="49">
        <v>4.75</v>
      </c>
      <c r="J111" s="50">
        <v>10.0</v>
      </c>
      <c r="K111" s="49">
        <v>4.75</v>
      </c>
    </row>
    <row r="112" ht="12.75" customHeight="1">
      <c r="A112" s="50">
        <v>8.0</v>
      </c>
      <c r="B112" s="49">
        <v>8.0</v>
      </c>
      <c r="D112" s="50">
        <v>0.0</v>
      </c>
      <c r="E112" s="49">
        <v>8.0</v>
      </c>
      <c r="G112" s="50">
        <v>0.0</v>
      </c>
      <c r="H112" s="49">
        <v>8.0</v>
      </c>
      <c r="J112" s="50">
        <v>9.0</v>
      </c>
      <c r="K112" s="49">
        <v>8.0</v>
      </c>
    </row>
    <row r="113" ht="12.75" customHeight="1">
      <c r="A113" s="50">
        <v>10.0</v>
      </c>
      <c r="B113" s="49">
        <v>9.0</v>
      </c>
      <c r="D113" s="50">
        <v>0.0</v>
      </c>
      <c r="E113" s="49">
        <v>9.0</v>
      </c>
      <c r="G113" s="50">
        <v>0.0</v>
      </c>
      <c r="H113" s="49">
        <v>9.0</v>
      </c>
      <c r="J113" s="50">
        <v>10.0</v>
      </c>
      <c r="K113" s="49">
        <v>9.0</v>
      </c>
    </row>
    <row r="114" ht="12.75" customHeight="1">
      <c r="A114" s="50">
        <v>3.0</v>
      </c>
      <c r="B114" s="49">
        <v>0.0</v>
      </c>
      <c r="D114" s="50">
        <v>3.0</v>
      </c>
      <c r="E114" s="49">
        <v>0.0</v>
      </c>
      <c r="G114" s="50">
        <v>0.0</v>
      </c>
      <c r="H114" s="49">
        <v>0.0</v>
      </c>
      <c r="J114" s="50">
        <v>0.0</v>
      </c>
      <c r="K114" s="49">
        <v>0.0</v>
      </c>
    </row>
    <row r="115" ht="12.75" customHeight="1">
      <c r="A115" s="50">
        <v>6.0</v>
      </c>
      <c r="B115" s="49">
        <v>1.0</v>
      </c>
      <c r="D115" s="50">
        <v>3.0</v>
      </c>
      <c r="E115" s="49">
        <v>1.0</v>
      </c>
      <c r="G115" s="50">
        <v>0.0</v>
      </c>
      <c r="H115" s="49">
        <v>1.0</v>
      </c>
      <c r="J115" s="50">
        <v>0.0</v>
      </c>
      <c r="K115" s="49">
        <v>1.0</v>
      </c>
    </row>
    <row r="116" ht="12.75" customHeight="1">
      <c r="A116" s="50">
        <v>7.0</v>
      </c>
      <c r="B116" s="49">
        <v>1.0</v>
      </c>
      <c r="D116" s="50">
        <v>3.0</v>
      </c>
      <c r="E116" s="49">
        <v>1.0</v>
      </c>
      <c r="G116" s="50">
        <v>0.0</v>
      </c>
      <c r="H116" s="49">
        <v>1.0</v>
      </c>
      <c r="J116" s="50">
        <v>2.0</v>
      </c>
      <c r="K116" s="49">
        <v>1.0</v>
      </c>
    </row>
    <row r="117" ht="12.75" customHeight="1">
      <c r="A117" s="50">
        <v>7.0</v>
      </c>
      <c r="B117" s="49">
        <v>6.0</v>
      </c>
      <c r="D117" s="50">
        <v>0.0</v>
      </c>
      <c r="E117" s="49">
        <v>6.0</v>
      </c>
      <c r="G117" s="50">
        <v>0.0</v>
      </c>
      <c r="H117" s="49">
        <v>6.0</v>
      </c>
      <c r="J117" s="50">
        <v>7.0</v>
      </c>
      <c r="K117" s="49">
        <v>6.0</v>
      </c>
    </row>
    <row r="118" ht="12.75" customHeight="1">
      <c r="A118" s="50">
        <v>6.0</v>
      </c>
      <c r="B118" s="49">
        <v>5.5</v>
      </c>
      <c r="D118" s="50">
        <v>0.0</v>
      </c>
      <c r="E118" s="49">
        <v>5.5</v>
      </c>
      <c r="G118" s="50">
        <v>0.0</v>
      </c>
      <c r="H118" s="49">
        <v>5.5</v>
      </c>
      <c r="J118" s="50">
        <v>2.0</v>
      </c>
      <c r="K118" s="49">
        <v>5.5</v>
      </c>
    </row>
    <row r="119" ht="12.75" customHeight="1">
      <c r="A119" s="50">
        <v>1.0</v>
      </c>
      <c r="B119" s="49">
        <v>0.75</v>
      </c>
      <c r="D119" s="50">
        <v>6.0</v>
      </c>
      <c r="E119" s="49">
        <v>0.75</v>
      </c>
      <c r="G119" s="50">
        <v>0.0</v>
      </c>
      <c r="H119" s="49">
        <v>0.75</v>
      </c>
      <c r="J119" s="50">
        <v>0.0</v>
      </c>
      <c r="K119" s="49">
        <v>0.75</v>
      </c>
    </row>
    <row r="120" ht="12.75" customHeight="1">
      <c r="A120" s="50">
        <v>9.0</v>
      </c>
      <c r="B120" s="49">
        <v>8.25</v>
      </c>
      <c r="D120" s="50">
        <v>0.0</v>
      </c>
      <c r="E120" s="49">
        <v>8.25</v>
      </c>
      <c r="G120" s="50">
        <v>0.0</v>
      </c>
      <c r="H120" s="49">
        <v>8.25</v>
      </c>
      <c r="J120" s="50">
        <v>9.0</v>
      </c>
      <c r="K120" s="49">
        <v>8.25</v>
      </c>
    </row>
    <row r="121" ht="12.75" customHeight="1">
      <c r="A121" s="50">
        <v>9.0</v>
      </c>
      <c r="B121" s="49">
        <v>6.0</v>
      </c>
      <c r="D121" s="50">
        <v>0.0</v>
      </c>
      <c r="E121" s="49">
        <v>6.0</v>
      </c>
      <c r="G121" s="50">
        <v>0.0</v>
      </c>
      <c r="H121" s="49">
        <v>6.0</v>
      </c>
      <c r="J121" s="50">
        <v>7.0</v>
      </c>
      <c r="K121" s="49">
        <v>6.0</v>
      </c>
    </row>
    <row r="122" ht="12.75" customHeight="1">
      <c r="A122" s="50">
        <v>10.0</v>
      </c>
      <c r="B122" s="49">
        <v>9.0</v>
      </c>
      <c r="D122" s="50">
        <v>0.0</v>
      </c>
      <c r="E122" s="49">
        <v>9.0</v>
      </c>
      <c r="G122" s="50">
        <v>0.0</v>
      </c>
      <c r="H122" s="49">
        <v>9.0</v>
      </c>
      <c r="J122" s="50">
        <v>10.0</v>
      </c>
      <c r="K122" s="49">
        <v>9.0</v>
      </c>
    </row>
    <row r="123" ht="12.75" customHeight="1">
      <c r="A123" s="50">
        <v>7.0</v>
      </c>
      <c r="B123" s="49">
        <v>4.5</v>
      </c>
      <c r="D123" s="50">
        <v>1.0</v>
      </c>
      <c r="E123" s="49">
        <v>4.5</v>
      </c>
      <c r="G123" s="50">
        <v>0.0</v>
      </c>
      <c r="H123" s="49">
        <v>4.5</v>
      </c>
      <c r="J123" s="50">
        <v>6.0</v>
      </c>
      <c r="K123" s="49">
        <v>4.5</v>
      </c>
    </row>
    <row r="124" ht="12.75" customHeight="1">
      <c r="A124" s="50">
        <v>7.0</v>
      </c>
      <c r="B124" s="49">
        <v>1.5</v>
      </c>
      <c r="D124" s="50">
        <v>0.0</v>
      </c>
      <c r="E124" s="49">
        <v>1.5</v>
      </c>
      <c r="G124" s="50">
        <v>3.0</v>
      </c>
      <c r="H124" s="49">
        <v>1.5</v>
      </c>
      <c r="J124" s="50">
        <v>6.0</v>
      </c>
      <c r="K124" s="49">
        <v>1.5</v>
      </c>
    </row>
    <row r="125" ht="12.75" customHeight="1">
      <c r="A125" s="50">
        <v>3.0</v>
      </c>
      <c r="B125" s="49">
        <v>0.75</v>
      </c>
      <c r="D125" s="50">
        <v>5.0</v>
      </c>
      <c r="E125" s="49">
        <v>0.75</v>
      </c>
      <c r="G125" s="50">
        <v>8.0</v>
      </c>
      <c r="H125" s="49">
        <v>0.75</v>
      </c>
      <c r="J125" s="50">
        <v>5.0</v>
      </c>
      <c r="K125" s="49">
        <v>0.75</v>
      </c>
    </row>
    <row r="126" ht="12.75" customHeight="1">
      <c r="A126" s="50">
        <v>7.0</v>
      </c>
      <c r="B126" s="49">
        <v>5.75</v>
      </c>
      <c r="D126" s="50">
        <v>0.0</v>
      </c>
      <c r="E126" s="49">
        <v>5.75</v>
      </c>
      <c r="G126" s="50">
        <v>0.0</v>
      </c>
      <c r="H126" s="49">
        <v>5.75</v>
      </c>
      <c r="J126" s="50">
        <v>8.0</v>
      </c>
      <c r="K126" s="49">
        <v>5.75</v>
      </c>
    </row>
    <row r="127" ht="12.75" customHeight="1">
      <c r="A127" s="50">
        <v>10.0</v>
      </c>
      <c r="B127" s="49">
        <v>9.5</v>
      </c>
      <c r="D127" s="50">
        <v>0.0</v>
      </c>
      <c r="E127" s="49">
        <v>9.5</v>
      </c>
      <c r="G127" s="50">
        <v>0.0</v>
      </c>
      <c r="H127" s="49">
        <v>9.5</v>
      </c>
      <c r="J127" s="50">
        <v>7.0</v>
      </c>
      <c r="K127" s="49">
        <v>9.5</v>
      </c>
    </row>
    <row r="128" ht="12.75" customHeight="1">
      <c r="A128" s="50">
        <v>6.0</v>
      </c>
      <c r="B128" s="49">
        <v>2.75</v>
      </c>
      <c r="D128" s="50">
        <v>0.0</v>
      </c>
      <c r="E128" s="49">
        <v>2.75</v>
      </c>
      <c r="G128" s="50">
        <v>2.0</v>
      </c>
      <c r="H128" s="49">
        <v>2.75</v>
      </c>
      <c r="J128" s="50">
        <v>8.0</v>
      </c>
      <c r="K128" s="49">
        <v>2.75</v>
      </c>
    </row>
    <row r="129" ht="12.75" customHeight="1">
      <c r="A129" s="50">
        <v>10.0</v>
      </c>
      <c r="B129" s="49">
        <v>9.75</v>
      </c>
      <c r="D129" s="50">
        <v>0.0</v>
      </c>
      <c r="E129" s="49">
        <v>9.75</v>
      </c>
      <c r="G129" s="50">
        <v>2.0</v>
      </c>
      <c r="H129" s="49">
        <v>9.75</v>
      </c>
      <c r="J129" s="50">
        <v>2.0</v>
      </c>
      <c r="K129" s="49">
        <v>9.75</v>
      </c>
    </row>
    <row r="130" ht="12.75" customHeight="1">
      <c r="A130" s="50">
        <v>0.0</v>
      </c>
      <c r="B130" s="49">
        <v>0.75</v>
      </c>
      <c r="D130" s="50">
        <v>0.0</v>
      </c>
      <c r="E130" s="49">
        <v>0.75</v>
      </c>
      <c r="G130" s="50">
        <v>5.0</v>
      </c>
      <c r="H130" s="49">
        <v>0.75</v>
      </c>
      <c r="J130" s="50">
        <v>5.0</v>
      </c>
      <c r="K130" s="49">
        <v>0.75</v>
      </c>
    </row>
    <row r="131" ht="12.75" customHeight="1">
      <c r="A131" s="50">
        <v>4.0</v>
      </c>
      <c r="B131" s="49">
        <v>0.0</v>
      </c>
      <c r="D131" s="50">
        <v>4.0</v>
      </c>
      <c r="E131" s="49">
        <v>0.0</v>
      </c>
      <c r="G131" s="50">
        <v>6.0</v>
      </c>
      <c r="H131" s="49">
        <v>0.0</v>
      </c>
      <c r="J131" s="50">
        <v>6.0</v>
      </c>
      <c r="K131" s="49">
        <v>0.0</v>
      </c>
    </row>
    <row r="132" ht="12.75" customHeight="1">
      <c r="A132" s="50">
        <v>1.0</v>
      </c>
      <c r="B132" s="49">
        <v>1.25</v>
      </c>
      <c r="D132" s="50">
        <v>8.0</v>
      </c>
      <c r="E132" s="49">
        <v>1.25</v>
      </c>
      <c r="G132" s="50">
        <v>1.0</v>
      </c>
      <c r="H132" s="49">
        <v>1.25</v>
      </c>
      <c r="J132" s="50">
        <v>1.0</v>
      </c>
      <c r="K132" s="49">
        <v>1.25</v>
      </c>
    </row>
    <row r="133" ht="12.75" customHeight="1">
      <c r="A133" s="50">
        <v>4.0</v>
      </c>
      <c r="B133" s="49">
        <v>2.0</v>
      </c>
      <c r="D133" s="50">
        <v>3.0</v>
      </c>
      <c r="E133" s="49">
        <v>2.0</v>
      </c>
      <c r="G133" s="50">
        <v>0.0</v>
      </c>
      <c r="H133" s="49">
        <v>2.0</v>
      </c>
      <c r="J133" s="50">
        <v>0.0</v>
      </c>
      <c r="K133" s="49">
        <v>2.0</v>
      </c>
    </row>
    <row r="134" ht="12.75" customHeight="1">
      <c r="A134" s="50">
        <v>1.0</v>
      </c>
      <c r="B134" s="49">
        <v>1.5</v>
      </c>
      <c r="D134" s="50">
        <v>4.0</v>
      </c>
      <c r="E134" s="49">
        <v>1.5</v>
      </c>
      <c r="G134" s="50">
        <v>4.0</v>
      </c>
      <c r="H134" s="49">
        <v>1.5</v>
      </c>
      <c r="J134" s="50">
        <v>4.0</v>
      </c>
      <c r="K134" s="49">
        <v>1.5</v>
      </c>
    </row>
    <row r="135" ht="12.75" customHeight="1">
      <c r="A135" s="50">
        <v>7.0</v>
      </c>
      <c r="B135" s="49">
        <v>7.5</v>
      </c>
      <c r="D135" s="50">
        <v>0.0</v>
      </c>
      <c r="E135" s="49">
        <v>7.5</v>
      </c>
      <c r="G135" s="50">
        <v>0.0</v>
      </c>
      <c r="H135" s="49">
        <v>7.5</v>
      </c>
      <c r="J135" s="50">
        <v>10.0</v>
      </c>
      <c r="K135" s="49">
        <v>7.5</v>
      </c>
    </row>
    <row r="136" ht="12.75" customHeight="1">
      <c r="A136" s="50">
        <v>3.0</v>
      </c>
      <c r="B136" s="49">
        <v>1.0</v>
      </c>
      <c r="D136" s="50">
        <v>2.0</v>
      </c>
      <c r="E136" s="49">
        <v>1.0</v>
      </c>
      <c r="G136" s="50">
        <v>2.0</v>
      </c>
      <c r="H136" s="49">
        <v>1.0</v>
      </c>
      <c r="J136" s="50">
        <v>4.0</v>
      </c>
      <c r="K136" s="49">
        <v>1.0</v>
      </c>
    </row>
    <row r="137" ht="12.75" customHeight="1">
      <c r="A137" s="50">
        <v>9.0</v>
      </c>
      <c r="B137" s="49">
        <v>9.0</v>
      </c>
      <c r="D137" s="50">
        <v>0.0</v>
      </c>
      <c r="E137" s="49">
        <v>9.0</v>
      </c>
      <c r="G137" s="50">
        <v>0.0</v>
      </c>
      <c r="H137" s="49">
        <v>9.0</v>
      </c>
      <c r="J137" s="50">
        <v>5.0</v>
      </c>
      <c r="K137" s="49">
        <v>9.0</v>
      </c>
    </row>
    <row r="138" ht="12.75" customHeight="1">
      <c r="A138" s="50">
        <v>10.0</v>
      </c>
      <c r="B138" s="49">
        <v>9.5</v>
      </c>
      <c r="D138" s="50">
        <v>0.0</v>
      </c>
      <c r="E138" s="49">
        <v>9.5</v>
      </c>
      <c r="G138" s="50">
        <v>0.0</v>
      </c>
      <c r="H138" s="49">
        <v>9.5</v>
      </c>
      <c r="J138" s="50">
        <v>10.0</v>
      </c>
      <c r="K138" s="49">
        <v>9.5</v>
      </c>
    </row>
    <row r="139" ht="12.75" customHeight="1">
      <c r="A139" s="50">
        <v>9.0</v>
      </c>
      <c r="B139" s="49">
        <v>8.5</v>
      </c>
      <c r="D139" s="50">
        <v>0.0</v>
      </c>
      <c r="E139" s="49">
        <v>8.5</v>
      </c>
      <c r="G139" s="50">
        <v>0.0</v>
      </c>
      <c r="H139" s="49">
        <v>8.5</v>
      </c>
      <c r="J139" s="50">
        <v>6.0</v>
      </c>
      <c r="K139" s="49">
        <v>8.5</v>
      </c>
    </row>
    <row r="140" ht="12.75" customHeight="1">
      <c r="A140" s="50">
        <v>9.0</v>
      </c>
      <c r="B140" s="49">
        <v>9.0</v>
      </c>
      <c r="D140" s="50">
        <v>0.0</v>
      </c>
      <c r="E140" s="49">
        <v>9.0</v>
      </c>
      <c r="G140" s="50">
        <v>0.0</v>
      </c>
      <c r="H140" s="49">
        <v>9.0</v>
      </c>
      <c r="J140" s="50">
        <v>9.0</v>
      </c>
      <c r="K140" s="49">
        <v>9.0</v>
      </c>
    </row>
    <row r="141" ht="12.75" customHeight="1">
      <c r="A141" s="50">
        <v>0.0</v>
      </c>
      <c r="B141" s="49">
        <v>0.0</v>
      </c>
      <c r="D141" s="50">
        <v>0.0</v>
      </c>
      <c r="E141" s="49">
        <v>0.0</v>
      </c>
      <c r="G141" s="50">
        <v>2.0</v>
      </c>
      <c r="H141" s="49">
        <v>0.0</v>
      </c>
      <c r="J141" s="50">
        <v>2.0</v>
      </c>
      <c r="K141" s="49">
        <v>0.0</v>
      </c>
    </row>
    <row r="142" ht="12.75" customHeight="1">
      <c r="A142" s="50">
        <v>6.0</v>
      </c>
      <c r="B142" s="49">
        <v>1.5</v>
      </c>
      <c r="D142" s="50">
        <v>1.0</v>
      </c>
      <c r="E142" s="49">
        <v>1.5</v>
      </c>
      <c r="G142" s="50">
        <v>1.0</v>
      </c>
      <c r="H142" s="49">
        <v>1.5</v>
      </c>
      <c r="J142" s="50">
        <v>3.0</v>
      </c>
      <c r="K142" s="49">
        <v>1.5</v>
      </c>
    </row>
    <row r="143" ht="12.75" customHeight="1">
      <c r="A143" s="50">
        <v>9.0</v>
      </c>
      <c r="B143" s="49">
        <v>8.5</v>
      </c>
      <c r="D143" s="50">
        <v>1.0</v>
      </c>
      <c r="E143" s="49">
        <v>8.5</v>
      </c>
      <c r="G143" s="50">
        <v>0.0</v>
      </c>
      <c r="H143" s="49">
        <v>8.5</v>
      </c>
      <c r="J143" s="50">
        <v>7.0</v>
      </c>
      <c r="K143" s="49">
        <v>8.5</v>
      </c>
    </row>
    <row r="144" ht="12.75" customHeight="1">
      <c r="A144" s="50">
        <v>0.0</v>
      </c>
      <c r="B144" s="49">
        <v>1.5</v>
      </c>
      <c r="D144" s="50">
        <v>0.0</v>
      </c>
      <c r="E144" s="49">
        <v>1.5</v>
      </c>
      <c r="G144" s="50">
        <v>8.0</v>
      </c>
      <c r="H144" s="49">
        <v>1.5</v>
      </c>
      <c r="J144" s="50">
        <v>3.0</v>
      </c>
      <c r="K144" s="49">
        <v>1.5</v>
      </c>
    </row>
    <row r="145" ht="12.75" customHeight="1">
      <c r="A145" s="50">
        <v>7.0</v>
      </c>
      <c r="B145" s="49">
        <v>5.5</v>
      </c>
      <c r="D145" s="50">
        <v>1.0</v>
      </c>
      <c r="E145" s="49">
        <v>5.5</v>
      </c>
      <c r="G145" s="50">
        <v>0.0</v>
      </c>
      <c r="H145" s="49">
        <v>5.5</v>
      </c>
      <c r="J145" s="50">
        <v>8.0</v>
      </c>
      <c r="K145" s="49">
        <v>5.5</v>
      </c>
    </row>
    <row r="146" ht="12.75" customHeight="1">
      <c r="A146" s="50">
        <v>3.0</v>
      </c>
      <c r="B146" s="49">
        <v>1.5</v>
      </c>
      <c r="D146" s="50">
        <v>2.0</v>
      </c>
      <c r="E146" s="49">
        <v>1.5</v>
      </c>
      <c r="G146" s="50">
        <v>1.0</v>
      </c>
      <c r="H146" s="49">
        <v>1.5</v>
      </c>
      <c r="J146" s="50">
        <v>4.0</v>
      </c>
      <c r="K146" s="49">
        <v>1.5</v>
      </c>
    </row>
    <row r="147" ht="12.75" customHeight="1">
      <c r="A147" s="50">
        <v>5.0</v>
      </c>
      <c r="B147" s="49">
        <v>3.75</v>
      </c>
      <c r="D147" s="50">
        <v>0.0</v>
      </c>
      <c r="E147" s="49">
        <v>3.75</v>
      </c>
      <c r="G147" s="50">
        <v>7.0</v>
      </c>
      <c r="H147" s="49">
        <v>3.75</v>
      </c>
      <c r="J147" s="50">
        <v>10.0</v>
      </c>
      <c r="K147" s="49">
        <v>3.75</v>
      </c>
    </row>
    <row r="148" ht="12.75" customHeight="1">
      <c r="A148" s="50">
        <v>7.0</v>
      </c>
      <c r="B148" s="49">
        <v>3.25</v>
      </c>
      <c r="D148" s="50">
        <v>0.0</v>
      </c>
      <c r="E148" s="49">
        <v>3.25</v>
      </c>
      <c r="G148" s="50">
        <v>0.0</v>
      </c>
      <c r="H148" s="49">
        <v>3.25</v>
      </c>
      <c r="J148" s="50">
        <v>5.0</v>
      </c>
      <c r="K148" s="49">
        <v>3.25</v>
      </c>
    </row>
    <row r="149" ht="12.75" customHeight="1">
      <c r="A149" s="50">
        <v>3.0</v>
      </c>
      <c r="B149" s="49">
        <v>2.0</v>
      </c>
      <c r="D149" s="50">
        <v>2.0</v>
      </c>
      <c r="E149" s="49">
        <v>2.0</v>
      </c>
      <c r="G149" s="50">
        <v>2.0</v>
      </c>
      <c r="H149" s="49">
        <v>2.0</v>
      </c>
      <c r="J149" s="50">
        <v>3.0</v>
      </c>
      <c r="K149" s="49">
        <v>2.0</v>
      </c>
    </row>
    <row r="150" ht="12.75" customHeight="1">
      <c r="A150" s="50">
        <v>3.0</v>
      </c>
      <c r="B150" s="49">
        <v>5.5</v>
      </c>
      <c r="D150" s="50">
        <v>0.0</v>
      </c>
      <c r="E150" s="49">
        <v>5.5</v>
      </c>
      <c r="G150" s="50">
        <v>1.0</v>
      </c>
      <c r="H150" s="49">
        <v>5.5</v>
      </c>
      <c r="J150" s="50">
        <v>10.0</v>
      </c>
      <c r="K150" s="49">
        <v>5.5</v>
      </c>
    </row>
    <row r="151" ht="12.75" customHeight="1">
      <c r="A151" s="50">
        <v>0.0</v>
      </c>
      <c r="B151" s="49">
        <v>5.75</v>
      </c>
      <c r="D151" s="50">
        <v>7.0</v>
      </c>
      <c r="E151" s="49">
        <v>5.75</v>
      </c>
      <c r="G151" s="50">
        <v>10.0</v>
      </c>
      <c r="H151" s="49">
        <v>5.75</v>
      </c>
      <c r="J151" s="50">
        <v>3.0</v>
      </c>
      <c r="K151" s="49">
        <v>5.75</v>
      </c>
    </row>
    <row r="152" ht="12.75" customHeight="1">
      <c r="A152" s="50">
        <v>0.0</v>
      </c>
      <c r="B152" s="49">
        <v>1.5</v>
      </c>
      <c r="D152" s="50">
        <v>0.0</v>
      </c>
      <c r="E152" s="49">
        <v>1.5</v>
      </c>
      <c r="G152" s="50">
        <v>2.0</v>
      </c>
      <c r="H152" s="49">
        <v>1.5</v>
      </c>
      <c r="J152" s="50">
        <v>5.0</v>
      </c>
      <c r="K152" s="49">
        <v>1.5</v>
      </c>
    </row>
    <row r="153" ht="12.75" customHeight="1">
      <c r="A153" s="50">
        <v>2.0</v>
      </c>
      <c r="B153" s="49">
        <v>0.5</v>
      </c>
      <c r="D153" s="50">
        <v>4.0</v>
      </c>
      <c r="E153" s="49">
        <v>0.5</v>
      </c>
      <c r="G153" s="50">
        <v>9.0</v>
      </c>
      <c r="H153" s="49">
        <v>0.5</v>
      </c>
      <c r="J153" s="50">
        <v>1.0</v>
      </c>
      <c r="K153" s="49">
        <v>0.5</v>
      </c>
    </row>
    <row r="154" ht="12.75" customHeight="1">
      <c r="A154" s="50">
        <v>0.0</v>
      </c>
      <c r="B154" s="49">
        <v>2.75</v>
      </c>
      <c r="D154" s="50">
        <v>0.0</v>
      </c>
      <c r="E154" s="49">
        <v>2.75</v>
      </c>
      <c r="G154" s="50">
        <v>10.0</v>
      </c>
      <c r="H154" s="49">
        <v>2.75</v>
      </c>
      <c r="J154" s="50">
        <v>8.0</v>
      </c>
      <c r="K154" s="49">
        <v>2.75</v>
      </c>
    </row>
    <row r="155" ht="12.75" customHeight="1">
      <c r="A155" s="50">
        <v>9.0</v>
      </c>
      <c r="B155" s="49">
        <v>8.25</v>
      </c>
      <c r="D155" s="50">
        <v>0.0</v>
      </c>
      <c r="E155" s="49">
        <v>8.25</v>
      </c>
      <c r="G155" s="50">
        <v>0.0</v>
      </c>
      <c r="H155" s="49">
        <v>8.25</v>
      </c>
      <c r="J155" s="50">
        <v>10.0</v>
      </c>
      <c r="K155" s="49">
        <v>8.25</v>
      </c>
    </row>
    <row r="156" ht="12.75" customHeight="1">
      <c r="A156" s="50">
        <v>0.0</v>
      </c>
      <c r="B156" s="49">
        <v>7.0</v>
      </c>
      <c r="D156" s="50">
        <v>7.0</v>
      </c>
      <c r="E156" s="49">
        <v>7.0</v>
      </c>
      <c r="G156" s="50">
        <v>10.0</v>
      </c>
      <c r="H156" s="49">
        <v>7.0</v>
      </c>
      <c r="J156" s="50">
        <v>2.0</v>
      </c>
      <c r="K156" s="49">
        <v>7.0</v>
      </c>
    </row>
    <row r="157" ht="12.75" customHeight="1">
      <c r="A157" s="50">
        <v>0.0</v>
      </c>
      <c r="B157" s="49">
        <v>8.25</v>
      </c>
      <c r="D157" s="50">
        <v>10.0</v>
      </c>
      <c r="E157" s="49">
        <v>8.25</v>
      </c>
      <c r="G157" s="50">
        <v>10.0</v>
      </c>
      <c r="H157" s="49">
        <v>8.25</v>
      </c>
      <c r="J157" s="50">
        <v>0.0</v>
      </c>
      <c r="K157" s="49">
        <v>8.25</v>
      </c>
    </row>
    <row r="158" ht="12.75" customHeight="1">
      <c r="A158" s="50">
        <v>0.0</v>
      </c>
      <c r="B158" s="49">
        <v>8.0</v>
      </c>
      <c r="D158" s="50">
        <v>8.0</v>
      </c>
      <c r="E158" s="49">
        <v>8.0</v>
      </c>
      <c r="G158" s="50">
        <v>10.0</v>
      </c>
      <c r="H158" s="49">
        <v>8.0</v>
      </c>
      <c r="J158" s="50">
        <v>6.0</v>
      </c>
      <c r="K158" s="49">
        <v>8.0</v>
      </c>
    </row>
    <row r="159" ht="12.75" customHeight="1">
      <c r="A159" s="50">
        <v>8.0</v>
      </c>
      <c r="B159" s="49">
        <v>5.0</v>
      </c>
      <c r="D159" s="50">
        <v>1.0</v>
      </c>
      <c r="E159" s="49">
        <v>5.0</v>
      </c>
      <c r="G159" s="50">
        <v>0.0</v>
      </c>
      <c r="H159" s="49">
        <v>5.0</v>
      </c>
      <c r="J159" s="50">
        <v>8.0</v>
      </c>
      <c r="K159" s="49">
        <v>5.0</v>
      </c>
    </row>
    <row r="160" ht="12.75" customHeight="1">
      <c r="A160" s="50">
        <v>3.0</v>
      </c>
      <c r="B160" s="49">
        <v>3.5</v>
      </c>
      <c r="D160" s="50">
        <v>5.0</v>
      </c>
      <c r="E160" s="49">
        <v>3.5</v>
      </c>
      <c r="G160" s="50">
        <v>3.0</v>
      </c>
      <c r="H160" s="49">
        <v>3.5</v>
      </c>
      <c r="J160" s="50">
        <v>2.0</v>
      </c>
      <c r="K160" s="49">
        <v>3.5</v>
      </c>
    </row>
    <row r="161" ht="12.75" customHeight="1">
      <c r="A161" s="50">
        <v>6.0</v>
      </c>
      <c r="B161" s="49">
        <v>7.0</v>
      </c>
      <c r="D161" s="50">
        <v>0.0</v>
      </c>
      <c r="E161" s="49">
        <v>7.0</v>
      </c>
      <c r="G161" s="50">
        <v>0.0</v>
      </c>
      <c r="H161" s="49">
        <v>7.0</v>
      </c>
      <c r="J161" s="50">
        <v>8.0</v>
      </c>
      <c r="K161" s="49">
        <v>7.0</v>
      </c>
    </row>
    <row r="162" ht="12.75" customHeight="1">
      <c r="A162" s="50">
        <v>6.0</v>
      </c>
      <c r="B162" s="49">
        <v>1.0</v>
      </c>
      <c r="D162" s="50">
        <v>1.0</v>
      </c>
      <c r="E162" s="49">
        <v>1.0</v>
      </c>
      <c r="G162" s="50">
        <v>0.0</v>
      </c>
      <c r="H162" s="49">
        <v>1.0</v>
      </c>
      <c r="J162" s="50">
        <v>0.0</v>
      </c>
      <c r="K162" s="49">
        <v>1.0</v>
      </c>
    </row>
    <row r="163" ht="12.75" customHeight="1">
      <c r="A163" s="50">
        <v>5.0</v>
      </c>
      <c r="B163" s="49">
        <v>0.75</v>
      </c>
      <c r="D163" s="50">
        <v>3.0</v>
      </c>
      <c r="E163" s="49">
        <v>0.75</v>
      </c>
      <c r="G163" s="50">
        <v>7.0</v>
      </c>
      <c r="H163" s="49">
        <v>0.75</v>
      </c>
      <c r="J163" s="50">
        <v>7.0</v>
      </c>
      <c r="K163" s="49">
        <v>0.75</v>
      </c>
    </row>
    <row r="164" ht="12.75" customHeight="1">
      <c r="A164" s="50">
        <v>6.0</v>
      </c>
      <c r="B164" s="49">
        <v>3.0</v>
      </c>
      <c r="D164" s="50">
        <v>1.0</v>
      </c>
      <c r="E164" s="49">
        <v>3.0</v>
      </c>
      <c r="G164" s="50">
        <v>0.0</v>
      </c>
      <c r="H164" s="49">
        <v>3.0</v>
      </c>
      <c r="J164" s="50">
        <v>7.0</v>
      </c>
      <c r="K164" s="49">
        <v>3.0</v>
      </c>
    </row>
    <row r="165" ht="12.75" customHeight="1">
      <c r="A165" s="50">
        <v>0.0</v>
      </c>
      <c r="B165" s="49">
        <v>2.5</v>
      </c>
      <c r="D165" s="50">
        <v>5.0</v>
      </c>
      <c r="E165" s="49">
        <v>2.5</v>
      </c>
      <c r="G165" s="50">
        <v>5.0</v>
      </c>
      <c r="H165" s="49">
        <v>2.5</v>
      </c>
      <c r="J165" s="50">
        <v>5.0</v>
      </c>
      <c r="K165" s="49">
        <v>2.5</v>
      </c>
    </row>
    <row r="166" ht="12.75" customHeight="1">
      <c r="A166" s="50">
        <v>0.0</v>
      </c>
      <c r="B166" s="49">
        <v>0.5</v>
      </c>
      <c r="D166" s="50">
        <v>5.0</v>
      </c>
      <c r="E166" s="49">
        <v>0.5</v>
      </c>
      <c r="G166" s="50">
        <v>0.0</v>
      </c>
      <c r="H166" s="49">
        <v>0.5</v>
      </c>
      <c r="J166" s="50">
        <v>0.0</v>
      </c>
      <c r="K166" s="49">
        <v>0.5</v>
      </c>
    </row>
    <row r="167" ht="12.75" customHeight="1">
      <c r="A167" s="50">
        <v>2.0</v>
      </c>
      <c r="B167" s="49">
        <v>0.5</v>
      </c>
      <c r="D167" s="50">
        <v>0.0</v>
      </c>
      <c r="E167" s="49">
        <v>0.5</v>
      </c>
      <c r="G167" s="50">
        <v>5.0</v>
      </c>
      <c r="H167" s="49">
        <v>0.5</v>
      </c>
      <c r="J167" s="50">
        <v>5.0</v>
      </c>
      <c r="K167" s="49">
        <v>0.5</v>
      </c>
    </row>
    <row r="168" ht="12.75" customHeight="1">
      <c r="A168" s="50">
        <v>0.0</v>
      </c>
      <c r="B168" s="49">
        <v>0.5</v>
      </c>
      <c r="D168" s="50">
        <v>3.0</v>
      </c>
      <c r="E168" s="49">
        <v>0.5</v>
      </c>
      <c r="G168" s="50">
        <v>6.0</v>
      </c>
      <c r="H168" s="49">
        <v>0.5</v>
      </c>
      <c r="J168" s="50">
        <v>3.0</v>
      </c>
      <c r="K168" s="49">
        <v>0.5</v>
      </c>
    </row>
    <row r="169" ht="12.75" customHeight="1">
      <c r="A169" s="50">
        <v>5.0</v>
      </c>
      <c r="B169" s="49">
        <v>5.5</v>
      </c>
      <c r="D169" s="50">
        <v>0.0</v>
      </c>
      <c r="E169" s="49">
        <v>5.5</v>
      </c>
      <c r="G169" s="50">
        <v>2.0</v>
      </c>
      <c r="H169" s="49">
        <v>5.5</v>
      </c>
      <c r="J169" s="50">
        <v>10.0</v>
      </c>
      <c r="K169" s="49">
        <v>5.5</v>
      </c>
    </row>
    <row r="170" ht="12.75" customHeight="1">
      <c r="A170" s="50">
        <v>2.0</v>
      </c>
      <c r="B170" s="49">
        <v>1.0</v>
      </c>
      <c r="D170" s="50">
        <v>0.0</v>
      </c>
      <c r="E170" s="49">
        <v>1.0</v>
      </c>
      <c r="G170" s="50">
        <v>0.0</v>
      </c>
      <c r="H170" s="49">
        <v>1.0</v>
      </c>
      <c r="J170" s="50">
        <v>0.0</v>
      </c>
      <c r="K170" s="49">
        <v>1.0</v>
      </c>
    </row>
    <row r="171" ht="12.75" customHeight="1">
      <c r="B171" s="49"/>
      <c r="E171" s="49"/>
      <c r="H171" s="49"/>
      <c r="K171" s="49"/>
    </row>
    <row r="172" ht="12.75" customHeight="1">
      <c r="B172" s="49"/>
      <c r="E172" s="49"/>
      <c r="H172" s="49"/>
      <c r="K172" s="49"/>
    </row>
    <row r="173" ht="12.75" customHeight="1">
      <c r="A173" s="56" t="s">
        <v>387</v>
      </c>
      <c r="B173" s="49"/>
    </row>
    <row r="174" ht="12.75" customHeight="1">
      <c r="A174" s="57"/>
      <c r="B174" s="57" t="s">
        <v>388</v>
      </c>
      <c r="C174" s="57" t="s">
        <v>389</v>
      </c>
      <c r="D174" s="57"/>
      <c r="E174" s="57" t="s">
        <v>388</v>
      </c>
      <c r="F174" s="57" t="s">
        <v>389</v>
      </c>
      <c r="G174" s="57"/>
      <c r="H174" s="57" t="s">
        <v>388</v>
      </c>
      <c r="I174" s="57" t="s">
        <v>389</v>
      </c>
      <c r="J174" s="57"/>
      <c r="K174" s="57" t="s">
        <v>388</v>
      </c>
      <c r="L174" s="57" t="s">
        <v>389</v>
      </c>
    </row>
    <row r="175" ht="12.75" customHeight="1">
      <c r="A175" s="58" t="s">
        <v>388</v>
      </c>
      <c r="B175" s="58">
        <v>1.0</v>
      </c>
      <c r="D175" s="58" t="s">
        <v>388</v>
      </c>
      <c r="E175" s="58">
        <v>1.0</v>
      </c>
      <c r="G175" s="58" t="s">
        <v>388</v>
      </c>
      <c r="H175" s="58">
        <v>1.0</v>
      </c>
      <c r="J175" s="58" t="s">
        <v>388</v>
      </c>
      <c r="K175" s="58">
        <v>1.0</v>
      </c>
    </row>
    <row r="176" ht="12.75" customHeight="1">
      <c r="A176" s="59" t="s">
        <v>389</v>
      </c>
      <c r="B176" s="59">
        <v>0.5286672143760014</v>
      </c>
      <c r="C176" s="59">
        <v>1.0</v>
      </c>
      <c r="D176" s="59" t="s">
        <v>389</v>
      </c>
      <c r="E176" s="59">
        <v>-0.19672948619023695</v>
      </c>
      <c r="F176" s="59">
        <v>1.0</v>
      </c>
      <c r="G176" s="59" t="s">
        <v>389</v>
      </c>
      <c r="H176" s="59">
        <v>-0.17756067921781704</v>
      </c>
      <c r="I176" s="59">
        <v>1.0</v>
      </c>
      <c r="J176" s="59" t="s">
        <v>389</v>
      </c>
      <c r="K176" s="59">
        <v>0.4980926317631753</v>
      </c>
      <c r="L176" s="59">
        <v>1.0</v>
      </c>
    </row>
    <row r="177" ht="12.75" customHeight="1">
      <c r="B177" s="49"/>
      <c r="E177" s="49"/>
      <c r="H177" s="49"/>
      <c r="K177" s="49"/>
    </row>
    <row r="178" ht="12.75" customHeight="1">
      <c r="B178" s="49"/>
      <c r="E178" s="49"/>
      <c r="H178" s="49"/>
      <c r="K178" s="49"/>
    </row>
    <row r="179" ht="12.75" customHeight="1">
      <c r="B179" s="49"/>
      <c r="E179" s="49"/>
      <c r="H179" s="49"/>
      <c r="K179" s="49"/>
    </row>
    <row r="180" ht="12.75" customHeight="1">
      <c r="B180" s="49"/>
      <c r="E180" s="49"/>
      <c r="H180" s="49"/>
      <c r="K180" s="49"/>
    </row>
    <row r="181" ht="12.75" customHeight="1">
      <c r="B181" s="49"/>
      <c r="E181" s="49"/>
      <c r="H181" s="49"/>
      <c r="K181" s="49"/>
    </row>
    <row r="182" ht="12.75" customHeight="1">
      <c r="B182" s="49"/>
      <c r="E182" s="49"/>
      <c r="H182" s="49"/>
      <c r="K182" s="49"/>
    </row>
    <row r="183" ht="12.75" customHeight="1">
      <c r="B183" s="49"/>
      <c r="E183" s="49"/>
      <c r="H183" s="49"/>
      <c r="K183" s="49"/>
    </row>
    <row r="184" ht="12.75" customHeight="1">
      <c r="B184" s="49"/>
      <c r="E184" s="49"/>
      <c r="H184" s="49"/>
      <c r="K184" s="49"/>
    </row>
    <row r="185" ht="12.75" customHeight="1">
      <c r="B185" s="49"/>
      <c r="E185" s="49"/>
      <c r="H185" s="49"/>
      <c r="K185" s="49"/>
    </row>
    <row r="186" ht="12.75" customHeight="1">
      <c r="B186" s="49"/>
      <c r="E186" s="49"/>
      <c r="H186" s="49"/>
      <c r="K186" s="49"/>
    </row>
    <row r="187" ht="12.75" customHeight="1">
      <c r="B187" s="49"/>
      <c r="E187" s="49"/>
      <c r="H187" s="49"/>
      <c r="K187" s="49"/>
    </row>
    <row r="188" ht="12.75" customHeight="1">
      <c r="B188" s="49"/>
      <c r="E188" s="49"/>
      <c r="H188" s="49"/>
      <c r="K188" s="49"/>
    </row>
    <row r="189" ht="12.75" customHeight="1">
      <c r="B189" s="49"/>
      <c r="E189" s="49"/>
      <c r="H189" s="49"/>
      <c r="K189" s="49"/>
    </row>
    <row r="190" ht="12.75" customHeight="1">
      <c r="B190" s="49"/>
      <c r="E190" s="49"/>
      <c r="H190" s="49"/>
      <c r="K190" s="49"/>
    </row>
    <row r="191" ht="12.75" customHeight="1">
      <c r="B191" s="49"/>
      <c r="E191" s="49"/>
      <c r="H191" s="49"/>
      <c r="K191" s="49"/>
    </row>
    <row r="192" ht="12.75" customHeight="1">
      <c r="B192" s="49"/>
      <c r="E192" s="49"/>
      <c r="H192" s="49"/>
      <c r="K192" s="49"/>
    </row>
    <row r="193" ht="12.75" customHeight="1">
      <c r="B193" s="49"/>
      <c r="E193" s="49"/>
      <c r="H193" s="49"/>
      <c r="K193" s="49"/>
    </row>
    <row r="194" ht="12.75" customHeight="1">
      <c r="B194" s="49"/>
      <c r="E194" s="49"/>
      <c r="H194" s="49"/>
      <c r="K194" s="49"/>
    </row>
    <row r="195" ht="12.75" customHeight="1">
      <c r="B195" s="49"/>
      <c r="E195" s="49"/>
      <c r="H195" s="49"/>
      <c r="K195" s="49"/>
    </row>
    <row r="196" ht="12.75" customHeight="1">
      <c r="B196" s="49"/>
      <c r="E196" s="49"/>
      <c r="H196" s="49"/>
      <c r="K196" s="49"/>
    </row>
    <row r="197" ht="12.75" customHeight="1">
      <c r="B197" s="49"/>
      <c r="E197" s="49"/>
      <c r="H197" s="49"/>
      <c r="K197" s="49"/>
    </row>
    <row r="198" ht="12.75" customHeight="1">
      <c r="B198" s="49"/>
      <c r="E198" s="49"/>
      <c r="H198" s="49"/>
      <c r="K198" s="49"/>
    </row>
    <row r="199" ht="12.75" customHeight="1">
      <c r="B199" s="49"/>
      <c r="E199" s="49"/>
      <c r="H199" s="49"/>
      <c r="K199" s="49"/>
    </row>
    <row r="200" ht="12.75" customHeight="1">
      <c r="B200" s="49"/>
      <c r="E200" s="49"/>
      <c r="H200" s="49"/>
      <c r="K200" s="49"/>
    </row>
    <row r="201" ht="12.75" customHeight="1">
      <c r="B201" s="49"/>
      <c r="E201" s="49"/>
      <c r="H201" s="49"/>
      <c r="K201" s="49"/>
    </row>
    <row r="202" ht="12.75" customHeight="1">
      <c r="B202" s="49"/>
      <c r="E202" s="49"/>
      <c r="H202" s="49"/>
      <c r="K202" s="49"/>
    </row>
    <row r="203" ht="12.75" customHeight="1">
      <c r="B203" s="49"/>
      <c r="E203" s="49"/>
      <c r="H203" s="49"/>
      <c r="K203" s="49"/>
    </row>
    <row r="204" ht="12.75" customHeight="1">
      <c r="B204" s="49"/>
      <c r="E204" s="49"/>
      <c r="H204" s="49"/>
      <c r="K204" s="49"/>
    </row>
    <row r="205" ht="12.75" customHeight="1">
      <c r="B205" s="49"/>
      <c r="E205" s="49"/>
      <c r="H205" s="49"/>
      <c r="K205" s="49"/>
    </row>
    <row r="206" ht="12.75" customHeight="1">
      <c r="B206" s="49"/>
      <c r="E206" s="49"/>
      <c r="H206" s="49"/>
      <c r="K206" s="49"/>
    </row>
    <row r="207" ht="12.75" customHeight="1">
      <c r="B207" s="49"/>
      <c r="E207" s="49"/>
      <c r="H207" s="49"/>
      <c r="K207" s="49"/>
    </row>
    <row r="208" ht="12.75" customHeight="1">
      <c r="B208" s="49"/>
      <c r="E208" s="49"/>
      <c r="H208" s="49"/>
      <c r="K208" s="49"/>
    </row>
    <row r="209" ht="12.75" customHeight="1">
      <c r="B209" s="49"/>
      <c r="E209" s="49"/>
      <c r="H209" s="49"/>
      <c r="K209" s="49"/>
    </row>
    <row r="210" ht="12.75" customHeight="1">
      <c r="B210" s="49"/>
      <c r="E210" s="49"/>
      <c r="H210" s="49"/>
      <c r="K210" s="49"/>
    </row>
    <row r="211" ht="12.75" customHeight="1">
      <c r="B211" s="49"/>
      <c r="E211" s="49"/>
      <c r="H211" s="49"/>
      <c r="K211" s="49"/>
    </row>
    <row r="212" ht="12.75" customHeight="1">
      <c r="B212" s="49"/>
      <c r="E212" s="49"/>
      <c r="H212" s="49"/>
      <c r="K212" s="49"/>
    </row>
    <row r="213" ht="12.75" customHeight="1">
      <c r="B213" s="49"/>
      <c r="E213" s="49"/>
      <c r="H213" s="49"/>
      <c r="K213" s="49"/>
    </row>
    <row r="214" ht="12.75" customHeight="1">
      <c r="B214" s="49"/>
      <c r="E214" s="49"/>
      <c r="H214" s="49"/>
      <c r="K214" s="49"/>
    </row>
    <row r="215" ht="12.75" customHeight="1">
      <c r="B215" s="49"/>
      <c r="E215" s="49"/>
      <c r="H215" s="49"/>
      <c r="K215" s="49"/>
    </row>
    <row r="216" ht="12.75" customHeight="1">
      <c r="B216" s="49"/>
      <c r="E216" s="49"/>
      <c r="H216" s="49"/>
      <c r="K216" s="49"/>
    </row>
    <row r="217" ht="12.75" customHeight="1">
      <c r="B217" s="49"/>
      <c r="E217" s="49"/>
      <c r="H217" s="49"/>
      <c r="K217" s="49"/>
    </row>
    <row r="218" ht="12.75" customHeight="1">
      <c r="B218" s="49"/>
      <c r="E218" s="49"/>
      <c r="H218" s="49"/>
      <c r="K218" s="49"/>
    </row>
    <row r="219" ht="12.75" customHeight="1">
      <c r="B219" s="49"/>
      <c r="E219" s="49"/>
      <c r="H219" s="49"/>
      <c r="K219" s="49"/>
    </row>
    <row r="220" ht="12.75" customHeight="1">
      <c r="B220" s="49"/>
      <c r="E220" s="49"/>
      <c r="H220" s="49"/>
      <c r="K220" s="49"/>
    </row>
    <row r="221" ht="12.75" customHeight="1">
      <c r="B221" s="49"/>
      <c r="E221" s="49"/>
      <c r="H221" s="49"/>
      <c r="K221" s="49"/>
    </row>
    <row r="222" ht="12.75" customHeight="1">
      <c r="B222" s="49"/>
      <c r="E222" s="49"/>
      <c r="H222" s="49"/>
      <c r="K222" s="49"/>
    </row>
    <row r="223" ht="12.75" customHeight="1">
      <c r="B223" s="49"/>
      <c r="E223" s="49"/>
      <c r="H223" s="49"/>
      <c r="K223" s="49"/>
    </row>
    <row r="224" ht="12.75" customHeight="1">
      <c r="B224" s="49"/>
      <c r="E224" s="49"/>
      <c r="H224" s="49"/>
      <c r="K224" s="49"/>
    </row>
    <row r="225" ht="12.75" customHeight="1">
      <c r="B225" s="49"/>
      <c r="E225" s="49"/>
      <c r="H225" s="49"/>
      <c r="K225" s="49"/>
    </row>
    <row r="226" ht="12.75" customHeight="1">
      <c r="B226" s="49"/>
      <c r="E226" s="49"/>
      <c r="H226" s="49"/>
      <c r="K226" s="49"/>
    </row>
    <row r="227" ht="12.75" customHeight="1">
      <c r="B227" s="49"/>
      <c r="E227" s="49"/>
      <c r="H227" s="49"/>
      <c r="K227" s="49"/>
    </row>
    <row r="228" ht="12.75" customHeight="1">
      <c r="B228" s="49"/>
      <c r="E228" s="49"/>
      <c r="H228" s="49"/>
      <c r="K228" s="49"/>
    </row>
    <row r="229" ht="12.75" customHeight="1">
      <c r="B229" s="49"/>
      <c r="E229" s="49"/>
      <c r="H229" s="49"/>
      <c r="K229" s="49"/>
    </row>
    <row r="230" ht="12.75" customHeight="1">
      <c r="B230" s="49"/>
      <c r="E230" s="49"/>
      <c r="H230" s="49"/>
      <c r="K230" s="49"/>
    </row>
    <row r="231" ht="12.75" customHeight="1">
      <c r="B231" s="49"/>
      <c r="E231" s="49"/>
      <c r="H231" s="49"/>
      <c r="K231" s="49"/>
    </row>
    <row r="232" ht="12.75" customHeight="1">
      <c r="B232" s="49"/>
      <c r="E232" s="49"/>
      <c r="H232" s="49"/>
      <c r="K232" s="49"/>
    </row>
    <row r="233" ht="12.75" customHeight="1">
      <c r="B233" s="49"/>
      <c r="E233" s="49"/>
      <c r="H233" s="49"/>
      <c r="K233" s="49"/>
    </row>
    <row r="234" ht="12.75" customHeight="1">
      <c r="B234" s="49"/>
      <c r="E234" s="49"/>
      <c r="H234" s="49"/>
      <c r="K234" s="49"/>
    </row>
    <row r="235" ht="12.75" customHeight="1">
      <c r="B235" s="49"/>
      <c r="E235" s="49"/>
      <c r="H235" s="49"/>
      <c r="K235" s="49"/>
    </row>
    <row r="236" ht="12.75" customHeight="1">
      <c r="B236" s="49"/>
      <c r="E236" s="49"/>
      <c r="H236" s="49"/>
      <c r="K236" s="49"/>
    </row>
    <row r="237" ht="12.75" customHeight="1">
      <c r="B237" s="49"/>
      <c r="E237" s="49"/>
      <c r="H237" s="49"/>
      <c r="K237" s="49"/>
    </row>
    <row r="238" ht="12.75" customHeight="1">
      <c r="B238" s="49"/>
      <c r="E238" s="49"/>
      <c r="H238" s="49"/>
      <c r="K238" s="49"/>
    </row>
    <row r="239" ht="12.75" customHeight="1">
      <c r="B239" s="49"/>
      <c r="E239" s="49"/>
      <c r="H239" s="49"/>
      <c r="K239" s="49"/>
    </row>
    <row r="240" ht="12.75" customHeight="1">
      <c r="B240" s="49"/>
      <c r="E240" s="49"/>
      <c r="H240" s="49"/>
      <c r="K240" s="49"/>
    </row>
    <row r="241" ht="12.75" customHeight="1">
      <c r="B241" s="49"/>
      <c r="E241" s="49"/>
      <c r="H241" s="49"/>
      <c r="K241" s="49"/>
    </row>
    <row r="242" ht="12.75" customHeight="1">
      <c r="B242" s="49"/>
      <c r="E242" s="49"/>
      <c r="H242" s="49"/>
      <c r="K242" s="49"/>
    </row>
    <row r="243" ht="12.75" customHeight="1">
      <c r="B243" s="49"/>
      <c r="E243" s="49"/>
      <c r="H243" s="49"/>
      <c r="K243" s="49"/>
    </row>
    <row r="244" ht="12.75" customHeight="1">
      <c r="B244" s="49"/>
      <c r="E244" s="49"/>
      <c r="H244" s="49"/>
      <c r="K244" s="49"/>
    </row>
    <row r="245" ht="12.75" customHeight="1">
      <c r="B245" s="49"/>
      <c r="E245" s="49"/>
      <c r="H245" s="49"/>
      <c r="K245" s="49"/>
    </row>
    <row r="246" ht="12.75" customHeight="1">
      <c r="B246" s="49"/>
      <c r="E246" s="49"/>
      <c r="H246" s="49"/>
      <c r="K246" s="49"/>
    </row>
    <row r="247" ht="12.75" customHeight="1">
      <c r="B247" s="49"/>
      <c r="E247" s="49"/>
      <c r="H247" s="49"/>
      <c r="K247" s="49"/>
    </row>
    <row r="248" ht="12.75" customHeight="1">
      <c r="B248" s="49"/>
      <c r="E248" s="49"/>
      <c r="H248" s="49"/>
      <c r="K248" s="49"/>
    </row>
    <row r="249" ht="12.75" customHeight="1">
      <c r="B249" s="49"/>
      <c r="E249" s="49"/>
      <c r="H249" s="49"/>
      <c r="K249" s="49"/>
    </row>
    <row r="250" ht="12.75" customHeight="1">
      <c r="B250" s="49"/>
      <c r="E250" s="49"/>
      <c r="H250" s="49"/>
      <c r="K250" s="49"/>
    </row>
    <row r="251" ht="12.75" customHeight="1">
      <c r="B251" s="49"/>
      <c r="E251" s="49"/>
      <c r="H251" s="49"/>
      <c r="K251" s="49"/>
    </row>
    <row r="252" ht="12.75" customHeight="1">
      <c r="B252" s="49"/>
      <c r="E252" s="49"/>
      <c r="H252" s="49"/>
      <c r="K252" s="49"/>
    </row>
    <row r="253" ht="12.75" customHeight="1">
      <c r="B253" s="49"/>
      <c r="E253" s="49"/>
      <c r="H253" s="49"/>
      <c r="K253" s="49"/>
    </row>
    <row r="254" ht="12.75" customHeight="1">
      <c r="B254" s="49"/>
      <c r="E254" s="49"/>
      <c r="H254" s="49"/>
      <c r="K254" s="49"/>
    </row>
    <row r="255" ht="12.75" customHeight="1">
      <c r="B255" s="49"/>
      <c r="E255" s="49"/>
      <c r="H255" s="49"/>
      <c r="K255" s="49"/>
    </row>
    <row r="256" ht="12.75" customHeight="1">
      <c r="B256" s="49"/>
      <c r="E256" s="49"/>
      <c r="H256" s="49"/>
      <c r="K256" s="49"/>
    </row>
    <row r="257" ht="12.75" customHeight="1">
      <c r="B257" s="49"/>
      <c r="E257" s="49"/>
      <c r="H257" s="49"/>
      <c r="K257" s="49"/>
    </row>
    <row r="258" ht="12.75" customHeight="1">
      <c r="B258" s="49"/>
      <c r="E258" s="49"/>
      <c r="H258" s="49"/>
      <c r="K258" s="49"/>
    </row>
    <row r="259" ht="12.75" customHeight="1">
      <c r="B259" s="49"/>
      <c r="E259" s="49"/>
      <c r="H259" s="49"/>
      <c r="K259" s="49"/>
    </row>
    <row r="260" ht="12.75" customHeight="1">
      <c r="B260" s="49"/>
      <c r="E260" s="49"/>
      <c r="H260" s="49"/>
      <c r="K260" s="49"/>
    </row>
    <row r="261" ht="12.75" customHeight="1">
      <c r="B261" s="49"/>
      <c r="E261" s="49"/>
      <c r="H261" s="49"/>
      <c r="K261" s="49"/>
    </row>
    <row r="262" ht="12.75" customHeight="1">
      <c r="B262" s="49"/>
      <c r="E262" s="49"/>
      <c r="H262" s="49"/>
      <c r="K262" s="49"/>
    </row>
    <row r="263" ht="12.75" customHeight="1">
      <c r="B263" s="49"/>
      <c r="E263" s="49"/>
      <c r="H263" s="49"/>
      <c r="K263" s="49"/>
    </row>
    <row r="264" ht="12.75" customHeight="1">
      <c r="B264" s="49"/>
      <c r="E264" s="49"/>
      <c r="H264" s="49"/>
      <c r="K264" s="49"/>
    </row>
    <row r="265" ht="12.75" customHeight="1">
      <c r="B265" s="49"/>
      <c r="E265" s="49"/>
      <c r="H265" s="49"/>
      <c r="K265" s="49"/>
    </row>
    <row r="266" ht="12.75" customHeight="1">
      <c r="B266" s="49"/>
      <c r="E266" s="49"/>
      <c r="H266" s="49"/>
      <c r="K266" s="49"/>
    </row>
    <row r="267" ht="12.75" customHeight="1">
      <c r="B267" s="49"/>
      <c r="E267" s="49"/>
      <c r="H267" s="49"/>
      <c r="K267" s="49"/>
    </row>
    <row r="268" ht="12.75" customHeight="1">
      <c r="B268" s="49"/>
      <c r="E268" s="49"/>
      <c r="H268" s="49"/>
      <c r="K268" s="49"/>
    </row>
    <row r="269" ht="12.75" customHeight="1">
      <c r="B269" s="49"/>
      <c r="E269" s="49"/>
      <c r="H269" s="49"/>
      <c r="K269" s="49"/>
    </row>
    <row r="270" ht="12.75" customHeight="1">
      <c r="B270" s="49"/>
      <c r="E270" s="49"/>
      <c r="H270" s="49"/>
      <c r="K270" s="49"/>
    </row>
    <row r="271" ht="12.75" customHeight="1">
      <c r="B271" s="49"/>
      <c r="E271" s="49"/>
      <c r="H271" s="49"/>
      <c r="K271" s="49"/>
    </row>
    <row r="272" ht="12.75" customHeight="1">
      <c r="B272" s="49"/>
      <c r="E272" s="49"/>
      <c r="H272" s="49"/>
      <c r="K272" s="49"/>
    </row>
    <row r="273" ht="12.75" customHeight="1">
      <c r="B273" s="49"/>
      <c r="E273" s="49"/>
      <c r="H273" s="49"/>
      <c r="K273" s="49"/>
    </row>
    <row r="274" ht="12.75" customHeight="1">
      <c r="B274" s="49"/>
      <c r="E274" s="49"/>
      <c r="H274" s="49"/>
      <c r="K274" s="49"/>
    </row>
    <row r="275" ht="12.75" customHeight="1">
      <c r="B275" s="49"/>
      <c r="E275" s="49"/>
      <c r="H275" s="49"/>
      <c r="K275" s="49"/>
    </row>
    <row r="276" ht="12.75" customHeight="1">
      <c r="B276" s="49"/>
      <c r="E276" s="49"/>
      <c r="H276" s="49"/>
      <c r="K276" s="49"/>
    </row>
    <row r="277" ht="12.75" customHeight="1">
      <c r="B277" s="49"/>
      <c r="E277" s="49"/>
      <c r="H277" s="49"/>
      <c r="K277" s="49"/>
    </row>
    <row r="278" ht="12.75" customHeight="1">
      <c r="B278" s="49"/>
      <c r="E278" s="49"/>
      <c r="H278" s="49"/>
      <c r="K278" s="49"/>
    </row>
    <row r="279" ht="12.75" customHeight="1">
      <c r="B279" s="49"/>
      <c r="E279" s="49"/>
      <c r="H279" s="49"/>
      <c r="K279" s="49"/>
    </row>
    <row r="280" ht="12.75" customHeight="1">
      <c r="B280" s="49"/>
      <c r="E280" s="49"/>
      <c r="H280" s="49"/>
      <c r="K280" s="49"/>
    </row>
    <row r="281" ht="12.75" customHeight="1">
      <c r="B281" s="49"/>
      <c r="E281" s="49"/>
      <c r="H281" s="49"/>
      <c r="K281" s="49"/>
    </row>
    <row r="282" ht="12.75" customHeight="1">
      <c r="B282" s="49"/>
      <c r="E282" s="49"/>
      <c r="H282" s="49"/>
      <c r="K282" s="49"/>
    </row>
    <row r="283" ht="12.75" customHeight="1">
      <c r="B283" s="49"/>
      <c r="E283" s="49"/>
      <c r="H283" s="49"/>
      <c r="K283" s="49"/>
    </row>
    <row r="284" ht="12.75" customHeight="1">
      <c r="B284" s="49"/>
      <c r="E284" s="49"/>
      <c r="H284" s="49"/>
      <c r="K284" s="49"/>
    </row>
    <row r="285" ht="12.75" customHeight="1">
      <c r="B285" s="49"/>
      <c r="E285" s="49"/>
      <c r="H285" s="49"/>
      <c r="K285" s="49"/>
    </row>
    <row r="286" ht="12.75" customHeight="1">
      <c r="B286" s="49"/>
      <c r="E286" s="49"/>
      <c r="H286" s="49"/>
      <c r="K286" s="49"/>
    </row>
    <row r="287" ht="12.75" customHeight="1">
      <c r="B287" s="49"/>
      <c r="E287" s="49"/>
      <c r="H287" s="49"/>
      <c r="K287" s="49"/>
    </row>
    <row r="288" ht="12.75" customHeight="1">
      <c r="B288" s="49"/>
      <c r="E288" s="49"/>
      <c r="H288" s="49"/>
      <c r="K288" s="49"/>
    </row>
    <row r="289" ht="12.75" customHeight="1">
      <c r="B289" s="49"/>
      <c r="E289" s="49"/>
      <c r="H289" s="49"/>
      <c r="K289" s="49"/>
    </row>
    <row r="290" ht="12.75" customHeight="1">
      <c r="B290" s="49"/>
      <c r="E290" s="49"/>
      <c r="H290" s="49"/>
      <c r="K290" s="49"/>
    </row>
    <row r="291" ht="12.75" customHeight="1">
      <c r="B291" s="49"/>
      <c r="E291" s="49"/>
      <c r="H291" s="49"/>
      <c r="K291" s="49"/>
    </row>
    <row r="292" ht="12.75" customHeight="1">
      <c r="B292" s="49"/>
      <c r="E292" s="49"/>
      <c r="H292" s="49"/>
      <c r="K292" s="49"/>
    </row>
    <row r="293" ht="12.75" customHeight="1">
      <c r="B293" s="49"/>
      <c r="E293" s="49"/>
      <c r="H293" s="49"/>
      <c r="K293" s="49"/>
    </row>
    <row r="294" ht="12.75" customHeight="1">
      <c r="B294" s="49"/>
      <c r="E294" s="49"/>
      <c r="H294" s="49"/>
      <c r="K294" s="49"/>
    </row>
    <row r="295" ht="12.75" customHeight="1">
      <c r="B295" s="49"/>
      <c r="E295" s="49"/>
      <c r="H295" s="49"/>
      <c r="K295" s="49"/>
    </row>
    <row r="296" ht="12.75" customHeight="1">
      <c r="B296" s="49"/>
      <c r="E296" s="49"/>
      <c r="H296" s="49"/>
      <c r="K296" s="49"/>
    </row>
    <row r="297" ht="12.75" customHeight="1">
      <c r="B297" s="49"/>
      <c r="E297" s="49"/>
      <c r="H297" s="49"/>
      <c r="K297" s="49"/>
    </row>
    <row r="298" ht="12.75" customHeight="1">
      <c r="B298" s="49"/>
      <c r="E298" s="49"/>
      <c r="H298" s="49"/>
      <c r="K298" s="49"/>
    </row>
    <row r="299" ht="12.75" customHeight="1">
      <c r="B299" s="49"/>
      <c r="E299" s="49"/>
      <c r="H299" s="49"/>
      <c r="K299" s="49"/>
    </row>
    <row r="300" ht="12.75" customHeight="1">
      <c r="B300" s="49"/>
      <c r="E300" s="49"/>
      <c r="H300" s="49"/>
      <c r="K300" s="49"/>
    </row>
    <row r="301" ht="12.75" customHeight="1">
      <c r="B301" s="49"/>
      <c r="E301" s="49"/>
      <c r="H301" s="49"/>
      <c r="K301" s="49"/>
    </row>
    <row r="302" ht="12.75" customHeight="1">
      <c r="B302" s="49"/>
      <c r="E302" s="49"/>
      <c r="H302" s="49"/>
      <c r="K302" s="49"/>
    </row>
    <row r="303" ht="12.75" customHeight="1">
      <c r="B303" s="49"/>
      <c r="E303" s="49"/>
      <c r="H303" s="49"/>
      <c r="K303" s="49"/>
    </row>
    <row r="304" ht="12.75" customHeight="1">
      <c r="B304" s="49"/>
      <c r="E304" s="49"/>
      <c r="H304" s="49"/>
      <c r="K304" s="49"/>
    </row>
    <row r="305" ht="12.75" customHeight="1">
      <c r="B305" s="49"/>
      <c r="E305" s="49"/>
      <c r="H305" s="49"/>
      <c r="K305" s="49"/>
    </row>
    <row r="306" ht="12.75" customHeight="1">
      <c r="B306" s="49"/>
      <c r="E306" s="49"/>
      <c r="H306" s="49"/>
      <c r="K306" s="49"/>
    </row>
    <row r="307" ht="12.75" customHeight="1">
      <c r="B307" s="49"/>
      <c r="E307" s="49"/>
      <c r="H307" s="49"/>
      <c r="K307" s="49"/>
    </row>
    <row r="308" ht="12.75" customHeight="1">
      <c r="B308" s="49"/>
      <c r="E308" s="49"/>
      <c r="H308" s="49"/>
      <c r="K308" s="49"/>
    </row>
    <row r="309" ht="12.75" customHeight="1">
      <c r="B309" s="49"/>
      <c r="E309" s="49"/>
      <c r="H309" s="49"/>
      <c r="K309" s="49"/>
    </row>
    <row r="310" ht="12.75" customHeight="1">
      <c r="B310" s="49"/>
      <c r="E310" s="49"/>
      <c r="H310" s="49"/>
      <c r="K310" s="49"/>
    </row>
    <row r="311" ht="12.75" customHeight="1">
      <c r="B311" s="49"/>
      <c r="E311" s="49"/>
      <c r="H311" s="49"/>
      <c r="K311" s="49"/>
    </row>
    <row r="312" ht="12.75" customHeight="1">
      <c r="B312" s="49"/>
      <c r="E312" s="49"/>
      <c r="H312" s="49"/>
      <c r="K312" s="49"/>
    </row>
    <row r="313" ht="12.75" customHeight="1">
      <c r="B313" s="49"/>
      <c r="E313" s="49"/>
      <c r="H313" s="49"/>
      <c r="K313" s="49"/>
    </row>
    <row r="314" ht="12.75" customHeight="1">
      <c r="B314" s="49"/>
      <c r="E314" s="49"/>
      <c r="H314" s="49"/>
      <c r="K314" s="49"/>
    </row>
    <row r="315" ht="12.75" customHeight="1">
      <c r="B315" s="49"/>
      <c r="E315" s="49"/>
      <c r="H315" s="49"/>
      <c r="K315" s="49"/>
    </row>
    <row r="316" ht="12.75" customHeight="1">
      <c r="B316" s="49"/>
      <c r="E316" s="49"/>
      <c r="H316" s="49"/>
      <c r="K316" s="49"/>
    </row>
    <row r="317" ht="12.75" customHeight="1">
      <c r="B317" s="49"/>
      <c r="E317" s="49"/>
      <c r="H317" s="49"/>
      <c r="K317" s="49"/>
    </row>
    <row r="318" ht="12.75" customHeight="1">
      <c r="B318" s="49"/>
      <c r="E318" s="49"/>
      <c r="H318" s="49"/>
      <c r="K318" s="49"/>
    </row>
    <row r="319" ht="12.75" customHeight="1">
      <c r="B319" s="49"/>
      <c r="E319" s="49"/>
      <c r="H319" s="49"/>
      <c r="K319" s="49"/>
    </row>
    <row r="320" ht="12.75" customHeight="1">
      <c r="B320" s="49"/>
      <c r="E320" s="49"/>
      <c r="H320" s="49"/>
      <c r="K320" s="49"/>
    </row>
    <row r="321" ht="12.75" customHeight="1">
      <c r="B321" s="49"/>
      <c r="E321" s="49"/>
      <c r="H321" s="49"/>
      <c r="K321" s="49"/>
    </row>
    <row r="322" ht="12.75" customHeight="1">
      <c r="B322" s="49"/>
      <c r="E322" s="49"/>
      <c r="H322" s="49"/>
      <c r="K322" s="49"/>
    </row>
    <row r="323" ht="12.75" customHeight="1">
      <c r="B323" s="49"/>
      <c r="E323" s="49"/>
      <c r="H323" s="49"/>
      <c r="K323" s="49"/>
    </row>
    <row r="324" ht="12.75" customHeight="1">
      <c r="B324" s="49"/>
      <c r="E324" s="49"/>
      <c r="H324" s="49"/>
      <c r="K324" s="49"/>
    </row>
    <row r="325" ht="12.75" customHeight="1">
      <c r="B325" s="49"/>
      <c r="E325" s="49"/>
      <c r="H325" s="49"/>
      <c r="K325" s="49"/>
    </row>
    <row r="326" ht="12.75" customHeight="1">
      <c r="B326" s="49"/>
      <c r="E326" s="49"/>
      <c r="H326" s="49"/>
      <c r="K326" s="49"/>
    </row>
    <row r="327" ht="12.75" customHeight="1">
      <c r="B327" s="49"/>
      <c r="E327" s="49"/>
      <c r="H327" s="49"/>
      <c r="K327" s="49"/>
    </row>
    <row r="328" ht="12.75" customHeight="1">
      <c r="B328" s="49"/>
      <c r="E328" s="49"/>
      <c r="H328" s="49"/>
      <c r="K328" s="49"/>
    </row>
    <row r="329" ht="12.75" customHeight="1">
      <c r="B329" s="49"/>
      <c r="E329" s="49"/>
      <c r="H329" s="49"/>
      <c r="K329" s="49"/>
    </row>
    <row r="330" ht="12.75" customHeight="1">
      <c r="B330" s="49"/>
      <c r="E330" s="49"/>
      <c r="H330" s="49"/>
      <c r="K330" s="49"/>
    </row>
    <row r="331" ht="12.75" customHeight="1">
      <c r="B331" s="49"/>
      <c r="E331" s="49"/>
      <c r="H331" s="49"/>
      <c r="K331" s="49"/>
    </row>
    <row r="332" ht="12.75" customHeight="1">
      <c r="B332" s="49"/>
      <c r="E332" s="49"/>
      <c r="H332" s="49"/>
      <c r="K332" s="49"/>
    </row>
    <row r="333" ht="12.75" customHeight="1">
      <c r="B333" s="49"/>
      <c r="E333" s="49"/>
      <c r="H333" s="49"/>
      <c r="K333" s="49"/>
    </row>
    <row r="334" ht="12.75" customHeight="1">
      <c r="B334" s="49"/>
      <c r="E334" s="49"/>
      <c r="H334" s="49"/>
      <c r="K334" s="49"/>
    </row>
    <row r="335" ht="12.75" customHeight="1">
      <c r="B335" s="49"/>
      <c r="E335" s="49"/>
      <c r="H335" s="49"/>
      <c r="K335" s="49"/>
    </row>
    <row r="336" ht="12.75" customHeight="1">
      <c r="B336" s="49"/>
      <c r="E336" s="49"/>
      <c r="H336" s="49"/>
      <c r="K336" s="49"/>
    </row>
    <row r="337" ht="12.75" customHeight="1">
      <c r="B337" s="49"/>
      <c r="E337" s="49"/>
      <c r="H337" s="49"/>
      <c r="K337" s="49"/>
    </row>
    <row r="338" ht="12.75" customHeight="1">
      <c r="B338" s="49"/>
      <c r="E338" s="49"/>
      <c r="H338" s="49"/>
      <c r="K338" s="49"/>
    </row>
    <row r="339" ht="12.75" customHeight="1">
      <c r="B339" s="49"/>
      <c r="E339" s="49"/>
      <c r="H339" s="49"/>
      <c r="K339" s="49"/>
    </row>
    <row r="340" ht="12.75" customHeight="1">
      <c r="B340" s="49"/>
      <c r="E340" s="49"/>
      <c r="H340" s="49"/>
      <c r="K340" s="49"/>
    </row>
    <row r="341" ht="12.75" customHeight="1">
      <c r="B341" s="49"/>
      <c r="E341" s="49"/>
      <c r="H341" s="49"/>
      <c r="K341" s="49"/>
    </row>
    <row r="342" ht="12.75" customHeight="1">
      <c r="B342" s="49"/>
      <c r="E342" s="49"/>
      <c r="H342" s="49"/>
      <c r="K342" s="49"/>
    </row>
    <row r="343" ht="12.75" customHeight="1">
      <c r="B343" s="49"/>
      <c r="E343" s="49"/>
      <c r="H343" s="49"/>
      <c r="K343" s="49"/>
    </row>
    <row r="344" ht="12.75" customHeight="1">
      <c r="B344" s="49"/>
      <c r="E344" s="49"/>
      <c r="H344" s="49"/>
      <c r="K344" s="49"/>
    </row>
    <row r="345" ht="12.75" customHeight="1">
      <c r="B345" s="49"/>
      <c r="E345" s="49"/>
      <c r="H345" s="49"/>
      <c r="K345" s="49"/>
    </row>
    <row r="346" ht="12.75" customHeight="1">
      <c r="B346" s="49"/>
      <c r="E346" s="49"/>
      <c r="H346" s="49"/>
      <c r="K346" s="49"/>
    </row>
    <row r="347" ht="12.75" customHeight="1">
      <c r="B347" s="49"/>
      <c r="E347" s="49"/>
      <c r="H347" s="49"/>
      <c r="K347" s="49"/>
    </row>
    <row r="348" ht="12.75" customHeight="1">
      <c r="B348" s="49"/>
      <c r="E348" s="49"/>
      <c r="H348" s="49"/>
      <c r="K348" s="49"/>
    </row>
    <row r="349" ht="12.75" customHeight="1">
      <c r="B349" s="49"/>
      <c r="E349" s="49"/>
      <c r="H349" s="49"/>
      <c r="K349" s="49"/>
    </row>
    <row r="350" ht="12.75" customHeight="1">
      <c r="B350" s="49"/>
      <c r="E350" s="49"/>
      <c r="H350" s="49"/>
      <c r="K350" s="49"/>
    </row>
    <row r="351" ht="12.75" customHeight="1">
      <c r="B351" s="49"/>
      <c r="E351" s="49"/>
      <c r="H351" s="49"/>
      <c r="K351" s="49"/>
    </row>
    <row r="352" ht="12.75" customHeight="1">
      <c r="B352" s="49"/>
      <c r="E352" s="49"/>
      <c r="H352" s="49"/>
      <c r="K352" s="49"/>
    </row>
    <row r="353" ht="12.75" customHeight="1">
      <c r="B353" s="49"/>
      <c r="E353" s="49"/>
      <c r="H353" s="49"/>
      <c r="K353" s="49"/>
    </row>
    <row r="354" ht="12.75" customHeight="1">
      <c r="B354" s="49"/>
      <c r="E354" s="49"/>
      <c r="H354" s="49"/>
      <c r="K354" s="49"/>
    </row>
    <row r="355" ht="12.75" customHeight="1">
      <c r="B355" s="49"/>
      <c r="E355" s="49"/>
      <c r="H355" s="49"/>
      <c r="K355" s="49"/>
    </row>
    <row r="356" ht="12.75" customHeight="1">
      <c r="B356" s="49"/>
      <c r="E356" s="49"/>
      <c r="H356" s="49"/>
      <c r="K356" s="49"/>
    </row>
    <row r="357" ht="12.75" customHeight="1">
      <c r="B357" s="49"/>
      <c r="E357" s="49"/>
      <c r="H357" s="49"/>
      <c r="K357" s="49"/>
    </row>
    <row r="358" ht="12.75" customHeight="1">
      <c r="B358" s="49"/>
      <c r="E358" s="49"/>
      <c r="H358" s="49"/>
      <c r="K358" s="49"/>
    </row>
    <row r="359" ht="12.75" customHeight="1">
      <c r="B359" s="49"/>
      <c r="E359" s="49"/>
      <c r="H359" s="49"/>
      <c r="K359" s="49"/>
    </row>
    <row r="360" ht="12.75" customHeight="1">
      <c r="B360" s="49"/>
      <c r="E360" s="49"/>
      <c r="H360" s="49"/>
      <c r="K360" s="49"/>
    </row>
    <row r="361" ht="12.75" customHeight="1">
      <c r="B361" s="49"/>
      <c r="E361" s="49"/>
      <c r="H361" s="49"/>
      <c r="K361" s="49"/>
    </row>
    <row r="362" ht="12.75" customHeight="1">
      <c r="B362" s="49"/>
      <c r="E362" s="49"/>
      <c r="H362" s="49"/>
      <c r="K362" s="49"/>
    </row>
    <row r="363" ht="12.75" customHeight="1">
      <c r="B363" s="49"/>
      <c r="E363" s="49"/>
      <c r="H363" s="49"/>
      <c r="K363" s="49"/>
    </row>
    <row r="364" ht="12.75" customHeight="1">
      <c r="B364" s="49"/>
      <c r="E364" s="49"/>
      <c r="H364" s="49"/>
      <c r="K364" s="49"/>
    </row>
    <row r="365" ht="12.75" customHeight="1">
      <c r="B365" s="49"/>
      <c r="E365" s="49"/>
      <c r="H365" s="49"/>
      <c r="K365" s="49"/>
    </row>
    <row r="366" ht="12.75" customHeight="1">
      <c r="B366" s="49"/>
      <c r="E366" s="49"/>
      <c r="H366" s="49"/>
      <c r="K366" s="49"/>
    </row>
    <row r="367" ht="12.75" customHeight="1">
      <c r="B367" s="49"/>
      <c r="E367" s="49"/>
      <c r="H367" s="49"/>
      <c r="K367" s="49"/>
    </row>
    <row r="368" ht="12.75" customHeight="1">
      <c r="B368" s="49"/>
      <c r="E368" s="49"/>
      <c r="H368" s="49"/>
      <c r="K368" s="49"/>
    </row>
    <row r="369" ht="12.75" customHeight="1">
      <c r="B369" s="49"/>
      <c r="E369" s="49"/>
      <c r="H369" s="49"/>
      <c r="K369" s="49"/>
    </row>
    <row r="370" ht="12.75" customHeight="1">
      <c r="B370" s="49"/>
      <c r="E370" s="49"/>
      <c r="H370" s="49"/>
      <c r="K370" s="49"/>
    </row>
    <row r="371" ht="12.75" customHeight="1">
      <c r="B371" s="49"/>
      <c r="E371" s="49"/>
      <c r="H371" s="49"/>
      <c r="K371" s="49"/>
    </row>
    <row r="372" ht="12.75" customHeight="1">
      <c r="B372" s="49"/>
      <c r="E372" s="49"/>
      <c r="H372" s="49"/>
      <c r="K372" s="49"/>
    </row>
    <row r="373" ht="12.75" customHeight="1">
      <c r="B373" s="49"/>
      <c r="E373" s="49"/>
      <c r="H373" s="49"/>
      <c r="K373" s="49"/>
    </row>
    <row r="374" ht="12.75" customHeight="1">
      <c r="B374" s="49"/>
      <c r="E374" s="49"/>
      <c r="H374" s="49"/>
      <c r="K374" s="49"/>
    </row>
    <row r="375" ht="12.75" customHeight="1">
      <c r="B375" s="49"/>
      <c r="E375" s="49"/>
      <c r="H375" s="49"/>
      <c r="K375" s="49"/>
    </row>
    <row r="376" ht="12.75" customHeight="1">
      <c r="B376" s="49"/>
      <c r="E376" s="49"/>
      <c r="H376" s="49"/>
      <c r="K376" s="49"/>
    </row>
    <row r="377" ht="12.75" customHeight="1">
      <c r="B377" s="49"/>
      <c r="E377" s="49"/>
      <c r="H377" s="49"/>
      <c r="K377" s="49"/>
    </row>
    <row r="378" ht="12.75" customHeight="1">
      <c r="B378" s="49"/>
      <c r="E378" s="49"/>
      <c r="H378" s="49"/>
      <c r="K378" s="49"/>
    </row>
    <row r="379" ht="12.75" customHeight="1">
      <c r="B379" s="49"/>
      <c r="E379" s="49"/>
      <c r="H379" s="49"/>
      <c r="K379" s="49"/>
    </row>
    <row r="380" ht="12.75" customHeight="1">
      <c r="B380" s="49"/>
      <c r="E380" s="49"/>
      <c r="H380" s="49"/>
      <c r="K380" s="49"/>
    </row>
    <row r="381" ht="12.75" customHeight="1">
      <c r="B381" s="49"/>
      <c r="E381" s="49"/>
      <c r="H381" s="49"/>
      <c r="K381" s="49"/>
    </row>
    <row r="382" ht="12.75" customHeight="1">
      <c r="B382" s="49"/>
      <c r="E382" s="49"/>
      <c r="H382" s="49"/>
      <c r="K382" s="49"/>
    </row>
    <row r="383" ht="12.75" customHeight="1">
      <c r="B383" s="49"/>
      <c r="E383" s="49"/>
      <c r="H383" s="49"/>
      <c r="K383" s="49"/>
    </row>
    <row r="384" ht="12.75" customHeight="1">
      <c r="B384" s="49"/>
      <c r="E384" s="49"/>
      <c r="H384" s="49"/>
      <c r="K384" s="49"/>
    </row>
    <row r="385" ht="12.75" customHeight="1">
      <c r="B385" s="49"/>
      <c r="E385" s="49"/>
      <c r="H385" s="49"/>
      <c r="K385" s="49"/>
    </row>
    <row r="386" ht="12.75" customHeight="1">
      <c r="B386" s="49"/>
      <c r="E386" s="49"/>
      <c r="H386" s="49"/>
      <c r="K386" s="49"/>
    </row>
    <row r="387" ht="12.75" customHeight="1">
      <c r="B387" s="49"/>
      <c r="E387" s="49"/>
      <c r="H387" s="49"/>
      <c r="K387" s="49"/>
    </row>
    <row r="388" ht="12.75" customHeight="1">
      <c r="B388" s="49"/>
      <c r="E388" s="49"/>
      <c r="H388" s="49"/>
      <c r="K388" s="49"/>
    </row>
    <row r="389" ht="12.75" customHeight="1">
      <c r="B389" s="49"/>
      <c r="E389" s="49"/>
      <c r="H389" s="49"/>
      <c r="K389" s="49"/>
    </row>
    <row r="390" ht="12.75" customHeight="1">
      <c r="B390" s="49"/>
      <c r="E390" s="49"/>
      <c r="H390" s="49"/>
      <c r="K390" s="49"/>
    </row>
    <row r="391" ht="12.75" customHeight="1">
      <c r="B391" s="49"/>
      <c r="E391" s="49"/>
      <c r="H391" s="49"/>
      <c r="K391" s="49"/>
    </row>
    <row r="392" ht="12.75" customHeight="1">
      <c r="B392" s="49"/>
      <c r="E392" s="49"/>
      <c r="H392" s="49"/>
      <c r="K392" s="49"/>
    </row>
    <row r="393" ht="12.75" customHeight="1">
      <c r="B393" s="49"/>
      <c r="E393" s="49"/>
      <c r="H393" s="49"/>
      <c r="K393" s="49"/>
    </row>
    <row r="394" ht="12.75" customHeight="1">
      <c r="B394" s="49"/>
      <c r="E394" s="49"/>
      <c r="H394" s="49"/>
      <c r="K394" s="49"/>
    </row>
    <row r="395" ht="12.75" customHeight="1">
      <c r="B395" s="49"/>
      <c r="E395" s="49"/>
      <c r="H395" s="49"/>
      <c r="K395" s="49"/>
    </row>
    <row r="396" ht="12.75" customHeight="1">
      <c r="B396" s="49"/>
      <c r="E396" s="49"/>
      <c r="H396" s="49"/>
      <c r="K396" s="49"/>
    </row>
    <row r="397" ht="12.75" customHeight="1">
      <c r="B397" s="49"/>
      <c r="E397" s="49"/>
      <c r="H397" s="49"/>
      <c r="K397" s="49"/>
    </row>
    <row r="398" ht="12.75" customHeight="1">
      <c r="B398" s="49"/>
      <c r="E398" s="49"/>
      <c r="H398" s="49"/>
      <c r="K398" s="49"/>
    </row>
    <row r="399" ht="12.75" customHeight="1">
      <c r="B399" s="49"/>
      <c r="E399" s="49"/>
      <c r="H399" s="49"/>
      <c r="K399" s="49"/>
    </row>
    <row r="400" ht="12.75" customHeight="1">
      <c r="B400" s="49"/>
      <c r="E400" s="49"/>
      <c r="H400" s="49"/>
      <c r="K400" s="49"/>
    </row>
    <row r="401" ht="12.75" customHeight="1">
      <c r="B401" s="49"/>
      <c r="E401" s="49"/>
      <c r="H401" s="49"/>
      <c r="K401" s="49"/>
    </row>
    <row r="402" ht="12.75" customHeight="1">
      <c r="B402" s="49"/>
      <c r="E402" s="49"/>
      <c r="H402" s="49"/>
      <c r="K402" s="49"/>
    </row>
    <row r="403" ht="12.75" customHeight="1">
      <c r="B403" s="49"/>
      <c r="E403" s="49"/>
      <c r="H403" s="49"/>
      <c r="K403" s="49"/>
    </row>
    <row r="404" ht="12.75" customHeight="1">
      <c r="B404" s="49"/>
      <c r="E404" s="49"/>
      <c r="H404" s="49"/>
      <c r="K404" s="49"/>
    </row>
    <row r="405" ht="12.75" customHeight="1">
      <c r="B405" s="49"/>
      <c r="E405" s="49"/>
      <c r="H405" s="49"/>
      <c r="K405" s="49"/>
    </row>
    <row r="406" ht="12.75" customHeight="1">
      <c r="B406" s="49"/>
      <c r="E406" s="49"/>
      <c r="H406" s="49"/>
      <c r="K406" s="49"/>
    </row>
    <row r="407" ht="12.75" customHeight="1">
      <c r="B407" s="49"/>
      <c r="E407" s="49"/>
      <c r="H407" s="49"/>
      <c r="K407" s="49"/>
    </row>
    <row r="408" ht="12.75" customHeight="1">
      <c r="B408" s="49"/>
      <c r="E408" s="49"/>
      <c r="H408" s="49"/>
      <c r="K408" s="49"/>
    </row>
    <row r="409" ht="12.75" customHeight="1">
      <c r="B409" s="49"/>
      <c r="E409" s="49"/>
      <c r="H409" s="49"/>
      <c r="K409" s="49"/>
    </row>
    <row r="410" ht="12.75" customHeight="1">
      <c r="B410" s="49"/>
      <c r="E410" s="49"/>
      <c r="H410" s="49"/>
      <c r="K410" s="49"/>
    </row>
    <row r="411" ht="12.75" customHeight="1">
      <c r="B411" s="49"/>
      <c r="E411" s="49"/>
      <c r="H411" s="49"/>
      <c r="K411" s="49"/>
    </row>
    <row r="412" ht="12.75" customHeight="1">
      <c r="B412" s="49"/>
      <c r="E412" s="49"/>
      <c r="H412" s="49"/>
      <c r="K412" s="49"/>
    </row>
    <row r="413" ht="12.75" customHeight="1">
      <c r="B413" s="49"/>
      <c r="E413" s="49"/>
      <c r="H413" s="49"/>
      <c r="K413" s="49"/>
    </row>
    <row r="414" ht="12.75" customHeight="1">
      <c r="B414" s="49"/>
      <c r="E414" s="49"/>
      <c r="H414" s="49"/>
      <c r="K414" s="49"/>
    </row>
    <row r="415" ht="12.75" customHeight="1">
      <c r="B415" s="49"/>
      <c r="E415" s="49"/>
      <c r="H415" s="49"/>
      <c r="K415" s="49"/>
    </row>
    <row r="416" ht="12.75" customHeight="1">
      <c r="B416" s="49"/>
      <c r="E416" s="49"/>
      <c r="H416" s="49"/>
      <c r="K416" s="49"/>
    </row>
    <row r="417" ht="12.75" customHeight="1">
      <c r="B417" s="49"/>
      <c r="E417" s="49"/>
      <c r="H417" s="49"/>
      <c r="K417" s="49"/>
    </row>
    <row r="418" ht="12.75" customHeight="1">
      <c r="B418" s="49"/>
      <c r="E418" s="49"/>
      <c r="H418" s="49"/>
      <c r="K418" s="49"/>
    </row>
    <row r="419" ht="12.75" customHeight="1">
      <c r="B419" s="49"/>
      <c r="E419" s="49"/>
      <c r="H419" s="49"/>
      <c r="K419" s="49"/>
    </row>
    <row r="420" ht="12.75" customHeight="1">
      <c r="B420" s="49"/>
      <c r="E420" s="49"/>
      <c r="H420" s="49"/>
      <c r="K420" s="49"/>
    </row>
    <row r="421" ht="12.75" customHeight="1">
      <c r="B421" s="49"/>
      <c r="E421" s="49"/>
      <c r="H421" s="49"/>
      <c r="K421" s="49"/>
    </row>
    <row r="422" ht="12.75" customHeight="1">
      <c r="B422" s="49"/>
      <c r="E422" s="49"/>
      <c r="H422" s="49"/>
      <c r="K422" s="49"/>
    </row>
    <row r="423" ht="12.75" customHeight="1">
      <c r="B423" s="49"/>
      <c r="E423" s="49"/>
      <c r="H423" s="49"/>
      <c r="K423" s="49"/>
    </row>
    <row r="424" ht="12.75" customHeight="1">
      <c r="B424" s="49"/>
      <c r="E424" s="49"/>
      <c r="H424" s="49"/>
      <c r="K424" s="49"/>
    </row>
    <row r="425" ht="12.75" customHeight="1">
      <c r="B425" s="49"/>
      <c r="E425" s="49"/>
      <c r="H425" s="49"/>
      <c r="K425" s="49"/>
    </row>
    <row r="426" ht="12.75" customHeight="1">
      <c r="B426" s="49"/>
      <c r="E426" s="49"/>
      <c r="H426" s="49"/>
      <c r="K426" s="49"/>
    </row>
    <row r="427" ht="12.75" customHeight="1">
      <c r="B427" s="49"/>
      <c r="E427" s="49"/>
      <c r="H427" s="49"/>
      <c r="K427" s="49"/>
    </row>
    <row r="428" ht="12.75" customHeight="1">
      <c r="B428" s="49"/>
      <c r="E428" s="49"/>
      <c r="H428" s="49"/>
      <c r="K428" s="49"/>
    </row>
    <row r="429" ht="12.75" customHeight="1">
      <c r="B429" s="49"/>
      <c r="E429" s="49"/>
      <c r="H429" s="49"/>
      <c r="K429" s="49"/>
    </row>
    <row r="430" ht="12.75" customHeight="1">
      <c r="B430" s="49"/>
      <c r="E430" s="49"/>
      <c r="H430" s="49"/>
      <c r="K430" s="49"/>
    </row>
    <row r="431" ht="12.75" customHeight="1">
      <c r="B431" s="49"/>
      <c r="E431" s="49"/>
      <c r="H431" s="49"/>
      <c r="K431" s="49"/>
    </row>
    <row r="432" ht="12.75" customHeight="1">
      <c r="B432" s="49"/>
      <c r="E432" s="49"/>
      <c r="H432" s="49"/>
      <c r="K432" s="49"/>
    </row>
    <row r="433" ht="12.75" customHeight="1">
      <c r="B433" s="49"/>
      <c r="E433" s="49"/>
      <c r="H433" s="49"/>
      <c r="K433" s="49"/>
    </row>
    <row r="434" ht="12.75" customHeight="1">
      <c r="B434" s="49"/>
      <c r="E434" s="49"/>
      <c r="H434" s="49"/>
      <c r="K434" s="49"/>
    </row>
    <row r="435" ht="12.75" customHeight="1">
      <c r="B435" s="49"/>
      <c r="E435" s="49"/>
      <c r="H435" s="49"/>
      <c r="K435" s="49"/>
    </row>
    <row r="436" ht="12.75" customHeight="1">
      <c r="B436" s="49"/>
      <c r="E436" s="49"/>
      <c r="H436" s="49"/>
      <c r="K436" s="49"/>
    </row>
    <row r="437" ht="12.75" customHeight="1">
      <c r="B437" s="49"/>
      <c r="E437" s="49"/>
      <c r="H437" s="49"/>
      <c r="K437" s="49"/>
    </row>
    <row r="438" ht="12.75" customHeight="1">
      <c r="B438" s="49"/>
      <c r="E438" s="49"/>
      <c r="H438" s="49"/>
      <c r="K438" s="49"/>
    </row>
    <row r="439" ht="12.75" customHeight="1">
      <c r="B439" s="49"/>
      <c r="E439" s="49"/>
      <c r="H439" s="49"/>
      <c r="K439" s="49"/>
    </row>
    <row r="440" ht="12.75" customHeight="1">
      <c r="B440" s="49"/>
      <c r="E440" s="49"/>
      <c r="H440" s="49"/>
      <c r="K440" s="49"/>
    </row>
    <row r="441" ht="12.75" customHeight="1">
      <c r="B441" s="49"/>
      <c r="E441" s="49"/>
      <c r="H441" s="49"/>
      <c r="K441" s="49"/>
    </row>
    <row r="442" ht="12.75" customHeight="1">
      <c r="B442" s="49"/>
      <c r="E442" s="49"/>
      <c r="H442" s="49"/>
      <c r="K442" s="49"/>
    </row>
    <row r="443" ht="12.75" customHeight="1">
      <c r="B443" s="49"/>
      <c r="E443" s="49"/>
      <c r="H443" s="49"/>
      <c r="K443" s="49"/>
    </row>
    <row r="444" ht="12.75" customHeight="1">
      <c r="B444" s="49"/>
      <c r="E444" s="49"/>
      <c r="H444" s="49"/>
      <c r="K444" s="49"/>
    </row>
    <row r="445" ht="12.75" customHeight="1">
      <c r="B445" s="49"/>
      <c r="E445" s="49"/>
      <c r="H445" s="49"/>
      <c r="K445" s="49"/>
    </row>
    <row r="446" ht="12.75" customHeight="1">
      <c r="B446" s="49"/>
      <c r="E446" s="49"/>
      <c r="H446" s="49"/>
      <c r="K446" s="49"/>
    </row>
    <row r="447" ht="12.75" customHeight="1">
      <c r="B447" s="49"/>
      <c r="E447" s="49"/>
      <c r="H447" s="49"/>
      <c r="K447" s="49"/>
    </row>
    <row r="448" ht="12.75" customHeight="1">
      <c r="B448" s="49"/>
      <c r="E448" s="49"/>
      <c r="H448" s="49"/>
      <c r="K448" s="49"/>
    </row>
    <row r="449" ht="12.75" customHeight="1">
      <c r="B449" s="49"/>
      <c r="E449" s="49"/>
      <c r="H449" s="49"/>
      <c r="K449" s="49"/>
    </row>
    <row r="450" ht="12.75" customHeight="1">
      <c r="B450" s="49"/>
      <c r="E450" s="49"/>
      <c r="H450" s="49"/>
      <c r="K450" s="49"/>
    </row>
    <row r="451" ht="12.75" customHeight="1">
      <c r="B451" s="49"/>
      <c r="E451" s="49"/>
      <c r="H451" s="49"/>
      <c r="K451" s="49"/>
    </row>
    <row r="452" ht="12.75" customHeight="1">
      <c r="B452" s="49"/>
      <c r="E452" s="49"/>
      <c r="H452" s="49"/>
      <c r="K452" s="49"/>
    </row>
    <row r="453" ht="12.75" customHeight="1">
      <c r="B453" s="49"/>
      <c r="E453" s="49"/>
      <c r="H453" s="49"/>
      <c r="K453" s="49"/>
    </row>
    <row r="454" ht="12.75" customHeight="1">
      <c r="B454" s="49"/>
      <c r="E454" s="49"/>
      <c r="H454" s="49"/>
      <c r="K454" s="49"/>
    </row>
    <row r="455" ht="12.75" customHeight="1">
      <c r="B455" s="49"/>
      <c r="E455" s="49"/>
      <c r="H455" s="49"/>
      <c r="K455" s="49"/>
    </row>
    <row r="456" ht="12.75" customHeight="1">
      <c r="B456" s="49"/>
      <c r="E456" s="49"/>
      <c r="H456" s="49"/>
      <c r="K456" s="49"/>
    </row>
    <row r="457" ht="12.75" customHeight="1">
      <c r="B457" s="49"/>
      <c r="E457" s="49"/>
      <c r="H457" s="49"/>
      <c r="K457" s="49"/>
    </row>
    <row r="458" ht="12.75" customHeight="1">
      <c r="B458" s="49"/>
      <c r="E458" s="49"/>
      <c r="H458" s="49"/>
      <c r="K458" s="49"/>
    </row>
    <row r="459" ht="12.75" customHeight="1">
      <c r="B459" s="49"/>
      <c r="E459" s="49"/>
      <c r="H459" s="49"/>
      <c r="K459" s="49"/>
    </row>
    <row r="460" ht="12.75" customHeight="1">
      <c r="B460" s="49"/>
      <c r="E460" s="49"/>
      <c r="H460" s="49"/>
      <c r="K460" s="49"/>
    </row>
    <row r="461" ht="12.75" customHeight="1">
      <c r="B461" s="49"/>
      <c r="E461" s="49"/>
      <c r="H461" s="49"/>
      <c r="K461" s="49"/>
    </row>
    <row r="462" ht="12.75" customHeight="1">
      <c r="B462" s="49"/>
      <c r="E462" s="49"/>
      <c r="H462" s="49"/>
      <c r="K462" s="49"/>
    </row>
    <row r="463" ht="12.75" customHeight="1">
      <c r="B463" s="49"/>
      <c r="E463" s="49"/>
      <c r="H463" s="49"/>
      <c r="K463" s="49"/>
    </row>
    <row r="464" ht="12.75" customHeight="1">
      <c r="B464" s="49"/>
      <c r="E464" s="49"/>
      <c r="H464" s="49"/>
      <c r="K464" s="49"/>
    </row>
    <row r="465" ht="12.75" customHeight="1">
      <c r="B465" s="49"/>
      <c r="E465" s="49"/>
      <c r="H465" s="49"/>
      <c r="K465" s="49"/>
    </row>
    <row r="466" ht="12.75" customHeight="1">
      <c r="B466" s="49"/>
      <c r="E466" s="49"/>
      <c r="H466" s="49"/>
      <c r="K466" s="49"/>
    </row>
    <row r="467" ht="12.75" customHeight="1">
      <c r="B467" s="49"/>
      <c r="E467" s="49"/>
      <c r="H467" s="49"/>
      <c r="K467" s="49"/>
    </row>
    <row r="468" ht="12.75" customHeight="1">
      <c r="B468" s="49"/>
      <c r="E468" s="49"/>
      <c r="H468" s="49"/>
      <c r="K468" s="49"/>
    </row>
    <row r="469" ht="12.75" customHeight="1">
      <c r="B469" s="49"/>
      <c r="E469" s="49"/>
      <c r="H469" s="49"/>
      <c r="K469" s="49"/>
    </row>
    <row r="470" ht="12.75" customHeight="1">
      <c r="B470" s="49"/>
      <c r="E470" s="49"/>
      <c r="H470" s="49"/>
      <c r="K470" s="49"/>
    </row>
    <row r="471" ht="12.75" customHeight="1">
      <c r="B471" s="49"/>
      <c r="E471" s="49"/>
      <c r="H471" s="49"/>
      <c r="K471" s="49"/>
    </row>
    <row r="472" ht="12.75" customHeight="1">
      <c r="B472" s="49"/>
      <c r="E472" s="49"/>
      <c r="H472" s="49"/>
      <c r="K472" s="49"/>
    </row>
    <row r="473" ht="12.75" customHeight="1">
      <c r="B473" s="49"/>
      <c r="E473" s="49"/>
      <c r="H473" s="49"/>
      <c r="K473" s="49"/>
    </row>
    <row r="474" ht="12.75" customHeight="1">
      <c r="B474" s="49"/>
      <c r="E474" s="49"/>
      <c r="H474" s="49"/>
      <c r="K474" s="49"/>
    </row>
    <row r="475" ht="12.75" customHeight="1">
      <c r="B475" s="49"/>
      <c r="E475" s="49"/>
      <c r="H475" s="49"/>
      <c r="K475" s="49"/>
    </row>
    <row r="476" ht="12.75" customHeight="1">
      <c r="B476" s="49"/>
      <c r="E476" s="49"/>
      <c r="H476" s="49"/>
      <c r="K476" s="49"/>
    </row>
    <row r="477" ht="12.75" customHeight="1">
      <c r="B477" s="49"/>
      <c r="E477" s="49"/>
      <c r="H477" s="49"/>
      <c r="K477" s="49"/>
    </row>
    <row r="478" ht="12.75" customHeight="1">
      <c r="B478" s="49"/>
      <c r="E478" s="49"/>
      <c r="H478" s="49"/>
      <c r="K478" s="49"/>
    </row>
    <row r="479" ht="12.75" customHeight="1">
      <c r="B479" s="49"/>
      <c r="E479" s="49"/>
      <c r="H479" s="49"/>
      <c r="K479" s="49"/>
    </row>
    <row r="480" ht="12.75" customHeight="1">
      <c r="B480" s="49"/>
      <c r="E480" s="49"/>
      <c r="H480" s="49"/>
      <c r="K480" s="49"/>
    </row>
    <row r="481" ht="12.75" customHeight="1">
      <c r="B481" s="49"/>
      <c r="E481" s="49"/>
      <c r="H481" s="49"/>
      <c r="K481" s="49"/>
    </row>
    <row r="482" ht="12.75" customHeight="1">
      <c r="B482" s="49"/>
      <c r="E482" s="49"/>
      <c r="H482" s="49"/>
      <c r="K482" s="49"/>
    </row>
    <row r="483" ht="12.75" customHeight="1">
      <c r="B483" s="49"/>
      <c r="E483" s="49"/>
      <c r="H483" s="49"/>
      <c r="K483" s="49"/>
    </row>
    <row r="484" ht="12.75" customHeight="1">
      <c r="B484" s="49"/>
      <c r="E484" s="49"/>
      <c r="H484" s="49"/>
      <c r="K484" s="49"/>
    </row>
    <row r="485" ht="12.75" customHeight="1">
      <c r="B485" s="49"/>
      <c r="E485" s="49"/>
      <c r="H485" s="49"/>
      <c r="K485" s="49"/>
    </row>
    <row r="486" ht="12.75" customHeight="1">
      <c r="B486" s="49"/>
      <c r="E486" s="49"/>
      <c r="H486" s="49"/>
      <c r="K486" s="49"/>
    </row>
    <row r="487" ht="12.75" customHeight="1">
      <c r="B487" s="49"/>
      <c r="E487" s="49"/>
      <c r="H487" s="49"/>
      <c r="K487" s="49"/>
    </row>
    <row r="488" ht="12.75" customHeight="1">
      <c r="B488" s="49"/>
      <c r="E488" s="49"/>
      <c r="H488" s="49"/>
      <c r="K488" s="49"/>
    </row>
    <row r="489" ht="12.75" customHeight="1">
      <c r="B489" s="49"/>
      <c r="E489" s="49"/>
      <c r="H489" s="49"/>
      <c r="K489" s="49"/>
    </row>
    <row r="490" ht="12.75" customHeight="1">
      <c r="B490" s="49"/>
      <c r="E490" s="49"/>
      <c r="H490" s="49"/>
      <c r="K490" s="49"/>
    </row>
    <row r="491" ht="12.75" customHeight="1">
      <c r="B491" s="49"/>
      <c r="E491" s="49"/>
      <c r="H491" s="49"/>
      <c r="K491" s="49"/>
    </row>
    <row r="492" ht="12.75" customHeight="1">
      <c r="B492" s="49"/>
      <c r="E492" s="49"/>
      <c r="H492" s="49"/>
      <c r="K492" s="49"/>
    </row>
    <row r="493" ht="12.75" customHeight="1">
      <c r="B493" s="49"/>
      <c r="E493" s="49"/>
      <c r="H493" s="49"/>
      <c r="K493" s="49"/>
    </row>
    <row r="494" ht="12.75" customHeight="1">
      <c r="B494" s="49"/>
      <c r="E494" s="49"/>
      <c r="H494" s="49"/>
      <c r="K494" s="49"/>
    </row>
    <row r="495" ht="12.75" customHeight="1">
      <c r="B495" s="49"/>
      <c r="E495" s="49"/>
      <c r="H495" s="49"/>
      <c r="K495" s="49"/>
    </row>
    <row r="496" ht="12.75" customHeight="1">
      <c r="B496" s="49"/>
      <c r="E496" s="49"/>
      <c r="H496" s="49"/>
      <c r="K496" s="49"/>
    </row>
    <row r="497" ht="12.75" customHeight="1">
      <c r="B497" s="49"/>
      <c r="E497" s="49"/>
      <c r="H497" s="49"/>
      <c r="K497" s="49"/>
    </row>
    <row r="498" ht="12.75" customHeight="1">
      <c r="B498" s="49"/>
      <c r="E498" s="49"/>
      <c r="H498" s="49"/>
      <c r="K498" s="49"/>
    </row>
    <row r="499" ht="12.75" customHeight="1">
      <c r="B499" s="49"/>
      <c r="E499" s="49"/>
      <c r="H499" s="49"/>
      <c r="K499" s="49"/>
    </row>
    <row r="500" ht="12.75" customHeight="1">
      <c r="B500" s="49"/>
      <c r="E500" s="49"/>
      <c r="H500" s="49"/>
      <c r="K500" s="49"/>
    </row>
    <row r="501" ht="12.75" customHeight="1">
      <c r="B501" s="49"/>
      <c r="E501" s="49"/>
      <c r="H501" s="49"/>
      <c r="K501" s="49"/>
    </row>
    <row r="502" ht="12.75" customHeight="1">
      <c r="B502" s="49"/>
      <c r="E502" s="49"/>
      <c r="H502" s="49"/>
      <c r="K502" s="49"/>
    </row>
    <row r="503" ht="12.75" customHeight="1">
      <c r="B503" s="49"/>
      <c r="E503" s="49"/>
      <c r="H503" s="49"/>
      <c r="K503" s="49"/>
    </row>
    <row r="504" ht="12.75" customHeight="1">
      <c r="B504" s="49"/>
      <c r="E504" s="49"/>
      <c r="H504" s="49"/>
      <c r="K504" s="49"/>
    </row>
    <row r="505" ht="12.75" customHeight="1">
      <c r="B505" s="49"/>
      <c r="E505" s="49"/>
      <c r="H505" s="49"/>
      <c r="K505" s="49"/>
    </row>
    <row r="506" ht="12.75" customHeight="1">
      <c r="B506" s="49"/>
      <c r="E506" s="49"/>
      <c r="H506" s="49"/>
      <c r="K506" s="49"/>
    </row>
    <row r="507" ht="12.75" customHeight="1">
      <c r="B507" s="49"/>
      <c r="E507" s="49"/>
      <c r="H507" s="49"/>
      <c r="K507" s="49"/>
    </row>
    <row r="508" ht="12.75" customHeight="1">
      <c r="B508" s="49"/>
      <c r="E508" s="49"/>
      <c r="H508" s="49"/>
      <c r="K508" s="49"/>
    </row>
    <row r="509" ht="12.75" customHeight="1">
      <c r="B509" s="49"/>
      <c r="E509" s="49"/>
      <c r="H509" s="49"/>
      <c r="K509" s="49"/>
    </row>
    <row r="510" ht="12.75" customHeight="1">
      <c r="B510" s="49"/>
      <c r="E510" s="49"/>
      <c r="H510" s="49"/>
      <c r="K510" s="49"/>
    </row>
    <row r="511" ht="12.75" customHeight="1">
      <c r="B511" s="49"/>
      <c r="E511" s="49"/>
      <c r="H511" s="49"/>
      <c r="K511" s="49"/>
    </row>
    <row r="512" ht="12.75" customHeight="1">
      <c r="B512" s="49"/>
      <c r="E512" s="49"/>
      <c r="H512" s="49"/>
      <c r="K512" s="49"/>
    </row>
    <row r="513" ht="12.75" customHeight="1">
      <c r="B513" s="49"/>
      <c r="E513" s="49"/>
      <c r="H513" s="49"/>
      <c r="K513" s="49"/>
    </row>
    <row r="514" ht="12.75" customHeight="1">
      <c r="B514" s="49"/>
      <c r="E514" s="49"/>
      <c r="H514" s="49"/>
      <c r="K514" s="49"/>
    </row>
    <row r="515" ht="12.75" customHeight="1">
      <c r="B515" s="49"/>
      <c r="E515" s="49"/>
      <c r="H515" s="49"/>
      <c r="K515" s="49"/>
    </row>
    <row r="516" ht="12.75" customHeight="1">
      <c r="B516" s="49"/>
      <c r="E516" s="49"/>
      <c r="H516" s="49"/>
      <c r="K516" s="49"/>
    </row>
    <row r="517" ht="12.75" customHeight="1">
      <c r="B517" s="49"/>
      <c r="E517" s="49"/>
      <c r="H517" s="49"/>
      <c r="K517" s="49"/>
    </row>
    <row r="518" ht="12.75" customHeight="1">
      <c r="B518" s="49"/>
      <c r="E518" s="49"/>
      <c r="H518" s="49"/>
      <c r="K518" s="49"/>
    </row>
    <row r="519" ht="12.75" customHeight="1">
      <c r="B519" s="49"/>
      <c r="E519" s="49"/>
      <c r="H519" s="49"/>
      <c r="K519" s="49"/>
    </row>
    <row r="520" ht="12.75" customHeight="1">
      <c r="B520" s="49"/>
      <c r="E520" s="49"/>
      <c r="H520" s="49"/>
      <c r="K520" s="49"/>
    </row>
    <row r="521" ht="12.75" customHeight="1">
      <c r="B521" s="49"/>
      <c r="E521" s="49"/>
      <c r="H521" s="49"/>
      <c r="K521" s="49"/>
    </row>
    <row r="522" ht="12.75" customHeight="1">
      <c r="B522" s="49"/>
      <c r="E522" s="49"/>
      <c r="H522" s="49"/>
      <c r="K522" s="49"/>
    </row>
    <row r="523" ht="12.75" customHeight="1">
      <c r="B523" s="49"/>
      <c r="E523" s="49"/>
      <c r="H523" s="49"/>
      <c r="K523" s="49"/>
    </row>
    <row r="524" ht="12.75" customHeight="1">
      <c r="B524" s="49"/>
      <c r="E524" s="49"/>
      <c r="H524" s="49"/>
      <c r="K524" s="49"/>
    </row>
    <row r="525" ht="12.75" customHeight="1">
      <c r="B525" s="49"/>
      <c r="E525" s="49"/>
      <c r="H525" s="49"/>
      <c r="K525" s="49"/>
    </row>
    <row r="526" ht="12.75" customHeight="1">
      <c r="B526" s="49"/>
      <c r="E526" s="49"/>
      <c r="H526" s="49"/>
      <c r="K526" s="49"/>
    </row>
    <row r="527" ht="12.75" customHeight="1">
      <c r="B527" s="49"/>
      <c r="E527" s="49"/>
      <c r="H527" s="49"/>
      <c r="K527" s="49"/>
    </row>
    <row r="528" ht="12.75" customHeight="1">
      <c r="B528" s="49"/>
      <c r="E528" s="49"/>
      <c r="H528" s="49"/>
      <c r="K528" s="49"/>
    </row>
    <row r="529" ht="12.75" customHeight="1">
      <c r="B529" s="49"/>
      <c r="E529" s="49"/>
      <c r="H529" s="49"/>
      <c r="K529" s="49"/>
    </row>
    <row r="530" ht="12.75" customHeight="1">
      <c r="B530" s="49"/>
      <c r="E530" s="49"/>
      <c r="H530" s="49"/>
      <c r="K530" s="49"/>
    </row>
    <row r="531" ht="12.75" customHeight="1">
      <c r="B531" s="49"/>
      <c r="E531" s="49"/>
      <c r="H531" s="49"/>
      <c r="K531" s="49"/>
    </row>
    <row r="532" ht="12.75" customHeight="1">
      <c r="B532" s="49"/>
      <c r="E532" s="49"/>
      <c r="H532" s="49"/>
      <c r="K532" s="49"/>
    </row>
    <row r="533" ht="12.75" customHeight="1">
      <c r="B533" s="49"/>
      <c r="E533" s="49"/>
      <c r="H533" s="49"/>
      <c r="K533" s="49"/>
    </row>
    <row r="534" ht="12.75" customHeight="1">
      <c r="B534" s="49"/>
      <c r="E534" s="49"/>
      <c r="H534" s="49"/>
      <c r="K534" s="49"/>
    </row>
    <row r="535" ht="12.75" customHeight="1">
      <c r="B535" s="49"/>
      <c r="E535" s="49"/>
      <c r="H535" s="49"/>
      <c r="K535" s="49"/>
    </row>
    <row r="536" ht="12.75" customHeight="1">
      <c r="B536" s="49"/>
      <c r="E536" s="49"/>
      <c r="H536" s="49"/>
      <c r="K536" s="49"/>
    </row>
    <row r="537" ht="12.75" customHeight="1">
      <c r="B537" s="49"/>
      <c r="E537" s="49"/>
      <c r="H537" s="49"/>
      <c r="K537" s="49"/>
    </row>
    <row r="538" ht="12.75" customHeight="1">
      <c r="B538" s="49"/>
      <c r="E538" s="49"/>
      <c r="H538" s="49"/>
      <c r="K538" s="49"/>
    </row>
    <row r="539" ht="12.75" customHeight="1">
      <c r="B539" s="49"/>
      <c r="E539" s="49"/>
      <c r="H539" s="49"/>
      <c r="K539" s="49"/>
    </row>
    <row r="540" ht="12.75" customHeight="1">
      <c r="B540" s="49"/>
      <c r="E540" s="49"/>
      <c r="H540" s="49"/>
      <c r="K540" s="49"/>
    </row>
    <row r="541" ht="12.75" customHeight="1">
      <c r="B541" s="49"/>
      <c r="E541" s="49"/>
      <c r="H541" s="49"/>
      <c r="K541" s="49"/>
    </row>
    <row r="542" ht="12.75" customHeight="1">
      <c r="B542" s="49"/>
      <c r="E542" s="49"/>
      <c r="H542" s="49"/>
      <c r="K542" s="49"/>
    </row>
    <row r="543" ht="12.75" customHeight="1">
      <c r="B543" s="49"/>
      <c r="E543" s="49"/>
      <c r="H543" s="49"/>
      <c r="K543" s="49"/>
    </row>
    <row r="544" ht="12.75" customHeight="1">
      <c r="B544" s="49"/>
      <c r="E544" s="49"/>
      <c r="H544" s="49"/>
      <c r="K544" s="49"/>
    </row>
    <row r="545" ht="12.75" customHeight="1">
      <c r="B545" s="49"/>
      <c r="E545" s="49"/>
      <c r="H545" s="49"/>
      <c r="K545" s="49"/>
    </row>
    <row r="546" ht="12.75" customHeight="1">
      <c r="B546" s="49"/>
      <c r="E546" s="49"/>
      <c r="H546" s="49"/>
      <c r="K546" s="49"/>
    </row>
    <row r="547" ht="12.75" customHeight="1">
      <c r="B547" s="49"/>
      <c r="E547" s="49"/>
      <c r="H547" s="49"/>
      <c r="K547" s="49"/>
    </row>
    <row r="548" ht="12.75" customHeight="1">
      <c r="B548" s="49"/>
      <c r="E548" s="49"/>
      <c r="H548" s="49"/>
      <c r="K548" s="49"/>
    </row>
    <row r="549" ht="12.75" customHeight="1">
      <c r="B549" s="49"/>
      <c r="E549" s="49"/>
      <c r="H549" s="49"/>
      <c r="K549" s="49"/>
    </row>
    <row r="550" ht="12.75" customHeight="1">
      <c r="B550" s="49"/>
      <c r="E550" s="49"/>
      <c r="H550" s="49"/>
      <c r="K550" s="49"/>
    </row>
    <row r="551" ht="12.75" customHeight="1">
      <c r="B551" s="49"/>
      <c r="E551" s="49"/>
      <c r="H551" s="49"/>
      <c r="K551" s="49"/>
    </row>
    <row r="552" ht="12.75" customHeight="1">
      <c r="B552" s="49"/>
      <c r="E552" s="49"/>
      <c r="H552" s="49"/>
      <c r="K552" s="49"/>
    </row>
    <row r="553" ht="12.75" customHeight="1">
      <c r="B553" s="49"/>
      <c r="E553" s="49"/>
      <c r="H553" s="49"/>
      <c r="K553" s="49"/>
    </row>
    <row r="554" ht="12.75" customHeight="1">
      <c r="B554" s="49"/>
      <c r="E554" s="49"/>
      <c r="H554" s="49"/>
      <c r="K554" s="49"/>
    </row>
    <row r="555" ht="12.75" customHeight="1">
      <c r="B555" s="49"/>
      <c r="E555" s="49"/>
      <c r="H555" s="49"/>
      <c r="K555" s="49"/>
    </row>
    <row r="556" ht="12.75" customHeight="1">
      <c r="B556" s="49"/>
      <c r="E556" s="49"/>
      <c r="H556" s="49"/>
      <c r="K556" s="49"/>
    </row>
    <row r="557" ht="12.75" customHeight="1">
      <c r="B557" s="49"/>
      <c r="E557" s="49"/>
      <c r="H557" s="49"/>
      <c r="K557" s="49"/>
    </row>
    <row r="558" ht="12.75" customHeight="1">
      <c r="B558" s="49"/>
      <c r="E558" s="49"/>
      <c r="H558" s="49"/>
      <c r="K558" s="49"/>
    </row>
    <row r="559" ht="12.75" customHeight="1">
      <c r="B559" s="49"/>
      <c r="E559" s="49"/>
      <c r="H559" s="49"/>
      <c r="K559" s="49"/>
    </row>
    <row r="560" ht="12.75" customHeight="1">
      <c r="B560" s="49"/>
      <c r="E560" s="49"/>
      <c r="H560" s="49"/>
      <c r="K560" s="49"/>
    </row>
    <row r="561" ht="12.75" customHeight="1">
      <c r="B561" s="49"/>
      <c r="E561" s="49"/>
      <c r="H561" s="49"/>
      <c r="K561" s="49"/>
    </row>
    <row r="562" ht="12.75" customHeight="1">
      <c r="B562" s="49"/>
      <c r="E562" s="49"/>
      <c r="H562" s="49"/>
      <c r="K562" s="49"/>
    </row>
    <row r="563" ht="12.75" customHeight="1">
      <c r="B563" s="49"/>
      <c r="E563" s="49"/>
      <c r="H563" s="49"/>
      <c r="K563" s="49"/>
    </row>
    <row r="564" ht="12.75" customHeight="1">
      <c r="B564" s="49"/>
      <c r="E564" s="49"/>
      <c r="H564" s="49"/>
      <c r="K564" s="49"/>
    </row>
    <row r="565" ht="12.75" customHeight="1">
      <c r="B565" s="49"/>
      <c r="E565" s="49"/>
      <c r="H565" s="49"/>
      <c r="K565" s="49"/>
    </row>
    <row r="566" ht="12.75" customHeight="1">
      <c r="B566" s="49"/>
      <c r="E566" s="49"/>
      <c r="H566" s="49"/>
      <c r="K566" s="49"/>
    </row>
    <row r="567" ht="12.75" customHeight="1">
      <c r="B567" s="49"/>
      <c r="E567" s="49"/>
      <c r="H567" s="49"/>
      <c r="K567" s="49"/>
    </row>
    <row r="568" ht="12.75" customHeight="1">
      <c r="B568" s="49"/>
      <c r="E568" s="49"/>
      <c r="H568" s="49"/>
      <c r="K568" s="49"/>
    </row>
    <row r="569" ht="12.75" customHeight="1">
      <c r="B569" s="49"/>
      <c r="E569" s="49"/>
      <c r="H569" s="49"/>
      <c r="K569" s="49"/>
    </row>
    <row r="570" ht="12.75" customHeight="1">
      <c r="B570" s="49"/>
      <c r="E570" s="49"/>
      <c r="H570" s="49"/>
      <c r="K570" s="49"/>
    </row>
    <row r="571" ht="12.75" customHeight="1">
      <c r="B571" s="49"/>
      <c r="E571" s="49"/>
      <c r="H571" s="49"/>
      <c r="K571" s="49"/>
    </row>
    <row r="572" ht="12.75" customHeight="1">
      <c r="B572" s="49"/>
      <c r="E572" s="49"/>
      <c r="H572" s="49"/>
      <c r="K572" s="49"/>
    </row>
    <row r="573" ht="12.75" customHeight="1">
      <c r="B573" s="49"/>
      <c r="E573" s="49"/>
      <c r="H573" s="49"/>
      <c r="K573" s="49"/>
    </row>
    <row r="574" ht="12.75" customHeight="1">
      <c r="B574" s="49"/>
      <c r="E574" s="49"/>
      <c r="H574" s="49"/>
      <c r="K574" s="49"/>
    </row>
    <row r="575" ht="12.75" customHeight="1">
      <c r="B575" s="49"/>
      <c r="E575" s="49"/>
      <c r="H575" s="49"/>
      <c r="K575" s="49"/>
    </row>
    <row r="576" ht="12.75" customHeight="1">
      <c r="B576" s="49"/>
      <c r="E576" s="49"/>
      <c r="H576" s="49"/>
      <c r="K576" s="49"/>
    </row>
    <row r="577" ht="12.75" customHeight="1">
      <c r="B577" s="49"/>
      <c r="E577" s="49"/>
      <c r="H577" s="49"/>
      <c r="K577" s="49"/>
    </row>
    <row r="578" ht="12.75" customHeight="1">
      <c r="B578" s="49"/>
      <c r="E578" s="49"/>
      <c r="H578" s="49"/>
      <c r="K578" s="49"/>
    </row>
    <row r="579" ht="12.75" customHeight="1">
      <c r="B579" s="49"/>
      <c r="E579" s="49"/>
      <c r="H579" s="49"/>
      <c r="K579" s="49"/>
    </row>
    <row r="580" ht="12.75" customHeight="1">
      <c r="B580" s="49"/>
      <c r="E580" s="49"/>
      <c r="H580" s="49"/>
      <c r="K580" s="49"/>
    </row>
    <row r="581" ht="12.75" customHeight="1">
      <c r="B581" s="49"/>
      <c r="E581" s="49"/>
      <c r="H581" s="49"/>
      <c r="K581" s="49"/>
    </row>
    <row r="582" ht="12.75" customHeight="1">
      <c r="B582" s="49"/>
      <c r="E582" s="49"/>
      <c r="H582" s="49"/>
      <c r="K582" s="49"/>
    </row>
    <row r="583" ht="12.75" customHeight="1">
      <c r="B583" s="49"/>
      <c r="E583" s="49"/>
      <c r="H583" s="49"/>
      <c r="K583" s="49"/>
    </row>
    <row r="584" ht="12.75" customHeight="1">
      <c r="B584" s="49"/>
      <c r="E584" s="49"/>
      <c r="H584" s="49"/>
      <c r="K584" s="49"/>
    </row>
    <row r="585" ht="12.75" customHeight="1">
      <c r="B585" s="49"/>
      <c r="E585" s="49"/>
      <c r="H585" s="49"/>
      <c r="K585" s="49"/>
    </row>
    <row r="586" ht="12.75" customHeight="1">
      <c r="B586" s="49"/>
      <c r="E586" s="49"/>
      <c r="H586" s="49"/>
      <c r="K586" s="49"/>
    </row>
    <row r="587" ht="12.75" customHeight="1">
      <c r="B587" s="49"/>
      <c r="E587" s="49"/>
      <c r="H587" s="49"/>
      <c r="K587" s="49"/>
    </row>
    <row r="588" ht="12.75" customHeight="1">
      <c r="B588" s="49"/>
      <c r="E588" s="49"/>
      <c r="H588" s="49"/>
      <c r="K588" s="49"/>
    </row>
    <row r="589" ht="12.75" customHeight="1">
      <c r="B589" s="49"/>
      <c r="E589" s="49"/>
      <c r="H589" s="49"/>
      <c r="K589" s="49"/>
    </row>
    <row r="590" ht="12.75" customHeight="1">
      <c r="B590" s="49"/>
      <c r="E590" s="49"/>
      <c r="H590" s="49"/>
      <c r="K590" s="49"/>
    </row>
    <row r="591" ht="12.75" customHeight="1">
      <c r="B591" s="49"/>
      <c r="E591" s="49"/>
      <c r="H591" s="49"/>
      <c r="K591" s="49"/>
    </row>
    <row r="592" ht="12.75" customHeight="1">
      <c r="B592" s="49"/>
      <c r="E592" s="49"/>
      <c r="H592" s="49"/>
      <c r="K592" s="49"/>
    </row>
    <row r="593" ht="12.75" customHeight="1">
      <c r="B593" s="49"/>
      <c r="E593" s="49"/>
      <c r="H593" s="49"/>
      <c r="K593" s="49"/>
    </row>
    <row r="594" ht="12.75" customHeight="1">
      <c r="B594" s="49"/>
      <c r="E594" s="49"/>
      <c r="H594" s="49"/>
      <c r="K594" s="49"/>
    </row>
    <row r="595" ht="12.75" customHeight="1">
      <c r="B595" s="49"/>
      <c r="E595" s="49"/>
      <c r="H595" s="49"/>
      <c r="K595" s="49"/>
    </row>
    <row r="596" ht="12.75" customHeight="1">
      <c r="B596" s="49"/>
      <c r="E596" s="49"/>
      <c r="H596" s="49"/>
      <c r="K596" s="49"/>
    </row>
    <row r="597" ht="12.75" customHeight="1">
      <c r="B597" s="49"/>
      <c r="E597" s="49"/>
      <c r="H597" s="49"/>
      <c r="K597" s="49"/>
    </row>
    <row r="598" ht="12.75" customHeight="1">
      <c r="B598" s="49"/>
      <c r="E598" s="49"/>
      <c r="H598" s="49"/>
      <c r="K598" s="49"/>
    </row>
    <row r="599" ht="12.75" customHeight="1">
      <c r="B599" s="49"/>
      <c r="E599" s="49"/>
      <c r="H599" s="49"/>
      <c r="K599" s="49"/>
    </row>
    <row r="600" ht="12.75" customHeight="1">
      <c r="B600" s="49"/>
      <c r="E600" s="49"/>
      <c r="H600" s="49"/>
      <c r="K600" s="49"/>
    </row>
    <row r="601" ht="12.75" customHeight="1">
      <c r="B601" s="49"/>
      <c r="E601" s="49"/>
      <c r="H601" s="49"/>
      <c r="K601" s="49"/>
    </row>
    <row r="602" ht="12.75" customHeight="1">
      <c r="B602" s="49"/>
      <c r="E602" s="49"/>
      <c r="H602" s="49"/>
      <c r="K602" s="49"/>
    </row>
    <row r="603" ht="12.75" customHeight="1">
      <c r="B603" s="49"/>
      <c r="E603" s="49"/>
      <c r="H603" s="49"/>
      <c r="K603" s="49"/>
    </row>
    <row r="604" ht="12.75" customHeight="1">
      <c r="B604" s="49"/>
      <c r="E604" s="49"/>
      <c r="H604" s="49"/>
      <c r="K604" s="49"/>
    </row>
    <row r="605" ht="12.75" customHeight="1">
      <c r="B605" s="49"/>
      <c r="E605" s="49"/>
      <c r="H605" s="49"/>
      <c r="K605" s="49"/>
    </row>
    <row r="606" ht="12.75" customHeight="1">
      <c r="B606" s="49"/>
      <c r="E606" s="49"/>
      <c r="H606" s="49"/>
      <c r="K606" s="49"/>
    </row>
    <row r="607" ht="12.75" customHeight="1">
      <c r="B607" s="49"/>
      <c r="E607" s="49"/>
      <c r="H607" s="49"/>
      <c r="K607" s="49"/>
    </row>
    <row r="608" ht="12.75" customHeight="1">
      <c r="B608" s="49"/>
      <c r="E608" s="49"/>
      <c r="H608" s="49"/>
      <c r="K608" s="49"/>
    </row>
    <row r="609" ht="12.75" customHeight="1">
      <c r="B609" s="49"/>
      <c r="E609" s="49"/>
      <c r="H609" s="49"/>
      <c r="K609" s="49"/>
    </row>
    <row r="610" ht="12.75" customHeight="1">
      <c r="B610" s="49"/>
      <c r="E610" s="49"/>
      <c r="H610" s="49"/>
      <c r="K610" s="49"/>
    </row>
    <row r="611" ht="12.75" customHeight="1">
      <c r="B611" s="49"/>
      <c r="E611" s="49"/>
      <c r="H611" s="49"/>
      <c r="K611" s="49"/>
    </row>
    <row r="612" ht="12.75" customHeight="1">
      <c r="B612" s="49"/>
      <c r="E612" s="49"/>
      <c r="H612" s="49"/>
      <c r="K612" s="49"/>
    </row>
    <row r="613" ht="12.75" customHeight="1">
      <c r="B613" s="49"/>
      <c r="E613" s="49"/>
      <c r="H613" s="49"/>
      <c r="K613" s="49"/>
    </row>
    <row r="614" ht="12.75" customHeight="1">
      <c r="B614" s="49"/>
      <c r="E614" s="49"/>
      <c r="H614" s="49"/>
      <c r="K614" s="49"/>
    </row>
    <row r="615" ht="12.75" customHeight="1">
      <c r="B615" s="49"/>
      <c r="E615" s="49"/>
      <c r="H615" s="49"/>
      <c r="K615" s="49"/>
    </row>
    <row r="616" ht="12.75" customHeight="1">
      <c r="B616" s="49"/>
      <c r="E616" s="49"/>
      <c r="H616" s="49"/>
      <c r="K616" s="49"/>
    </row>
    <row r="617" ht="12.75" customHeight="1">
      <c r="B617" s="49"/>
      <c r="E617" s="49"/>
      <c r="H617" s="49"/>
      <c r="K617" s="49"/>
    </row>
    <row r="618" ht="12.75" customHeight="1">
      <c r="B618" s="49"/>
      <c r="E618" s="49"/>
      <c r="H618" s="49"/>
      <c r="K618" s="49"/>
    </row>
    <row r="619" ht="12.75" customHeight="1">
      <c r="B619" s="49"/>
      <c r="E619" s="49"/>
      <c r="H619" s="49"/>
      <c r="K619" s="49"/>
    </row>
    <row r="620" ht="12.75" customHeight="1">
      <c r="B620" s="49"/>
      <c r="E620" s="49"/>
      <c r="H620" s="49"/>
      <c r="K620" s="49"/>
    </row>
    <row r="621" ht="12.75" customHeight="1">
      <c r="B621" s="49"/>
      <c r="E621" s="49"/>
      <c r="H621" s="49"/>
      <c r="K621" s="49"/>
    </row>
    <row r="622" ht="12.75" customHeight="1">
      <c r="B622" s="49"/>
      <c r="E622" s="49"/>
      <c r="H622" s="49"/>
      <c r="K622" s="49"/>
    </row>
    <row r="623" ht="12.75" customHeight="1">
      <c r="B623" s="49"/>
      <c r="E623" s="49"/>
      <c r="H623" s="49"/>
      <c r="K623" s="49"/>
    </row>
    <row r="624" ht="12.75" customHeight="1">
      <c r="B624" s="49"/>
      <c r="E624" s="49"/>
      <c r="H624" s="49"/>
      <c r="K624" s="49"/>
    </row>
    <row r="625" ht="12.75" customHeight="1">
      <c r="B625" s="49"/>
      <c r="E625" s="49"/>
      <c r="H625" s="49"/>
      <c r="K625" s="49"/>
    </row>
    <row r="626" ht="12.75" customHeight="1">
      <c r="B626" s="49"/>
      <c r="E626" s="49"/>
      <c r="H626" s="49"/>
      <c r="K626" s="49"/>
    </row>
    <row r="627" ht="12.75" customHeight="1">
      <c r="B627" s="49"/>
      <c r="E627" s="49"/>
      <c r="H627" s="49"/>
      <c r="K627" s="49"/>
    </row>
    <row r="628" ht="12.75" customHeight="1">
      <c r="B628" s="49"/>
      <c r="E628" s="49"/>
      <c r="H628" s="49"/>
      <c r="K628" s="49"/>
    </row>
    <row r="629" ht="12.75" customHeight="1">
      <c r="B629" s="49"/>
      <c r="E629" s="49"/>
      <c r="H629" s="49"/>
      <c r="K629" s="49"/>
    </row>
    <row r="630" ht="12.75" customHeight="1">
      <c r="B630" s="49"/>
      <c r="E630" s="49"/>
      <c r="H630" s="49"/>
      <c r="K630" s="49"/>
    </row>
    <row r="631" ht="12.75" customHeight="1">
      <c r="B631" s="49"/>
      <c r="E631" s="49"/>
      <c r="H631" s="49"/>
      <c r="K631" s="49"/>
    </row>
    <row r="632" ht="12.75" customHeight="1">
      <c r="B632" s="49"/>
      <c r="E632" s="49"/>
      <c r="H632" s="49"/>
      <c r="K632" s="49"/>
    </row>
    <row r="633" ht="12.75" customHeight="1">
      <c r="B633" s="49"/>
      <c r="E633" s="49"/>
      <c r="H633" s="49"/>
      <c r="K633" s="49"/>
    </row>
    <row r="634" ht="12.75" customHeight="1">
      <c r="B634" s="49"/>
      <c r="E634" s="49"/>
      <c r="H634" s="49"/>
      <c r="K634" s="49"/>
    </row>
    <row r="635" ht="12.75" customHeight="1">
      <c r="B635" s="49"/>
      <c r="E635" s="49"/>
      <c r="H635" s="49"/>
      <c r="K635" s="49"/>
    </row>
    <row r="636" ht="12.75" customHeight="1">
      <c r="B636" s="49"/>
      <c r="E636" s="49"/>
      <c r="H636" s="49"/>
      <c r="K636" s="49"/>
    </row>
    <row r="637" ht="12.75" customHeight="1">
      <c r="B637" s="49"/>
      <c r="E637" s="49"/>
      <c r="H637" s="49"/>
      <c r="K637" s="49"/>
    </row>
    <row r="638" ht="12.75" customHeight="1">
      <c r="B638" s="49"/>
      <c r="E638" s="49"/>
      <c r="H638" s="49"/>
      <c r="K638" s="49"/>
    </row>
    <row r="639" ht="12.75" customHeight="1">
      <c r="B639" s="49"/>
      <c r="E639" s="49"/>
      <c r="H639" s="49"/>
      <c r="K639" s="49"/>
    </row>
    <row r="640" ht="12.75" customHeight="1">
      <c r="B640" s="49"/>
      <c r="E640" s="49"/>
      <c r="H640" s="49"/>
      <c r="K640" s="49"/>
    </row>
    <row r="641" ht="12.75" customHeight="1">
      <c r="B641" s="49"/>
      <c r="E641" s="49"/>
      <c r="H641" s="49"/>
      <c r="K641" s="49"/>
    </row>
    <row r="642" ht="12.75" customHeight="1">
      <c r="B642" s="49"/>
      <c r="E642" s="49"/>
      <c r="H642" s="49"/>
      <c r="K642" s="49"/>
    </row>
    <row r="643" ht="12.75" customHeight="1">
      <c r="B643" s="49"/>
      <c r="E643" s="49"/>
      <c r="H643" s="49"/>
      <c r="K643" s="49"/>
    </row>
    <row r="644" ht="12.75" customHeight="1">
      <c r="B644" s="49"/>
      <c r="E644" s="49"/>
      <c r="H644" s="49"/>
      <c r="K644" s="49"/>
    </row>
    <row r="645" ht="12.75" customHeight="1">
      <c r="B645" s="49"/>
      <c r="E645" s="49"/>
      <c r="H645" s="49"/>
      <c r="K645" s="49"/>
    </row>
    <row r="646" ht="12.75" customHeight="1">
      <c r="B646" s="49"/>
      <c r="E646" s="49"/>
      <c r="H646" s="49"/>
      <c r="K646" s="49"/>
    </row>
    <row r="647" ht="12.75" customHeight="1">
      <c r="B647" s="49"/>
      <c r="E647" s="49"/>
      <c r="H647" s="49"/>
      <c r="K647" s="49"/>
    </row>
    <row r="648" ht="12.75" customHeight="1">
      <c r="B648" s="49"/>
      <c r="E648" s="49"/>
      <c r="H648" s="49"/>
      <c r="K648" s="49"/>
    </row>
    <row r="649" ht="12.75" customHeight="1">
      <c r="B649" s="49"/>
      <c r="E649" s="49"/>
      <c r="H649" s="49"/>
      <c r="K649" s="49"/>
    </row>
    <row r="650" ht="12.75" customHeight="1">
      <c r="B650" s="49"/>
      <c r="E650" s="49"/>
      <c r="H650" s="49"/>
      <c r="K650" s="49"/>
    </row>
    <row r="651" ht="12.75" customHeight="1">
      <c r="B651" s="49"/>
      <c r="E651" s="49"/>
      <c r="H651" s="49"/>
      <c r="K651" s="49"/>
    </row>
    <row r="652" ht="12.75" customHeight="1">
      <c r="B652" s="49"/>
      <c r="E652" s="49"/>
      <c r="H652" s="49"/>
      <c r="K652" s="49"/>
    </row>
    <row r="653" ht="12.75" customHeight="1">
      <c r="B653" s="49"/>
      <c r="E653" s="49"/>
      <c r="H653" s="49"/>
      <c r="K653" s="49"/>
    </row>
    <row r="654" ht="12.75" customHeight="1">
      <c r="B654" s="49"/>
      <c r="E654" s="49"/>
      <c r="H654" s="49"/>
      <c r="K654" s="49"/>
    </row>
    <row r="655" ht="12.75" customHeight="1">
      <c r="B655" s="49"/>
      <c r="E655" s="49"/>
      <c r="H655" s="49"/>
      <c r="K655" s="49"/>
    </row>
    <row r="656" ht="12.75" customHeight="1">
      <c r="B656" s="49"/>
      <c r="E656" s="49"/>
      <c r="H656" s="49"/>
      <c r="K656" s="49"/>
    </row>
    <row r="657" ht="12.75" customHeight="1">
      <c r="B657" s="49"/>
      <c r="E657" s="49"/>
      <c r="H657" s="49"/>
      <c r="K657" s="49"/>
    </row>
    <row r="658" ht="12.75" customHeight="1">
      <c r="B658" s="49"/>
      <c r="E658" s="49"/>
      <c r="H658" s="49"/>
      <c r="K658" s="49"/>
    </row>
    <row r="659" ht="12.75" customHeight="1">
      <c r="B659" s="49"/>
      <c r="E659" s="49"/>
      <c r="H659" s="49"/>
      <c r="K659" s="49"/>
    </row>
    <row r="660" ht="12.75" customHeight="1">
      <c r="B660" s="49"/>
      <c r="E660" s="49"/>
      <c r="H660" s="49"/>
      <c r="K660" s="49"/>
    </row>
    <row r="661" ht="12.75" customHeight="1">
      <c r="B661" s="49"/>
      <c r="E661" s="49"/>
      <c r="H661" s="49"/>
      <c r="K661" s="49"/>
    </row>
    <row r="662" ht="12.75" customHeight="1">
      <c r="B662" s="49"/>
      <c r="E662" s="49"/>
      <c r="H662" s="49"/>
      <c r="K662" s="49"/>
    </row>
    <row r="663" ht="12.75" customHeight="1">
      <c r="B663" s="49"/>
      <c r="E663" s="49"/>
      <c r="H663" s="49"/>
      <c r="K663" s="49"/>
    </row>
    <row r="664" ht="12.75" customHeight="1">
      <c r="B664" s="49"/>
      <c r="E664" s="49"/>
      <c r="H664" s="49"/>
      <c r="K664" s="49"/>
    </row>
    <row r="665" ht="12.75" customHeight="1">
      <c r="B665" s="49"/>
      <c r="E665" s="49"/>
      <c r="H665" s="49"/>
      <c r="K665" s="49"/>
    </row>
    <row r="666" ht="12.75" customHeight="1">
      <c r="B666" s="49"/>
      <c r="E666" s="49"/>
      <c r="H666" s="49"/>
      <c r="K666" s="49"/>
    </row>
    <row r="667" ht="12.75" customHeight="1">
      <c r="B667" s="49"/>
      <c r="E667" s="49"/>
      <c r="H667" s="49"/>
      <c r="K667" s="49"/>
    </row>
    <row r="668" ht="12.75" customHeight="1">
      <c r="B668" s="49"/>
      <c r="E668" s="49"/>
      <c r="H668" s="49"/>
      <c r="K668" s="49"/>
    </row>
    <row r="669" ht="12.75" customHeight="1">
      <c r="B669" s="49"/>
      <c r="E669" s="49"/>
      <c r="H669" s="49"/>
      <c r="K669" s="49"/>
    </row>
    <row r="670" ht="12.75" customHeight="1">
      <c r="B670" s="49"/>
      <c r="E670" s="49"/>
      <c r="H670" s="49"/>
      <c r="K670" s="49"/>
    </row>
    <row r="671" ht="12.75" customHeight="1">
      <c r="B671" s="49"/>
      <c r="E671" s="49"/>
      <c r="H671" s="49"/>
      <c r="K671" s="49"/>
    </row>
    <row r="672" ht="12.75" customHeight="1">
      <c r="B672" s="49"/>
      <c r="E672" s="49"/>
      <c r="H672" s="49"/>
      <c r="K672" s="49"/>
    </row>
    <row r="673" ht="12.75" customHeight="1">
      <c r="B673" s="49"/>
      <c r="E673" s="49"/>
      <c r="H673" s="49"/>
      <c r="K673" s="49"/>
    </row>
    <row r="674" ht="12.75" customHeight="1">
      <c r="B674" s="49"/>
      <c r="E674" s="49"/>
      <c r="H674" s="49"/>
      <c r="K674" s="49"/>
    </row>
    <row r="675" ht="12.75" customHeight="1">
      <c r="B675" s="49"/>
      <c r="E675" s="49"/>
      <c r="H675" s="49"/>
      <c r="K675" s="49"/>
    </row>
    <row r="676" ht="12.75" customHeight="1">
      <c r="B676" s="49"/>
      <c r="E676" s="49"/>
      <c r="H676" s="49"/>
      <c r="K676" s="49"/>
    </row>
    <row r="677" ht="12.75" customHeight="1">
      <c r="B677" s="49"/>
      <c r="E677" s="49"/>
      <c r="H677" s="49"/>
      <c r="K677" s="49"/>
    </row>
    <row r="678" ht="12.75" customHeight="1">
      <c r="B678" s="49"/>
      <c r="E678" s="49"/>
      <c r="H678" s="49"/>
      <c r="K678" s="49"/>
    </row>
    <row r="679" ht="12.75" customHeight="1">
      <c r="B679" s="49"/>
      <c r="E679" s="49"/>
      <c r="H679" s="49"/>
      <c r="K679" s="49"/>
    </row>
    <row r="680" ht="12.75" customHeight="1">
      <c r="B680" s="49"/>
      <c r="E680" s="49"/>
      <c r="H680" s="49"/>
      <c r="K680" s="49"/>
    </row>
    <row r="681" ht="12.75" customHeight="1">
      <c r="B681" s="49"/>
      <c r="E681" s="49"/>
      <c r="H681" s="49"/>
      <c r="K681" s="49"/>
    </row>
    <row r="682" ht="12.75" customHeight="1">
      <c r="B682" s="49"/>
      <c r="E682" s="49"/>
      <c r="H682" s="49"/>
      <c r="K682" s="49"/>
    </row>
    <row r="683" ht="12.75" customHeight="1">
      <c r="B683" s="49"/>
      <c r="E683" s="49"/>
      <c r="H683" s="49"/>
      <c r="K683" s="49"/>
    </row>
    <row r="684" ht="12.75" customHeight="1">
      <c r="B684" s="49"/>
      <c r="E684" s="49"/>
      <c r="H684" s="49"/>
      <c r="K684" s="49"/>
    </row>
    <row r="685" ht="12.75" customHeight="1">
      <c r="B685" s="49"/>
      <c r="E685" s="49"/>
      <c r="H685" s="49"/>
      <c r="K685" s="49"/>
    </row>
    <row r="686" ht="12.75" customHeight="1">
      <c r="B686" s="49"/>
      <c r="E686" s="49"/>
      <c r="H686" s="49"/>
      <c r="K686" s="49"/>
    </row>
    <row r="687" ht="12.75" customHeight="1">
      <c r="B687" s="49"/>
      <c r="E687" s="49"/>
      <c r="H687" s="49"/>
      <c r="K687" s="49"/>
    </row>
    <row r="688" ht="12.75" customHeight="1">
      <c r="B688" s="49"/>
      <c r="E688" s="49"/>
      <c r="H688" s="49"/>
      <c r="K688" s="49"/>
    </row>
    <row r="689" ht="12.75" customHeight="1">
      <c r="B689" s="49"/>
      <c r="E689" s="49"/>
      <c r="H689" s="49"/>
      <c r="K689" s="49"/>
    </row>
    <row r="690" ht="12.75" customHeight="1">
      <c r="B690" s="49"/>
      <c r="E690" s="49"/>
      <c r="H690" s="49"/>
      <c r="K690" s="49"/>
    </row>
    <row r="691" ht="12.75" customHeight="1">
      <c r="B691" s="49"/>
      <c r="E691" s="49"/>
      <c r="H691" s="49"/>
      <c r="K691" s="49"/>
    </row>
    <row r="692" ht="12.75" customHeight="1">
      <c r="B692" s="49"/>
      <c r="E692" s="49"/>
      <c r="H692" s="49"/>
      <c r="K692" s="49"/>
    </row>
    <row r="693" ht="12.75" customHeight="1">
      <c r="B693" s="49"/>
      <c r="E693" s="49"/>
      <c r="H693" s="49"/>
      <c r="K693" s="49"/>
    </row>
    <row r="694" ht="12.75" customHeight="1">
      <c r="B694" s="49"/>
      <c r="E694" s="49"/>
      <c r="H694" s="49"/>
      <c r="K694" s="49"/>
    </row>
    <row r="695" ht="12.75" customHeight="1">
      <c r="B695" s="49"/>
      <c r="E695" s="49"/>
      <c r="H695" s="49"/>
      <c r="K695" s="49"/>
    </row>
    <row r="696" ht="12.75" customHeight="1">
      <c r="B696" s="49"/>
      <c r="E696" s="49"/>
      <c r="H696" s="49"/>
      <c r="K696" s="49"/>
    </row>
    <row r="697" ht="12.75" customHeight="1">
      <c r="B697" s="49"/>
      <c r="E697" s="49"/>
      <c r="H697" s="49"/>
      <c r="K697" s="49"/>
    </row>
    <row r="698" ht="12.75" customHeight="1">
      <c r="B698" s="49"/>
      <c r="E698" s="49"/>
      <c r="H698" s="49"/>
      <c r="K698" s="49"/>
    </row>
    <row r="699" ht="12.75" customHeight="1">
      <c r="B699" s="49"/>
      <c r="E699" s="49"/>
      <c r="H699" s="49"/>
      <c r="K699" s="49"/>
    </row>
    <row r="700" ht="12.75" customHeight="1">
      <c r="B700" s="49"/>
      <c r="E700" s="49"/>
      <c r="H700" s="49"/>
      <c r="K700" s="49"/>
    </row>
    <row r="701" ht="12.75" customHeight="1">
      <c r="B701" s="49"/>
      <c r="E701" s="49"/>
      <c r="H701" s="49"/>
      <c r="K701" s="49"/>
    </row>
    <row r="702" ht="12.75" customHeight="1">
      <c r="B702" s="49"/>
      <c r="E702" s="49"/>
      <c r="H702" s="49"/>
      <c r="K702" s="49"/>
    </row>
    <row r="703" ht="12.75" customHeight="1">
      <c r="B703" s="49"/>
      <c r="E703" s="49"/>
      <c r="H703" s="49"/>
      <c r="K703" s="49"/>
    </row>
    <row r="704" ht="12.75" customHeight="1">
      <c r="B704" s="49"/>
      <c r="E704" s="49"/>
      <c r="H704" s="49"/>
      <c r="K704" s="49"/>
    </row>
    <row r="705" ht="12.75" customHeight="1">
      <c r="B705" s="49"/>
      <c r="E705" s="49"/>
      <c r="H705" s="49"/>
      <c r="K705" s="49"/>
    </row>
    <row r="706" ht="12.75" customHeight="1">
      <c r="B706" s="49"/>
      <c r="E706" s="49"/>
      <c r="H706" s="49"/>
      <c r="K706" s="49"/>
    </row>
    <row r="707" ht="12.75" customHeight="1">
      <c r="B707" s="49"/>
      <c r="E707" s="49"/>
      <c r="H707" s="49"/>
      <c r="K707" s="49"/>
    </row>
    <row r="708" ht="12.75" customHeight="1">
      <c r="B708" s="49"/>
      <c r="E708" s="49"/>
      <c r="H708" s="49"/>
      <c r="K708" s="49"/>
    </row>
    <row r="709" ht="12.75" customHeight="1">
      <c r="B709" s="49"/>
      <c r="E709" s="49"/>
      <c r="H709" s="49"/>
      <c r="K709" s="49"/>
    </row>
    <row r="710" ht="12.75" customHeight="1">
      <c r="B710" s="49"/>
      <c r="E710" s="49"/>
      <c r="H710" s="49"/>
      <c r="K710" s="49"/>
    </row>
    <row r="711" ht="12.75" customHeight="1">
      <c r="B711" s="49"/>
      <c r="E711" s="49"/>
      <c r="H711" s="49"/>
      <c r="K711" s="49"/>
    </row>
    <row r="712" ht="12.75" customHeight="1">
      <c r="B712" s="49"/>
      <c r="E712" s="49"/>
      <c r="H712" s="49"/>
      <c r="K712" s="49"/>
    </row>
    <row r="713" ht="12.75" customHeight="1">
      <c r="B713" s="49"/>
      <c r="E713" s="49"/>
      <c r="H713" s="49"/>
      <c r="K713" s="49"/>
    </row>
    <row r="714" ht="12.75" customHeight="1">
      <c r="B714" s="49"/>
      <c r="E714" s="49"/>
      <c r="H714" s="49"/>
      <c r="K714" s="49"/>
    </row>
    <row r="715" ht="12.75" customHeight="1">
      <c r="B715" s="49"/>
      <c r="E715" s="49"/>
      <c r="H715" s="49"/>
      <c r="K715" s="49"/>
    </row>
    <row r="716" ht="12.75" customHeight="1">
      <c r="B716" s="49"/>
      <c r="E716" s="49"/>
      <c r="H716" s="49"/>
      <c r="K716" s="49"/>
    </row>
    <row r="717" ht="12.75" customHeight="1">
      <c r="B717" s="49"/>
      <c r="E717" s="49"/>
      <c r="H717" s="49"/>
      <c r="K717" s="49"/>
    </row>
    <row r="718" ht="12.75" customHeight="1">
      <c r="B718" s="49"/>
      <c r="E718" s="49"/>
      <c r="H718" s="49"/>
      <c r="K718" s="49"/>
    </row>
    <row r="719" ht="12.75" customHeight="1">
      <c r="B719" s="49"/>
      <c r="E719" s="49"/>
      <c r="H719" s="49"/>
      <c r="K719" s="49"/>
    </row>
    <row r="720" ht="12.75" customHeight="1">
      <c r="B720" s="49"/>
      <c r="E720" s="49"/>
      <c r="H720" s="49"/>
      <c r="K720" s="49"/>
    </row>
    <row r="721" ht="12.75" customHeight="1">
      <c r="B721" s="49"/>
      <c r="E721" s="49"/>
      <c r="H721" s="49"/>
      <c r="K721" s="49"/>
    </row>
    <row r="722" ht="12.75" customHeight="1">
      <c r="B722" s="49"/>
      <c r="E722" s="49"/>
      <c r="H722" s="49"/>
      <c r="K722" s="49"/>
    </row>
    <row r="723" ht="12.75" customHeight="1">
      <c r="B723" s="49"/>
      <c r="E723" s="49"/>
      <c r="H723" s="49"/>
      <c r="K723" s="49"/>
    </row>
    <row r="724" ht="12.75" customHeight="1">
      <c r="B724" s="49"/>
      <c r="E724" s="49"/>
      <c r="H724" s="49"/>
      <c r="K724" s="49"/>
    </row>
    <row r="725" ht="12.75" customHeight="1">
      <c r="B725" s="49"/>
      <c r="E725" s="49"/>
      <c r="H725" s="49"/>
      <c r="K725" s="49"/>
    </row>
    <row r="726" ht="12.75" customHeight="1">
      <c r="B726" s="49"/>
      <c r="E726" s="49"/>
      <c r="H726" s="49"/>
      <c r="K726" s="49"/>
    </row>
    <row r="727" ht="12.75" customHeight="1">
      <c r="B727" s="49"/>
      <c r="E727" s="49"/>
      <c r="H727" s="49"/>
      <c r="K727" s="49"/>
    </row>
    <row r="728" ht="12.75" customHeight="1">
      <c r="B728" s="49"/>
      <c r="E728" s="49"/>
      <c r="H728" s="49"/>
      <c r="K728" s="49"/>
    </row>
    <row r="729" ht="12.75" customHeight="1">
      <c r="B729" s="49"/>
      <c r="E729" s="49"/>
      <c r="H729" s="49"/>
      <c r="K729" s="49"/>
    </row>
    <row r="730" ht="12.75" customHeight="1">
      <c r="B730" s="49"/>
      <c r="E730" s="49"/>
      <c r="H730" s="49"/>
      <c r="K730" s="49"/>
    </row>
    <row r="731" ht="12.75" customHeight="1">
      <c r="B731" s="49"/>
      <c r="E731" s="49"/>
      <c r="H731" s="49"/>
      <c r="K731" s="49"/>
    </row>
    <row r="732" ht="12.75" customHeight="1">
      <c r="B732" s="49"/>
      <c r="E732" s="49"/>
      <c r="H732" s="49"/>
      <c r="K732" s="49"/>
    </row>
    <row r="733" ht="12.75" customHeight="1">
      <c r="B733" s="49"/>
      <c r="E733" s="49"/>
      <c r="H733" s="49"/>
      <c r="K733" s="49"/>
    </row>
    <row r="734" ht="12.75" customHeight="1">
      <c r="B734" s="49"/>
      <c r="E734" s="49"/>
      <c r="H734" s="49"/>
      <c r="K734" s="49"/>
    </row>
    <row r="735" ht="12.75" customHeight="1">
      <c r="B735" s="49"/>
      <c r="E735" s="49"/>
      <c r="H735" s="49"/>
      <c r="K735" s="49"/>
    </row>
    <row r="736" ht="12.75" customHeight="1">
      <c r="B736" s="49"/>
      <c r="E736" s="49"/>
      <c r="H736" s="49"/>
      <c r="K736" s="49"/>
    </row>
    <row r="737" ht="12.75" customHeight="1">
      <c r="B737" s="49"/>
      <c r="E737" s="49"/>
      <c r="H737" s="49"/>
      <c r="K737" s="49"/>
    </row>
    <row r="738" ht="12.75" customHeight="1">
      <c r="B738" s="49"/>
      <c r="E738" s="49"/>
      <c r="H738" s="49"/>
      <c r="K738" s="49"/>
    </row>
    <row r="739" ht="12.75" customHeight="1">
      <c r="B739" s="49"/>
      <c r="E739" s="49"/>
      <c r="H739" s="49"/>
      <c r="K739" s="49"/>
    </row>
    <row r="740" ht="12.75" customHeight="1">
      <c r="B740" s="49"/>
      <c r="E740" s="49"/>
      <c r="H740" s="49"/>
      <c r="K740" s="49"/>
    </row>
    <row r="741" ht="12.75" customHeight="1">
      <c r="B741" s="49"/>
      <c r="E741" s="49"/>
      <c r="H741" s="49"/>
      <c r="K741" s="49"/>
    </row>
    <row r="742" ht="12.75" customHeight="1">
      <c r="B742" s="49"/>
      <c r="E742" s="49"/>
      <c r="H742" s="49"/>
      <c r="K742" s="49"/>
    </row>
    <row r="743" ht="12.75" customHeight="1">
      <c r="B743" s="49"/>
      <c r="E743" s="49"/>
      <c r="H743" s="49"/>
      <c r="K743" s="49"/>
    </row>
    <row r="744" ht="12.75" customHeight="1">
      <c r="B744" s="49"/>
      <c r="E744" s="49"/>
      <c r="H744" s="49"/>
      <c r="K744" s="49"/>
    </row>
    <row r="745" ht="12.75" customHeight="1">
      <c r="B745" s="49"/>
      <c r="E745" s="49"/>
      <c r="H745" s="49"/>
      <c r="K745" s="49"/>
    </row>
    <row r="746" ht="12.75" customHeight="1">
      <c r="B746" s="49"/>
      <c r="E746" s="49"/>
      <c r="H746" s="49"/>
      <c r="K746" s="49"/>
    </row>
    <row r="747" ht="12.75" customHeight="1">
      <c r="B747" s="49"/>
      <c r="E747" s="49"/>
      <c r="H747" s="49"/>
      <c r="K747" s="49"/>
    </row>
    <row r="748" ht="12.75" customHeight="1">
      <c r="B748" s="49"/>
      <c r="E748" s="49"/>
      <c r="H748" s="49"/>
      <c r="K748" s="49"/>
    </row>
    <row r="749" ht="12.75" customHeight="1">
      <c r="B749" s="49"/>
      <c r="E749" s="49"/>
      <c r="H749" s="49"/>
      <c r="K749" s="49"/>
    </row>
    <row r="750" ht="12.75" customHeight="1">
      <c r="B750" s="49"/>
      <c r="E750" s="49"/>
      <c r="H750" s="49"/>
      <c r="K750" s="49"/>
    </row>
    <row r="751" ht="12.75" customHeight="1">
      <c r="B751" s="49"/>
      <c r="E751" s="49"/>
      <c r="H751" s="49"/>
      <c r="K751" s="49"/>
    </row>
    <row r="752" ht="12.75" customHeight="1">
      <c r="B752" s="49"/>
      <c r="E752" s="49"/>
      <c r="H752" s="49"/>
      <c r="K752" s="49"/>
    </row>
    <row r="753" ht="12.75" customHeight="1">
      <c r="B753" s="49"/>
      <c r="E753" s="49"/>
      <c r="H753" s="49"/>
      <c r="K753" s="49"/>
    </row>
    <row r="754" ht="12.75" customHeight="1">
      <c r="B754" s="49"/>
      <c r="E754" s="49"/>
      <c r="H754" s="49"/>
      <c r="K754" s="49"/>
    </row>
    <row r="755" ht="12.75" customHeight="1">
      <c r="B755" s="49"/>
      <c r="E755" s="49"/>
      <c r="H755" s="49"/>
      <c r="K755" s="49"/>
    </row>
    <row r="756" ht="12.75" customHeight="1">
      <c r="B756" s="49"/>
      <c r="E756" s="49"/>
      <c r="H756" s="49"/>
      <c r="K756" s="49"/>
    </row>
    <row r="757" ht="12.75" customHeight="1">
      <c r="B757" s="49"/>
      <c r="E757" s="49"/>
      <c r="H757" s="49"/>
      <c r="K757" s="49"/>
    </row>
    <row r="758" ht="12.75" customHeight="1">
      <c r="B758" s="49"/>
      <c r="E758" s="49"/>
      <c r="H758" s="49"/>
      <c r="K758" s="49"/>
    </row>
    <row r="759" ht="12.75" customHeight="1">
      <c r="B759" s="49"/>
      <c r="E759" s="49"/>
      <c r="H759" s="49"/>
      <c r="K759" s="49"/>
    </row>
    <row r="760" ht="12.75" customHeight="1">
      <c r="B760" s="49"/>
      <c r="E760" s="49"/>
      <c r="H760" s="49"/>
      <c r="K760" s="49"/>
    </row>
    <row r="761" ht="12.75" customHeight="1">
      <c r="B761" s="49"/>
      <c r="E761" s="49"/>
      <c r="H761" s="49"/>
      <c r="K761" s="49"/>
    </row>
    <row r="762" ht="12.75" customHeight="1">
      <c r="B762" s="49"/>
      <c r="E762" s="49"/>
      <c r="H762" s="49"/>
      <c r="K762" s="49"/>
    </row>
    <row r="763" ht="12.75" customHeight="1">
      <c r="B763" s="49"/>
      <c r="E763" s="49"/>
      <c r="H763" s="49"/>
      <c r="K763" s="49"/>
    </row>
    <row r="764" ht="12.75" customHeight="1">
      <c r="B764" s="49"/>
      <c r="E764" s="49"/>
      <c r="H764" s="49"/>
      <c r="K764" s="49"/>
    </row>
    <row r="765" ht="12.75" customHeight="1">
      <c r="B765" s="49"/>
      <c r="E765" s="49"/>
      <c r="H765" s="49"/>
      <c r="K765" s="49"/>
    </row>
    <row r="766" ht="12.75" customHeight="1">
      <c r="B766" s="49"/>
      <c r="E766" s="49"/>
      <c r="H766" s="49"/>
      <c r="K766" s="49"/>
    </row>
    <row r="767" ht="12.75" customHeight="1">
      <c r="B767" s="49"/>
      <c r="E767" s="49"/>
      <c r="H767" s="49"/>
      <c r="K767" s="49"/>
    </row>
    <row r="768" ht="12.75" customHeight="1">
      <c r="B768" s="49"/>
      <c r="E768" s="49"/>
      <c r="H768" s="49"/>
      <c r="K768" s="49"/>
    </row>
    <row r="769" ht="12.75" customHeight="1">
      <c r="B769" s="49"/>
      <c r="E769" s="49"/>
      <c r="H769" s="49"/>
      <c r="K769" s="49"/>
    </row>
    <row r="770" ht="12.75" customHeight="1">
      <c r="B770" s="49"/>
      <c r="E770" s="49"/>
      <c r="H770" s="49"/>
      <c r="K770" s="49"/>
    </row>
    <row r="771" ht="12.75" customHeight="1">
      <c r="B771" s="49"/>
      <c r="E771" s="49"/>
      <c r="H771" s="49"/>
      <c r="K771" s="49"/>
    </row>
    <row r="772" ht="12.75" customHeight="1">
      <c r="B772" s="49"/>
      <c r="E772" s="49"/>
      <c r="H772" s="49"/>
      <c r="K772" s="49"/>
    </row>
    <row r="773" ht="12.75" customHeight="1">
      <c r="B773" s="49"/>
      <c r="E773" s="49"/>
      <c r="H773" s="49"/>
      <c r="K773" s="49"/>
    </row>
    <row r="774" ht="12.75" customHeight="1">
      <c r="B774" s="49"/>
      <c r="E774" s="49"/>
      <c r="H774" s="49"/>
      <c r="K774" s="49"/>
    </row>
    <row r="775" ht="12.75" customHeight="1">
      <c r="B775" s="49"/>
      <c r="E775" s="49"/>
      <c r="H775" s="49"/>
      <c r="K775" s="49"/>
    </row>
    <row r="776" ht="12.75" customHeight="1">
      <c r="B776" s="49"/>
      <c r="E776" s="49"/>
      <c r="H776" s="49"/>
      <c r="K776" s="49"/>
    </row>
    <row r="777" ht="12.75" customHeight="1">
      <c r="B777" s="49"/>
      <c r="E777" s="49"/>
      <c r="H777" s="49"/>
      <c r="K777" s="49"/>
    </row>
    <row r="778" ht="12.75" customHeight="1">
      <c r="B778" s="49"/>
      <c r="E778" s="49"/>
      <c r="H778" s="49"/>
      <c r="K778" s="49"/>
    </row>
    <row r="779" ht="12.75" customHeight="1">
      <c r="B779" s="49"/>
      <c r="E779" s="49"/>
      <c r="H779" s="49"/>
      <c r="K779" s="49"/>
    </row>
    <row r="780" ht="12.75" customHeight="1">
      <c r="B780" s="49"/>
      <c r="E780" s="49"/>
      <c r="H780" s="49"/>
      <c r="K780" s="49"/>
    </row>
    <row r="781" ht="12.75" customHeight="1">
      <c r="B781" s="49"/>
      <c r="E781" s="49"/>
      <c r="H781" s="49"/>
      <c r="K781" s="49"/>
    </row>
    <row r="782" ht="12.75" customHeight="1">
      <c r="B782" s="49"/>
      <c r="E782" s="49"/>
      <c r="H782" s="49"/>
      <c r="K782" s="49"/>
    </row>
    <row r="783" ht="12.75" customHeight="1">
      <c r="B783" s="49"/>
      <c r="E783" s="49"/>
      <c r="H783" s="49"/>
      <c r="K783" s="49"/>
    </row>
    <row r="784" ht="12.75" customHeight="1">
      <c r="B784" s="49"/>
      <c r="E784" s="49"/>
      <c r="H784" s="49"/>
      <c r="K784" s="49"/>
    </row>
    <row r="785" ht="12.75" customHeight="1">
      <c r="B785" s="49"/>
      <c r="E785" s="49"/>
      <c r="H785" s="49"/>
      <c r="K785" s="49"/>
    </row>
    <row r="786" ht="12.75" customHeight="1">
      <c r="B786" s="49"/>
      <c r="E786" s="49"/>
      <c r="H786" s="49"/>
      <c r="K786" s="49"/>
    </row>
    <row r="787" ht="12.75" customHeight="1">
      <c r="B787" s="49"/>
      <c r="E787" s="49"/>
      <c r="H787" s="49"/>
      <c r="K787" s="49"/>
    </row>
    <row r="788" ht="12.75" customHeight="1">
      <c r="B788" s="49"/>
      <c r="E788" s="49"/>
      <c r="H788" s="49"/>
      <c r="K788" s="49"/>
    </row>
    <row r="789" ht="12.75" customHeight="1">
      <c r="B789" s="49"/>
      <c r="E789" s="49"/>
      <c r="H789" s="49"/>
      <c r="K789" s="49"/>
    </row>
    <row r="790" ht="12.75" customHeight="1">
      <c r="B790" s="49"/>
      <c r="E790" s="49"/>
      <c r="H790" s="49"/>
      <c r="K790" s="49"/>
    </row>
    <row r="791" ht="12.75" customHeight="1">
      <c r="B791" s="49"/>
      <c r="E791" s="49"/>
      <c r="H791" s="49"/>
      <c r="K791" s="49"/>
    </row>
    <row r="792" ht="12.75" customHeight="1">
      <c r="B792" s="49"/>
      <c r="E792" s="49"/>
      <c r="H792" s="49"/>
      <c r="K792" s="49"/>
    </row>
    <row r="793" ht="12.75" customHeight="1">
      <c r="B793" s="49"/>
      <c r="E793" s="49"/>
      <c r="H793" s="49"/>
      <c r="K793" s="49"/>
    </row>
    <row r="794" ht="12.75" customHeight="1">
      <c r="B794" s="49"/>
      <c r="E794" s="49"/>
      <c r="H794" s="49"/>
      <c r="K794" s="49"/>
    </row>
    <row r="795" ht="12.75" customHeight="1">
      <c r="B795" s="49"/>
      <c r="E795" s="49"/>
      <c r="H795" s="49"/>
      <c r="K795" s="49"/>
    </row>
    <row r="796" ht="12.75" customHeight="1">
      <c r="B796" s="49"/>
      <c r="E796" s="49"/>
      <c r="H796" s="49"/>
      <c r="K796" s="49"/>
    </row>
    <row r="797" ht="12.75" customHeight="1">
      <c r="B797" s="49"/>
      <c r="E797" s="49"/>
      <c r="H797" s="49"/>
      <c r="K797" s="49"/>
    </row>
    <row r="798" ht="12.75" customHeight="1">
      <c r="B798" s="49"/>
      <c r="E798" s="49"/>
      <c r="H798" s="49"/>
      <c r="K798" s="49"/>
    </row>
    <row r="799" ht="12.75" customHeight="1">
      <c r="B799" s="49"/>
      <c r="E799" s="49"/>
      <c r="H799" s="49"/>
      <c r="K799" s="49"/>
    </row>
    <row r="800" ht="12.75" customHeight="1">
      <c r="B800" s="49"/>
      <c r="E800" s="49"/>
      <c r="H800" s="49"/>
      <c r="K800" s="49"/>
    </row>
    <row r="801" ht="12.75" customHeight="1">
      <c r="B801" s="49"/>
      <c r="E801" s="49"/>
      <c r="H801" s="49"/>
      <c r="K801" s="49"/>
    </row>
    <row r="802" ht="12.75" customHeight="1">
      <c r="B802" s="49"/>
      <c r="E802" s="49"/>
      <c r="H802" s="49"/>
      <c r="K802" s="49"/>
    </row>
    <row r="803" ht="12.75" customHeight="1">
      <c r="B803" s="49"/>
      <c r="E803" s="49"/>
      <c r="H803" s="49"/>
      <c r="K803" s="49"/>
    </row>
    <row r="804" ht="12.75" customHeight="1">
      <c r="B804" s="49"/>
      <c r="E804" s="49"/>
      <c r="H804" s="49"/>
      <c r="K804" s="49"/>
    </row>
    <row r="805" ht="12.75" customHeight="1">
      <c r="B805" s="49"/>
      <c r="E805" s="49"/>
      <c r="H805" s="49"/>
      <c r="K805" s="49"/>
    </row>
    <row r="806" ht="12.75" customHeight="1">
      <c r="B806" s="49"/>
      <c r="E806" s="49"/>
      <c r="H806" s="49"/>
      <c r="K806" s="49"/>
    </row>
    <row r="807" ht="12.75" customHeight="1">
      <c r="B807" s="49"/>
      <c r="E807" s="49"/>
      <c r="H807" s="49"/>
      <c r="K807" s="49"/>
    </row>
    <row r="808" ht="12.75" customHeight="1">
      <c r="B808" s="49"/>
      <c r="E808" s="49"/>
      <c r="H808" s="49"/>
      <c r="K808" s="49"/>
    </row>
    <row r="809" ht="12.75" customHeight="1">
      <c r="B809" s="49"/>
      <c r="E809" s="49"/>
      <c r="H809" s="49"/>
      <c r="K809" s="49"/>
    </row>
    <row r="810" ht="12.75" customHeight="1">
      <c r="B810" s="49"/>
      <c r="E810" s="49"/>
      <c r="H810" s="49"/>
      <c r="K810" s="49"/>
    </row>
    <row r="811" ht="12.75" customHeight="1">
      <c r="B811" s="49"/>
      <c r="E811" s="49"/>
      <c r="H811" s="49"/>
      <c r="K811" s="49"/>
    </row>
    <row r="812" ht="12.75" customHeight="1">
      <c r="B812" s="49"/>
      <c r="E812" s="49"/>
      <c r="H812" s="49"/>
      <c r="K812" s="49"/>
    </row>
    <row r="813" ht="12.75" customHeight="1">
      <c r="B813" s="49"/>
      <c r="E813" s="49"/>
      <c r="H813" s="49"/>
      <c r="K813" s="49"/>
    </row>
    <row r="814" ht="12.75" customHeight="1">
      <c r="B814" s="49"/>
      <c r="E814" s="49"/>
      <c r="H814" s="49"/>
      <c r="K814" s="49"/>
    </row>
    <row r="815" ht="12.75" customHeight="1">
      <c r="B815" s="49"/>
      <c r="E815" s="49"/>
      <c r="H815" s="49"/>
      <c r="K815" s="49"/>
    </row>
    <row r="816" ht="12.75" customHeight="1">
      <c r="B816" s="49"/>
      <c r="E816" s="49"/>
      <c r="H816" s="49"/>
      <c r="K816" s="49"/>
    </row>
    <row r="817" ht="12.75" customHeight="1">
      <c r="B817" s="49"/>
      <c r="E817" s="49"/>
      <c r="H817" s="49"/>
      <c r="K817" s="49"/>
    </row>
    <row r="818" ht="12.75" customHeight="1">
      <c r="B818" s="49"/>
      <c r="E818" s="49"/>
      <c r="H818" s="49"/>
      <c r="K818" s="49"/>
    </row>
    <row r="819" ht="12.75" customHeight="1">
      <c r="B819" s="49"/>
      <c r="E819" s="49"/>
      <c r="H819" s="49"/>
      <c r="K819" s="49"/>
    </row>
    <row r="820" ht="12.75" customHeight="1">
      <c r="B820" s="49"/>
      <c r="E820" s="49"/>
      <c r="H820" s="49"/>
      <c r="K820" s="49"/>
    </row>
    <row r="821" ht="12.75" customHeight="1">
      <c r="B821" s="49"/>
      <c r="E821" s="49"/>
      <c r="H821" s="49"/>
      <c r="K821" s="49"/>
    </row>
    <row r="822" ht="12.75" customHeight="1">
      <c r="B822" s="49"/>
      <c r="E822" s="49"/>
      <c r="H822" s="49"/>
      <c r="K822" s="49"/>
    </row>
    <row r="823" ht="12.75" customHeight="1">
      <c r="B823" s="49"/>
      <c r="E823" s="49"/>
      <c r="H823" s="49"/>
      <c r="K823" s="49"/>
    </row>
    <row r="824" ht="12.75" customHeight="1">
      <c r="B824" s="49"/>
      <c r="E824" s="49"/>
      <c r="H824" s="49"/>
      <c r="K824" s="49"/>
    </row>
    <row r="825" ht="12.75" customHeight="1">
      <c r="B825" s="49"/>
      <c r="E825" s="49"/>
      <c r="H825" s="49"/>
      <c r="K825" s="49"/>
    </row>
    <row r="826" ht="12.75" customHeight="1">
      <c r="B826" s="49"/>
      <c r="E826" s="49"/>
      <c r="H826" s="49"/>
      <c r="K826" s="49"/>
    </row>
    <row r="827" ht="12.75" customHeight="1">
      <c r="B827" s="49"/>
      <c r="E827" s="49"/>
      <c r="H827" s="49"/>
      <c r="K827" s="49"/>
    </row>
    <row r="828" ht="12.75" customHeight="1">
      <c r="B828" s="49"/>
      <c r="E828" s="49"/>
      <c r="H828" s="49"/>
      <c r="K828" s="49"/>
    </row>
    <row r="829" ht="12.75" customHeight="1">
      <c r="B829" s="49"/>
      <c r="E829" s="49"/>
      <c r="H829" s="49"/>
      <c r="K829" s="49"/>
    </row>
    <row r="830" ht="12.75" customHeight="1">
      <c r="B830" s="49"/>
      <c r="E830" s="49"/>
      <c r="H830" s="49"/>
      <c r="K830" s="49"/>
    </row>
    <row r="831" ht="12.75" customHeight="1">
      <c r="B831" s="49"/>
      <c r="E831" s="49"/>
      <c r="H831" s="49"/>
      <c r="K831" s="49"/>
    </row>
    <row r="832" ht="12.75" customHeight="1">
      <c r="B832" s="49"/>
      <c r="E832" s="49"/>
      <c r="H832" s="49"/>
      <c r="K832" s="49"/>
    </row>
    <row r="833" ht="12.75" customHeight="1">
      <c r="B833" s="49"/>
      <c r="E833" s="49"/>
      <c r="H833" s="49"/>
      <c r="K833" s="49"/>
    </row>
    <row r="834" ht="12.75" customHeight="1">
      <c r="B834" s="49"/>
      <c r="E834" s="49"/>
      <c r="H834" s="49"/>
      <c r="K834" s="49"/>
    </row>
    <row r="835" ht="12.75" customHeight="1">
      <c r="B835" s="49"/>
      <c r="E835" s="49"/>
      <c r="H835" s="49"/>
      <c r="K835" s="49"/>
    </row>
    <row r="836" ht="12.75" customHeight="1">
      <c r="B836" s="49"/>
      <c r="E836" s="49"/>
      <c r="H836" s="49"/>
      <c r="K836" s="49"/>
    </row>
    <row r="837" ht="12.75" customHeight="1">
      <c r="B837" s="49"/>
      <c r="E837" s="49"/>
      <c r="H837" s="49"/>
      <c r="K837" s="49"/>
    </row>
    <row r="838" ht="12.75" customHeight="1">
      <c r="B838" s="49"/>
      <c r="E838" s="49"/>
      <c r="H838" s="49"/>
      <c r="K838" s="49"/>
    </row>
    <row r="839" ht="12.75" customHeight="1">
      <c r="B839" s="49"/>
      <c r="E839" s="49"/>
      <c r="H839" s="49"/>
      <c r="K839" s="49"/>
    </row>
    <row r="840" ht="12.75" customHeight="1">
      <c r="B840" s="49"/>
      <c r="E840" s="49"/>
      <c r="H840" s="49"/>
      <c r="K840" s="49"/>
    </row>
    <row r="841" ht="12.75" customHeight="1">
      <c r="B841" s="49"/>
      <c r="E841" s="49"/>
      <c r="H841" s="49"/>
      <c r="K841" s="49"/>
    </row>
    <row r="842" ht="12.75" customHeight="1">
      <c r="B842" s="49"/>
      <c r="E842" s="49"/>
      <c r="H842" s="49"/>
      <c r="K842" s="49"/>
    </row>
    <row r="843" ht="12.75" customHeight="1">
      <c r="B843" s="49"/>
      <c r="E843" s="49"/>
      <c r="H843" s="49"/>
      <c r="K843" s="49"/>
    </row>
    <row r="844" ht="12.75" customHeight="1">
      <c r="B844" s="49"/>
      <c r="E844" s="49"/>
      <c r="H844" s="49"/>
      <c r="K844" s="49"/>
    </row>
    <row r="845" ht="12.75" customHeight="1">
      <c r="B845" s="49"/>
      <c r="E845" s="49"/>
      <c r="H845" s="49"/>
      <c r="K845" s="49"/>
    </row>
    <row r="846" ht="12.75" customHeight="1">
      <c r="B846" s="49"/>
      <c r="E846" s="49"/>
      <c r="H846" s="49"/>
      <c r="K846" s="49"/>
    </row>
    <row r="847" ht="12.75" customHeight="1">
      <c r="B847" s="49"/>
      <c r="E847" s="49"/>
      <c r="H847" s="49"/>
      <c r="K847" s="49"/>
    </row>
    <row r="848" ht="12.75" customHeight="1">
      <c r="B848" s="49"/>
      <c r="E848" s="49"/>
      <c r="H848" s="49"/>
      <c r="K848" s="49"/>
    </row>
    <row r="849" ht="12.75" customHeight="1">
      <c r="B849" s="49"/>
      <c r="E849" s="49"/>
      <c r="H849" s="49"/>
      <c r="K849" s="49"/>
    </row>
    <row r="850" ht="12.75" customHeight="1">
      <c r="B850" s="49"/>
      <c r="E850" s="49"/>
      <c r="H850" s="49"/>
      <c r="K850" s="49"/>
    </row>
    <row r="851" ht="12.75" customHeight="1">
      <c r="B851" s="49"/>
      <c r="E851" s="49"/>
      <c r="H851" s="49"/>
      <c r="K851" s="49"/>
    </row>
    <row r="852" ht="12.75" customHeight="1">
      <c r="B852" s="49"/>
      <c r="E852" s="49"/>
      <c r="H852" s="49"/>
      <c r="K852" s="49"/>
    </row>
    <row r="853" ht="12.75" customHeight="1">
      <c r="B853" s="49"/>
      <c r="E853" s="49"/>
      <c r="H853" s="49"/>
      <c r="K853" s="49"/>
    </row>
    <row r="854" ht="12.75" customHeight="1">
      <c r="B854" s="49"/>
      <c r="E854" s="49"/>
      <c r="H854" s="49"/>
      <c r="K854" s="49"/>
    </row>
    <row r="855" ht="12.75" customHeight="1">
      <c r="B855" s="49"/>
      <c r="E855" s="49"/>
      <c r="H855" s="49"/>
      <c r="K855" s="49"/>
    </row>
    <row r="856" ht="12.75" customHeight="1">
      <c r="B856" s="49"/>
      <c r="E856" s="49"/>
      <c r="H856" s="49"/>
      <c r="K856" s="49"/>
    </row>
    <row r="857" ht="12.75" customHeight="1">
      <c r="B857" s="49"/>
      <c r="E857" s="49"/>
      <c r="H857" s="49"/>
      <c r="K857" s="49"/>
    </row>
    <row r="858" ht="12.75" customHeight="1">
      <c r="B858" s="49"/>
      <c r="E858" s="49"/>
      <c r="H858" s="49"/>
      <c r="K858" s="49"/>
    </row>
    <row r="859" ht="12.75" customHeight="1">
      <c r="B859" s="49"/>
      <c r="E859" s="49"/>
      <c r="H859" s="49"/>
      <c r="K859" s="49"/>
    </row>
    <row r="860" ht="12.75" customHeight="1">
      <c r="B860" s="49"/>
      <c r="E860" s="49"/>
      <c r="H860" s="49"/>
      <c r="K860" s="49"/>
    </row>
    <row r="861" ht="12.75" customHeight="1">
      <c r="B861" s="49"/>
      <c r="E861" s="49"/>
      <c r="H861" s="49"/>
      <c r="K861" s="49"/>
    </row>
    <row r="862" ht="12.75" customHeight="1">
      <c r="B862" s="49"/>
      <c r="E862" s="49"/>
      <c r="H862" s="49"/>
      <c r="K862" s="49"/>
    </row>
    <row r="863" ht="12.75" customHeight="1">
      <c r="B863" s="49"/>
      <c r="E863" s="49"/>
      <c r="H863" s="49"/>
      <c r="K863" s="49"/>
    </row>
    <row r="864" ht="12.75" customHeight="1">
      <c r="B864" s="49"/>
      <c r="E864" s="49"/>
      <c r="H864" s="49"/>
      <c r="K864" s="49"/>
    </row>
    <row r="865" ht="12.75" customHeight="1">
      <c r="B865" s="49"/>
      <c r="E865" s="49"/>
      <c r="H865" s="49"/>
      <c r="K865" s="49"/>
    </row>
    <row r="866" ht="12.75" customHeight="1">
      <c r="B866" s="49"/>
      <c r="E866" s="49"/>
      <c r="H866" s="49"/>
      <c r="K866" s="49"/>
    </row>
    <row r="867" ht="12.75" customHeight="1">
      <c r="B867" s="49"/>
      <c r="E867" s="49"/>
      <c r="H867" s="49"/>
      <c r="K867" s="49"/>
    </row>
    <row r="868" ht="12.75" customHeight="1">
      <c r="B868" s="49"/>
      <c r="E868" s="49"/>
      <c r="H868" s="49"/>
      <c r="K868" s="49"/>
    </row>
    <row r="869" ht="12.75" customHeight="1">
      <c r="B869" s="49"/>
      <c r="E869" s="49"/>
      <c r="H869" s="49"/>
      <c r="K869" s="49"/>
    </row>
    <row r="870" ht="12.75" customHeight="1">
      <c r="B870" s="49"/>
      <c r="E870" s="49"/>
      <c r="H870" s="49"/>
      <c r="K870" s="49"/>
    </row>
    <row r="871" ht="12.75" customHeight="1">
      <c r="B871" s="49"/>
      <c r="E871" s="49"/>
      <c r="H871" s="49"/>
      <c r="K871" s="49"/>
    </row>
    <row r="872" ht="12.75" customHeight="1">
      <c r="B872" s="49"/>
      <c r="E872" s="49"/>
      <c r="H872" s="49"/>
      <c r="K872" s="49"/>
    </row>
    <row r="873" ht="12.75" customHeight="1">
      <c r="B873" s="49"/>
      <c r="E873" s="49"/>
      <c r="H873" s="49"/>
      <c r="K873" s="49"/>
    </row>
    <row r="874" ht="12.75" customHeight="1">
      <c r="B874" s="49"/>
      <c r="E874" s="49"/>
      <c r="H874" s="49"/>
      <c r="K874" s="49"/>
    </row>
    <row r="875" ht="12.75" customHeight="1">
      <c r="B875" s="49"/>
      <c r="E875" s="49"/>
      <c r="H875" s="49"/>
      <c r="K875" s="49"/>
    </row>
    <row r="876" ht="12.75" customHeight="1">
      <c r="B876" s="49"/>
      <c r="E876" s="49"/>
      <c r="H876" s="49"/>
      <c r="K876" s="49"/>
    </row>
    <row r="877" ht="12.75" customHeight="1">
      <c r="B877" s="49"/>
      <c r="E877" s="49"/>
      <c r="H877" s="49"/>
      <c r="K877" s="49"/>
    </row>
    <row r="878" ht="12.75" customHeight="1">
      <c r="B878" s="49"/>
      <c r="E878" s="49"/>
      <c r="H878" s="49"/>
      <c r="K878" s="49"/>
    </row>
    <row r="879" ht="12.75" customHeight="1">
      <c r="B879" s="49"/>
      <c r="E879" s="49"/>
      <c r="H879" s="49"/>
      <c r="K879" s="49"/>
    </row>
    <row r="880" ht="12.75" customHeight="1">
      <c r="B880" s="49"/>
      <c r="E880" s="49"/>
      <c r="H880" s="49"/>
      <c r="K880" s="49"/>
    </row>
    <row r="881" ht="12.75" customHeight="1">
      <c r="B881" s="49"/>
      <c r="E881" s="49"/>
      <c r="H881" s="49"/>
      <c r="K881" s="49"/>
    </row>
    <row r="882" ht="12.75" customHeight="1">
      <c r="B882" s="49"/>
      <c r="E882" s="49"/>
      <c r="H882" s="49"/>
      <c r="K882" s="49"/>
    </row>
    <row r="883" ht="12.75" customHeight="1">
      <c r="B883" s="49"/>
      <c r="E883" s="49"/>
      <c r="H883" s="49"/>
      <c r="K883" s="49"/>
    </row>
    <row r="884" ht="12.75" customHeight="1">
      <c r="B884" s="49"/>
      <c r="E884" s="49"/>
      <c r="H884" s="49"/>
      <c r="K884" s="49"/>
    </row>
    <row r="885" ht="12.75" customHeight="1">
      <c r="B885" s="49"/>
      <c r="E885" s="49"/>
      <c r="H885" s="49"/>
      <c r="K885" s="49"/>
    </row>
    <row r="886" ht="12.75" customHeight="1">
      <c r="B886" s="49"/>
      <c r="E886" s="49"/>
      <c r="H886" s="49"/>
      <c r="K886" s="49"/>
    </row>
    <row r="887" ht="12.75" customHeight="1">
      <c r="B887" s="49"/>
      <c r="E887" s="49"/>
      <c r="H887" s="49"/>
      <c r="K887" s="49"/>
    </row>
    <row r="888" ht="12.75" customHeight="1">
      <c r="B888" s="49"/>
      <c r="E888" s="49"/>
      <c r="H888" s="49"/>
      <c r="K888" s="49"/>
    </row>
    <row r="889" ht="12.75" customHeight="1">
      <c r="B889" s="49"/>
      <c r="E889" s="49"/>
      <c r="H889" s="49"/>
      <c r="K889" s="49"/>
    </row>
    <row r="890" ht="12.75" customHeight="1">
      <c r="B890" s="49"/>
      <c r="E890" s="49"/>
      <c r="H890" s="49"/>
      <c r="K890" s="49"/>
    </row>
    <row r="891" ht="12.75" customHeight="1">
      <c r="B891" s="49"/>
      <c r="E891" s="49"/>
      <c r="H891" s="49"/>
      <c r="K891" s="49"/>
    </row>
    <row r="892" ht="12.75" customHeight="1">
      <c r="B892" s="49"/>
      <c r="E892" s="49"/>
      <c r="H892" s="49"/>
      <c r="K892" s="49"/>
    </row>
    <row r="893" ht="12.75" customHeight="1">
      <c r="B893" s="49"/>
      <c r="E893" s="49"/>
      <c r="H893" s="49"/>
      <c r="K893" s="49"/>
    </row>
    <row r="894" ht="12.75" customHeight="1">
      <c r="B894" s="49"/>
      <c r="E894" s="49"/>
      <c r="H894" s="49"/>
      <c r="K894" s="49"/>
    </row>
    <row r="895" ht="12.75" customHeight="1">
      <c r="B895" s="49"/>
      <c r="E895" s="49"/>
      <c r="H895" s="49"/>
      <c r="K895" s="49"/>
    </row>
    <row r="896" ht="12.75" customHeight="1">
      <c r="B896" s="49"/>
      <c r="E896" s="49"/>
      <c r="H896" s="49"/>
      <c r="K896" s="49"/>
    </row>
    <row r="897" ht="12.75" customHeight="1">
      <c r="B897" s="49"/>
      <c r="E897" s="49"/>
      <c r="H897" s="49"/>
      <c r="K897" s="49"/>
    </row>
    <row r="898" ht="12.75" customHeight="1">
      <c r="B898" s="49"/>
      <c r="E898" s="49"/>
      <c r="H898" s="49"/>
      <c r="K898" s="49"/>
    </row>
    <row r="899" ht="12.75" customHeight="1">
      <c r="B899" s="49"/>
      <c r="E899" s="49"/>
      <c r="H899" s="49"/>
      <c r="K899" s="49"/>
    </row>
    <row r="900" ht="12.75" customHeight="1">
      <c r="B900" s="49"/>
      <c r="E900" s="49"/>
      <c r="H900" s="49"/>
      <c r="K900" s="49"/>
    </row>
    <row r="901" ht="12.75" customHeight="1">
      <c r="B901" s="49"/>
      <c r="E901" s="49"/>
      <c r="H901" s="49"/>
      <c r="K901" s="49"/>
    </row>
    <row r="902" ht="12.75" customHeight="1">
      <c r="B902" s="49"/>
      <c r="E902" s="49"/>
      <c r="H902" s="49"/>
      <c r="K902" s="49"/>
    </row>
    <row r="903" ht="12.75" customHeight="1">
      <c r="B903" s="49"/>
      <c r="E903" s="49"/>
      <c r="H903" s="49"/>
      <c r="K903" s="49"/>
    </row>
    <row r="904" ht="12.75" customHeight="1">
      <c r="B904" s="49"/>
      <c r="E904" s="49"/>
      <c r="H904" s="49"/>
      <c r="K904" s="49"/>
    </row>
    <row r="905" ht="12.75" customHeight="1">
      <c r="B905" s="49"/>
      <c r="E905" s="49"/>
      <c r="H905" s="49"/>
      <c r="K905" s="49"/>
    </row>
    <row r="906" ht="12.75" customHeight="1">
      <c r="B906" s="49"/>
      <c r="E906" s="49"/>
      <c r="H906" s="49"/>
      <c r="K906" s="49"/>
    </row>
    <row r="907" ht="12.75" customHeight="1">
      <c r="B907" s="49"/>
      <c r="E907" s="49"/>
      <c r="H907" s="49"/>
      <c r="K907" s="49"/>
    </row>
    <row r="908" ht="12.75" customHeight="1">
      <c r="B908" s="49"/>
      <c r="E908" s="49"/>
      <c r="H908" s="49"/>
      <c r="K908" s="49"/>
    </row>
    <row r="909" ht="12.75" customHeight="1">
      <c r="B909" s="49"/>
      <c r="E909" s="49"/>
      <c r="H909" s="49"/>
      <c r="K909" s="49"/>
    </row>
    <row r="910" ht="12.75" customHeight="1">
      <c r="B910" s="49"/>
      <c r="E910" s="49"/>
      <c r="H910" s="49"/>
      <c r="K910" s="49"/>
    </row>
    <row r="911" ht="12.75" customHeight="1">
      <c r="B911" s="49"/>
      <c r="E911" s="49"/>
      <c r="H911" s="49"/>
      <c r="K911" s="49"/>
    </row>
    <row r="912" ht="12.75" customHeight="1">
      <c r="B912" s="49"/>
      <c r="E912" s="49"/>
      <c r="H912" s="49"/>
      <c r="K912" s="49"/>
    </row>
    <row r="913" ht="12.75" customHeight="1">
      <c r="B913" s="49"/>
      <c r="E913" s="49"/>
      <c r="H913" s="49"/>
      <c r="K913" s="49"/>
    </row>
    <row r="914" ht="12.75" customHeight="1">
      <c r="B914" s="49"/>
      <c r="E914" s="49"/>
      <c r="H914" s="49"/>
      <c r="K914" s="49"/>
    </row>
    <row r="915" ht="12.75" customHeight="1">
      <c r="B915" s="49"/>
      <c r="E915" s="49"/>
      <c r="H915" s="49"/>
      <c r="K915" s="49"/>
    </row>
    <row r="916" ht="12.75" customHeight="1">
      <c r="B916" s="49"/>
      <c r="E916" s="49"/>
      <c r="H916" s="49"/>
      <c r="K916" s="49"/>
    </row>
    <row r="917" ht="12.75" customHeight="1">
      <c r="B917" s="49"/>
      <c r="E917" s="49"/>
      <c r="H917" s="49"/>
      <c r="K917" s="49"/>
    </row>
    <row r="918" ht="12.75" customHeight="1">
      <c r="B918" s="49"/>
      <c r="E918" s="49"/>
      <c r="H918" s="49"/>
      <c r="K918" s="49"/>
    </row>
    <row r="919" ht="12.75" customHeight="1">
      <c r="B919" s="49"/>
      <c r="E919" s="49"/>
      <c r="H919" s="49"/>
      <c r="K919" s="49"/>
    </row>
    <row r="920" ht="12.75" customHeight="1">
      <c r="B920" s="49"/>
      <c r="E920" s="49"/>
      <c r="H920" s="49"/>
      <c r="K920" s="49"/>
    </row>
    <row r="921" ht="12.75" customHeight="1">
      <c r="B921" s="49"/>
      <c r="E921" s="49"/>
      <c r="H921" s="49"/>
      <c r="K921" s="49"/>
    </row>
    <row r="922" ht="12.75" customHeight="1">
      <c r="B922" s="49"/>
      <c r="E922" s="49"/>
      <c r="H922" s="49"/>
      <c r="K922" s="49"/>
    </row>
    <row r="923" ht="12.75" customHeight="1">
      <c r="B923" s="49"/>
      <c r="E923" s="49"/>
      <c r="H923" s="49"/>
      <c r="K923" s="49"/>
    </row>
    <row r="924" ht="12.75" customHeight="1">
      <c r="B924" s="49"/>
      <c r="E924" s="49"/>
      <c r="H924" s="49"/>
      <c r="K924" s="49"/>
    </row>
    <row r="925" ht="12.75" customHeight="1">
      <c r="B925" s="49"/>
      <c r="E925" s="49"/>
      <c r="H925" s="49"/>
      <c r="K925" s="49"/>
    </row>
    <row r="926" ht="12.75" customHeight="1">
      <c r="B926" s="49"/>
      <c r="E926" s="49"/>
      <c r="H926" s="49"/>
      <c r="K926" s="49"/>
    </row>
    <row r="927" ht="12.75" customHeight="1">
      <c r="B927" s="49"/>
      <c r="E927" s="49"/>
      <c r="H927" s="49"/>
      <c r="K927" s="49"/>
    </row>
    <row r="928" ht="12.75" customHeight="1">
      <c r="B928" s="49"/>
      <c r="E928" s="49"/>
      <c r="H928" s="49"/>
      <c r="K928" s="49"/>
    </row>
    <row r="929" ht="12.75" customHeight="1">
      <c r="B929" s="49"/>
      <c r="E929" s="49"/>
      <c r="H929" s="49"/>
      <c r="K929" s="49"/>
    </row>
    <row r="930" ht="12.75" customHeight="1">
      <c r="B930" s="49"/>
      <c r="E930" s="49"/>
      <c r="H930" s="49"/>
      <c r="K930" s="49"/>
    </row>
    <row r="931" ht="12.75" customHeight="1">
      <c r="B931" s="49"/>
      <c r="E931" s="49"/>
      <c r="H931" s="49"/>
      <c r="K931" s="49"/>
    </row>
    <row r="932" ht="12.75" customHeight="1">
      <c r="B932" s="49"/>
      <c r="E932" s="49"/>
      <c r="H932" s="49"/>
      <c r="K932" s="49"/>
    </row>
    <row r="933" ht="12.75" customHeight="1">
      <c r="B933" s="49"/>
      <c r="E933" s="49"/>
      <c r="H933" s="49"/>
      <c r="K933" s="49"/>
    </row>
    <row r="934" ht="12.75" customHeight="1">
      <c r="B934" s="49"/>
      <c r="E934" s="49"/>
      <c r="H934" s="49"/>
      <c r="K934" s="49"/>
    </row>
    <row r="935" ht="12.75" customHeight="1">
      <c r="B935" s="49"/>
      <c r="E935" s="49"/>
      <c r="H935" s="49"/>
      <c r="K935" s="49"/>
    </row>
    <row r="936" ht="12.75" customHeight="1">
      <c r="B936" s="49"/>
      <c r="E936" s="49"/>
      <c r="H936" s="49"/>
      <c r="K936" s="49"/>
    </row>
    <row r="937" ht="12.75" customHeight="1">
      <c r="B937" s="49"/>
      <c r="E937" s="49"/>
      <c r="H937" s="49"/>
      <c r="K937" s="49"/>
    </row>
    <row r="938" ht="12.75" customHeight="1">
      <c r="B938" s="49"/>
      <c r="E938" s="49"/>
      <c r="H938" s="49"/>
      <c r="K938" s="49"/>
    </row>
    <row r="939" ht="12.75" customHeight="1">
      <c r="B939" s="49"/>
      <c r="E939" s="49"/>
      <c r="H939" s="49"/>
      <c r="K939" s="49"/>
    </row>
    <row r="940" ht="12.75" customHeight="1">
      <c r="B940" s="49"/>
      <c r="E940" s="49"/>
      <c r="H940" s="49"/>
      <c r="K940" s="49"/>
    </row>
    <row r="941" ht="12.75" customHeight="1">
      <c r="B941" s="49"/>
      <c r="E941" s="49"/>
      <c r="H941" s="49"/>
      <c r="K941" s="49"/>
    </row>
    <row r="942" ht="12.75" customHeight="1">
      <c r="B942" s="49"/>
      <c r="E942" s="49"/>
      <c r="H942" s="49"/>
      <c r="K942" s="49"/>
    </row>
    <row r="943" ht="12.75" customHeight="1">
      <c r="B943" s="49"/>
      <c r="E943" s="49"/>
      <c r="H943" s="49"/>
      <c r="K943" s="49"/>
    </row>
    <row r="944" ht="12.75" customHeight="1">
      <c r="B944" s="49"/>
      <c r="E944" s="49"/>
      <c r="H944" s="49"/>
      <c r="K944" s="49"/>
    </row>
    <row r="945" ht="12.75" customHeight="1">
      <c r="B945" s="49"/>
      <c r="E945" s="49"/>
      <c r="H945" s="49"/>
      <c r="K945" s="49"/>
    </row>
    <row r="946" ht="12.75" customHeight="1">
      <c r="B946" s="49"/>
      <c r="E946" s="49"/>
      <c r="H946" s="49"/>
      <c r="K946" s="49"/>
    </row>
    <row r="947" ht="12.75" customHeight="1">
      <c r="B947" s="49"/>
      <c r="E947" s="49"/>
      <c r="H947" s="49"/>
      <c r="K947" s="49"/>
    </row>
    <row r="948" ht="12.75" customHeight="1">
      <c r="B948" s="49"/>
      <c r="E948" s="49"/>
      <c r="H948" s="49"/>
      <c r="K948" s="49"/>
    </row>
    <row r="949" ht="12.75" customHeight="1">
      <c r="B949" s="49"/>
      <c r="E949" s="49"/>
      <c r="H949" s="49"/>
      <c r="K949" s="49"/>
    </row>
    <row r="950" ht="12.75" customHeight="1">
      <c r="B950" s="49"/>
      <c r="E950" s="49"/>
      <c r="H950" s="49"/>
      <c r="K950" s="49"/>
    </row>
    <row r="951" ht="12.75" customHeight="1">
      <c r="B951" s="49"/>
      <c r="E951" s="49"/>
      <c r="H951" s="49"/>
      <c r="K951" s="49"/>
    </row>
    <row r="952" ht="12.75" customHeight="1">
      <c r="B952" s="49"/>
      <c r="E952" s="49"/>
      <c r="H952" s="49"/>
      <c r="K952" s="49"/>
    </row>
    <row r="953" ht="12.75" customHeight="1">
      <c r="B953" s="49"/>
      <c r="E953" s="49"/>
      <c r="H953" s="49"/>
      <c r="K953" s="49"/>
    </row>
    <row r="954" ht="12.75" customHeight="1">
      <c r="B954" s="49"/>
      <c r="E954" s="49"/>
      <c r="H954" s="49"/>
      <c r="K954" s="49"/>
    </row>
    <row r="955" ht="12.75" customHeight="1">
      <c r="B955" s="49"/>
      <c r="E955" s="49"/>
      <c r="H955" s="49"/>
      <c r="K955" s="49"/>
    </row>
    <row r="956" ht="12.75" customHeight="1">
      <c r="B956" s="49"/>
      <c r="E956" s="49"/>
      <c r="H956" s="49"/>
      <c r="K956" s="49"/>
    </row>
    <row r="957" ht="12.75" customHeight="1">
      <c r="B957" s="49"/>
      <c r="E957" s="49"/>
      <c r="H957" s="49"/>
      <c r="K957" s="49"/>
    </row>
    <row r="958" ht="12.75" customHeight="1">
      <c r="B958" s="49"/>
      <c r="E958" s="49"/>
      <c r="H958" s="49"/>
      <c r="K958" s="49"/>
    </row>
    <row r="959" ht="12.75" customHeight="1">
      <c r="B959" s="49"/>
      <c r="E959" s="49"/>
      <c r="H959" s="49"/>
      <c r="K959" s="49"/>
    </row>
    <row r="960" ht="12.75" customHeight="1">
      <c r="B960" s="49"/>
      <c r="E960" s="49"/>
      <c r="H960" s="49"/>
      <c r="K960" s="49"/>
    </row>
    <row r="961" ht="12.75" customHeight="1">
      <c r="B961" s="49"/>
      <c r="E961" s="49"/>
      <c r="H961" s="49"/>
      <c r="K961" s="49"/>
    </row>
    <row r="962" ht="12.75" customHeight="1">
      <c r="B962" s="49"/>
      <c r="E962" s="49"/>
      <c r="H962" s="49"/>
      <c r="K962" s="49"/>
    </row>
    <row r="963" ht="12.75" customHeight="1">
      <c r="B963" s="49"/>
      <c r="E963" s="49"/>
      <c r="H963" s="49"/>
      <c r="K963" s="49"/>
    </row>
    <row r="964" ht="12.75" customHeight="1">
      <c r="B964" s="49"/>
      <c r="E964" s="49"/>
      <c r="H964" s="49"/>
      <c r="K964" s="49"/>
    </row>
    <row r="965" ht="12.75" customHeight="1">
      <c r="B965" s="49"/>
      <c r="E965" s="49"/>
      <c r="H965" s="49"/>
      <c r="K965" s="49"/>
    </row>
    <row r="966" ht="12.75" customHeight="1">
      <c r="B966" s="49"/>
      <c r="E966" s="49"/>
      <c r="H966" s="49"/>
      <c r="K966" s="49"/>
    </row>
    <row r="967" ht="12.75" customHeight="1">
      <c r="B967" s="49"/>
      <c r="E967" s="49"/>
      <c r="H967" s="49"/>
      <c r="K967" s="49"/>
    </row>
    <row r="968" ht="12.75" customHeight="1">
      <c r="B968" s="49"/>
      <c r="E968" s="49"/>
      <c r="H968" s="49"/>
      <c r="K968" s="49"/>
    </row>
    <row r="969" ht="12.75" customHeight="1">
      <c r="B969" s="49"/>
      <c r="E969" s="49"/>
      <c r="H969" s="49"/>
      <c r="K969" s="49"/>
    </row>
    <row r="970" ht="12.75" customHeight="1">
      <c r="B970" s="49"/>
      <c r="E970" s="49"/>
      <c r="H970" s="49"/>
      <c r="K970" s="49"/>
    </row>
    <row r="971" ht="12.75" customHeight="1">
      <c r="B971" s="49"/>
      <c r="E971" s="49"/>
      <c r="H971" s="49"/>
      <c r="K971" s="49"/>
    </row>
    <row r="972" ht="12.75" customHeight="1">
      <c r="B972" s="49"/>
      <c r="E972" s="49"/>
      <c r="H972" s="49"/>
      <c r="K972" s="49"/>
    </row>
    <row r="973" ht="12.75" customHeight="1">
      <c r="B973" s="49"/>
      <c r="E973" s="49"/>
      <c r="H973" s="49"/>
      <c r="K973" s="49"/>
    </row>
    <row r="974" ht="12.75" customHeight="1">
      <c r="B974" s="49"/>
      <c r="E974" s="49"/>
      <c r="H974" s="49"/>
      <c r="K974" s="49"/>
    </row>
    <row r="975" ht="12.75" customHeight="1">
      <c r="B975" s="49"/>
      <c r="E975" s="49"/>
      <c r="H975" s="49"/>
      <c r="K975" s="49"/>
    </row>
    <row r="976" ht="12.75" customHeight="1">
      <c r="B976" s="49"/>
      <c r="E976" s="49"/>
      <c r="H976" s="49"/>
      <c r="K976" s="49"/>
    </row>
    <row r="977" ht="12.75" customHeight="1">
      <c r="B977" s="49"/>
      <c r="E977" s="49"/>
      <c r="H977" s="49"/>
      <c r="K977" s="49"/>
    </row>
    <row r="978" ht="12.75" customHeight="1">
      <c r="B978" s="49"/>
      <c r="E978" s="49"/>
      <c r="H978" s="49"/>
      <c r="K978" s="49"/>
    </row>
    <row r="979" ht="12.75" customHeight="1">
      <c r="B979" s="49"/>
      <c r="E979" s="49"/>
      <c r="H979" s="49"/>
      <c r="K979" s="49"/>
    </row>
    <row r="980" ht="12.75" customHeight="1">
      <c r="B980" s="49"/>
      <c r="E980" s="49"/>
      <c r="H980" s="49"/>
      <c r="K980" s="49"/>
    </row>
    <row r="981" ht="12.75" customHeight="1">
      <c r="B981" s="49"/>
      <c r="E981" s="49"/>
      <c r="H981" s="49"/>
      <c r="K981" s="49"/>
    </row>
    <row r="982" ht="12.75" customHeight="1">
      <c r="B982" s="49"/>
      <c r="E982" s="49"/>
      <c r="H982" s="49"/>
      <c r="K982" s="49"/>
    </row>
    <row r="983" ht="12.75" customHeight="1">
      <c r="B983" s="49"/>
      <c r="E983" s="49"/>
      <c r="H983" s="49"/>
      <c r="K983" s="49"/>
    </row>
    <row r="984" ht="12.75" customHeight="1">
      <c r="B984" s="49"/>
      <c r="E984" s="49"/>
      <c r="H984" s="49"/>
      <c r="K984" s="49"/>
    </row>
    <row r="985" ht="12.75" customHeight="1">
      <c r="B985" s="49"/>
      <c r="E985" s="49"/>
      <c r="H985" s="49"/>
      <c r="K985" s="49"/>
    </row>
    <row r="986" ht="12.75" customHeight="1">
      <c r="B986" s="49"/>
      <c r="E986" s="49"/>
      <c r="H986" s="49"/>
      <c r="K986" s="49"/>
    </row>
    <row r="987" ht="12.75" customHeight="1">
      <c r="B987" s="49"/>
      <c r="E987" s="49"/>
      <c r="H987" s="49"/>
      <c r="K987" s="49"/>
    </row>
    <row r="988" ht="12.75" customHeight="1">
      <c r="B988" s="49"/>
      <c r="E988" s="49"/>
      <c r="H988" s="49"/>
      <c r="K988" s="49"/>
    </row>
    <row r="989" ht="12.75" customHeight="1">
      <c r="B989" s="49"/>
      <c r="E989" s="49"/>
      <c r="H989" s="49"/>
      <c r="K989" s="49"/>
    </row>
    <row r="990" ht="12.75" customHeight="1">
      <c r="B990" s="49"/>
      <c r="E990" s="49"/>
      <c r="H990" s="49"/>
      <c r="K990" s="49"/>
    </row>
    <row r="991" ht="12.75" customHeight="1">
      <c r="B991" s="49"/>
      <c r="E991" s="49"/>
      <c r="H991" s="49"/>
      <c r="K991" s="49"/>
    </row>
    <row r="992" ht="12.75" customHeight="1">
      <c r="B992" s="49"/>
      <c r="E992" s="49"/>
      <c r="H992" s="49"/>
      <c r="K992" s="49"/>
    </row>
    <row r="993" ht="12.75" customHeight="1">
      <c r="B993" s="49"/>
      <c r="E993" s="49"/>
      <c r="H993" s="49"/>
      <c r="K993" s="49"/>
    </row>
    <row r="994" ht="12.75" customHeight="1">
      <c r="B994" s="49"/>
      <c r="E994" s="49"/>
      <c r="H994" s="49"/>
      <c r="K994" s="49"/>
    </row>
    <row r="995" ht="12.75" customHeight="1">
      <c r="B995" s="49"/>
      <c r="E995" s="49"/>
      <c r="H995" s="49"/>
      <c r="K995" s="49"/>
    </row>
    <row r="996" ht="12.75" customHeight="1">
      <c r="B996" s="49"/>
      <c r="E996" s="49"/>
      <c r="H996" s="49"/>
      <c r="K996" s="49"/>
    </row>
    <row r="997" ht="12.75" customHeight="1">
      <c r="B997" s="49"/>
      <c r="E997" s="49"/>
      <c r="H997" s="49"/>
      <c r="K997" s="49"/>
    </row>
    <row r="998" ht="12.75" customHeight="1">
      <c r="B998" s="49"/>
      <c r="E998" s="49"/>
      <c r="H998" s="49"/>
      <c r="K998" s="49"/>
    </row>
    <row r="999" ht="12.75" customHeight="1">
      <c r="B999" s="49"/>
      <c r="E999" s="49"/>
      <c r="H999" s="49"/>
      <c r="K999" s="49"/>
    </row>
    <row r="1000" ht="12.75" customHeight="1">
      <c r="B1000" s="49"/>
      <c r="E1000" s="49"/>
      <c r="H1000" s="49"/>
      <c r="K1000" s="49"/>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50" t="s">
        <v>8</v>
      </c>
      <c r="B1" s="60" t="s">
        <v>73</v>
      </c>
      <c r="D1" s="50" t="s">
        <v>9</v>
      </c>
      <c r="E1" s="60" t="s">
        <v>73</v>
      </c>
      <c r="G1" s="50" t="s">
        <v>10</v>
      </c>
      <c r="H1" s="60" t="s">
        <v>73</v>
      </c>
      <c r="J1" s="50" t="s">
        <v>11</v>
      </c>
      <c r="K1" s="60" t="s">
        <v>73</v>
      </c>
    </row>
    <row r="2" ht="12.75" customHeight="1">
      <c r="A2" s="50">
        <v>4.0</v>
      </c>
      <c r="B2" s="49">
        <v>0.0</v>
      </c>
      <c r="D2" s="50">
        <v>4.0</v>
      </c>
      <c r="E2" s="49">
        <v>0.0</v>
      </c>
      <c r="G2" s="50">
        <v>4.0</v>
      </c>
      <c r="H2" s="49">
        <v>0.0</v>
      </c>
      <c r="J2" s="50">
        <v>4.0</v>
      </c>
      <c r="K2" s="49">
        <v>0.0</v>
      </c>
    </row>
    <row r="3" ht="12.75" customHeight="1">
      <c r="A3" s="50">
        <v>7.0</v>
      </c>
      <c r="B3" s="49">
        <v>4.0</v>
      </c>
      <c r="D3" s="50">
        <v>1.0</v>
      </c>
      <c r="E3" s="49">
        <v>4.0</v>
      </c>
      <c r="G3" s="50">
        <v>1.0</v>
      </c>
      <c r="H3" s="49">
        <v>4.0</v>
      </c>
      <c r="J3" s="50">
        <v>7.0</v>
      </c>
      <c r="K3" s="49">
        <v>4.0</v>
      </c>
    </row>
    <row r="4" ht="12.75" customHeight="1">
      <c r="A4" s="50">
        <v>5.0</v>
      </c>
      <c r="B4" s="49">
        <v>0.0</v>
      </c>
      <c r="D4" s="50">
        <v>2.0</v>
      </c>
      <c r="E4" s="49">
        <v>0.0</v>
      </c>
      <c r="G4" s="50">
        <v>0.0</v>
      </c>
      <c r="H4" s="49">
        <v>0.0</v>
      </c>
      <c r="J4" s="50">
        <v>0.0</v>
      </c>
      <c r="K4" s="49">
        <v>0.0</v>
      </c>
    </row>
    <row r="5" ht="12.75" customHeight="1">
      <c r="A5" s="50">
        <v>2.0</v>
      </c>
      <c r="B5" s="49">
        <v>4.0</v>
      </c>
      <c r="D5" s="50">
        <v>1.0</v>
      </c>
      <c r="E5" s="49">
        <v>4.0</v>
      </c>
      <c r="G5" s="50">
        <v>0.0</v>
      </c>
      <c r="H5" s="49">
        <v>4.0</v>
      </c>
      <c r="J5" s="50">
        <v>0.0</v>
      </c>
      <c r="K5" s="49">
        <v>4.0</v>
      </c>
    </row>
    <row r="6" ht="12.75" customHeight="1">
      <c r="A6" s="50">
        <v>3.0</v>
      </c>
      <c r="B6" s="49">
        <v>1.0</v>
      </c>
      <c r="D6" s="50">
        <v>3.0</v>
      </c>
      <c r="E6" s="49">
        <v>1.0</v>
      </c>
      <c r="G6" s="50">
        <v>7.0</v>
      </c>
      <c r="H6" s="49">
        <v>1.0</v>
      </c>
      <c r="J6" s="50">
        <v>7.0</v>
      </c>
      <c r="K6" s="49">
        <v>1.0</v>
      </c>
    </row>
    <row r="7" ht="12.75" customHeight="1">
      <c r="A7" s="50">
        <v>5.0</v>
      </c>
      <c r="B7" s="49">
        <v>7.0</v>
      </c>
      <c r="D7" s="50">
        <v>0.0</v>
      </c>
      <c r="E7" s="49">
        <v>7.0</v>
      </c>
      <c r="G7" s="50">
        <v>0.0</v>
      </c>
      <c r="H7" s="49">
        <v>7.0</v>
      </c>
      <c r="J7" s="50">
        <v>2.0</v>
      </c>
      <c r="K7" s="49">
        <v>7.0</v>
      </c>
    </row>
    <row r="8" ht="12.75" customHeight="1">
      <c r="A8" s="50">
        <v>4.0</v>
      </c>
      <c r="B8" s="49">
        <v>7.0</v>
      </c>
      <c r="D8" s="50">
        <v>0.0</v>
      </c>
      <c r="E8" s="49">
        <v>7.0</v>
      </c>
      <c r="G8" s="50">
        <v>1.0</v>
      </c>
      <c r="H8" s="49">
        <v>7.0</v>
      </c>
      <c r="J8" s="50">
        <v>10.0</v>
      </c>
      <c r="K8" s="49">
        <v>7.0</v>
      </c>
    </row>
    <row r="9" ht="12.75" customHeight="1">
      <c r="A9" s="50">
        <v>7.0</v>
      </c>
      <c r="B9" s="49">
        <v>10.0</v>
      </c>
      <c r="D9" s="50">
        <v>0.0</v>
      </c>
      <c r="E9" s="49">
        <v>10.0</v>
      </c>
      <c r="G9" s="50">
        <v>0.0</v>
      </c>
      <c r="H9" s="49">
        <v>10.0</v>
      </c>
      <c r="J9" s="50">
        <v>9.0</v>
      </c>
      <c r="K9" s="49">
        <v>10.0</v>
      </c>
    </row>
    <row r="10" ht="12.75" customHeight="1">
      <c r="A10" s="50">
        <v>0.0</v>
      </c>
      <c r="B10" s="49">
        <v>5.0</v>
      </c>
      <c r="D10" s="50">
        <v>5.0</v>
      </c>
      <c r="E10" s="49">
        <v>5.0</v>
      </c>
      <c r="G10" s="50">
        <v>5.0</v>
      </c>
      <c r="H10" s="49">
        <v>5.0</v>
      </c>
      <c r="J10" s="50">
        <v>0.0</v>
      </c>
      <c r="K10" s="49">
        <v>5.0</v>
      </c>
    </row>
    <row r="11" ht="12.75" customHeight="1">
      <c r="A11" s="50">
        <v>6.0</v>
      </c>
      <c r="B11" s="49">
        <v>3.0</v>
      </c>
      <c r="D11" s="50">
        <v>1.0</v>
      </c>
      <c r="E11" s="49">
        <v>3.0</v>
      </c>
      <c r="G11" s="50">
        <v>2.0</v>
      </c>
      <c r="H11" s="49">
        <v>3.0</v>
      </c>
      <c r="J11" s="50">
        <v>7.0</v>
      </c>
      <c r="K11" s="49">
        <v>3.0</v>
      </c>
    </row>
    <row r="12" ht="12.75" customHeight="1">
      <c r="A12" s="50">
        <v>0.0</v>
      </c>
      <c r="B12" s="49">
        <v>5.0</v>
      </c>
      <c r="D12" s="50">
        <v>7.0</v>
      </c>
      <c r="E12" s="49">
        <v>5.0</v>
      </c>
      <c r="G12" s="50">
        <v>6.0</v>
      </c>
      <c r="H12" s="49">
        <v>5.0</v>
      </c>
      <c r="J12" s="50">
        <v>0.0</v>
      </c>
      <c r="K12" s="49">
        <v>5.0</v>
      </c>
    </row>
    <row r="13" ht="12.75" customHeight="1">
      <c r="A13" s="50">
        <v>0.0</v>
      </c>
      <c r="B13" s="49">
        <v>0.0</v>
      </c>
      <c r="D13" s="50">
        <v>0.0</v>
      </c>
      <c r="E13" s="49">
        <v>0.0</v>
      </c>
      <c r="G13" s="50">
        <v>0.0</v>
      </c>
      <c r="H13" s="49">
        <v>0.0</v>
      </c>
      <c r="J13" s="50">
        <v>0.0</v>
      </c>
      <c r="K13" s="49">
        <v>0.0</v>
      </c>
    </row>
    <row r="14" ht="12.75" customHeight="1">
      <c r="A14" s="50">
        <v>9.0</v>
      </c>
      <c r="B14" s="49">
        <v>9.0</v>
      </c>
      <c r="D14" s="50">
        <v>0.0</v>
      </c>
      <c r="E14" s="49">
        <v>9.0</v>
      </c>
      <c r="G14" s="50">
        <v>0.0</v>
      </c>
      <c r="H14" s="49">
        <v>9.0</v>
      </c>
      <c r="J14" s="50">
        <v>10.0</v>
      </c>
      <c r="K14" s="49">
        <v>9.0</v>
      </c>
    </row>
    <row r="15" ht="12.75" customHeight="1">
      <c r="A15" s="50">
        <v>0.0</v>
      </c>
      <c r="B15" s="49">
        <v>4.0</v>
      </c>
      <c r="D15" s="50">
        <v>4.0</v>
      </c>
      <c r="E15" s="49">
        <v>4.0</v>
      </c>
      <c r="G15" s="50">
        <v>10.0</v>
      </c>
      <c r="H15" s="49">
        <v>4.0</v>
      </c>
      <c r="J15" s="50">
        <v>2.0</v>
      </c>
      <c r="K15" s="49">
        <v>4.0</v>
      </c>
    </row>
    <row r="16" ht="12.75" customHeight="1">
      <c r="A16" s="50">
        <v>9.0</v>
      </c>
      <c r="B16" s="49">
        <v>6.0</v>
      </c>
      <c r="D16" s="50">
        <v>0.0</v>
      </c>
      <c r="E16" s="49">
        <v>6.0</v>
      </c>
      <c r="G16" s="50">
        <v>0.0</v>
      </c>
      <c r="H16" s="49">
        <v>6.0</v>
      </c>
      <c r="J16" s="50">
        <v>7.0</v>
      </c>
      <c r="K16" s="49">
        <v>6.0</v>
      </c>
    </row>
    <row r="17" ht="12.75" customHeight="1">
      <c r="A17" s="50">
        <v>8.0</v>
      </c>
      <c r="B17" s="49">
        <v>3.0</v>
      </c>
      <c r="D17" s="50">
        <v>2.0</v>
      </c>
      <c r="E17" s="49">
        <v>3.0</v>
      </c>
      <c r="G17" s="50">
        <v>0.0</v>
      </c>
      <c r="H17" s="49">
        <v>3.0</v>
      </c>
      <c r="J17" s="50">
        <v>9.0</v>
      </c>
      <c r="K17" s="49">
        <v>3.0</v>
      </c>
    </row>
    <row r="18" ht="12.75" customHeight="1">
      <c r="A18" s="50">
        <v>3.0</v>
      </c>
      <c r="B18" s="49">
        <v>0.0</v>
      </c>
      <c r="D18" s="50">
        <v>2.0</v>
      </c>
      <c r="E18" s="49">
        <v>0.0</v>
      </c>
      <c r="G18" s="50">
        <v>5.0</v>
      </c>
      <c r="H18" s="49">
        <v>0.0</v>
      </c>
      <c r="J18" s="50">
        <v>5.0</v>
      </c>
      <c r="K18" s="49">
        <v>0.0</v>
      </c>
    </row>
    <row r="19" ht="12.75" customHeight="1">
      <c r="A19" s="50">
        <v>0.0</v>
      </c>
      <c r="B19" s="49">
        <v>1.0</v>
      </c>
      <c r="D19" s="50">
        <v>0.0</v>
      </c>
      <c r="E19" s="49">
        <v>1.0</v>
      </c>
      <c r="G19" s="50">
        <v>0.0</v>
      </c>
      <c r="H19" s="49">
        <v>1.0</v>
      </c>
      <c r="J19" s="50">
        <v>0.0</v>
      </c>
      <c r="K19" s="49">
        <v>1.0</v>
      </c>
    </row>
    <row r="20" ht="12.75" customHeight="1">
      <c r="A20" s="50">
        <v>0.0</v>
      </c>
      <c r="B20" s="49">
        <v>8.0</v>
      </c>
      <c r="D20" s="50">
        <v>8.0</v>
      </c>
      <c r="E20" s="49">
        <v>8.0</v>
      </c>
      <c r="G20" s="50">
        <v>10.0</v>
      </c>
      <c r="H20" s="49">
        <v>8.0</v>
      </c>
      <c r="J20" s="50">
        <v>0.0</v>
      </c>
      <c r="K20" s="49">
        <v>8.0</v>
      </c>
    </row>
    <row r="21" ht="12.75" customHeight="1">
      <c r="A21" s="50">
        <v>1.0</v>
      </c>
      <c r="B21" s="49">
        <v>3.0</v>
      </c>
      <c r="D21" s="50">
        <v>0.0</v>
      </c>
      <c r="E21" s="49">
        <v>3.0</v>
      </c>
      <c r="G21" s="50">
        <v>3.0</v>
      </c>
      <c r="H21" s="49">
        <v>3.0</v>
      </c>
      <c r="J21" s="50">
        <v>7.0</v>
      </c>
      <c r="K21" s="49">
        <v>3.0</v>
      </c>
    </row>
    <row r="22" ht="12.75" customHeight="1">
      <c r="A22" s="50">
        <v>1.0</v>
      </c>
      <c r="B22" s="49">
        <v>7.0</v>
      </c>
      <c r="D22" s="50">
        <v>5.0</v>
      </c>
      <c r="E22" s="49">
        <v>7.0</v>
      </c>
      <c r="G22" s="50">
        <v>6.0</v>
      </c>
      <c r="H22" s="49">
        <v>7.0</v>
      </c>
      <c r="J22" s="50">
        <v>2.0</v>
      </c>
      <c r="K22" s="49">
        <v>7.0</v>
      </c>
    </row>
    <row r="23" ht="12.75" customHeight="1">
      <c r="A23" s="50">
        <v>0.0</v>
      </c>
      <c r="B23" s="49">
        <v>4.0</v>
      </c>
      <c r="D23" s="50">
        <v>5.0</v>
      </c>
      <c r="E23" s="49">
        <v>4.0</v>
      </c>
      <c r="G23" s="50">
        <v>10.0</v>
      </c>
      <c r="H23" s="49">
        <v>4.0</v>
      </c>
      <c r="J23" s="50">
        <v>3.0</v>
      </c>
      <c r="K23" s="49">
        <v>4.0</v>
      </c>
    </row>
    <row r="24" ht="12.75" customHeight="1">
      <c r="A24" s="50">
        <v>6.0</v>
      </c>
      <c r="B24" s="49">
        <v>6.0</v>
      </c>
      <c r="D24" s="50">
        <v>0.0</v>
      </c>
      <c r="E24" s="49">
        <v>6.0</v>
      </c>
      <c r="G24" s="50">
        <v>5.0</v>
      </c>
      <c r="H24" s="49">
        <v>6.0</v>
      </c>
      <c r="J24" s="50">
        <v>9.0</v>
      </c>
      <c r="K24" s="49">
        <v>6.0</v>
      </c>
    </row>
    <row r="25" ht="12.75" customHeight="1">
      <c r="A25" s="50">
        <v>0.0</v>
      </c>
      <c r="B25" s="49">
        <v>2.0</v>
      </c>
      <c r="D25" s="50">
        <v>0.0</v>
      </c>
      <c r="E25" s="49">
        <v>2.0</v>
      </c>
      <c r="G25" s="50">
        <v>6.0</v>
      </c>
      <c r="H25" s="49">
        <v>2.0</v>
      </c>
      <c r="J25" s="50">
        <v>0.0</v>
      </c>
      <c r="K25" s="49">
        <v>2.0</v>
      </c>
    </row>
    <row r="26" ht="12.75" customHeight="1">
      <c r="A26" s="50">
        <v>0.0</v>
      </c>
      <c r="B26" s="49">
        <v>2.0</v>
      </c>
      <c r="D26" s="50">
        <v>1.0</v>
      </c>
      <c r="E26" s="49">
        <v>2.0</v>
      </c>
      <c r="G26" s="50">
        <v>6.0</v>
      </c>
      <c r="H26" s="49">
        <v>2.0</v>
      </c>
      <c r="J26" s="50">
        <v>4.0</v>
      </c>
      <c r="K26" s="49">
        <v>2.0</v>
      </c>
    </row>
    <row r="27" ht="12.75" customHeight="1">
      <c r="A27" s="50">
        <v>0.0</v>
      </c>
      <c r="B27" s="49">
        <v>1.0</v>
      </c>
      <c r="D27" s="50">
        <v>2.0</v>
      </c>
      <c r="E27" s="49">
        <v>1.0</v>
      </c>
      <c r="G27" s="50">
        <v>4.0</v>
      </c>
      <c r="H27" s="49">
        <v>1.0</v>
      </c>
      <c r="J27" s="50">
        <v>3.0</v>
      </c>
      <c r="K27" s="49">
        <v>1.0</v>
      </c>
    </row>
    <row r="28" ht="12.75" customHeight="1">
      <c r="A28" s="50">
        <v>2.0</v>
      </c>
      <c r="B28" s="49">
        <v>0.0</v>
      </c>
      <c r="D28" s="50">
        <v>3.0</v>
      </c>
      <c r="E28" s="49">
        <v>0.0</v>
      </c>
      <c r="G28" s="50">
        <v>4.0</v>
      </c>
      <c r="H28" s="49">
        <v>0.0</v>
      </c>
      <c r="J28" s="50">
        <v>4.0</v>
      </c>
      <c r="K28" s="49">
        <v>0.0</v>
      </c>
    </row>
    <row r="29" ht="12.75" customHeight="1">
      <c r="A29" s="50">
        <v>0.0</v>
      </c>
      <c r="B29" s="49">
        <v>4.0</v>
      </c>
      <c r="D29" s="50">
        <v>3.0</v>
      </c>
      <c r="E29" s="49">
        <v>4.0</v>
      </c>
      <c r="G29" s="50">
        <v>8.0</v>
      </c>
      <c r="H29" s="49">
        <v>4.0</v>
      </c>
      <c r="J29" s="50">
        <v>0.0</v>
      </c>
      <c r="K29" s="49">
        <v>4.0</v>
      </c>
    </row>
    <row r="30" ht="12.75" customHeight="1">
      <c r="A30" s="50">
        <v>4.0</v>
      </c>
      <c r="B30" s="49">
        <v>0.0</v>
      </c>
      <c r="D30" s="50">
        <v>1.0</v>
      </c>
      <c r="E30" s="49">
        <v>0.0</v>
      </c>
      <c r="G30" s="50">
        <v>0.0</v>
      </c>
      <c r="H30" s="49">
        <v>0.0</v>
      </c>
      <c r="J30" s="50">
        <v>0.0</v>
      </c>
      <c r="K30" s="49">
        <v>0.0</v>
      </c>
    </row>
    <row r="31" ht="12.75" customHeight="1">
      <c r="A31" s="50">
        <v>5.0</v>
      </c>
      <c r="B31" s="49">
        <v>4.0</v>
      </c>
      <c r="D31" s="50">
        <v>0.0</v>
      </c>
      <c r="E31" s="49">
        <v>4.0</v>
      </c>
      <c r="G31" s="50">
        <v>1.0</v>
      </c>
      <c r="H31" s="49">
        <v>4.0</v>
      </c>
      <c r="J31" s="50">
        <v>10.0</v>
      </c>
      <c r="K31" s="49">
        <v>4.0</v>
      </c>
    </row>
    <row r="32" ht="12.75" customHeight="1">
      <c r="A32" s="50">
        <v>0.0</v>
      </c>
      <c r="B32" s="49">
        <v>4.0</v>
      </c>
      <c r="D32" s="50">
        <v>6.0</v>
      </c>
      <c r="E32" s="49">
        <v>4.0</v>
      </c>
      <c r="G32" s="50">
        <v>10.0</v>
      </c>
      <c r="H32" s="49">
        <v>4.0</v>
      </c>
      <c r="J32" s="50">
        <v>4.0</v>
      </c>
      <c r="K32" s="49">
        <v>4.0</v>
      </c>
    </row>
    <row r="33" ht="12.75" customHeight="1">
      <c r="A33" s="50">
        <v>5.0</v>
      </c>
      <c r="B33" s="49">
        <v>0.0</v>
      </c>
      <c r="D33" s="50">
        <v>2.0</v>
      </c>
      <c r="E33" s="49">
        <v>0.0</v>
      </c>
      <c r="G33" s="50">
        <v>2.0</v>
      </c>
      <c r="H33" s="49">
        <v>0.0</v>
      </c>
      <c r="J33" s="50">
        <v>5.0</v>
      </c>
      <c r="K33" s="49">
        <v>0.0</v>
      </c>
    </row>
    <row r="34" ht="12.75" customHeight="1">
      <c r="A34" s="50">
        <v>5.0</v>
      </c>
      <c r="B34" s="49">
        <v>1.0</v>
      </c>
      <c r="D34" s="50">
        <v>2.0</v>
      </c>
      <c r="E34" s="49">
        <v>1.0</v>
      </c>
      <c r="G34" s="50">
        <v>1.0</v>
      </c>
      <c r="H34" s="49">
        <v>1.0</v>
      </c>
      <c r="J34" s="50">
        <v>1.0</v>
      </c>
      <c r="K34" s="49">
        <v>1.0</v>
      </c>
    </row>
    <row r="35" ht="12.75" customHeight="1">
      <c r="A35" s="50">
        <v>0.0</v>
      </c>
      <c r="B35" s="49">
        <v>2.0</v>
      </c>
      <c r="D35" s="50">
        <v>4.0</v>
      </c>
      <c r="E35" s="49">
        <v>2.0</v>
      </c>
      <c r="G35" s="50">
        <v>1.0</v>
      </c>
      <c r="H35" s="49">
        <v>2.0</v>
      </c>
      <c r="J35" s="50">
        <v>0.0</v>
      </c>
      <c r="K35" s="49">
        <v>2.0</v>
      </c>
    </row>
    <row r="36" ht="12.75" customHeight="1">
      <c r="A36" s="50">
        <v>0.0</v>
      </c>
      <c r="B36" s="49">
        <v>5.0</v>
      </c>
      <c r="D36" s="50">
        <v>2.0</v>
      </c>
      <c r="E36" s="49">
        <v>5.0</v>
      </c>
      <c r="G36" s="50">
        <v>9.0</v>
      </c>
      <c r="H36" s="49">
        <v>5.0</v>
      </c>
      <c r="J36" s="50">
        <v>2.0</v>
      </c>
      <c r="K36" s="49">
        <v>5.0</v>
      </c>
    </row>
    <row r="37" ht="12.75" customHeight="1">
      <c r="A37" s="50">
        <v>7.0</v>
      </c>
      <c r="B37" s="49">
        <v>4.0</v>
      </c>
      <c r="D37" s="50">
        <v>4.0</v>
      </c>
      <c r="E37" s="49">
        <v>4.0</v>
      </c>
      <c r="G37" s="50">
        <v>2.0</v>
      </c>
      <c r="H37" s="49">
        <v>4.0</v>
      </c>
      <c r="J37" s="50">
        <v>2.0</v>
      </c>
      <c r="K37" s="49">
        <v>4.0</v>
      </c>
    </row>
    <row r="38" ht="12.75" customHeight="1">
      <c r="A38" s="50">
        <v>0.0</v>
      </c>
      <c r="B38" s="49">
        <v>5.0</v>
      </c>
      <c r="D38" s="50">
        <v>5.0</v>
      </c>
      <c r="E38" s="49">
        <v>5.0</v>
      </c>
      <c r="G38" s="50">
        <v>8.0</v>
      </c>
      <c r="H38" s="49">
        <v>5.0</v>
      </c>
      <c r="J38" s="50">
        <v>1.0</v>
      </c>
      <c r="K38" s="49">
        <v>5.0</v>
      </c>
    </row>
    <row r="39" ht="12.75" customHeight="1">
      <c r="A39" s="50">
        <v>8.0</v>
      </c>
      <c r="B39" s="49">
        <v>8.0</v>
      </c>
      <c r="D39" s="50">
        <v>0.0</v>
      </c>
      <c r="E39" s="49">
        <v>8.0</v>
      </c>
      <c r="G39" s="50">
        <v>0.0</v>
      </c>
      <c r="H39" s="49">
        <v>8.0</v>
      </c>
      <c r="J39" s="50">
        <v>10.0</v>
      </c>
      <c r="K39" s="49">
        <v>8.0</v>
      </c>
    </row>
    <row r="40" ht="12.75" customHeight="1">
      <c r="A40" s="50">
        <v>5.0</v>
      </c>
      <c r="B40" s="49">
        <v>5.0</v>
      </c>
      <c r="D40" s="50">
        <v>0.0</v>
      </c>
      <c r="E40" s="49">
        <v>5.0</v>
      </c>
      <c r="G40" s="50">
        <v>0.0</v>
      </c>
      <c r="H40" s="49">
        <v>5.0</v>
      </c>
      <c r="J40" s="50">
        <v>3.0</v>
      </c>
      <c r="K40" s="49">
        <v>5.0</v>
      </c>
    </row>
    <row r="41" ht="12.75" customHeight="1">
      <c r="A41" s="50">
        <v>5.0</v>
      </c>
      <c r="B41" s="49">
        <v>7.0</v>
      </c>
      <c r="D41" s="50">
        <v>0.0</v>
      </c>
      <c r="E41" s="49">
        <v>7.0</v>
      </c>
      <c r="G41" s="50">
        <v>0.0</v>
      </c>
      <c r="H41" s="49">
        <v>7.0</v>
      </c>
      <c r="J41" s="50">
        <v>3.0</v>
      </c>
      <c r="K41" s="49">
        <v>7.0</v>
      </c>
    </row>
    <row r="42" ht="12.75" customHeight="1">
      <c r="A42" s="50">
        <v>2.0</v>
      </c>
      <c r="B42" s="49">
        <v>2.0</v>
      </c>
      <c r="D42" s="50">
        <v>6.0</v>
      </c>
      <c r="E42" s="49">
        <v>2.0</v>
      </c>
      <c r="G42" s="50">
        <v>6.0</v>
      </c>
      <c r="H42" s="49">
        <v>2.0</v>
      </c>
      <c r="J42" s="50">
        <v>2.0</v>
      </c>
      <c r="K42" s="49">
        <v>2.0</v>
      </c>
    </row>
    <row r="43" ht="12.75" customHeight="1">
      <c r="A43" s="50">
        <v>7.0</v>
      </c>
      <c r="B43" s="49">
        <v>1.0</v>
      </c>
      <c r="D43" s="50">
        <v>4.0</v>
      </c>
      <c r="E43" s="49">
        <v>1.0</v>
      </c>
      <c r="G43" s="50">
        <v>5.0</v>
      </c>
      <c r="H43" s="49">
        <v>1.0</v>
      </c>
      <c r="J43" s="50">
        <v>8.0</v>
      </c>
      <c r="K43" s="49">
        <v>1.0</v>
      </c>
    </row>
    <row r="44" ht="12.75" customHeight="1">
      <c r="A44" s="50">
        <v>7.0</v>
      </c>
      <c r="B44" s="49">
        <v>3.0</v>
      </c>
      <c r="D44" s="50">
        <v>0.0</v>
      </c>
      <c r="E44" s="49">
        <v>3.0</v>
      </c>
      <c r="G44" s="50">
        <v>0.0</v>
      </c>
      <c r="H44" s="49">
        <v>3.0</v>
      </c>
      <c r="J44" s="50">
        <v>3.0</v>
      </c>
      <c r="K44" s="49">
        <v>3.0</v>
      </c>
    </row>
    <row r="45" ht="12.75" customHeight="1">
      <c r="A45" s="50">
        <v>7.0</v>
      </c>
      <c r="B45" s="49">
        <v>5.0</v>
      </c>
      <c r="D45" s="50">
        <v>1.0</v>
      </c>
      <c r="E45" s="49">
        <v>5.0</v>
      </c>
      <c r="G45" s="50">
        <v>0.0</v>
      </c>
      <c r="H45" s="49">
        <v>5.0</v>
      </c>
      <c r="J45" s="50">
        <v>8.0</v>
      </c>
      <c r="K45" s="49">
        <v>5.0</v>
      </c>
    </row>
    <row r="46" ht="12.75" customHeight="1">
      <c r="A46" s="50">
        <v>7.0</v>
      </c>
      <c r="B46" s="49">
        <v>7.0</v>
      </c>
      <c r="D46" s="50">
        <v>0.0</v>
      </c>
      <c r="E46" s="49">
        <v>7.0</v>
      </c>
      <c r="G46" s="50">
        <v>1.0</v>
      </c>
      <c r="H46" s="49">
        <v>7.0</v>
      </c>
      <c r="J46" s="50">
        <v>10.0</v>
      </c>
      <c r="K46" s="49">
        <v>7.0</v>
      </c>
    </row>
    <row r="47" ht="12.75" customHeight="1">
      <c r="A47" s="50">
        <v>0.0</v>
      </c>
      <c r="B47" s="49">
        <v>1.0</v>
      </c>
      <c r="D47" s="50">
        <v>2.0</v>
      </c>
      <c r="E47" s="49">
        <v>1.0</v>
      </c>
      <c r="G47" s="50">
        <v>10.0</v>
      </c>
      <c r="H47" s="49">
        <v>1.0</v>
      </c>
      <c r="J47" s="50">
        <v>6.0</v>
      </c>
      <c r="K47" s="49">
        <v>1.0</v>
      </c>
    </row>
    <row r="48" ht="12.75" customHeight="1">
      <c r="A48" s="50">
        <v>10.0</v>
      </c>
      <c r="B48" s="49">
        <v>7.0</v>
      </c>
      <c r="D48" s="50">
        <v>0.0</v>
      </c>
      <c r="E48" s="49">
        <v>7.0</v>
      </c>
      <c r="G48" s="50">
        <v>0.0</v>
      </c>
      <c r="H48" s="49">
        <v>7.0</v>
      </c>
      <c r="J48" s="50">
        <v>0.0</v>
      </c>
      <c r="K48" s="49">
        <v>7.0</v>
      </c>
    </row>
    <row r="49" ht="12.75" customHeight="1">
      <c r="A49" s="50">
        <v>3.0</v>
      </c>
      <c r="B49" s="49">
        <v>7.0</v>
      </c>
      <c r="D49" s="50">
        <v>3.0</v>
      </c>
      <c r="E49" s="49">
        <v>7.0</v>
      </c>
      <c r="G49" s="50">
        <v>7.0</v>
      </c>
      <c r="H49" s="49">
        <v>7.0</v>
      </c>
      <c r="J49" s="50">
        <v>7.0</v>
      </c>
      <c r="K49" s="49">
        <v>7.0</v>
      </c>
    </row>
    <row r="50" ht="12.75" customHeight="1">
      <c r="A50" s="50">
        <v>0.0</v>
      </c>
      <c r="B50" s="49">
        <v>6.0</v>
      </c>
      <c r="D50" s="50">
        <v>6.0</v>
      </c>
      <c r="E50" s="49">
        <v>6.0</v>
      </c>
      <c r="G50" s="50">
        <v>10.0</v>
      </c>
      <c r="H50" s="49">
        <v>6.0</v>
      </c>
      <c r="J50" s="50">
        <v>2.0</v>
      </c>
      <c r="K50" s="49">
        <v>6.0</v>
      </c>
    </row>
    <row r="51" ht="12.75" customHeight="1">
      <c r="A51" s="50">
        <v>4.0</v>
      </c>
      <c r="B51" s="49">
        <v>0.0</v>
      </c>
      <c r="D51" s="50">
        <v>4.0</v>
      </c>
      <c r="E51" s="49">
        <v>0.0</v>
      </c>
      <c r="G51" s="50">
        <v>3.0</v>
      </c>
      <c r="H51" s="49">
        <v>0.0</v>
      </c>
      <c r="J51" s="50">
        <v>6.0</v>
      </c>
      <c r="K51" s="49">
        <v>0.0</v>
      </c>
    </row>
    <row r="52" ht="12.75" customHeight="1">
      <c r="A52" s="50">
        <v>0.0</v>
      </c>
      <c r="B52" s="49">
        <v>0.0</v>
      </c>
      <c r="D52" s="50">
        <v>0.0</v>
      </c>
      <c r="E52" s="49">
        <v>0.0</v>
      </c>
      <c r="G52" s="50">
        <v>5.0</v>
      </c>
      <c r="H52" s="49">
        <v>0.0</v>
      </c>
      <c r="J52" s="50">
        <v>5.0</v>
      </c>
      <c r="K52" s="49">
        <v>0.0</v>
      </c>
    </row>
    <row r="53" ht="12.75" customHeight="1">
      <c r="A53" s="50">
        <v>0.0</v>
      </c>
      <c r="B53" s="49">
        <v>1.0</v>
      </c>
      <c r="D53" s="50">
        <v>0.0</v>
      </c>
      <c r="E53" s="49">
        <v>1.0</v>
      </c>
      <c r="G53" s="50">
        <v>9.0</v>
      </c>
      <c r="H53" s="49">
        <v>1.0</v>
      </c>
      <c r="J53" s="50">
        <v>8.0</v>
      </c>
      <c r="K53" s="49">
        <v>1.0</v>
      </c>
    </row>
    <row r="54" ht="12.75" customHeight="1">
      <c r="A54" s="50">
        <v>0.0</v>
      </c>
      <c r="B54" s="49">
        <v>6.0</v>
      </c>
      <c r="D54" s="50">
        <v>7.0</v>
      </c>
      <c r="E54" s="49">
        <v>6.0</v>
      </c>
      <c r="G54" s="50">
        <v>10.0</v>
      </c>
      <c r="H54" s="49">
        <v>6.0</v>
      </c>
      <c r="J54" s="50">
        <v>0.0</v>
      </c>
      <c r="K54" s="49">
        <v>6.0</v>
      </c>
    </row>
    <row r="55" ht="12.75" customHeight="1">
      <c r="A55" s="50">
        <v>3.0</v>
      </c>
      <c r="B55" s="49">
        <v>0.0</v>
      </c>
      <c r="D55" s="50">
        <v>2.0</v>
      </c>
      <c r="E55" s="49">
        <v>0.0</v>
      </c>
      <c r="G55" s="50">
        <v>5.0</v>
      </c>
      <c r="H55" s="49">
        <v>0.0</v>
      </c>
      <c r="J55" s="50">
        <v>5.0</v>
      </c>
      <c r="K55" s="49">
        <v>0.0</v>
      </c>
    </row>
    <row r="56" ht="12.75" customHeight="1">
      <c r="A56" s="50">
        <v>5.0</v>
      </c>
      <c r="B56" s="49">
        <v>5.0</v>
      </c>
      <c r="D56" s="50">
        <v>0.0</v>
      </c>
      <c r="E56" s="49">
        <v>5.0</v>
      </c>
      <c r="G56" s="50">
        <v>0.0</v>
      </c>
      <c r="H56" s="49">
        <v>5.0</v>
      </c>
      <c r="J56" s="50">
        <v>0.0</v>
      </c>
      <c r="K56" s="49">
        <v>5.0</v>
      </c>
    </row>
    <row r="57" ht="12.75" customHeight="1">
      <c r="A57" s="50">
        <v>6.0</v>
      </c>
      <c r="B57" s="49">
        <v>6.0</v>
      </c>
      <c r="D57" s="50">
        <v>2.0</v>
      </c>
      <c r="E57" s="49">
        <v>6.0</v>
      </c>
      <c r="G57" s="50">
        <v>0.0</v>
      </c>
      <c r="H57" s="49">
        <v>6.0</v>
      </c>
      <c r="J57" s="50">
        <v>3.0</v>
      </c>
      <c r="K57" s="49">
        <v>6.0</v>
      </c>
    </row>
    <row r="58" ht="12.75" customHeight="1">
      <c r="A58" s="50">
        <v>10.0</v>
      </c>
      <c r="B58" s="49">
        <v>10.0</v>
      </c>
      <c r="D58" s="50">
        <v>0.0</v>
      </c>
      <c r="E58" s="49">
        <v>10.0</v>
      </c>
      <c r="G58" s="50">
        <v>0.0</v>
      </c>
      <c r="H58" s="49">
        <v>10.0</v>
      </c>
      <c r="J58" s="50">
        <v>6.0</v>
      </c>
      <c r="K58" s="49">
        <v>10.0</v>
      </c>
    </row>
    <row r="59" ht="12.75" customHeight="1">
      <c r="A59" s="50">
        <v>8.0</v>
      </c>
      <c r="B59" s="49">
        <v>6.0</v>
      </c>
      <c r="D59" s="50">
        <v>0.0</v>
      </c>
      <c r="E59" s="49">
        <v>6.0</v>
      </c>
      <c r="G59" s="50">
        <v>1.0</v>
      </c>
      <c r="H59" s="49">
        <v>6.0</v>
      </c>
      <c r="J59" s="50">
        <v>10.0</v>
      </c>
      <c r="K59" s="49">
        <v>6.0</v>
      </c>
    </row>
    <row r="60" ht="12.75" customHeight="1">
      <c r="A60" s="50">
        <v>0.0</v>
      </c>
      <c r="B60" s="49">
        <v>4.0</v>
      </c>
      <c r="D60" s="50">
        <v>5.0</v>
      </c>
      <c r="E60" s="49">
        <v>4.0</v>
      </c>
      <c r="G60" s="50">
        <v>10.0</v>
      </c>
      <c r="H60" s="49">
        <v>4.0</v>
      </c>
      <c r="J60" s="50">
        <v>3.0</v>
      </c>
      <c r="K60" s="49">
        <v>4.0</v>
      </c>
    </row>
    <row r="61" ht="12.75" customHeight="1">
      <c r="A61" s="50">
        <v>7.0</v>
      </c>
      <c r="B61" s="49">
        <v>5.0</v>
      </c>
      <c r="D61" s="50">
        <v>0.0</v>
      </c>
      <c r="E61" s="49">
        <v>5.0</v>
      </c>
      <c r="G61" s="50">
        <v>2.0</v>
      </c>
      <c r="H61" s="49">
        <v>5.0</v>
      </c>
      <c r="J61" s="50">
        <v>8.0</v>
      </c>
      <c r="K61" s="49">
        <v>5.0</v>
      </c>
    </row>
    <row r="62" ht="12.75" customHeight="1">
      <c r="A62" s="50">
        <v>6.0</v>
      </c>
      <c r="B62" s="49">
        <v>5.0</v>
      </c>
      <c r="D62" s="50">
        <v>0.0</v>
      </c>
      <c r="E62" s="49">
        <v>5.0</v>
      </c>
      <c r="G62" s="50">
        <v>0.0</v>
      </c>
      <c r="H62" s="49">
        <v>5.0</v>
      </c>
      <c r="J62" s="50">
        <v>10.0</v>
      </c>
      <c r="K62" s="49">
        <v>5.0</v>
      </c>
    </row>
    <row r="63" ht="12.75" customHeight="1">
      <c r="A63" s="50">
        <v>5.0</v>
      </c>
      <c r="B63" s="49">
        <v>5.0</v>
      </c>
      <c r="D63" s="50">
        <v>0.0</v>
      </c>
      <c r="E63" s="49">
        <v>5.0</v>
      </c>
      <c r="G63" s="50">
        <v>0.0</v>
      </c>
      <c r="H63" s="49">
        <v>5.0</v>
      </c>
      <c r="J63" s="50">
        <v>7.0</v>
      </c>
      <c r="K63" s="49">
        <v>5.0</v>
      </c>
    </row>
    <row r="64" ht="12.75" customHeight="1">
      <c r="A64" s="50">
        <v>7.0</v>
      </c>
      <c r="B64" s="49">
        <v>6.0</v>
      </c>
      <c r="D64" s="50">
        <v>0.0</v>
      </c>
      <c r="E64" s="49">
        <v>6.0</v>
      </c>
      <c r="G64" s="50">
        <v>0.0</v>
      </c>
      <c r="H64" s="49">
        <v>6.0</v>
      </c>
      <c r="J64" s="50">
        <v>5.0</v>
      </c>
      <c r="K64" s="49">
        <v>6.0</v>
      </c>
    </row>
    <row r="65" ht="12.75" customHeight="1">
      <c r="A65" s="50">
        <v>0.0</v>
      </c>
      <c r="B65" s="49">
        <v>0.0</v>
      </c>
      <c r="D65" s="50">
        <v>0.0</v>
      </c>
      <c r="E65" s="49">
        <v>0.0</v>
      </c>
      <c r="G65" s="50">
        <v>0.0</v>
      </c>
      <c r="H65" s="49">
        <v>0.0</v>
      </c>
      <c r="J65" s="50">
        <v>0.0</v>
      </c>
      <c r="K65" s="49">
        <v>0.0</v>
      </c>
    </row>
    <row r="66" ht="12.75" customHeight="1">
      <c r="A66" s="50">
        <v>9.0</v>
      </c>
      <c r="B66" s="49">
        <v>2.0</v>
      </c>
      <c r="D66" s="50">
        <v>0.0</v>
      </c>
      <c r="E66" s="49">
        <v>2.0</v>
      </c>
      <c r="G66" s="50">
        <v>0.0</v>
      </c>
      <c r="H66" s="49">
        <v>2.0</v>
      </c>
      <c r="J66" s="50">
        <v>0.0</v>
      </c>
      <c r="K66" s="49">
        <v>2.0</v>
      </c>
    </row>
    <row r="67" ht="12.75" customHeight="1">
      <c r="A67" s="50">
        <v>10.0</v>
      </c>
      <c r="B67" s="49">
        <v>10.0</v>
      </c>
      <c r="D67" s="50">
        <v>0.0</v>
      </c>
      <c r="E67" s="49">
        <v>10.0</v>
      </c>
      <c r="G67" s="50">
        <v>0.0</v>
      </c>
      <c r="H67" s="49">
        <v>10.0</v>
      </c>
      <c r="J67" s="50">
        <v>10.0</v>
      </c>
      <c r="K67" s="49">
        <v>10.0</v>
      </c>
    </row>
    <row r="68" ht="12.75" customHeight="1">
      <c r="A68" s="50">
        <v>10.0</v>
      </c>
      <c r="B68" s="49">
        <v>9.0</v>
      </c>
      <c r="D68" s="50">
        <v>0.0</v>
      </c>
      <c r="E68" s="49">
        <v>9.0</v>
      </c>
      <c r="G68" s="50">
        <v>0.0</v>
      </c>
      <c r="H68" s="49">
        <v>9.0</v>
      </c>
      <c r="J68" s="50">
        <v>7.0</v>
      </c>
      <c r="K68" s="49">
        <v>9.0</v>
      </c>
    </row>
    <row r="69" ht="12.75" customHeight="1">
      <c r="A69" s="50">
        <v>7.0</v>
      </c>
      <c r="B69" s="49">
        <v>4.0</v>
      </c>
      <c r="D69" s="50">
        <v>0.0</v>
      </c>
      <c r="E69" s="49">
        <v>4.0</v>
      </c>
      <c r="G69" s="50">
        <v>1.0</v>
      </c>
      <c r="H69" s="49">
        <v>4.0</v>
      </c>
      <c r="J69" s="50">
        <v>8.0</v>
      </c>
      <c r="K69" s="49">
        <v>4.0</v>
      </c>
    </row>
    <row r="70" ht="12.75" customHeight="1">
      <c r="A70" s="50">
        <v>4.0</v>
      </c>
      <c r="B70" s="49">
        <v>0.0</v>
      </c>
      <c r="D70" s="50">
        <v>0.0</v>
      </c>
      <c r="E70" s="49">
        <v>0.0</v>
      </c>
      <c r="G70" s="50">
        <v>0.0</v>
      </c>
      <c r="H70" s="49">
        <v>0.0</v>
      </c>
      <c r="J70" s="50">
        <v>1.0</v>
      </c>
      <c r="K70" s="49">
        <v>0.0</v>
      </c>
    </row>
    <row r="71" ht="12.75" customHeight="1">
      <c r="A71" s="50">
        <v>9.0</v>
      </c>
      <c r="B71" s="49">
        <v>5.0</v>
      </c>
      <c r="D71" s="50">
        <v>0.0</v>
      </c>
      <c r="E71" s="49">
        <v>5.0</v>
      </c>
      <c r="G71" s="50">
        <v>0.0</v>
      </c>
      <c r="H71" s="49">
        <v>5.0</v>
      </c>
      <c r="J71" s="50">
        <v>2.0</v>
      </c>
      <c r="K71" s="49">
        <v>5.0</v>
      </c>
    </row>
    <row r="72" ht="12.75" customHeight="1">
      <c r="A72" s="50">
        <v>7.0</v>
      </c>
      <c r="B72" s="49">
        <v>8.0</v>
      </c>
      <c r="D72" s="50">
        <v>0.0</v>
      </c>
      <c r="E72" s="49">
        <v>8.0</v>
      </c>
      <c r="G72" s="50">
        <v>2.0</v>
      </c>
      <c r="H72" s="49">
        <v>8.0</v>
      </c>
      <c r="J72" s="50">
        <v>10.0</v>
      </c>
      <c r="K72" s="49">
        <v>8.0</v>
      </c>
    </row>
    <row r="73" ht="12.75" customHeight="1">
      <c r="A73" s="50">
        <v>8.0</v>
      </c>
      <c r="B73" s="49">
        <v>7.0</v>
      </c>
      <c r="D73" s="50">
        <v>0.0</v>
      </c>
      <c r="E73" s="49">
        <v>7.0</v>
      </c>
      <c r="G73" s="50">
        <v>0.0</v>
      </c>
      <c r="H73" s="49">
        <v>7.0</v>
      </c>
      <c r="J73" s="50">
        <v>10.0</v>
      </c>
      <c r="K73" s="49">
        <v>7.0</v>
      </c>
    </row>
    <row r="74" ht="12.75" customHeight="1">
      <c r="A74" s="50">
        <v>7.0</v>
      </c>
      <c r="B74" s="49">
        <v>6.0</v>
      </c>
      <c r="D74" s="50">
        <v>3.0</v>
      </c>
      <c r="E74" s="49">
        <v>6.0</v>
      </c>
      <c r="G74" s="50">
        <v>0.0</v>
      </c>
      <c r="H74" s="49">
        <v>6.0</v>
      </c>
      <c r="J74" s="50">
        <v>0.0</v>
      </c>
      <c r="K74" s="49">
        <v>6.0</v>
      </c>
    </row>
    <row r="75" ht="12.75" customHeight="1">
      <c r="A75" s="50">
        <v>7.0</v>
      </c>
      <c r="B75" s="49">
        <v>5.0</v>
      </c>
      <c r="D75" s="50">
        <v>0.0</v>
      </c>
      <c r="E75" s="49">
        <v>5.0</v>
      </c>
      <c r="G75" s="50">
        <v>0.0</v>
      </c>
      <c r="H75" s="49">
        <v>5.0</v>
      </c>
      <c r="J75" s="50">
        <v>7.0</v>
      </c>
      <c r="K75" s="49">
        <v>5.0</v>
      </c>
    </row>
    <row r="76" ht="12.75" customHeight="1">
      <c r="A76" s="50">
        <v>8.0</v>
      </c>
      <c r="B76" s="49">
        <v>4.0</v>
      </c>
      <c r="D76" s="50">
        <v>0.0</v>
      </c>
      <c r="E76" s="49">
        <v>4.0</v>
      </c>
      <c r="G76" s="50">
        <v>0.0</v>
      </c>
      <c r="H76" s="49">
        <v>4.0</v>
      </c>
      <c r="J76" s="50">
        <v>5.0</v>
      </c>
      <c r="K76" s="49">
        <v>4.0</v>
      </c>
    </row>
    <row r="77" ht="12.75" customHeight="1">
      <c r="A77" s="50">
        <v>7.0</v>
      </c>
      <c r="B77" s="49">
        <v>3.0</v>
      </c>
      <c r="D77" s="50">
        <v>0.0</v>
      </c>
      <c r="E77" s="49">
        <v>3.0</v>
      </c>
      <c r="G77" s="50">
        <v>0.0</v>
      </c>
      <c r="H77" s="49">
        <v>3.0</v>
      </c>
      <c r="J77" s="50">
        <v>6.0</v>
      </c>
      <c r="K77" s="49">
        <v>3.0</v>
      </c>
    </row>
    <row r="78" ht="12.75" customHeight="1">
      <c r="A78" s="50">
        <v>6.0</v>
      </c>
      <c r="B78" s="49">
        <v>5.0</v>
      </c>
      <c r="D78" s="50">
        <v>0.0</v>
      </c>
      <c r="E78" s="49">
        <v>5.0</v>
      </c>
      <c r="G78" s="50">
        <v>0.0</v>
      </c>
      <c r="H78" s="49">
        <v>5.0</v>
      </c>
      <c r="J78" s="50">
        <v>5.0</v>
      </c>
      <c r="K78" s="49">
        <v>5.0</v>
      </c>
    </row>
    <row r="79" ht="12.75" customHeight="1">
      <c r="A79" s="50">
        <v>0.0</v>
      </c>
      <c r="B79" s="49">
        <v>0.0</v>
      </c>
      <c r="D79" s="50">
        <v>0.0</v>
      </c>
      <c r="E79" s="49">
        <v>0.0</v>
      </c>
      <c r="G79" s="50">
        <v>0.0</v>
      </c>
      <c r="H79" s="49">
        <v>0.0</v>
      </c>
      <c r="J79" s="50">
        <v>0.0</v>
      </c>
      <c r="K79" s="49">
        <v>0.0</v>
      </c>
    </row>
    <row r="80" ht="12.75" customHeight="1">
      <c r="A80" s="50">
        <v>8.0</v>
      </c>
      <c r="B80" s="49">
        <v>2.0</v>
      </c>
      <c r="D80" s="50">
        <v>0.0</v>
      </c>
      <c r="E80" s="49">
        <v>2.0</v>
      </c>
      <c r="G80" s="50">
        <v>0.0</v>
      </c>
      <c r="H80" s="49">
        <v>2.0</v>
      </c>
      <c r="J80" s="50">
        <v>7.0</v>
      </c>
      <c r="K80" s="49">
        <v>2.0</v>
      </c>
    </row>
    <row r="81" ht="12.75" customHeight="1">
      <c r="A81" s="50">
        <v>0.0</v>
      </c>
      <c r="B81" s="49">
        <v>6.0</v>
      </c>
      <c r="D81" s="50">
        <v>6.0</v>
      </c>
      <c r="E81" s="49">
        <v>6.0</v>
      </c>
      <c r="G81" s="50">
        <v>7.0</v>
      </c>
      <c r="H81" s="49">
        <v>6.0</v>
      </c>
      <c r="J81" s="50">
        <v>2.0</v>
      </c>
      <c r="K81" s="49">
        <v>6.0</v>
      </c>
    </row>
    <row r="82" ht="12.75" customHeight="1">
      <c r="A82" s="50">
        <v>2.0</v>
      </c>
      <c r="B82" s="49">
        <v>2.0</v>
      </c>
      <c r="D82" s="50">
        <v>0.0</v>
      </c>
      <c r="E82" s="49">
        <v>2.0</v>
      </c>
      <c r="G82" s="50">
        <v>0.0</v>
      </c>
      <c r="H82" s="49">
        <v>2.0</v>
      </c>
      <c r="J82" s="50">
        <v>7.0</v>
      </c>
      <c r="K82" s="49">
        <v>2.0</v>
      </c>
    </row>
    <row r="83" ht="12.75" customHeight="1">
      <c r="A83" s="50">
        <v>2.0</v>
      </c>
      <c r="B83" s="49">
        <v>2.0</v>
      </c>
      <c r="D83" s="50">
        <v>0.0</v>
      </c>
      <c r="E83" s="49">
        <v>2.0</v>
      </c>
      <c r="G83" s="50">
        <v>0.0</v>
      </c>
      <c r="H83" s="49">
        <v>2.0</v>
      </c>
      <c r="J83" s="50">
        <v>10.0</v>
      </c>
      <c r="K83" s="49">
        <v>2.0</v>
      </c>
    </row>
    <row r="84" ht="12.75" customHeight="1">
      <c r="A84" s="50">
        <v>0.0</v>
      </c>
      <c r="B84" s="49">
        <v>4.0</v>
      </c>
      <c r="D84" s="50">
        <v>5.0</v>
      </c>
      <c r="E84" s="49">
        <v>4.0</v>
      </c>
      <c r="G84" s="50">
        <v>7.0</v>
      </c>
      <c r="H84" s="49">
        <v>4.0</v>
      </c>
      <c r="J84" s="50">
        <v>0.0</v>
      </c>
      <c r="K84" s="49">
        <v>4.0</v>
      </c>
    </row>
    <row r="85" ht="12.75" customHeight="1">
      <c r="A85" s="50">
        <v>9.0</v>
      </c>
      <c r="B85" s="49">
        <v>6.0</v>
      </c>
      <c r="D85" s="50">
        <v>1.0</v>
      </c>
      <c r="E85" s="49">
        <v>6.0</v>
      </c>
      <c r="G85" s="50">
        <v>0.0</v>
      </c>
      <c r="H85" s="49">
        <v>6.0</v>
      </c>
      <c r="J85" s="50">
        <v>6.0</v>
      </c>
      <c r="K85" s="49">
        <v>6.0</v>
      </c>
    </row>
    <row r="86" ht="12.75" customHeight="1">
      <c r="A86" s="50">
        <v>8.0</v>
      </c>
      <c r="B86" s="49">
        <v>6.0</v>
      </c>
      <c r="D86" s="50">
        <v>0.0</v>
      </c>
      <c r="E86" s="49">
        <v>6.0</v>
      </c>
      <c r="G86" s="50">
        <v>0.0</v>
      </c>
      <c r="H86" s="49">
        <v>6.0</v>
      </c>
      <c r="J86" s="50">
        <v>4.0</v>
      </c>
      <c r="K86" s="49">
        <v>6.0</v>
      </c>
    </row>
    <row r="87" ht="12.75" customHeight="1">
      <c r="A87" s="50">
        <v>7.0</v>
      </c>
      <c r="B87" s="49">
        <v>7.0</v>
      </c>
      <c r="D87" s="50">
        <v>0.0</v>
      </c>
      <c r="E87" s="49">
        <v>7.0</v>
      </c>
      <c r="G87" s="50">
        <v>0.0</v>
      </c>
      <c r="H87" s="49">
        <v>7.0</v>
      </c>
      <c r="J87" s="50">
        <v>7.0</v>
      </c>
      <c r="K87" s="49">
        <v>7.0</v>
      </c>
    </row>
    <row r="88" ht="12.75" customHeight="1">
      <c r="A88" s="50">
        <v>9.0</v>
      </c>
      <c r="B88" s="49">
        <v>6.0</v>
      </c>
      <c r="D88" s="50">
        <v>0.0</v>
      </c>
      <c r="E88" s="49">
        <v>6.0</v>
      </c>
      <c r="G88" s="50">
        <v>0.0</v>
      </c>
      <c r="H88" s="49">
        <v>6.0</v>
      </c>
      <c r="J88" s="50">
        <v>10.0</v>
      </c>
      <c r="K88" s="49">
        <v>6.0</v>
      </c>
    </row>
    <row r="89" ht="12.75" customHeight="1">
      <c r="A89" s="50">
        <v>9.0</v>
      </c>
      <c r="B89" s="49">
        <v>8.0</v>
      </c>
      <c r="D89" s="50">
        <v>0.0</v>
      </c>
      <c r="E89" s="49">
        <v>8.0</v>
      </c>
      <c r="G89" s="50">
        <v>0.0</v>
      </c>
      <c r="H89" s="49">
        <v>8.0</v>
      </c>
      <c r="J89" s="50">
        <v>8.0</v>
      </c>
      <c r="K89" s="49">
        <v>8.0</v>
      </c>
    </row>
    <row r="90" ht="12.75" customHeight="1">
      <c r="A90" s="50">
        <v>7.0</v>
      </c>
      <c r="B90" s="49">
        <v>8.0</v>
      </c>
      <c r="D90" s="50">
        <v>0.0</v>
      </c>
      <c r="E90" s="49">
        <v>8.0</v>
      </c>
      <c r="G90" s="50">
        <v>0.0</v>
      </c>
      <c r="H90" s="49">
        <v>8.0</v>
      </c>
      <c r="J90" s="50">
        <v>7.0</v>
      </c>
      <c r="K90" s="49">
        <v>8.0</v>
      </c>
    </row>
    <row r="91" ht="12.75" customHeight="1">
      <c r="A91" s="50">
        <v>8.0</v>
      </c>
      <c r="B91" s="49">
        <v>8.0</v>
      </c>
      <c r="D91" s="50">
        <v>0.0</v>
      </c>
      <c r="E91" s="49">
        <v>8.0</v>
      </c>
      <c r="G91" s="50">
        <v>3.0</v>
      </c>
      <c r="H91" s="49">
        <v>8.0</v>
      </c>
      <c r="J91" s="50">
        <v>10.0</v>
      </c>
      <c r="K91" s="49">
        <v>8.0</v>
      </c>
    </row>
    <row r="92" ht="12.75" customHeight="1">
      <c r="A92" s="50">
        <v>1.0</v>
      </c>
      <c r="B92" s="49">
        <v>2.0</v>
      </c>
      <c r="D92" s="50">
        <v>5.0</v>
      </c>
      <c r="E92" s="49">
        <v>2.0</v>
      </c>
      <c r="G92" s="50">
        <v>5.0</v>
      </c>
      <c r="H92" s="49">
        <v>2.0</v>
      </c>
      <c r="J92" s="50">
        <v>5.0</v>
      </c>
      <c r="K92" s="49">
        <v>2.0</v>
      </c>
    </row>
    <row r="93" ht="12.75" customHeight="1">
      <c r="A93" s="50">
        <v>10.0</v>
      </c>
      <c r="B93" s="49">
        <v>8.0</v>
      </c>
      <c r="D93" s="50">
        <v>0.0</v>
      </c>
      <c r="E93" s="49">
        <v>8.0</v>
      </c>
      <c r="G93" s="50">
        <v>0.0</v>
      </c>
      <c r="H93" s="49">
        <v>8.0</v>
      </c>
      <c r="J93" s="50">
        <v>7.0</v>
      </c>
      <c r="K93" s="49">
        <v>8.0</v>
      </c>
    </row>
    <row r="94" ht="12.75" customHeight="1">
      <c r="A94" s="50">
        <v>9.0</v>
      </c>
      <c r="B94" s="49">
        <v>9.0</v>
      </c>
      <c r="D94" s="50">
        <v>0.0</v>
      </c>
      <c r="E94" s="49">
        <v>9.0</v>
      </c>
      <c r="G94" s="50">
        <v>1.0</v>
      </c>
      <c r="H94" s="49">
        <v>9.0</v>
      </c>
      <c r="J94" s="50">
        <v>9.0</v>
      </c>
      <c r="K94" s="49">
        <v>9.0</v>
      </c>
    </row>
    <row r="95" ht="12.75" customHeight="1">
      <c r="A95" s="50">
        <v>6.0</v>
      </c>
      <c r="B95" s="49">
        <v>3.0</v>
      </c>
      <c r="D95" s="50">
        <v>0.0</v>
      </c>
      <c r="E95" s="49">
        <v>3.0</v>
      </c>
      <c r="G95" s="50">
        <v>0.0</v>
      </c>
      <c r="H95" s="49">
        <v>3.0</v>
      </c>
      <c r="J95" s="50">
        <v>0.0</v>
      </c>
      <c r="K95" s="49">
        <v>3.0</v>
      </c>
    </row>
    <row r="96" ht="12.75" customHeight="1">
      <c r="A96" s="50">
        <v>0.0</v>
      </c>
      <c r="B96" s="49">
        <v>3.0</v>
      </c>
      <c r="D96" s="50">
        <v>5.0</v>
      </c>
      <c r="E96" s="49">
        <v>3.0</v>
      </c>
      <c r="G96" s="50">
        <v>10.0</v>
      </c>
      <c r="H96" s="49">
        <v>3.0</v>
      </c>
      <c r="J96" s="50">
        <v>5.0</v>
      </c>
      <c r="K96" s="49">
        <v>3.0</v>
      </c>
    </row>
    <row r="97" ht="12.75" customHeight="1">
      <c r="A97" s="50">
        <v>6.0</v>
      </c>
      <c r="B97" s="49">
        <v>6.0</v>
      </c>
      <c r="D97" s="50">
        <v>1.0</v>
      </c>
      <c r="E97" s="49">
        <v>6.0</v>
      </c>
      <c r="G97" s="50">
        <v>0.0</v>
      </c>
      <c r="H97" s="49">
        <v>6.0</v>
      </c>
      <c r="J97" s="50">
        <v>0.0</v>
      </c>
      <c r="K97" s="49">
        <v>6.0</v>
      </c>
    </row>
    <row r="98" ht="12.75" customHeight="1">
      <c r="A98" s="50">
        <v>9.0</v>
      </c>
      <c r="B98" s="49">
        <v>10.0</v>
      </c>
      <c r="D98" s="50">
        <v>0.0</v>
      </c>
      <c r="E98" s="49">
        <v>10.0</v>
      </c>
      <c r="G98" s="50">
        <v>0.0</v>
      </c>
      <c r="H98" s="49">
        <v>10.0</v>
      </c>
      <c r="J98" s="50">
        <v>10.0</v>
      </c>
      <c r="K98" s="49">
        <v>10.0</v>
      </c>
    </row>
    <row r="99" ht="12.75" customHeight="1">
      <c r="A99" s="50">
        <v>8.0</v>
      </c>
      <c r="B99" s="49">
        <v>7.0</v>
      </c>
      <c r="D99" s="50">
        <v>0.0</v>
      </c>
      <c r="E99" s="49">
        <v>7.0</v>
      </c>
      <c r="G99" s="50">
        <v>0.0</v>
      </c>
      <c r="H99" s="49">
        <v>7.0</v>
      </c>
      <c r="J99" s="50">
        <v>7.0</v>
      </c>
      <c r="K99" s="49">
        <v>7.0</v>
      </c>
    </row>
    <row r="100" ht="12.75" customHeight="1">
      <c r="A100" s="50">
        <v>8.0</v>
      </c>
      <c r="B100" s="49">
        <v>5.0</v>
      </c>
      <c r="D100" s="50">
        <v>0.0</v>
      </c>
      <c r="E100" s="49">
        <v>5.0</v>
      </c>
      <c r="G100" s="50">
        <v>0.0</v>
      </c>
      <c r="H100" s="49">
        <v>5.0</v>
      </c>
      <c r="J100" s="50">
        <v>5.0</v>
      </c>
      <c r="K100" s="49">
        <v>5.0</v>
      </c>
    </row>
    <row r="101" ht="12.75" customHeight="1">
      <c r="A101" s="50">
        <v>8.0</v>
      </c>
      <c r="B101" s="49">
        <v>3.0</v>
      </c>
      <c r="D101" s="50">
        <v>0.0</v>
      </c>
      <c r="E101" s="49">
        <v>3.0</v>
      </c>
      <c r="G101" s="50">
        <v>0.0</v>
      </c>
      <c r="H101" s="49">
        <v>3.0</v>
      </c>
      <c r="J101" s="50">
        <v>5.0</v>
      </c>
      <c r="K101" s="49">
        <v>3.0</v>
      </c>
    </row>
    <row r="102" ht="12.75" customHeight="1">
      <c r="A102" s="50">
        <v>10.0</v>
      </c>
      <c r="B102" s="49">
        <v>6.0</v>
      </c>
      <c r="D102" s="50">
        <v>0.0</v>
      </c>
      <c r="E102" s="49">
        <v>6.0</v>
      </c>
      <c r="G102" s="50">
        <v>0.0</v>
      </c>
      <c r="H102" s="49">
        <v>6.0</v>
      </c>
      <c r="J102" s="50">
        <v>8.0</v>
      </c>
      <c r="K102" s="49">
        <v>6.0</v>
      </c>
    </row>
    <row r="103" ht="12.75" customHeight="1">
      <c r="A103" s="50">
        <v>8.0</v>
      </c>
      <c r="B103" s="49">
        <v>7.0</v>
      </c>
      <c r="D103" s="50">
        <v>1.0</v>
      </c>
      <c r="E103" s="49">
        <v>7.0</v>
      </c>
      <c r="G103" s="50">
        <v>0.0</v>
      </c>
      <c r="H103" s="49">
        <v>7.0</v>
      </c>
      <c r="J103" s="50">
        <v>9.0</v>
      </c>
      <c r="K103" s="49">
        <v>7.0</v>
      </c>
    </row>
    <row r="104" ht="12.75" customHeight="1">
      <c r="A104" s="50">
        <v>9.0</v>
      </c>
      <c r="B104" s="49">
        <v>7.0</v>
      </c>
      <c r="D104" s="50">
        <v>0.0</v>
      </c>
      <c r="E104" s="49">
        <v>7.0</v>
      </c>
      <c r="G104" s="50">
        <v>0.0</v>
      </c>
      <c r="H104" s="49">
        <v>7.0</v>
      </c>
      <c r="J104" s="50">
        <v>8.0</v>
      </c>
      <c r="K104" s="49">
        <v>7.0</v>
      </c>
    </row>
    <row r="105" ht="12.75" customHeight="1">
      <c r="A105" s="50">
        <v>0.0</v>
      </c>
      <c r="B105" s="49">
        <v>0.0</v>
      </c>
      <c r="D105" s="50">
        <v>0.0</v>
      </c>
      <c r="E105" s="49">
        <v>0.0</v>
      </c>
      <c r="G105" s="50">
        <v>0.0</v>
      </c>
      <c r="H105" s="49">
        <v>0.0</v>
      </c>
      <c r="J105" s="50">
        <v>0.0</v>
      </c>
      <c r="K105" s="49">
        <v>0.0</v>
      </c>
    </row>
    <row r="106" ht="12.75" customHeight="1">
      <c r="A106" s="50">
        <v>2.0</v>
      </c>
      <c r="B106" s="49">
        <v>0.0</v>
      </c>
      <c r="D106" s="50">
        <v>3.0</v>
      </c>
      <c r="E106" s="49">
        <v>0.0</v>
      </c>
      <c r="G106" s="50">
        <v>5.0</v>
      </c>
      <c r="H106" s="49">
        <v>0.0</v>
      </c>
      <c r="J106" s="50">
        <v>5.0</v>
      </c>
      <c r="K106" s="49">
        <v>0.0</v>
      </c>
    </row>
    <row r="107" ht="12.75" customHeight="1">
      <c r="A107" s="50">
        <v>8.0</v>
      </c>
      <c r="B107" s="49">
        <v>2.0</v>
      </c>
      <c r="D107" s="50">
        <v>2.0</v>
      </c>
      <c r="E107" s="49">
        <v>2.0</v>
      </c>
      <c r="G107" s="50">
        <v>2.0</v>
      </c>
      <c r="H107" s="49">
        <v>2.0</v>
      </c>
      <c r="J107" s="50">
        <v>4.0</v>
      </c>
      <c r="K107" s="49">
        <v>2.0</v>
      </c>
    </row>
    <row r="108" ht="12.75" customHeight="1">
      <c r="A108" s="50">
        <v>6.0</v>
      </c>
      <c r="B108" s="49">
        <v>0.0</v>
      </c>
      <c r="D108" s="50">
        <v>4.0</v>
      </c>
      <c r="E108" s="49">
        <v>0.0</v>
      </c>
      <c r="G108" s="50">
        <v>0.0</v>
      </c>
      <c r="H108" s="49">
        <v>0.0</v>
      </c>
      <c r="J108" s="50">
        <v>0.0</v>
      </c>
      <c r="K108" s="49">
        <v>0.0</v>
      </c>
    </row>
    <row r="109" ht="12.75" customHeight="1">
      <c r="A109" s="50">
        <v>8.0</v>
      </c>
      <c r="B109" s="49">
        <v>4.0</v>
      </c>
      <c r="D109" s="50">
        <v>1.0</v>
      </c>
      <c r="E109" s="49">
        <v>4.0</v>
      </c>
      <c r="G109" s="50">
        <v>2.0</v>
      </c>
      <c r="H109" s="49">
        <v>4.0</v>
      </c>
      <c r="J109" s="50">
        <v>4.0</v>
      </c>
      <c r="K109" s="49">
        <v>4.0</v>
      </c>
    </row>
    <row r="110" ht="12.75" customHeight="1">
      <c r="A110" s="50">
        <v>10.0</v>
      </c>
      <c r="B110" s="49">
        <v>8.0</v>
      </c>
      <c r="D110" s="50">
        <v>0.0</v>
      </c>
      <c r="E110" s="49">
        <v>8.0</v>
      </c>
      <c r="G110" s="50">
        <v>0.0</v>
      </c>
      <c r="H110" s="49">
        <v>8.0</v>
      </c>
      <c r="J110" s="50">
        <v>8.0</v>
      </c>
      <c r="K110" s="49">
        <v>8.0</v>
      </c>
    </row>
    <row r="111" ht="12.75" customHeight="1">
      <c r="A111" s="50">
        <v>3.0</v>
      </c>
      <c r="B111" s="49">
        <v>3.0</v>
      </c>
      <c r="D111" s="50">
        <v>0.0</v>
      </c>
      <c r="E111" s="49">
        <v>3.0</v>
      </c>
      <c r="G111" s="50">
        <v>0.0</v>
      </c>
      <c r="H111" s="49">
        <v>3.0</v>
      </c>
      <c r="J111" s="50">
        <v>10.0</v>
      </c>
      <c r="K111" s="49">
        <v>3.0</v>
      </c>
    </row>
    <row r="112" ht="12.75" customHeight="1">
      <c r="A112" s="50">
        <v>8.0</v>
      </c>
      <c r="B112" s="49">
        <v>7.0</v>
      </c>
      <c r="D112" s="50">
        <v>0.0</v>
      </c>
      <c r="E112" s="49">
        <v>7.0</v>
      </c>
      <c r="G112" s="50">
        <v>0.0</v>
      </c>
      <c r="H112" s="49">
        <v>7.0</v>
      </c>
      <c r="J112" s="50">
        <v>9.0</v>
      </c>
      <c r="K112" s="49">
        <v>7.0</v>
      </c>
    </row>
    <row r="113" ht="12.75" customHeight="1">
      <c r="A113" s="50">
        <v>10.0</v>
      </c>
      <c r="B113" s="49">
        <v>9.0</v>
      </c>
      <c r="D113" s="50">
        <v>0.0</v>
      </c>
      <c r="E113" s="49">
        <v>9.0</v>
      </c>
      <c r="G113" s="50">
        <v>0.0</v>
      </c>
      <c r="H113" s="49">
        <v>9.0</v>
      </c>
      <c r="J113" s="50">
        <v>10.0</v>
      </c>
      <c r="K113" s="49">
        <v>9.0</v>
      </c>
    </row>
    <row r="114" ht="12.75" customHeight="1">
      <c r="A114" s="50">
        <v>3.0</v>
      </c>
      <c r="B114" s="49">
        <v>0.0</v>
      </c>
      <c r="D114" s="50">
        <v>3.0</v>
      </c>
      <c r="E114" s="49">
        <v>0.0</v>
      </c>
      <c r="G114" s="50">
        <v>0.0</v>
      </c>
      <c r="H114" s="49">
        <v>0.0</v>
      </c>
      <c r="J114" s="50">
        <v>0.0</v>
      </c>
      <c r="K114" s="49">
        <v>0.0</v>
      </c>
    </row>
    <row r="115" ht="12.75" customHeight="1">
      <c r="A115" s="50">
        <v>6.0</v>
      </c>
      <c r="B115" s="49">
        <v>2.0</v>
      </c>
      <c r="D115" s="50">
        <v>3.0</v>
      </c>
      <c r="E115" s="49">
        <v>2.0</v>
      </c>
      <c r="G115" s="50">
        <v>0.0</v>
      </c>
      <c r="H115" s="49">
        <v>2.0</v>
      </c>
      <c r="J115" s="50">
        <v>0.0</v>
      </c>
      <c r="K115" s="49">
        <v>2.0</v>
      </c>
    </row>
    <row r="116" ht="12.75" customHeight="1">
      <c r="A116" s="50">
        <v>7.0</v>
      </c>
      <c r="B116" s="49">
        <v>2.0</v>
      </c>
      <c r="D116" s="50">
        <v>3.0</v>
      </c>
      <c r="E116" s="49">
        <v>2.0</v>
      </c>
      <c r="G116" s="50">
        <v>0.0</v>
      </c>
      <c r="H116" s="49">
        <v>2.0</v>
      </c>
      <c r="J116" s="50">
        <v>2.0</v>
      </c>
      <c r="K116" s="49">
        <v>2.0</v>
      </c>
    </row>
    <row r="117" ht="12.75" customHeight="1">
      <c r="A117" s="50">
        <v>7.0</v>
      </c>
      <c r="B117" s="49">
        <v>5.0</v>
      </c>
      <c r="D117" s="50">
        <v>0.0</v>
      </c>
      <c r="E117" s="49">
        <v>5.0</v>
      </c>
      <c r="G117" s="50">
        <v>0.0</v>
      </c>
      <c r="H117" s="49">
        <v>5.0</v>
      </c>
      <c r="J117" s="50">
        <v>7.0</v>
      </c>
      <c r="K117" s="49">
        <v>5.0</v>
      </c>
    </row>
    <row r="118" ht="12.75" customHeight="1">
      <c r="A118" s="50">
        <v>6.0</v>
      </c>
      <c r="B118" s="49">
        <v>5.0</v>
      </c>
      <c r="D118" s="50">
        <v>0.0</v>
      </c>
      <c r="E118" s="49">
        <v>5.0</v>
      </c>
      <c r="G118" s="50">
        <v>0.0</v>
      </c>
      <c r="H118" s="49">
        <v>5.0</v>
      </c>
      <c r="J118" s="50">
        <v>2.0</v>
      </c>
      <c r="K118" s="49">
        <v>5.0</v>
      </c>
    </row>
    <row r="119" ht="12.75" customHeight="1">
      <c r="A119" s="50">
        <v>1.0</v>
      </c>
      <c r="B119" s="49">
        <v>0.0</v>
      </c>
      <c r="D119" s="50">
        <v>6.0</v>
      </c>
      <c r="E119" s="49">
        <v>0.0</v>
      </c>
      <c r="G119" s="50">
        <v>0.0</v>
      </c>
      <c r="H119" s="49">
        <v>0.0</v>
      </c>
      <c r="J119" s="50">
        <v>0.0</v>
      </c>
      <c r="K119" s="49">
        <v>0.0</v>
      </c>
    </row>
    <row r="120" ht="12.75" customHeight="1">
      <c r="A120" s="50">
        <v>9.0</v>
      </c>
      <c r="B120" s="49">
        <v>9.0</v>
      </c>
      <c r="D120" s="50">
        <v>0.0</v>
      </c>
      <c r="E120" s="49">
        <v>9.0</v>
      </c>
      <c r="G120" s="50">
        <v>0.0</v>
      </c>
      <c r="H120" s="49">
        <v>9.0</v>
      </c>
      <c r="J120" s="50">
        <v>9.0</v>
      </c>
      <c r="K120" s="49">
        <v>9.0</v>
      </c>
    </row>
    <row r="121" ht="12.75" customHeight="1">
      <c r="A121" s="50">
        <v>9.0</v>
      </c>
      <c r="B121" s="49">
        <v>4.0</v>
      </c>
      <c r="D121" s="50">
        <v>0.0</v>
      </c>
      <c r="E121" s="49">
        <v>4.0</v>
      </c>
      <c r="G121" s="50">
        <v>0.0</v>
      </c>
      <c r="H121" s="49">
        <v>4.0</v>
      </c>
      <c r="J121" s="50">
        <v>7.0</v>
      </c>
      <c r="K121" s="49">
        <v>4.0</v>
      </c>
    </row>
    <row r="122" ht="12.75" customHeight="1">
      <c r="A122" s="50">
        <v>10.0</v>
      </c>
      <c r="B122" s="49">
        <v>8.0</v>
      </c>
      <c r="D122" s="50">
        <v>0.0</v>
      </c>
      <c r="E122" s="49">
        <v>8.0</v>
      </c>
      <c r="G122" s="50">
        <v>0.0</v>
      </c>
      <c r="H122" s="49">
        <v>8.0</v>
      </c>
      <c r="J122" s="50">
        <v>10.0</v>
      </c>
      <c r="K122" s="49">
        <v>8.0</v>
      </c>
    </row>
    <row r="123" ht="12.75" customHeight="1">
      <c r="A123" s="50">
        <v>7.0</v>
      </c>
      <c r="B123" s="49">
        <v>5.0</v>
      </c>
      <c r="D123" s="50">
        <v>1.0</v>
      </c>
      <c r="E123" s="49">
        <v>5.0</v>
      </c>
      <c r="G123" s="50">
        <v>0.0</v>
      </c>
      <c r="H123" s="49">
        <v>5.0</v>
      </c>
      <c r="J123" s="50">
        <v>6.0</v>
      </c>
      <c r="K123" s="49">
        <v>5.0</v>
      </c>
    </row>
    <row r="124" ht="12.75" customHeight="1">
      <c r="A124" s="50">
        <v>7.0</v>
      </c>
      <c r="B124" s="49">
        <v>3.0</v>
      </c>
      <c r="D124" s="50">
        <v>0.0</v>
      </c>
      <c r="E124" s="49">
        <v>3.0</v>
      </c>
      <c r="G124" s="50">
        <v>3.0</v>
      </c>
      <c r="H124" s="49">
        <v>3.0</v>
      </c>
      <c r="J124" s="50">
        <v>6.0</v>
      </c>
      <c r="K124" s="49">
        <v>3.0</v>
      </c>
    </row>
    <row r="125" ht="12.75" customHeight="1">
      <c r="A125" s="50">
        <v>3.0</v>
      </c>
      <c r="B125" s="49">
        <v>1.0</v>
      </c>
      <c r="D125" s="50">
        <v>5.0</v>
      </c>
      <c r="E125" s="49">
        <v>1.0</v>
      </c>
      <c r="G125" s="50">
        <v>8.0</v>
      </c>
      <c r="H125" s="49">
        <v>1.0</v>
      </c>
      <c r="J125" s="50">
        <v>5.0</v>
      </c>
      <c r="K125" s="49">
        <v>1.0</v>
      </c>
    </row>
    <row r="126" ht="12.75" customHeight="1">
      <c r="A126" s="50">
        <v>7.0</v>
      </c>
      <c r="B126" s="49">
        <v>4.0</v>
      </c>
      <c r="D126" s="50">
        <v>0.0</v>
      </c>
      <c r="E126" s="49">
        <v>4.0</v>
      </c>
      <c r="G126" s="50">
        <v>0.0</v>
      </c>
      <c r="H126" s="49">
        <v>4.0</v>
      </c>
      <c r="J126" s="50">
        <v>8.0</v>
      </c>
      <c r="K126" s="49">
        <v>4.0</v>
      </c>
    </row>
    <row r="127" ht="12.75" customHeight="1">
      <c r="A127" s="50">
        <v>10.0</v>
      </c>
      <c r="B127" s="49">
        <v>9.0</v>
      </c>
      <c r="D127" s="50">
        <v>0.0</v>
      </c>
      <c r="E127" s="49">
        <v>9.0</v>
      </c>
      <c r="G127" s="50">
        <v>0.0</v>
      </c>
      <c r="H127" s="49">
        <v>9.0</v>
      </c>
      <c r="J127" s="50">
        <v>7.0</v>
      </c>
      <c r="K127" s="49">
        <v>9.0</v>
      </c>
    </row>
    <row r="128" ht="12.75" customHeight="1">
      <c r="A128" s="50">
        <v>6.0</v>
      </c>
      <c r="B128" s="49">
        <v>3.0</v>
      </c>
      <c r="D128" s="50">
        <v>0.0</v>
      </c>
      <c r="E128" s="49">
        <v>3.0</v>
      </c>
      <c r="G128" s="50">
        <v>2.0</v>
      </c>
      <c r="H128" s="49">
        <v>3.0</v>
      </c>
      <c r="J128" s="50">
        <v>8.0</v>
      </c>
      <c r="K128" s="49">
        <v>3.0</v>
      </c>
    </row>
    <row r="129" ht="12.75" customHeight="1">
      <c r="A129" s="50">
        <v>10.0</v>
      </c>
      <c r="B129" s="49">
        <v>10.0</v>
      </c>
      <c r="D129" s="50">
        <v>0.0</v>
      </c>
      <c r="E129" s="49">
        <v>10.0</v>
      </c>
      <c r="G129" s="50">
        <v>2.0</v>
      </c>
      <c r="H129" s="49">
        <v>10.0</v>
      </c>
      <c r="J129" s="50">
        <v>2.0</v>
      </c>
      <c r="K129" s="49">
        <v>10.0</v>
      </c>
    </row>
    <row r="130" ht="12.75" customHeight="1">
      <c r="A130" s="50">
        <v>0.0</v>
      </c>
      <c r="B130" s="49">
        <v>1.0</v>
      </c>
      <c r="D130" s="50">
        <v>0.0</v>
      </c>
      <c r="E130" s="49">
        <v>1.0</v>
      </c>
      <c r="G130" s="50">
        <v>5.0</v>
      </c>
      <c r="H130" s="49">
        <v>1.0</v>
      </c>
      <c r="J130" s="50">
        <v>5.0</v>
      </c>
      <c r="K130" s="49">
        <v>1.0</v>
      </c>
    </row>
    <row r="131" ht="12.75" customHeight="1">
      <c r="A131" s="50">
        <v>4.0</v>
      </c>
      <c r="B131" s="49">
        <v>0.0</v>
      </c>
      <c r="D131" s="50">
        <v>4.0</v>
      </c>
      <c r="E131" s="49">
        <v>0.0</v>
      </c>
      <c r="G131" s="50">
        <v>6.0</v>
      </c>
      <c r="H131" s="49">
        <v>0.0</v>
      </c>
      <c r="J131" s="50">
        <v>6.0</v>
      </c>
      <c r="K131" s="49">
        <v>0.0</v>
      </c>
    </row>
    <row r="132" ht="12.75" customHeight="1">
      <c r="A132" s="50">
        <v>1.0</v>
      </c>
      <c r="B132" s="49">
        <v>2.0</v>
      </c>
      <c r="D132" s="50">
        <v>8.0</v>
      </c>
      <c r="E132" s="49">
        <v>2.0</v>
      </c>
      <c r="G132" s="50">
        <v>1.0</v>
      </c>
      <c r="H132" s="49">
        <v>2.0</v>
      </c>
      <c r="J132" s="50">
        <v>1.0</v>
      </c>
      <c r="K132" s="49">
        <v>2.0</v>
      </c>
    </row>
    <row r="133" ht="12.75" customHeight="1">
      <c r="A133" s="50">
        <v>4.0</v>
      </c>
      <c r="B133" s="49">
        <v>2.0</v>
      </c>
      <c r="D133" s="50">
        <v>3.0</v>
      </c>
      <c r="E133" s="49">
        <v>2.0</v>
      </c>
      <c r="G133" s="50">
        <v>0.0</v>
      </c>
      <c r="H133" s="49">
        <v>2.0</v>
      </c>
      <c r="J133" s="50">
        <v>0.0</v>
      </c>
      <c r="K133" s="49">
        <v>2.0</v>
      </c>
    </row>
    <row r="134" ht="12.75" customHeight="1">
      <c r="A134" s="50">
        <v>1.0</v>
      </c>
      <c r="B134" s="49">
        <v>2.0</v>
      </c>
      <c r="D134" s="50">
        <v>4.0</v>
      </c>
      <c r="E134" s="49">
        <v>2.0</v>
      </c>
      <c r="G134" s="50">
        <v>4.0</v>
      </c>
      <c r="H134" s="49">
        <v>2.0</v>
      </c>
      <c r="J134" s="50">
        <v>4.0</v>
      </c>
      <c r="K134" s="49">
        <v>2.0</v>
      </c>
    </row>
    <row r="135" ht="12.75" customHeight="1">
      <c r="A135" s="50">
        <v>7.0</v>
      </c>
      <c r="B135" s="49">
        <v>6.0</v>
      </c>
      <c r="D135" s="50">
        <v>0.0</v>
      </c>
      <c r="E135" s="49">
        <v>6.0</v>
      </c>
      <c r="G135" s="50">
        <v>0.0</v>
      </c>
      <c r="H135" s="49">
        <v>6.0</v>
      </c>
      <c r="J135" s="50">
        <v>10.0</v>
      </c>
      <c r="K135" s="49">
        <v>6.0</v>
      </c>
    </row>
    <row r="136" ht="12.75" customHeight="1">
      <c r="A136" s="50">
        <v>3.0</v>
      </c>
      <c r="B136" s="49">
        <v>1.0</v>
      </c>
      <c r="D136" s="50">
        <v>2.0</v>
      </c>
      <c r="E136" s="49">
        <v>1.0</v>
      </c>
      <c r="G136" s="50">
        <v>2.0</v>
      </c>
      <c r="H136" s="49">
        <v>1.0</v>
      </c>
      <c r="J136" s="50">
        <v>4.0</v>
      </c>
      <c r="K136" s="49">
        <v>1.0</v>
      </c>
    </row>
    <row r="137" ht="12.75" customHeight="1">
      <c r="A137" s="50">
        <v>9.0</v>
      </c>
      <c r="B137" s="49">
        <v>9.0</v>
      </c>
      <c r="D137" s="50">
        <v>0.0</v>
      </c>
      <c r="E137" s="49">
        <v>9.0</v>
      </c>
      <c r="G137" s="50">
        <v>0.0</v>
      </c>
      <c r="H137" s="49">
        <v>9.0</v>
      </c>
      <c r="J137" s="50">
        <v>5.0</v>
      </c>
      <c r="K137" s="49">
        <v>9.0</v>
      </c>
    </row>
    <row r="138" ht="12.75" customHeight="1">
      <c r="A138" s="50">
        <v>10.0</v>
      </c>
      <c r="B138" s="49">
        <v>9.0</v>
      </c>
      <c r="D138" s="50">
        <v>0.0</v>
      </c>
      <c r="E138" s="49">
        <v>9.0</v>
      </c>
      <c r="G138" s="50">
        <v>0.0</v>
      </c>
      <c r="H138" s="49">
        <v>9.0</v>
      </c>
      <c r="J138" s="50">
        <v>10.0</v>
      </c>
      <c r="K138" s="49">
        <v>9.0</v>
      </c>
    </row>
    <row r="139" ht="12.75" customHeight="1">
      <c r="A139" s="50">
        <v>9.0</v>
      </c>
      <c r="B139" s="49">
        <v>7.0</v>
      </c>
      <c r="D139" s="50">
        <v>0.0</v>
      </c>
      <c r="E139" s="49">
        <v>7.0</v>
      </c>
      <c r="G139" s="50">
        <v>0.0</v>
      </c>
      <c r="H139" s="49">
        <v>7.0</v>
      </c>
      <c r="J139" s="50">
        <v>6.0</v>
      </c>
      <c r="K139" s="49">
        <v>7.0</v>
      </c>
    </row>
    <row r="140" ht="12.75" customHeight="1">
      <c r="A140" s="50">
        <v>9.0</v>
      </c>
      <c r="B140" s="49">
        <v>9.0</v>
      </c>
      <c r="D140" s="50">
        <v>0.0</v>
      </c>
      <c r="E140" s="49">
        <v>9.0</v>
      </c>
      <c r="G140" s="50">
        <v>0.0</v>
      </c>
      <c r="H140" s="49">
        <v>9.0</v>
      </c>
      <c r="J140" s="50">
        <v>9.0</v>
      </c>
      <c r="K140" s="49">
        <v>9.0</v>
      </c>
    </row>
    <row r="141" ht="12.75" customHeight="1">
      <c r="A141" s="50">
        <v>0.0</v>
      </c>
      <c r="B141" s="49">
        <v>0.0</v>
      </c>
      <c r="D141" s="50">
        <v>0.0</v>
      </c>
      <c r="E141" s="49">
        <v>0.0</v>
      </c>
      <c r="G141" s="50">
        <v>2.0</v>
      </c>
      <c r="H141" s="49">
        <v>0.0</v>
      </c>
      <c r="J141" s="50">
        <v>2.0</v>
      </c>
      <c r="K141" s="49">
        <v>0.0</v>
      </c>
    </row>
    <row r="142" ht="12.75" customHeight="1">
      <c r="A142" s="50">
        <v>6.0</v>
      </c>
      <c r="B142" s="49">
        <v>3.0</v>
      </c>
      <c r="D142" s="50">
        <v>1.0</v>
      </c>
      <c r="E142" s="49">
        <v>3.0</v>
      </c>
      <c r="G142" s="50">
        <v>1.0</v>
      </c>
      <c r="H142" s="49">
        <v>3.0</v>
      </c>
      <c r="J142" s="50">
        <v>3.0</v>
      </c>
      <c r="K142" s="49">
        <v>3.0</v>
      </c>
    </row>
    <row r="143" ht="12.75" customHeight="1">
      <c r="A143" s="50">
        <v>9.0</v>
      </c>
      <c r="B143" s="49">
        <v>9.0</v>
      </c>
      <c r="D143" s="50">
        <v>1.0</v>
      </c>
      <c r="E143" s="49">
        <v>9.0</v>
      </c>
      <c r="G143" s="50">
        <v>0.0</v>
      </c>
      <c r="H143" s="49">
        <v>9.0</v>
      </c>
      <c r="J143" s="50">
        <v>7.0</v>
      </c>
      <c r="K143" s="49">
        <v>9.0</v>
      </c>
    </row>
    <row r="144" ht="12.75" customHeight="1">
      <c r="A144" s="50">
        <v>0.0</v>
      </c>
      <c r="B144" s="49">
        <v>2.0</v>
      </c>
      <c r="D144" s="50">
        <v>0.0</v>
      </c>
      <c r="E144" s="49">
        <v>2.0</v>
      </c>
      <c r="G144" s="50">
        <v>8.0</v>
      </c>
      <c r="H144" s="49">
        <v>2.0</v>
      </c>
      <c r="J144" s="50">
        <v>3.0</v>
      </c>
      <c r="K144" s="49">
        <v>2.0</v>
      </c>
    </row>
    <row r="145" ht="12.75" customHeight="1">
      <c r="A145" s="50">
        <v>7.0</v>
      </c>
      <c r="B145" s="49">
        <v>4.0</v>
      </c>
      <c r="D145" s="50">
        <v>1.0</v>
      </c>
      <c r="E145" s="49">
        <v>4.0</v>
      </c>
      <c r="G145" s="50">
        <v>0.0</v>
      </c>
      <c r="H145" s="49">
        <v>4.0</v>
      </c>
      <c r="J145" s="50">
        <v>8.0</v>
      </c>
      <c r="K145" s="49">
        <v>4.0</v>
      </c>
    </row>
    <row r="146" ht="12.75" customHeight="1">
      <c r="A146" s="50">
        <v>3.0</v>
      </c>
      <c r="B146" s="49">
        <v>2.0</v>
      </c>
      <c r="D146" s="50">
        <v>2.0</v>
      </c>
      <c r="E146" s="49">
        <v>2.0</v>
      </c>
      <c r="G146" s="50">
        <v>1.0</v>
      </c>
      <c r="H146" s="49">
        <v>2.0</v>
      </c>
      <c r="J146" s="50">
        <v>4.0</v>
      </c>
      <c r="K146" s="49">
        <v>2.0</v>
      </c>
    </row>
    <row r="147" ht="12.75" customHeight="1">
      <c r="A147" s="50">
        <v>5.0</v>
      </c>
      <c r="B147" s="49">
        <v>4.0</v>
      </c>
      <c r="D147" s="50">
        <v>0.0</v>
      </c>
      <c r="E147" s="49">
        <v>4.0</v>
      </c>
      <c r="G147" s="50">
        <v>7.0</v>
      </c>
      <c r="H147" s="49">
        <v>4.0</v>
      </c>
      <c r="J147" s="50">
        <v>10.0</v>
      </c>
      <c r="K147" s="49">
        <v>4.0</v>
      </c>
    </row>
    <row r="148" ht="12.75" customHeight="1">
      <c r="A148" s="50">
        <v>7.0</v>
      </c>
      <c r="B148" s="49">
        <v>3.0</v>
      </c>
      <c r="D148" s="50">
        <v>0.0</v>
      </c>
      <c r="E148" s="49">
        <v>3.0</v>
      </c>
      <c r="G148" s="50">
        <v>0.0</v>
      </c>
      <c r="H148" s="49">
        <v>3.0</v>
      </c>
      <c r="J148" s="50">
        <v>5.0</v>
      </c>
      <c r="K148" s="49">
        <v>3.0</v>
      </c>
    </row>
    <row r="149" ht="12.75" customHeight="1">
      <c r="A149" s="50">
        <v>3.0</v>
      </c>
      <c r="B149" s="49">
        <v>2.0</v>
      </c>
      <c r="D149" s="50">
        <v>2.0</v>
      </c>
      <c r="E149" s="49">
        <v>2.0</v>
      </c>
      <c r="G149" s="50">
        <v>2.0</v>
      </c>
      <c r="H149" s="49">
        <v>2.0</v>
      </c>
      <c r="J149" s="50">
        <v>3.0</v>
      </c>
      <c r="K149" s="49">
        <v>2.0</v>
      </c>
    </row>
    <row r="150" ht="12.75" customHeight="1">
      <c r="A150" s="50">
        <v>3.0</v>
      </c>
      <c r="B150" s="49">
        <v>4.0</v>
      </c>
      <c r="D150" s="50">
        <v>0.0</v>
      </c>
      <c r="E150" s="49">
        <v>4.0</v>
      </c>
      <c r="G150" s="50">
        <v>1.0</v>
      </c>
      <c r="H150" s="49">
        <v>4.0</v>
      </c>
      <c r="J150" s="50">
        <v>10.0</v>
      </c>
      <c r="K150" s="49">
        <v>4.0</v>
      </c>
    </row>
    <row r="151" ht="12.75" customHeight="1">
      <c r="A151" s="50">
        <v>0.0</v>
      </c>
      <c r="B151" s="49">
        <v>6.0</v>
      </c>
      <c r="D151" s="50">
        <v>7.0</v>
      </c>
      <c r="E151" s="49">
        <v>6.0</v>
      </c>
      <c r="G151" s="50">
        <v>10.0</v>
      </c>
      <c r="H151" s="49">
        <v>6.0</v>
      </c>
      <c r="J151" s="50">
        <v>3.0</v>
      </c>
      <c r="K151" s="49">
        <v>6.0</v>
      </c>
    </row>
    <row r="152" ht="12.75" customHeight="1">
      <c r="A152" s="50">
        <v>0.0</v>
      </c>
      <c r="B152" s="49">
        <v>1.0</v>
      </c>
      <c r="D152" s="50">
        <v>0.0</v>
      </c>
      <c r="E152" s="49">
        <v>1.0</v>
      </c>
      <c r="G152" s="50">
        <v>2.0</v>
      </c>
      <c r="H152" s="49">
        <v>1.0</v>
      </c>
      <c r="J152" s="50">
        <v>5.0</v>
      </c>
      <c r="K152" s="49">
        <v>1.0</v>
      </c>
    </row>
    <row r="153" ht="12.75" customHeight="1">
      <c r="A153" s="50">
        <v>2.0</v>
      </c>
      <c r="B153" s="49">
        <v>1.0</v>
      </c>
      <c r="D153" s="50">
        <v>4.0</v>
      </c>
      <c r="E153" s="49">
        <v>1.0</v>
      </c>
      <c r="G153" s="50">
        <v>9.0</v>
      </c>
      <c r="H153" s="49">
        <v>1.0</v>
      </c>
      <c r="J153" s="50">
        <v>1.0</v>
      </c>
      <c r="K153" s="49">
        <v>1.0</v>
      </c>
    </row>
    <row r="154" ht="12.75" customHeight="1">
      <c r="A154" s="50">
        <v>0.0</v>
      </c>
      <c r="B154" s="49">
        <v>0.0</v>
      </c>
      <c r="D154" s="50">
        <v>0.0</v>
      </c>
      <c r="E154" s="49">
        <v>0.0</v>
      </c>
      <c r="G154" s="50">
        <v>10.0</v>
      </c>
      <c r="H154" s="49">
        <v>0.0</v>
      </c>
      <c r="J154" s="50">
        <v>8.0</v>
      </c>
      <c r="K154" s="49">
        <v>0.0</v>
      </c>
    </row>
    <row r="155" ht="12.75" customHeight="1">
      <c r="A155" s="50">
        <v>9.0</v>
      </c>
      <c r="B155" s="49">
        <v>7.0</v>
      </c>
      <c r="D155" s="50">
        <v>0.0</v>
      </c>
      <c r="E155" s="49">
        <v>7.0</v>
      </c>
      <c r="G155" s="50">
        <v>0.0</v>
      </c>
      <c r="H155" s="49">
        <v>7.0</v>
      </c>
      <c r="J155" s="50">
        <v>10.0</v>
      </c>
      <c r="K155" s="49">
        <v>7.0</v>
      </c>
    </row>
    <row r="156" ht="12.75" customHeight="1">
      <c r="A156" s="50">
        <v>0.0</v>
      </c>
      <c r="B156" s="49">
        <v>7.0</v>
      </c>
      <c r="D156" s="50">
        <v>7.0</v>
      </c>
      <c r="E156" s="49">
        <v>7.0</v>
      </c>
      <c r="G156" s="50">
        <v>10.0</v>
      </c>
      <c r="H156" s="49">
        <v>7.0</v>
      </c>
      <c r="J156" s="50">
        <v>2.0</v>
      </c>
      <c r="K156" s="49">
        <v>7.0</v>
      </c>
    </row>
    <row r="157" ht="12.75" customHeight="1">
      <c r="A157" s="50">
        <v>0.0</v>
      </c>
      <c r="B157" s="49">
        <v>10.0</v>
      </c>
      <c r="D157" s="50">
        <v>10.0</v>
      </c>
      <c r="E157" s="49">
        <v>10.0</v>
      </c>
      <c r="G157" s="50">
        <v>10.0</v>
      </c>
      <c r="H157" s="49">
        <v>10.0</v>
      </c>
      <c r="J157" s="50">
        <v>0.0</v>
      </c>
      <c r="K157" s="49">
        <v>10.0</v>
      </c>
    </row>
    <row r="158" ht="12.75" customHeight="1">
      <c r="A158" s="50">
        <v>0.0</v>
      </c>
      <c r="B158" s="49">
        <v>8.0</v>
      </c>
      <c r="D158" s="50">
        <v>8.0</v>
      </c>
      <c r="E158" s="49">
        <v>8.0</v>
      </c>
      <c r="G158" s="50">
        <v>10.0</v>
      </c>
      <c r="H158" s="49">
        <v>8.0</v>
      </c>
      <c r="J158" s="50">
        <v>6.0</v>
      </c>
      <c r="K158" s="49">
        <v>8.0</v>
      </c>
    </row>
    <row r="159" ht="12.75" customHeight="1">
      <c r="A159" s="50">
        <v>8.0</v>
      </c>
      <c r="B159" s="49">
        <v>6.0</v>
      </c>
      <c r="D159" s="50">
        <v>1.0</v>
      </c>
      <c r="E159" s="49">
        <v>6.0</v>
      </c>
      <c r="G159" s="50">
        <v>0.0</v>
      </c>
      <c r="H159" s="49">
        <v>6.0</v>
      </c>
      <c r="J159" s="50">
        <v>8.0</v>
      </c>
      <c r="K159" s="49">
        <v>6.0</v>
      </c>
    </row>
    <row r="160" ht="12.75" customHeight="1">
      <c r="A160" s="50">
        <v>3.0</v>
      </c>
      <c r="B160" s="49">
        <v>3.0</v>
      </c>
      <c r="D160" s="50">
        <v>5.0</v>
      </c>
      <c r="E160" s="49">
        <v>3.0</v>
      </c>
      <c r="G160" s="50">
        <v>3.0</v>
      </c>
      <c r="H160" s="49">
        <v>3.0</v>
      </c>
      <c r="J160" s="50">
        <v>2.0</v>
      </c>
      <c r="K160" s="49">
        <v>3.0</v>
      </c>
    </row>
    <row r="161" ht="12.75" customHeight="1">
      <c r="A161" s="50">
        <v>6.0</v>
      </c>
      <c r="B161" s="49">
        <v>6.0</v>
      </c>
      <c r="D161" s="50">
        <v>0.0</v>
      </c>
      <c r="E161" s="49">
        <v>6.0</v>
      </c>
      <c r="G161" s="50">
        <v>0.0</v>
      </c>
      <c r="H161" s="49">
        <v>6.0</v>
      </c>
      <c r="J161" s="50">
        <v>8.0</v>
      </c>
      <c r="K161" s="49">
        <v>6.0</v>
      </c>
    </row>
    <row r="162" ht="12.75" customHeight="1">
      <c r="A162" s="50">
        <v>6.0</v>
      </c>
      <c r="B162" s="49">
        <v>2.0</v>
      </c>
      <c r="D162" s="50">
        <v>1.0</v>
      </c>
      <c r="E162" s="49">
        <v>2.0</v>
      </c>
      <c r="G162" s="50">
        <v>0.0</v>
      </c>
      <c r="H162" s="49">
        <v>2.0</v>
      </c>
      <c r="J162" s="50">
        <v>0.0</v>
      </c>
      <c r="K162" s="49">
        <v>2.0</v>
      </c>
    </row>
    <row r="163" ht="12.75" customHeight="1">
      <c r="A163" s="50">
        <v>5.0</v>
      </c>
      <c r="B163" s="49">
        <v>1.0</v>
      </c>
      <c r="D163" s="50">
        <v>3.0</v>
      </c>
      <c r="E163" s="49">
        <v>1.0</v>
      </c>
      <c r="G163" s="50">
        <v>7.0</v>
      </c>
      <c r="H163" s="49">
        <v>1.0</v>
      </c>
      <c r="J163" s="50">
        <v>7.0</v>
      </c>
      <c r="K163" s="49">
        <v>1.0</v>
      </c>
    </row>
    <row r="164" ht="12.75" customHeight="1">
      <c r="A164" s="50">
        <v>6.0</v>
      </c>
      <c r="B164" s="49">
        <v>3.0</v>
      </c>
      <c r="D164" s="50">
        <v>1.0</v>
      </c>
      <c r="E164" s="49">
        <v>3.0</v>
      </c>
      <c r="G164" s="50">
        <v>0.0</v>
      </c>
      <c r="H164" s="49">
        <v>3.0</v>
      </c>
      <c r="J164" s="50">
        <v>7.0</v>
      </c>
      <c r="K164" s="49">
        <v>3.0</v>
      </c>
    </row>
    <row r="165" ht="12.75" customHeight="1">
      <c r="A165" s="50">
        <v>0.0</v>
      </c>
      <c r="B165" s="49">
        <v>5.0</v>
      </c>
      <c r="D165" s="50">
        <v>5.0</v>
      </c>
      <c r="E165" s="49">
        <v>5.0</v>
      </c>
      <c r="G165" s="50">
        <v>5.0</v>
      </c>
      <c r="H165" s="49">
        <v>5.0</v>
      </c>
      <c r="J165" s="50">
        <v>5.0</v>
      </c>
      <c r="K165" s="49">
        <v>5.0</v>
      </c>
    </row>
    <row r="166" ht="12.75" customHeight="1">
      <c r="A166" s="50">
        <v>0.0</v>
      </c>
      <c r="B166" s="49">
        <v>0.0</v>
      </c>
      <c r="D166" s="50">
        <v>5.0</v>
      </c>
      <c r="E166" s="49">
        <v>0.0</v>
      </c>
      <c r="G166" s="50">
        <v>0.0</v>
      </c>
      <c r="H166" s="49">
        <v>0.0</v>
      </c>
      <c r="J166" s="50">
        <v>0.0</v>
      </c>
      <c r="K166" s="49">
        <v>0.0</v>
      </c>
    </row>
    <row r="167" ht="12.75" customHeight="1">
      <c r="A167" s="50">
        <v>2.0</v>
      </c>
      <c r="B167" s="49">
        <v>1.0</v>
      </c>
      <c r="D167" s="50">
        <v>0.0</v>
      </c>
      <c r="E167" s="49">
        <v>1.0</v>
      </c>
      <c r="G167" s="50">
        <v>5.0</v>
      </c>
      <c r="H167" s="49">
        <v>1.0</v>
      </c>
      <c r="J167" s="50">
        <v>5.0</v>
      </c>
      <c r="K167" s="49">
        <v>1.0</v>
      </c>
    </row>
    <row r="168" ht="12.75" customHeight="1">
      <c r="A168" s="50">
        <v>0.0</v>
      </c>
      <c r="B168" s="49">
        <v>1.0</v>
      </c>
      <c r="D168" s="50">
        <v>3.0</v>
      </c>
      <c r="E168" s="49">
        <v>1.0</v>
      </c>
      <c r="G168" s="50">
        <v>6.0</v>
      </c>
      <c r="H168" s="49">
        <v>1.0</v>
      </c>
      <c r="J168" s="50">
        <v>3.0</v>
      </c>
      <c r="K168" s="49">
        <v>1.0</v>
      </c>
    </row>
    <row r="169" ht="12.75" customHeight="1">
      <c r="A169" s="50">
        <v>5.0</v>
      </c>
      <c r="B169" s="49">
        <v>5.0</v>
      </c>
      <c r="D169" s="50">
        <v>0.0</v>
      </c>
      <c r="E169" s="49">
        <v>5.0</v>
      </c>
      <c r="G169" s="50">
        <v>2.0</v>
      </c>
      <c r="H169" s="49">
        <v>5.0</v>
      </c>
      <c r="J169" s="50">
        <v>10.0</v>
      </c>
      <c r="K169" s="49">
        <v>5.0</v>
      </c>
    </row>
    <row r="170" ht="12.75" customHeight="1">
      <c r="A170" s="50">
        <v>2.0</v>
      </c>
      <c r="B170" s="49">
        <v>0.0</v>
      </c>
      <c r="D170" s="50">
        <v>0.0</v>
      </c>
      <c r="E170" s="49">
        <v>0.0</v>
      </c>
      <c r="G170" s="50">
        <v>0.0</v>
      </c>
      <c r="H170" s="49">
        <v>0.0</v>
      </c>
      <c r="J170" s="50">
        <v>0.0</v>
      </c>
      <c r="K170" s="49">
        <v>0.0</v>
      </c>
    </row>
    <row r="171" ht="12.75" customHeight="1">
      <c r="B171" s="49"/>
      <c r="E171" s="49"/>
      <c r="H171" s="49"/>
      <c r="K171" s="49"/>
    </row>
    <row r="172" ht="12.75" customHeight="1">
      <c r="B172" s="49"/>
      <c r="E172" s="49"/>
      <c r="H172" s="49"/>
      <c r="K172" s="49"/>
    </row>
    <row r="173" ht="12.75" customHeight="1">
      <c r="A173" s="56" t="s">
        <v>387</v>
      </c>
      <c r="B173" s="49"/>
      <c r="D173" s="56" t="s">
        <v>390</v>
      </c>
      <c r="E173" s="49"/>
      <c r="G173" s="56" t="s">
        <v>391</v>
      </c>
      <c r="H173" s="49"/>
      <c r="J173" s="56" t="s">
        <v>392</v>
      </c>
      <c r="K173" s="49"/>
    </row>
    <row r="174" ht="12.75" customHeight="1">
      <c r="A174" s="57"/>
      <c r="B174" s="57" t="s">
        <v>388</v>
      </c>
      <c r="C174" s="57" t="s">
        <v>389</v>
      </c>
      <c r="D174" s="57"/>
      <c r="E174" s="57" t="s">
        <v>388</v>
      </c>
      <c r="F174" s="57" t="s">
        <v>389</v>
      </c>
      <c r="G174" s="57"/>
      <c r="H174" s="57" t="s">
        <v>388</v>
      </c>
      <c r="I174" s="57" t="s">
        <v>389</v>
      </c>
      <c r="J174" s="57"/>
      <c r="K174" s="57" t="s">
        <v>388</v>
      </c>
      <c r="L174" s="57" t="s">
        <v>389</v>
      </c>
    </row>
    <row r="175" ht="12.75" customHeight="1">
      <c r="A175" s="58" t="s">
        <v>388</v>
      </c>
      <c r="B175" s="58">
        <v>1.0</v>
      </c>
      <c r="D175" s="58" t="s">
        <v>388</v>
      </c>
      <c r="E175" s="58">
        <v>1.0</v>
      </c>
      <c r="G175" s="58" t="s">
        <v>388</v>
      </c>
      <c r="H175" s="58">
        <v>1.0</v>
      </c>
      <c r="J175" s="58" t="s">
        <v>388</v>
      </c>
      <c r="K175" s="58">
        <v>1.0</v>
      </c>
    </row>
    <row r="176" ht="12.75" customHeight="1">
      <c r="A176" s="59" t="s">
        <v>389</v>
      </c>
      <c r="B176" s="59">
        <v>0.546793380657546</v>
      </c>
      <c r="C176" s="59">
        <v>1.0</v>
      </c>
      <c r="D176" s="59" t="s">
        <v>389</v>
      </c>
      <c r="E176" s="59">
        <v>-0.14727869764824295</v>
      </c>
      <c r="F176" s="59">
        <v>1.0</v>
      </c>
      <c r="G176" s="59" t="s">
        <v>389</v>
      </c>
      <c r="H176" s="59">
        <v>-0.16372450728004243</v>
      </c>
      <c r="I176" s="59">
        <v>1.0</v>
      </c>
      <c r="J176" s="59" t="s">
        <v>389</v>
      </c>
      <c r="K176" s="59">
        <v>0.4192594222091593</v>
      </c>
      <c r="L176" s="59">
        <v>1.0</v>
      </c>
    </row>
    <row r="177" ht="12.75" customHeight="1">
      <c r="B177" s="49"/>
      <c r="E177" s="49"/>
      <c r="H177" s="49"/>
      <c r="K177" s="49"/>
    </row>
    <row r="178" ht="12.75" customHeight="1">
      <c r="B178" s="49"/>
      <c r="E178" s="49"/>
      <c r="H178" s="49"/>
      <c r="K178" s="49"/>
    </row>
    <row r="179" ht="12.75" customHeight="1">
      <c r="B179" s="49"/>
      <c r="E179" s="49"/>
      <c r="H179" s="49"/>
      <c r="K179" s="49"/>
    </row>
    <row r="180" ht="12.75" customHeight="1">
      <c r="B180" s="49"/>
      <c r="E180" s="49"/>
      <c r="H180" s="49"/>
      <c r="K180" s="49"/>
    </row>
    <row r="181" ht="12.75" customHeight="1">
      <c r="B181" s="49"/>
      <c r="E181" s="49"/>
      <c r="H181" s="49"/>
      <c r="K181" s="49"/>
    </row>
    <row r="182" ht="12.75" customHeight="1">
      <c r="B182" s="49"/>
      <c r="E182" s="49"/>
      <c r="H182" s="49"/>
      <c r="K182" s="49"/>
    </row>
    <row r="183" ht="12.75" customHeight="1">
      <c r="B183" s="49"/>
      <c r="E183" s="49"/>
      <c r="H183" s="49"/>
      <c r="K183" s="49"/>
    </row>
    <row r="184" ht="12.75" customHeight="1">
      <c r="B184" s="49"/>
      <c r="E184" s="49"/>
      <c r="H184" s="49"/>
      <c r="K184" s="49"/>
    </row>
    <row r="185" ht="12.75" customHeight="1">
      <c r="B185" s="49"/>
      <c r="E185" s="49"/>
      <c r="H185" s="49"/>
      <c r="K185" s="49"/>
    </row>
    <row r="186" ht="12.75" customHeight="1">
      <c r="B186" s="49"/>
      <c r="E186" s="49"/>
      <c r="H186" s="49"/>
      <c r="K186" s="49"/>
    </row>
    <row r="187" ht="12.75" customHeight="1">
      <c r="B187" s="49"/>
      <c r="E187" s="49"/>
      <c r="H187" s="49"/>
      <c r="K187" s="49"/>
    </row>
    <row r="188" ht="12.75" customHeight="1">
      <c r="B188" s="49"/>
      <c r="E188" s="49"/>
      <c r="H188" s="49"/>
      <c r="K188" s="49"/>
    </row>
    <row r="189" ht="12.75" customHeight="1">
      <c r="B189" s="49"/>
      <c r="E189" s="49"/>
      <c r="H189" s="49"/>
      <c r="K189" s="49"/>
    </row>
    <row r="190" ht="12.75" customHeight="1">
      <c r="B190" s="49"/>
      <c r="E190" s="49"/>
      <c r="H190" s="49"/>
      <c r="K190" s="49"/>
    </row>
    <row r="191" ht="12.75" customHeight="1">
      <c r="B191" s="49"/>
      <c r="E191" s="49"/>
      <c r="H191" s="49"/>
      <c r="K191" s="49"/>
    </row>
    <row r="192" ht="12.75" customHeight="1">
      <c r="B192" s="49"/>
      <c r="E192" s="49"/>
      <c r="H192" s="49"/>
      <c r="K192" s="49"/>
    </row>
    <row r="193" ht="12.75" customHeight="1">
      <c r="B193" s="49"/>
      <c r="E193" s="49"/>
      <c r="H193" s="49"/>
      <c r="K193" s="49"/>
    </row>
    <row r="194" ht="12.75" customHeight="1">
      <c r="B194" s="49"/>
      <c r="E194" s="49"/>
      <c r="H194" s="49"/>
      <c r="K194" s="49"/>
    </row>
    <row r="195" ht="12.75" customHeight="1">
      <c r="B195" s="49"/>
      <c r="E195" s="49"/>
      <c r="H195" s="49"/>
      <c r="K195" s="49"/>
    </row>
    <row r="196" ht="12.75" customHeight="1">
      <c r="B196" s="49"/>
      <c r="E196" s="49"/>
      <c r="H196" s="49"/>
      <c r="K196" s="49"/>
    </row>
    <row r="197" ht="12.75" customHeight="1">
      <c r="B197" s="49"/>
      <c r="E197" s="49"/>
      <c r="H197" s="49"/>
      <c r="K197" s="49"/>
    </row>
    <row r="198" ht="12.75" customHeight="1">
      <c r="B198" s="49"/>
      <c r="E198" s="49"/>
      <c r="H198" s="49"/>
      <c r="K198" s="49"/>
    </row>
    <row r="199" ht="12.75" customHeight="1">
      <c r="B199" s="49"/>
      <c r="E199" s="49"/>
      <c r="H199" s="49"/>
      <c r="K199" s="49"/>
    </row>
    <row r="200" ht="12.75" customHeight="1">
      <c r="B200" s="49"/>
      <c r="E200" s="49"/>
      <c r="H200" s="49"/>
      <c r="K200" s="49"/>
    </row>
    <row r="201" ht="12.75" customHeight="1">
      <c r="B201" s="49"/>
      <c r="E201" s="49"/>
      <c r="H201" s="49"/>
      <c r="K201" s="49"/>
    </row>
    <row r="202" ht="12.75" customHeight="1">
      <c r="B202" s="49"/>
      <c r="E202" s="49"/>
      <c r="H202" s="49"/>
      <c r="K202" s="49"/>
    </row>
    <row r="203" ht="12.75" customHeight="1">
      <c r="B203" s="49"/>
      <c r="E203" s="49"/>
      <c r="H203" s="49"/>
      <c r="K203" s="49"/>
    </row>
    <row r="204" ht="12.75" customHeight="1">
      <c r="B204" s="49"/>
      <c r="E204" s="49"/>
      <c r="H204" s="49"/>
      <c r="K204" s="49"/>
    </row>
    <row r="205" ht="12.75" customHeight="1">
      <c r="B205" s="49"/>
      <c r="E205" s="49"/>
      <c r="H205" s="49"/>
      <c r="K205" s="49"/>
    </row>
    <row r="206" ht="12.75" customHeight="1">
      <c r="B206" s="49"/>
      <c r="E206" s="49"/>
      <c r="H206" s="49"/>
      <c r="K206" s="49"/>
    </row>
    <row r="207" ht="12.75" customHeight="1">
      <c r="B207" s="49"/>
      <c r="E207" s="49"/>
      <c r="H207" s="49"/>
      <c r="K207" s="49"/>
    </row>
    <row r="208" ht="12.75" customHeight="1">
      <c r="B208" s="49"/>
      <c r="E208" s="49"/>
      <c r="H208" s="49"/>
      <c r="K208" s="49"/>
    </row>
    <row r="209" ht="12.75" customHeight="1">
      <c r="B209" s="49"/>
      <c r="E209" s="49"/>
      <c r="H209" s="49"/>
      <c r="K209" s="49"/>
    </row>
    <row r="210" ht="12.75" customHeight="1">
      <c r="B210" s="49"/>
      <c r="E210" s="49"/>
      <c r="H210" s="49"/>
      <c r="K210" s="49"/>
    </row>
    <row r="211" ht="12.75" customHeight="1">
      <c r="B211" s="49"/>
      <c r="E211" s="49"/>
      <c r="H211" s="49"/>
      <c r="K211" s="49"/>
    </row>
    <row r="212" ht="12.75" customHeight="1">
      <c r="B212" s="49"/>
      <c r="E212" s="49"/>
      <c r="H212" s="49"/>
      <c r="K212" s="49"/>
    </row>
    <row r="213" ht="12.75" customHeight="1">
      <c r="B213" s="49"/>
      <c r="E213" s="49"/>
      <c r="H213" s="49"/>
      <c r="K213" s="49"/>
    </row>
    <row r="214" ht="12.75" customHeight="1">
      <c r="B214" s="49"/>
      <c r="E214" s="49"/>
      <c r="H214" s="49"/>
      <c r="K214" s="49"/>
    </row>
    <row r="215" ht="12.75" customHeight="1">
      <c r="B215" s="49"/>
      <c r="E215" s="49"/>
      <c r="H215" s="49"/>
      <c r="K215" s="49"/>
    </row>
    <row r="216" ht="12.75" customHeight="1">
      <c r="B216" s="49"/>
      <c r="E216" s="49"/>
      <c r="H216" s="49"/>
      <c r="K216" s="49"/>
    </row>
    <row r="217" ht="12.75" customHeight="1">
      <c r="B217" s="49"/>
      <c r="E217" s="49"/>
      <c r="H217" s="49"/>
      <c r="K217" s="49"/>
    </row>
    <row r="218" ht="12.75" customHeight="1">
      <c r="B218" s="49"/>
      <c r="E218" s="49"/>
      <c r="H218" s="49"/>
      <c r="K218" s="49"/>
    </row>
    <row r="219" ht="12.75" customHeight="1">
      <c r="B219" s="49"/>
      <c r="E219" s="49"/>
      <c r="H219" s="49"/>
      <c r="K219" s="49"/>
    </row>
    <row r="220" ht="12.75" customHeight="1">
      <c r="B220" s="49"/>
      <c r="E220" s="49"/>
      <c r="H220" s="49"/>
      <c r="K220" s="49"/>
    </row>
    <row r="221" ht="12.75" customHeight="1">
      <c r="B221" s="49"/>
      <c r="E221" s="49"/>
      <c r="H221" s="49"/>
      <c r="K221" s="49"/>
    </row>
    <row r="222" ht="12.75" customHeight="1">
      <c r="B222" s="49"/>
      <c r="E222" s="49"/>
      <c r="H222" s="49"/>
      <c r="K222" s="49"/>
    </row>
    <row r="223" ht="12.75" customHeight="1">
      <c r="B223" s="49"/>
      <c r="E223" s="49"/>
      <c r="H223" s="49"/>
      <c r="K223" s="49"/>
    </row>
    <row r="224" ht="12.75" customHeight="1">
      <c r="B224" s="49"/>
      <c r="E224" s="49"/>
      <c r="H224" s="49"/>
      <c r="K224" s="49"/>
    </row>
    <row r="225" ht="12.75" customHeight="1">
      <c r="B225" s="49"/>
      <c r="E225" s="49"/>
      <c r="H225" s="49"/>
      <c r="K225" s="49"/>
    </row>
    <row r="226" ht="12.75" customHeight="1">
      <c r="B226" s="49"/>
      <c r="E226" s="49"/>
      <c r="H226" s="49"/>
      <c r="K226" s="49"/>
    </row>
    <row r="227" ht="12.75" customHeight="1">
      <c r="B227" s="49"/>
      <c r="E227" s="49"/>
      <c r="H227" s="49"/>
      <c r="K227" s="49"/>
    </row>
    <row r="228" ht="12.75" customHeight="1">
      <c r="B228" s="49"/>
      <c r="E228" s="49"/>
      <c r="H228" s="49"/>
      <c r="K228" s="49"/>
    </row>
    <row r="229" ht="12.75" customHeight="1">
      <c r="B229" s="49"/>
      <c r="E229" s="49"/>
      <c r="H229" s="49"/>
      <c r="K229" s="49"/>
    </row>
    <row r="230" ht="12.75" customHeight="1">
      <c r="B230" s="49"/>
      <c r="E230" s="49"/>
      <c r="H230" s="49"/>
      <c r="K230" s="49"/>
    </row>
    <row r="231" ht="12.75" customHeight="1">
      <c r="B231" s="49"/>
      <c r="E231" s="49"/>
      <c r="H231" s="49"/>
      <c r="K231" s="49"/>
    </row>
    <row r="232" ht="12.75" customHeight="1">
      <c r="B232" s="49"/>
      <c r="E232" s="49"/>
      <c r="H232" s="49"/>
      <c r="K232" s="49"/>
    </row>
    <row r="233" ht="12.75" customHeight="1">
      <c r="B233" s="49"/>
      <c r="E233" s="49"/>
      <c r="H233" s="49"/>
      <c r="K233" s="49"/>
    </row>
    <row r="234" ht="12.75" customHeight="1">
      <c r="B234" s="49"/>
      <c r="E234" s="49"/>
      <c r="H234" s="49"/>
      <c r="K234" s="49"/>
    </row>
    <row r="235" ht="12.75" customHeight="1">
      <c r="B235" s="49"/>
      <c r="E235" s="49"/>
      <c r="H235" s="49"/>
      <c r="K235" s="49"/>
    </row>
    <row r="236" ht="12.75" customHeight="1">
      <c r="B236" s="49"/>
      <c r="E236" s="49"/>
      <c r="H236" s="49"/>
      <c r="K236" s="49"/>
    </row>
    <row r="237" ht="12.75" customHeight="1">
      <c r="B237" s="49"/>
      <c r="E237" s="49"/>
      <c r="H237" s="49"/>
      <c r="K237" s="49"/>
    </row>
    <row r="238" ht="12.75" customHeight="1">
      <c r="B238" s="49"/>
      <c r="E238" s="49"/>
      <c r="H238" s="49"/>
      <c r="K238" s="49"/>
    </row>
    <row r="239" ht="12.75" customHeight="1">
      <c r="B239" s="49"/>
      <c r="E239" s="49"/>
      <c r="H239" s="49"/>
      <c r="K239" s="49"/>
    </row>
    <row r="240" ht="12.75" customHeight="1">
      <c r="B240" s="49"/>
      <c r="E240" s="49"/>
      <c r="H240" s="49"/>
      <c r="K240" s="49"/>
    </row>
    <row r="241" ht="12.75" customHeight="1">
      <c r="B241" s="49"/>
      <c r="E241" s="49"/>
      <c r="H241" s="49"/>
      <c r="K241" s="49"/>
    </row>
    <row r="242" ht="12.75" customHeight="1">
      <c r="B242" s="49"/>
      <c r="E242" s="49"/>
      <c r="H242" s="49"/>
      <c r="K242" s="49"/>
    </row>
    <row r="243" ht="12.75" customHeight="1">
      <c r="B243" s="49"/>
      <c r="E243" s="49"/>
      <c r="H243" s="49"/>
      <c r="K243" s="49"/>
    </row>
    <row r="244" ht="12.75" customHeight="1">
      <c r="B244" s="49"/>
      <c r="E244" s="49"/>
      <c r="H244" s="49"/>
      <c r="K244" s="49"/>
    </row>
    <row r="245" ht="12.75" customHeight="1">
      <c r="B245" s="49"/>
      <c r="E245" s="49"/>
      <c r="H245" s="49"/>
      <c r="K245" s="49"/>
    </row>
    <row r="246" ht="12.75" customHeight="1">
      <c r="B246" s="49"/>
      <c r="E246" s="49"/>
      <c r="H246" s="49"/>
      <c r="K246" s="49"/>
    </row>
    <row r="247" ht="12.75" customHeight="1">
      <c r="B247" s="49"/>
      <c r="E247" s="49"/>
      <c r="H247" s="49"/>
      <c r="K247" s="49"/>
    </row>
    <row r="248" ht="12.75" customHeight="1">
      <c r="B248" s="49"/>
      <c r="E248" s="49"/>
      <c r="H248" s="49"/>
      <c r="K248" s="49"/>
    </row>
    <row r="249" ht="12.75" customHeight="1">
      <c r="B249" s="49"/>
      <c r="E249" s="49"/>
      <c r="H249" s="49"/>
      <c r="K249" s="49"/>
    </row>
    <row r="250" ht="12.75" customHeight="1">
      <c r="B250" s="49"/>
      <c r="E250" s="49"/>
      <c r="H250" s="49"/>
      <c r="K250" s="49"/>
    </row>
    <row r="251" ht="12.75" customHeight="1">
      <c r="B251" s="49"/>
      <c r="E251" s="49"/>
      <c r="H251" s="49"/>
      <c r="K251" s="49"/>
    </row>
    <row r="252" ht="12.75" customHeight="1">
      <c r="B252" s="49"/>
      <c r="E252" s="49"/>
      <c r="H252" s="49"/>
      <c r="K252" s="49"/>
    </row>
    <row r="253" ht="12.75" customHeight="1">
      <c r="B253" s="49"/>
      <c r="E253" s="49"/>
      <c r="H253" s="49"/>
      <c r="K253" s="49"/>
    </row>
    <row r="254" ht="12.75" customHeight="1">
      <c r="B254" s="49"/>
      <c r="E254" s="49"/>
      <c r="H254" s="49"/>
      <c r="K254" s="49"/>
    </row>
    <row r="255" ht="12.75" customHeight="1">
      <c r="B255" s="49"/>
      <c r="E255" s="49"/>
      <c r="H255" s="49"/>
      <c r="K255" s="49"/>
    </row>
    <row r="256" ht="12.75" customHeight="1">
      <c r="B256" s="49"/>
      <c r="E256" s="49"/>
      <c r="H256" s="49"/>
      <c r="K256" s="49"/>
    </row>
    <row r="257" ht="12.75" customHeight="1">
      <c r="B257" s="49"/>
      <c r="E257" s="49"/>
      <c r="H257" s="49"/>
      <c r="K257" s="49"/>
    </row>
    <row r="258" ht="12.75" customHeight="1">
      <c r="B258" s="49"/>
      <c r="E258" s="49"/>
      <c r="H258" s="49"/>
      <c r="K258" s="49"/>
    </row>
    <row r="259" ht="12.75" customHeight="1">
      <c r="B259" s="49"/>
      <c r="E259" s="49"/>
      <c r="H259" s="49"/>
      <c r="K259" s="49"/>
    </row>
    <row r="260" ht="12.75" customHeight="1">
      <c r="B260" s="49"/>
      <c r="E260" s="49"/>
      <c r="H260" s="49"/>
      <c r="K260" s="49"/>
    </row>
    <row r="261" ht="12.75" customHeight="1">
      <c r="B261" s="49"/>
      <c r="E261" s="49"/>
      <c r="H261" s="49"/>
      <c r="K261" s="49"/>
    </row>
    <row r="262" ht="12.75" customHeight="1">
      <c r="B262" s="49"/>
      <c r="E262" s="49"/>
      <c r="H262" s="49"/>
      <c r="K262" s="49"/>
    </row>
    <row r="263" ht="12.75" customHeight="1">
      <c r="B263" s="49"/>
      <c r="E263" s="49"/>
      <c r="H263" s="49"/>
      <c r="K263" s="49"/>
    </row>
    <row r="264" ht="12.75" customHeight="1">
      <c r="B264" s="49"/>
      <c r="E264" s="49"/>
      <c r="H264" s="49"/>
      <c r="K264" s="49"/>
    </row>
    <row r="265" ht="12.75" customHeight="1">
      <c r="B265" s="49"/>
      <c r="E265" s="49"/>
      <c r="H265" s="49"/>
      <c r="K265" s="49"/>
    </row>
    <row r="266" ht="12.75" customHeight="1">
      <c r="B266" s="49"/>
      <c r="E266" s="49"/>
      <c r="H266" s="49"/>
      <c r="K266" s="49"/>
    </row>
    <row r="267" ht="12.75" customHeight="1">
      <c r="B267" s="49"/>
      <c r="E267" s="49"/>
      <c r="H267" s="49"/>
      <c r="K267" s="49"/>
    </row>
    <row r="268" ht="12.75" customHeight="1">
      <c r="B268" s="49"/>
      <c r="E268" s="49"/>
      <c r="H268" s="49"/>
      <c r="K268" s="49"/>
    </row>
    <row r="269" ht="12.75" customHeight="1">
      <c r="B269" s="49"/>
      <c r="E269" s="49"/>
      <c r="H269" s="49"/>
      <c r="K269" s="49"/>
    </row>
    <row r="270" ht="12.75" customHeight="1">
      <c r="B270" s="49"/>
      <c r="E270" s="49"/>
      <c r="H270" s="49"/>
      <c r="K270" s="49"/>
    </row>
    <row r="271" ht="12.75" customHeight="1">
      <c r="B271" s="49"/>
      <c r="E271" s="49"/>
      <c r="H271" s="49"/>
      <c r="K271" s="49"/>
    </row>
    <row r="272" ht="12.75" customHeight="1">
      <c r="B272" s="49"/>
      <c r="E272" s="49"/>
      <c r="H272" s="49"/>
      <c r="K272" s="49"/>
    </row>
    <row r="273" ht="12.75" customHeight="1">
      <c r="B273" s="49"/>
      <c r="E273" s="49"/>
      <c r="H273" s="49"/>
      <c r="K273" s="49"/>
    </row>
    <row r="274" ht="12.75" customHeight="1">
      <c r="B274" s="49"/>
      <c r="E274" s="49"/>
      <c r="H274" s="49"/>
      <c r="K274" s="49"/>
    </row>
    <row r="275" ht="12.75" customHeight="1">
      <c r="B275" s="49"/>
      <c r="E275" s="49"/>
      <c r="H275" s="49"/>
      <c r="K275" s="49"/>
    </row>
    <row r="276" ht="12.75" customHeight="1">
      <c r="B276" s="49"/>
      <c r="E276" s="49"/>
      <c r="H276" s="49"/>
      <c r="K276" s="49"/>
    </row>
    <row r="277" ht="12.75" customHeight="1">
      <c r="B277" s="49"/>
      <c r="E277" s="49"/>
      <c r="H277" s="49"/>
      <c r="K277" s="49"/>
    </row>
    <row r="278" ht="12.75" customHeight="1">
      <c r="B278" s="49"/>
      <c r="E278" s="49"/>
      <c r="H278" s="49"/>
      <c r="K278" s="49"/>
    </row>
    <row r="279" ht="12.75" customHeight="1">
      <c r="B279" s="49"/>
      <c r="E279" s="49"/>
      <c r="H279" s="49"/>
      <c r="K279" s="49"/>
    </row>
    <row r="280" ht="12.75" customHeight="1">
      <c r="B280" s="49"/>
      <c r="E280" s="49"/>
      <c r="H280" s="49"/>
      <c r="K280" s="49"/>
    </row>
    <row r="281" ht="12.75" customHeight="1">
      <c r="B281" s="49"/>
      <c r="E281" s="49"/>
      <c r="H281" s="49"/>
      <c r="K281" s="49"/>
    </row>
    <row r="282" ht="12.75" customHeight="1">
      <c r="B282" s="49"/>
      <c r="E282" s="49"/>
      <c r="H282" s="49"/>
      <c r="K282" s="49"/>
    </row>
    <row r="283" ht="12.75" customHeight="1">
      <c r="B283" s="49"/>
      <c r="E283" s="49"/>
      <c r="H283" s="49"/>
      <c r="K283" s="49"/>
    </row>
    <row r="284" ht="12.75" customHeight="1">
      <c r="B284" s="49"/>
      <c r="E284" s="49"/>
      <c r="H284" s="49"/>
      <c r="K284" s="49"/>
    </row>
    <row r="285" ht="12.75" customHeight="1">
      <c r="B285" s="49"/>
      <c r="E285" s="49"/>
      <c r="H285" s="49"/>
      <c r="K285" s="49"/>
    </row>
    <row r="286" ht="12.75" customHeight="1">
      <c r="B286" s="49"/>
      <c r="E286" s="49"/>
      <c r="H286" s="49"/>
      <c r="K286" s="49"/>
    </row>
    <row r="287" ht="12.75" customHeight="1">
      <c r="B287" s="49"/>
      <c r="E287" s="49"/>
      <c r="H287" s="49"/>
      <c r="K287" s="49"/>
    </row>
    <row r="288" ht="12.75" customHeight="1">
      <c r="B288" s="49"/>
      <c r="E288" s="49"/>
      <c r="H288" s="49"/>
      <c r="K288" s="49"/>
    </row>
    <row r="289" ht="12.75" customHeight="1">
      <c r="B289" s="49"/>
      <c r="E289" s="49"/>
      <c r="H289" s="49"/>
      <c r="K289" s="49"/>
    </row>
    <row r="290" ht="12.75" customHeight="1">
      <c r="B290" s="49"/>
      <c r="E290" s="49"/>
      <c r="H290" s="49"/>
      <c r="K290" s="49"/>
    </row>
    <row r="291" ht="12.75" customHeight="1">
      <c r="B291" s="49"/>
      <c r="E291" s="49"/>
      <c r="H291" s="49"/>
      <c r="K291" s="49"/>
    </row>
    <row r="292" ht="12.75" customHeight="1">
      <c r="B292" s="49"/>
      <c r="E292" s="49"/>
      <c r="H292" s="49"/>
      <c r="K292" s="49"/>
    </row>
    <row r="293" ht="12.75" customHeight="1">
      <c r="B293" s="49"/>
      <c r="E293" s="49"/>
      <c r="H293" s="49"/>
      <c r="K293" s="49"/>
    </row>
    <row r="294" ht="12.75" customHeight="1">
      <c r="B294" s="49"/>
      <c r="E294" s="49"/>
      <c r="H294" s="49"/>
      <c r="K294" s="49"/>
    </row>
    <row r="295" ht="12.75" customHeight="1">
      <c r="B295" s="49"/>
      <c r="E295" s="49"/>
      <c r="H295" s="49"/>
      <c r="K295" s="49"/>
    </row>
    <row r="296" ht="12.75" customHeight="1">
      <c r="B296" s="49"/>
      <c r="E296" s="49"/>
      <c r="H296" s="49"/>
      <c r="K296" s="49"/>
    </row>
    <row r="297" ht="12.75" customHeight="1">
      <c r="B297" s="49"/>
      <c r="E297" s="49"/>
      <c r="H297" s="49"/>
      <c r="K297" s="49"/>
    </row>
    <row r="298" ht="12.75" customHeight="1">
      <c r="B298" s="49"/>
      <c r="E298" s="49"/>
      <c r="H298" s="49"/>
      <c r="K298" s="49"/>
    </row>
    <row r="299" ht="12.75" customHeight="1">
      <c r="B299" s="49"/>
      <c r="E299" s="49"/>
      <c r="H299" s="49"/>
      <c r="K299" s="49"/>
    </row>
    <row r="300" ht="12.75" customHeight="1">
      <c r="B300" s="49"/>
      <c r="E300" s="49"/>
      <c r="H300" s="49"/>
      <c r="K300" s="49"/>
    </row>
    <row r="301" ht="12.75" customHeight="1">
      <c r="B301" s="49"/>
      <c r="E301" s="49"/>
      <c r="H301" s="49"/>
      <c r="K301" s="49"/>
    </row>
    <row r="302" ht="12.75" customHeight="1">
      <c r="B302" s="49"/>
      <c r="E302" s="49"/>
      <c r="H302" s="49"/>
      <c r="K302" s="49"/>
    </row>
    <row r="303" ht="12.75" customHeight="1">
      <c r="B303" s="49"/>
      <c r="E303" s="49"/>
      <c r="H303" s="49"/>
      <c r="K303" s="49"/>
    </row>
    <row r="304" ht="12.75" customHeight="1">
      <c r="B304" s="49"/>
      <c r="E304" s="49"/>
      <c r="H304" s="49"/>
      <c r="K304" s="49"/>
    </row>
    <row r="305" ht="12.75" customHeight="1">
      <c r="B305" s="49"/>
      <c r="E305" s="49"/>
      <c r="H305" s="49"/>
      <c r="K305" s="49"/>
    </row>
    <row r="306" ht="12.75" customHeight="1">
      <c r="B306" s="49"/>
      <c r="E306" s="49"/>
      <c r="H306" s="49"/>
      <c r="K306" s="49"/>
    </row>
    <row r="307" ht="12.75" customHeight="1">
      <c r="B307" s="49"/>
      <c r="E307" s="49"/>
      <c r="H307" s="49"/>
      <c r="K307" s="49"/>
    </row>
    <row r="308" ht="12.75" customHeight="1">
      <c r="B308" s="49"/>
      <c r="E308" s="49"/>
      <c r="H308" s="49"/>
      <c r="K308" s="49"/>
    </row>
    <row r="309" ht="12.75" customHeight="1">
      <c r="B309" s="49"/>
      <c r="E309" s="49"/>
      <c r="H309" s="49"/>
      <c r="K309" s="49"/>
    </row>
    <row r="310" ht="12.75" customHeight="1">
      <c r="B310" s="49"/>
      <c r="E310" s="49"/>
      <c r="H310" s="49"/>
      <c r="K310" s="49"/>
    </row>
    <row r="311" ht="12.75" customHeight="1">
      <c r="B311" s="49"/>
      <c r="E311" s="49"/>
      <c r="H311" s="49"/>
      <c r="K311" s="49"/>
    </row>
    <row r="312" ht="12.75" customHeight="1">
      <c r="B312" s="49"/>
      <c r="E312" s="49"/>
      <c r="H312" s="49"/>
      <c r="K312" s="49"/>
    </row>
    <row r="313" ht="12.75" customHeight="1">
      <c r="B313" s="49"/>
      <c r="E313" s="49"/>
      <c r="H313" s="49"/>
      <c r="K313" s="49"/>
    </row>
    <row r="314" ht="12.75" customHeight="1">
      <c r="B314" s="49"/>
      <c r="E314" s="49"/>
      <c r="H314" s="49"/>
      <c r="K314" s="49"/>
    </row>
    <row r="315" ht="12.75" customHeight="1">
      <c r="B315" s="49"/>
      <c r="E315" s="49"/>
      <c r="H315" s="49"/>
      <c r="K315" s="49"/>
    </row>
    <row r="316" ht="12.75" customHeight="1">
      <c r="B316" s="49"/>
      <c r="E316" s="49"/>
      <c r="H316" s="49"/>
      <c r="K316" s="49"/>
    </row>
    <row r="317" ht="12.75" customHeight="1">
      <c r="B317" s="49"/>
      <c r="E317" s="49"/>
      <c r="H317" s="49"/>
      <c r="K317" s="49"/>
    </row>
    <row r="318" ht="12.75" customHeight="1">
      <c r="B318" s="49"/>
      <c r="E318" s="49"/>
      <c r="H318" s="49"/>
      <c r="K318" s="49"/>
    </row>
    <row r="319" ht="12.75" customHeight="1">
      <c r="B319" s="49"/>
      <c r="E319" s="49"/>
      <c r="H319" s="49"/>
      <c r="K319" s="49"/>
    </row>
    <row r="320" ht="12.75" customHeight="1">
      <c r="B320" s="49"/>
      <c r="E320" s="49"/>
      <c r="H320" s="49"/>
      <c r="K320" s="49"/>
    </row>
    <row r="321" ht="12.75" customHeight="1">
      <c r="B321" s="49"/>
      <c r="E321" s="49"/>
      <c r="H321" s="49"/>
      <c r="K321" s="49"/>
    </row>
    <row r="322" ht="12.75" customHeight="1">
      <c r="B322" s="49"/>
      <c r="E322" s="49"/>
      <c r="H322" s="49"/>
      <c r="K322" s="49"/>
    </row>
    <row r="323" ht="12.75" customHeight="1">
      <c r="B323" s="49"/>
      <c r="E323" s="49"/>
      <c r="H323" s="49"/>
      <c r="K323" s="49"/>
    </row>
    <row r="324" ht="12.75" customHeight="1">
      <c r="B324" s="49"/>
      <c r="E324" s="49"/>
      <c r="H324" s="49"/>
      <c r="K324" s="49"/>
    </row>
    <row r="325" ht="12.75" customHeight="1">
      <c r="B325" s="49"/>
      <c r="E325" s="49"/>
      <c r="H325" s="49"/>
      <c r="K325" s="49"/>
    </row>
    <row r="326" ht="12.75" customHeight="1">
      <c r="B326" s="49"/>
      <c r="E326" s="49"/>
      <c r="H326" s="49"/>
      <c r="K326" s="49"/>
    </row>
    <row r="327" ht="12.75" customHeight="1">
      <c r="B327" s="49"/>
      <c r="E327" s="49"/>
      <c r="H327" s="49"/>
      <c r="K327" s="49"/>
    </row>
    <row r="328" ht="12.75" customHeight="1">
      <c r="B328" s="49"/>
      <c r="E328" s="49"/>
      <c r="H328" s="49"/>
      <c r="K328" s="49"/>
    </row>
    <row r="329" ht="12.75" customHeight="1">
      <c r="B329" s="49"/>
      <c r="E329" s="49"/>
      <c r="H329" s="49"/>
      <c r="K329" s="49"/>
    </row>
    <row r="330" ht="12.75" customHeight="1">
      <c r="B330" s="49"/>
      <c r="E330" s="49"/>
      <c r="H330" s="49"/>
      <c r="K330" s="49"/>
    </row>
    <row r="331" ht="12.75" customHeight="1">
      <c r="B331" s="49"/>
      <c r="E331" s="49"/>
      <c r="H331" s="49"/>
      <c r="K331" s="49"/>
    </row>
    <row r="332" ht="12.75" customHeight="1">
      <c r="B332" s="49"/>
      <c r="E332" s="49"/>
      <c r="H332" s="49"/>
      <c r="K332" s="49"/>
    </row>
    <row r="333" ht="12.75" customHeight="1">
      <c r="B333" s="49"/>
      <c r="E333" s="49"/>
      <c r="H333" s="49"/>
      <c r="K333" s="49"/>
    </row>
    <row r="334" ht="12.75" customHeight="1">
      <c r="B334" s="49"/>
      <c r="E334" s="49"/>
      <c r="H334" s="49"/>
      <c r="K334" s="49"/>
    </row>
    <row r="335" ht="12.75" customHeight="1">
      <c r="B335" s="49"/>
      <c r="E335" s="49"/>
      <c r="H335" s="49"/>
      <c r="K335" s="49"/>
    </row>
    <row r="336" ht="12.75" customHeight="1">
      <c r="B336" s="49"/>
      <c r="E336" s="49"/>
      <c r="H336" s="49"/>
      <c r="K336" s="49"/>
    </row>
    <row r="337" ht="12.75" customHeight="1">
      <c r="B337" s="49"/>
      <c r="E337" s="49"/>
      <c r="H337" s="49"/>
      <c r="K337" s="49"/>
    </row>
    <row r="338" ht="12.75" customHeight="1">
      <c r="B338" s="49"/>
      <c r="E338" s="49"/>
      <c r="H338" s="49"/>
      <c r="K338" s="49"/>
    </row>
    <row r="339" ht="12.75" customHeight="1">
      <c r="B339" s="49"/>
      <c r="E339" s="49"/>
      <c r="H339" s="49"/>
      <c r="K339" s="49"/>
    </row>
    <row r="340" ht="12.75" customHeight="1">
      <c r="B340" s="49"/>
      <c r="E340" s="49"/>
      <c r="H340" s="49"/>
      <c r="K340" s="49"/>
    </row>
    <row r="341" ht="12.75" customHeight="1">
      <c r="B341" s="49"/>
      <c r="E341" s="49"/>
      <c r="H341" s="49"/>
      <c r="K341" s="49"/>
    </row>
    <row r="342" ht="12.75" customHeight="1">
      <c r="B342" s="49"/>
      <c r="E342" s="49"/>
      <c r="H342" s="49"/>
      <c r="K342" s="49"/>
    </row>
    <row r="343" ht="12.75" customHeight="1">
      <c r="B343" s="49"/>
      <c r="E343" s="49"/>
      <c r="H343" s="49"/>
      <c r="K343" s="49"/>
    </row>
    <row r="344" ht="12.75" customHeight="1">
      <c r="B344" s="49"/>
      <c r="E344" s="49"/>
      <c r="H344" s="49"/>
      <c r="K344" s="49"/>
    </row>
    <row r="345" ht="12.75" customHeight="1">
      <c r="B345" s="49"/>
      <c r="E345" s="49"/>
      <c r="H345" s="49"/>
      <c r="K345" s="49"/>
    </row>
    <row r="346" ht="12.75" customHeight="1">
      <c r="B346" s="49"/>
      <c r="E346" s="49"/>
      <c r="H346" s="49"/>
      <c r="K346" s="49"/>
    </row>
    <row r="347" ht="12.75" customHeight="1">
      <c r="B347" s="49"/>
      <c r="E347" s="49"/>
      <c r="H347" s="49"/>
      <c r="K347" s="49"/>
    </row>
    <row r="348" ht="12.75" customHeight="1">
      <c r="B348" s="49"/>
      <c r="E348" s="49"/>
      <c r="H348" s="49"/>
      <c r="K348" s="49"/>
    </row>
    <row r="349" ht="12.75" customHeight="1">
      <c r="B349" s="49"/>
      <c r="E349" s="49"/>
      <c r="H349" s="49"/>
      <c r="K349" s="49"/>
    </row>
    <row r="350" ht="12.75" customHeight="1">
      <c r="B350" s="49"/>
      <c r="E350" s="49"/>
      <c r="H350" s="49"/>
      <c r="K350" s="49"/>
    </row>
    <row r="351" ht="12.75" customHeight="1">
      <c r="B351" s="49"/>
      <c r="E351" s="49"/>
      <c r="H351" s="49"/>
      <c r="K351" s="49"/>
    </row>
    <row r="352" ht="12.75" customHeight="1">
      <c r="B352" s="49"/>
      <c r="E352" s="49"/>
      <c r="H352" s="49"/>
      <c r="K352" s="49"/>
    </row>
    <row r="353" ht="12.75" customHeight="1">
      <c r="B353" s="49"/>
      <c r="E353" s="49"/>
      <c r="H353" s="49"/>
      <c r="K353" s="49"/>
    </row>
    <row r="354" ht="12.75" customHeight="1">
      <c r="B354" s="49"/>
      <c r="E354" s="49"/>
      <c r="H354" s="49"/>
      <c r="K354" s="49"/>
    </row>
    <row r="355" ht="12.75" customHeight="1">
      <c r="B355" s="49"/>
      <c r="E355" s="49"/>
      <c r="H355" s="49"/>
      <c r="K355" s="49"/>
    </row>
    <row r="356" ht="12.75" customHeight="1">
      <c r="B356" s="49"/>
      <c r="E356" s="49"/>
      <c r="H356" s="49"/>
      <c r="K356" s="49"/>
    </row>
    <row r="357" ht="12.75" customHeight="1">
      <c r="B357" s="49"/>
      <c r="E357" s="49"/>
      <c r="H357" s="49"/>
      <c r="K357" s="49"/>
    </row>
    <row r="358" ht="12.75" customHeight="1">
      <c r="B358" s="49"/>
      <c r="E358" s="49"/>
      <c r="H358" s="49"/>
      <c r="K358" s="49"/>
    </row>
    <row r="359" ht="12.75" customHeight="1">
      <c r="B359" s="49"/>
      <c r="E359" s="49"/>
      <c r="H359" s="49"/>
      <c r="K359" s="49"/>
    </row>
    <row r="360" ht="12.75" customHeight="1">
      <c r="B360" s="49"/>
      <c r="E360" s="49"/>
      <c r="H360" s="49"/>
      <c r="K360" s="49"/>
    </row>
    <row r="361" ht="12.75" customHeight="1">
      <c r="B361" s="49"/>
      <c r="E361" s="49"/>
      <c r="H361" s="49"/>
      <c r="K361" s="49"/>
    </row>
    <row r="362" ht="12.75" customHeight="1">
      <c r="B362" s="49"/>
      <c r="E362" s="49"/>
      <c r="H362" s="49"/>
      <c r="K362" s="49"/>
    </row>
    <row r="363" ht="12.75" customHeight="1">
      <c r="B363" s="49"/>
      <c r="E363" s="49"/>
      <c r="H363" s="49"/>
      <c r="K363" s="49"/>
    </row>
    <row r="364" ht="12.75" customHeight="1">
      <c r="B364" s="49"/>
      <c r="E364" s="49"/>
      <c r="H364" s="49"/>
      <c r="K364" s="49"/>
    </row>
    <row r="365" ht="12.75" customHeight="1">
      <c r="B365" s="49"/>
      <c r="E365" s="49"/>
      <c r="H365" s="49"/>
      <c r="K365" s="49"/>
    </row>
    <row r="366" ht="12.75" customHeight="1">
      <c r="B366" s="49"/>
      <c r="E366" s="49"/>
      <c r="H366" s="49"/>
      <c r="K366" s="49"/>
    </row>
    <row r="367" ht="12.75" customHeight="1">
      <c r="B367" s="49"/>
      <c r="E367" s="49"/>
      <c r="H367" s="49"/>
      <c r="K367" s="49"/>
    </row>
    <row r="368" ht="12.75" customHeight="1">
      <c r="B368" s="49"/>
      <c r="E368" s="49"/>
      <c r="H368" s="49"/>
      <c r="K368" s="49"/>
    </row>
    <row r="369" ht="12.75" customHeight="1">
      <c r="B369" s="49"/>
      <c r="E369" s="49"/>
      <c r="H369" s="49"/>
      <c r="K369" s="49"/>
    </row>
    <row r="370" ht="12.75" customHeight="1">
      <c r="B370" s="49"/>
      <c r="E370" s="49"/>
      <c r="H370" s="49"/>
      <c r="K370" s="49"/>
    </row>
    <row r="371" ht="12.75" customHeight="1">
      <c r="B371" s="49"/>
      <c r="E371" s="49"/>
      <c r="H371" s="49"/>
      <c r="K371" s="49"/>
    </row>
    <row r="372" ht="12.75" customHeight="1">
      <c r="B372" s="49"/>
      <c r="E372" s="49"/>
      <c r="H372" s="49"/>
      <c r="K372" s="49"/>
    </row>
    <row r="373" ht="12.75" customHeight="1">
      <c r="B373" s="49"/>
      <c r="E373" s="49"/>
      <c r="H373" s="49"/>
      <c r="K373" s="49"/>
    </row>
    <row r="374" ht="12.75" customHeight="1">
      <c r="B374" s="49"/>
      <c r="E374" s="49"/>
      <c r="H374" s="49"/>
      <c r="K374" s="49"/>
    </row>
    <row r="375" ht="12.75" customHeight="1">
      <c r="B375" s="49"/>
      <c r="E375" s="49"/>
      <c r="H375" s="49"/>
      <c r="K375" s="49"/>
    </row>
    <row r="376" ht="12.75" customHeight="1">
      <c r="B376" s="49"/>
      <c r="E376" s="49"/>
      <c r="H376" s="49"/>
      <c r="K376" s="49"/>
    </row>
    <row r="377" ht="12.75" customHeight="1">
      <c r="B377" s="49"/>
      <c r="E377" s="49"/>
      <c r="H377" s="49"/>
      <c r="K377" s="49"/>
    </row>
    <row r="378" ht="12.75" customHeight="1">
      <c r="B378" s="49"/>
      <c r="E378" s="49"/>
      <c r="H378" s="49"/>
      <c r="K378" s="49"/>
    </row>
    <row r="379" ht="12.75" customHeight="1">
      <c r="B379" s="49"/>
      <c r="E379" s="49"/>
      <c r="H379" s="49"/>
      <c r="K379" s="49"/>
    </row>
    <row r="380" ht="12.75" customHeight="1">
      <c r="B380" s="49"/>
      <c r="E380" s="49"/>
      <c r="H380" s="49"/>
      <c r="K380" s="49"/>
    </row>
    <row r="381" ht="12.75" customHeight="1">
      <c r="B381" s="49"/>
      <c r="E381" s="49"/>
      <c r="H381" s="49"/>
      <c r="K381" s="49"/>
    </row>
    <row r="382" ht="12.75" customHeight="1">
      <c r="B382" s="49"/>
      <c r="E382" s="49"/>
      <c r="H382" s="49"/>
      <c r="K382" s="49"/>
    </row>
    <row r="383" ht="12.75" customHeight="1">
      <c r="B383" s="49"/>
      <c r="E383" s="49"/>
      <c r="H383" s="49"/>
      <c r="K383" s="49"/>
    </row>
    <row r="384" ht="12.75" customHeight="1">
      <c r="B384" s="49"/>
      <c r="E384" s="49"/>
      <c r="H384" s="49"/>
      <c r="K384" s="49"/>
    </row>
    <row r="385" ht="12.75" customHeight="1">
      <c r="B385" s="49"/>
      <c r="E385" s="49"/>
      <c r="H385" s="49"/>
      <c r="K385" s="49"/>
    </row>
    <row r="386" ht="12.75" customHeight="1">
      <c r="B386" s="49"/>
      <c r="E386" s="49"/>
      <c r="H386" s="49"/>
      <c r="K386" s="49"/>
    </row>
    <row r="387" ht="12.75" customHeight="1">
      <c r="B387" s="49"/>
      <c r="E387" s="49"/>
      <c r="H387" s="49"/>
      <c r="K387" s="49"/>
    </row>
    <row r="388" ht="12.75" customHeight="1">
      <c r="B388" s="49"/>
      <c r="E388" s="49"/>
      <c r="H388" s="49"/>
      <c r="K388" s="49"/>
    </row>
    <row r="389" ht="12.75" customHeight="1">
      <c r="B389" s="49"/>
      <c r="E389" s="49"/>
      <c r="H389" s="49"/>
      <c r="K389" s="49"/>
    </row>
    <row r="390" ht="12.75" customHeight="1">
      <c r="B390" s="49"/>
      <c r="E390" s="49"/>
      <c r="H390" s="49"/>
      <c r="K390" s="49"/>
    </row>
    <row r="391" ht="12.75" customHeight="1">
      <c r="B391" s="49"/>
      <c r="E391" s="49"/>
      <c r="H391" s="49"/>
      <c r="K391" s="49"/>
    </row>
    <row r="392" ht="12.75" customHeight="1">
      <c r="B392" s="49"/>
      <c r="E392" s="49"/>
      <c r="H392" s="49"/>
      <c r="K392" s="49"/>
    </row>
    <row r="393" ht="12.75" customHeight="1">
      <c r="B393" s="49"/>
      <c r="E393" s="49"/>
      <c r="H393" s="49"/>
      <c r="K393" s="49"/>
    </row>
    <row r="394" ht="12.75" customHeight="1">
      <c r="B394" s="49"/>
      <c r="E394" s="49"/>
      <c r="H394" s="49"/>
      <c r="K394" s="49"/>
    </row>
    <row r="395" ht="12.75" customHeight="1">
      <c r="B395" s="49"/>
      <c r="E395" s="49"/>
      <c r="H395" s="49"/>
      <c r="K395" s="49"/>
    </row>
    <row r="396" ht="12.75" customHeight="1">
      <c r="B396" s="49"/>
      <c r="E396" s="49"/>
      <c r="H396" s="49"/>
      <c r="K396" s="49"/>
    </row>
    <row r="397" ht="12.75" customHeight="1">
      <c r="B397" s="49"/>
      <c r="E397" s="49"/>
      <c r="H397" s="49"/>
      <c r="K397" s="49"/>
    </row>
    <row r="398" ht="12.75" customHeight="1">
      <c r="B398" s="49"/>
      <c r="E398" s="49"/>
      <c r="H398" s="49"/>
      <c r="K398" s="49"/>
    </row>
    <row r="399" ht="12.75" customHeight="1">
      <c r="B399" s="49"/>
      <c r="E399" s="49"/>
      <c r="H399" s="49"/>
      <c r="K399" s="49"/>
    </row>
    <row r="400" ht="12.75" customHeight="1">
      <c r="B400" s="49"/>
      <c r="E400" s="49"/>
      <c r="H400" s="49"/>
      <c r="K400" s="49"/>
    </row>
    <row r="401" ht="12.75" customHeight="1">
      <c r="B401" s="49"/>
      <c r="E401" s="49"/>
      <c r="H401" s="49"/>
      <c r="K401" s="49"/>
    </row>
    <row r="402" ht="12.75" customHeight="1">
      <c r="B402" s="49"/>
      <c r="E402" s="49"/>
      <c r="H402" s="49"/>
      <c r="K402" s="49"/>
    </row>
    <row r="403" ht="12.75" customHeight="1">
      <c r="B403" s="49"/>
      <c r="E403" s="49"/>
      <c r="H403" s="49"/>
      <c r="K403" s="49"/>
    </row>
    <row r="404" ht="12.75" customHeight="1">
      <c r="B404" s="49"/>
      <c r="E404" s="49"/>
      <c r="H404" s="49"/>
      <c r="K404" s="49"/>
    </row>
    <row r="405" ht="12.75" customHeight="1">
      <c r="B405" s="49"/>
      <c r="E405" s="49"/>
      <c r="H405" s="49"/>
      <c r="K405" s="49"/>
    </row>
    <row r="406" ht="12.75" customHeight="1">
      <c r="B406" s="49"/>
      <c r="E406" s="49"/>
      <c r="H406" s="49"/>
      <c r="K406" s="49"/>
    </row>
    <row r="407" ht="12.75" customHeight="1">
      <c r="B407" s="49"/>
      <c r="E407" s="49"/>
      <c r="H407" s="49"/>
      <c r="K407" s="49"/>
    </row>
    <row r="408" ht="12.75" customHeight="1">
      <c r="B408" s="49"/>
      <c r="E408" s="49"/>
      <c r="H408" s="49"/>
      <c r="K408" s="49"/>
    </row>
    <row r="409" ht="12.75" customHeight="1">
      <c r="B409" s="49"/>
      <c r="E409" s="49"/>
      <c r="H409" s="49"/>
      <c r="K409" s="49"/>
    </row>
    <row r="410" ht="12.75" customHeight="1">
      <c r="B410" s="49"/>
      <c r="E410" s="49"/>
      <c r="H410" s="49"/>
      <c r="K410" s="49"/>
    </row>
    <row r="411" ht="12.75" customHeight="1">
      <c r="B411" s="49"/>
      <c r="E411" s="49"/>
      <c r="H411" s="49"/>
      <c r="K411" s="49"/>
    </row>
    <row r="412" ht="12.75" customHeight="1">
      <c r="B412" s="49"/>
      <c r="E412" s="49"/>
      <c r="H412" s="49"/>
      <c r="K412" s="49"/>
    </row>
    <row r="413" ht="12.75" customHeight="1">
      <c r="B413" s="49"/>
      <c r="E413" s="49"/>
      <c r="H413" s="49"/>
      <c r="K413" s="49"/>
    </row>
    <row r="414" ht="12.75" customHeight="1">
      <c r="B414" s="49"/>
      <c r="E414" s="49"/>
      <c r="H414" s="49"/>
      <c r="K414" s="49"/>
    </row>
    <row r="415" ht="12.75" customHeight="1">
      <c r="B415" s="49"/>
      <c r="E415" s="49"/>
      <c r="H415" s="49"/>
      <c r="K415" s="49"/>
    </row>
    <row r="416" ht="12.75" customHeight="1">
      <c r="B416" s="49"/>
      <c r="E416" s="49"/>
      <c r="H416" s="49"/>
      <c r="K416" s="49"/>
    </row>
    <row r="417" ht="12.75" customHeight="1">
      <c r="B417" s="49"/>
      <c r="E417" s="49"/>
      <c r="H417" s="49"/>
      <c r="K417" s="49"/>
    </row>
    <row r="418" ht="12.75" customHeight="1">
      <c r="B418" s="49"/>
      <c r="E418" s="49"/>
      <c r="H418" s="49"/>
      <c r="K418" s="49"/>
    </row>
    <row r="419" ht="12.75" customHeight="1">
      <c r="B419" s="49"/>
      <c r="E419" s="49"/>
      <c r="H419" s="49"/>
      <c r="K419" s="49"/>
    </row>
    <row r="420" ht="12.75" customHeight="1">
      <c r="B420" s="49"/>
      <c r="E420" s="49"/>
      <c r="H420" s="49"/>
      <c r="K420" s="49"/>
    </row>
    <row r="421" ht="12.75" customHeight="1">
      <c r="B421" s="49"/>
      <c r="E421" s="49"/>
      <c r="H421" s="49"/>
      <c r="K421" s="49"/>
    </row>
    <row r="422" ht="12.75" customHeight="1">
      <c r="B422" s="49"/>
      <c r="E422" s="49"/>
      <c r="H422" s="49"/>
      <c r="K422" s="49"/>
    </row>
    <row r="423" ht="12.75" customHeight="1">
      <c r="B423" s="49"/>
      <c r="E423" s="49"/>
      <c r="H423" s="49"/>
      <c r="K423" s="49"/>
    </row>
    <row r="424" ht="12.75" customHeight="1">
      <c r="B424" s="49"/>
      <c r="E424" s="49"/>
      <c r="H424" s="49"/>
      <c r="K424" s="49"/>
    </row>
    <row r="425" ht="12.75" customHeight="1">
      <c r="B425" s="49"/>
      <c r="E425" s="49"/>
      <c r="H425" s="49"/>
      <c r="K425" s="49"/>
    </row>
    <row r="426" ht="12.75" customHeight="1">
      <c r="B426" s="49"/>
      <c r="E426" s="49"/>
      <c r="H426" s="49"/>
      <c r="K426" s="49"/>
    </row>
    <row r="427" ht="12.75" customHeight="1">
      <c r="B427" s="49"/>
      <c r="E427" s="49"/>
      <c r="H427" s="49"/>
      <c r="K427" s="49"/>
    </row>
    <row r="428" ht="12.75" customHeight="1">
      <c r="B428" s="49"/>
      <c r="E428" s="49"/>
      <c r="H428" s="49"/>
      <c r="K428" s="49"/>
    </row>
    <row r="429" ht="12.75" customHeight="1">
      <c r="B429" s="49"/>
      <c r="E429" s="49"/>
      <c r="H429" s="49"/>
      <c r="K429" s="49"/>
    </row>
    <row r="430" ht="12.75" customHeight="1">
      <c r="B430" s="49"/>
      <c r="E430" s="49"/>
      <c r="H430" s="49"/>
      <c r="K430" s="49"/>
    </row>
    <row r="431" ht="12.75" customHeight="1">
      <c r="B431" s="49"/>
      <c r="E431" s="49"/>
      <c r="H431" s="49"/>
      <c r="K431" s="49"/>
    </row>
    <row r="432" ht="12.75" customHeight="1">
      <c r="B432" s="49"/>
      <c r="E432" s="49"/>
      <c r="H432" s="49"/>
      <c r="K432" s="49"/>
    </row>
    <row r="433" ht="12.75" customHeight="1">
      <c r="B433" s="49"/>
      <c r="E433" s="49"/>
      <c r="H433" s="49"/>
      <c r="K433" s="49"/>
    </row>
    <row r="434" ht="12.75" customHeight="1">
      <c r="B434" s="49"/>
      <c r="E434" s="49"/>
      <c r="H434" s="49"/>
      <c r="K434" s="49"/>
    </row>
    <row r="435" ht="12.75" customHeight="1">
      <c r="B435" s="49"/>
      <c r="E435" s="49"/>
      <c r="H435" s="49"/>
      <c r="K435" s="49"/>
    </row>
    <row r="436" ht="12.75" customHeight="1">
      <c r="B436" s="49"/>
      <c r="E436" s="49"/>
      <c r="H436" s="49"/>
      <c r="K436" s="49"/>
    </row>
    <row r="437" ht="12.75" customHeight="1">
      <c r="B437" s="49"/>
      <c r="E437" s="49"/>
      <c r="H437" s="49"/>
      <c r="K437" s="49"/>
    </row>
    <row r="438" ht="12.75" customHeight="1">
      <c r="B438" s="49"/>
      <c r="E438" s="49"/>
      <c r="H438" s="49"/>
      <c r="K438" s="49"/>
    </row>
    <row r="439" ht="12.75" customHeight="1">
      <c r="B439" s="49"/>
      <c r="E439" s="49"/>
      <c r="H439" s="49"/>
      <c r="K439" s="49"/>
    </row>
    <row r="440" ht="12.75" customHeight="1">
      <c r="B440" s="49"/>
      <c r="E440" s="49"/>
      <c r="H440" s="49"/>
      <c r="K440" s="49"/>
    </row>
    <row r="441" ht="12.75" customHeight="1">
      <c r="B441" s="49"/>
      <c r="E441" s="49"/>
      <c r="H441" s="49"/>
      <c r="K441" s="49"/>
    </row>
    <row r="442" ht="12.75" customHeight="1">
      <c r="B442" s="49"/>
      <c r="E442" s="49"/>
      <c r="H442" s="49"/>
      <c r="K442" s="49"/>
    </row>
    <row r="443" ht="12.75" customHeight="1">
      <c r="B443" s="49"/>
      <c r="E443" s="49"/>
      <c r="H443" s="49"/>
      <c r="K443" s="49"/>
    </row>
    <row r="444" ht="12.75" customHeight="1">
      <c r="B444" s="49"/>
      <c r="E444" s="49"/>
      <c r="H444" s="49"/>
      <c r="K444" s="49"/>
    </row>
    <row r="445" ht="12.75" customHeight="1">
      <c r="B445" s="49"/>
      <c r="E445" s="49"/>
      <c r="H445" s="49"/>
      <c r="K445" s="49"/>
    </row>
    <row r="446" ht="12.75" customHeight="1">
      <c r="B446" s="49"/>
      <c r="E446" s="49"/>
      <c r="H446" s="49"/>
      <c r="K446" s="49"/>
    </row>
    <row r="447" ht="12.75" customHeight="1">
      <c r="B447" s="49"/>
      <c r="E447" s="49"/>
      <c r="H447" s="49"/>
      <c r="K447" s="49"/>
    </row>
    <row r="448" ht="12.75" customHeight="1">
      <c r="B448" s="49"/>
      <c r="E448" s="49"/>
      <c r="H448" s="49"/>
      <c r="K448" s="49"/>
    </row>
    <row r="449" ht="12.75" customHeight="1">
      <c r="B449" s="49"/>
      <c r="E449" s="49"/>
      <c r="H449" s="49"/>
      <c r="K449" s="49"/>
    </row>
    <row r="450" ht="12.75" customHeight="1">
      <c r="B450" s="49"/>
      <c r="E450" s="49"/>
      <c r="H450" s="49"/>
      <c r="K450" s="49"/>
    </row>
    <row r="451" ht="12.75" customHeight="1">
      <c r="B451" s="49"/>
      <c r="E451" s="49"/>
      <c r="H451" s="49"/>
      <c r="K451" s="49"/>
    </row>
    <row r="452" ht="12.75" customHeight="1">
      <c r="B452" s="49"/>
      <c r="E452" s="49"/>
      <c r="H452" s="49"/>
      <c r="K452" s="49"/>
    </row>
    <row r="453" ht="12.75" customHeight="1">
      <c r="B453" s="49"/>
      <c r="E453" s="49"/>
      <c r="H453" s="49"/>
      <c r="K453" s="49"/>
    </row>
    <row r="454" ht="12.75" customHeight="1">
      <c r="B454" s="49"/>
      <c r="E454" s="49"/>
      <c r="H454" s="49"/>
      <c r="K454" s="49"/>
    </row>
    <row r="455" ht="12.75" customHeight="1">
      <c r="B455" s="49"/>
      <c r="E455" s="49"/>
      <c r="H455" s="49"/>
      <c r="K455" s="49"/>
    </row>
    <row r="456" ht="12.75" customHeight="1">
      <c r="B456" s="49"/>
      <c r="E456" s="49"/>
      <c r="H456" s="49"/>
      <c r="K456" s="49"/>
    </row>
    <row r="457" ht="12.75" customHeight="1">
      <c r="B457" s="49"/>
      <c r="E457" s="49"/>
      <c r="H457" s="49"/>
      <c r="K457" s="49"/>
    </row>
    <row r="458" ht="12.75" customHeight="1">
      <c r="B458" s="49"/>
      <c r="E458" s="49"/>
      <c r="H458" s="49"/>
      <c r="K458" s="49"/>
    </row>
    <row r="459" ht="12.75" customHeight="1">
      <c r="B459" s="49"/>
      <c r="E459" s="49"/>
      <c r="H459" s="49"/>
      <c r="K459" s="49"/>
    </row>
    <row r="460" ht="12.75" customHeight="1">
      <c r="B460" s="49"/>
      <c r="E460" s="49"/>
      <c r="H460" s="49"/>
      <c r="K460" s="49"/>
    </row>
    <row r="461" ht="12.75" customHeight="1">
      <c r="B461" s="49"/>
      <c r="E461" s="49"/>
      <c r="H461" s="49"/>
      <c r="K461" s="49"/>
    </row>
    <row r="462" ht="12.75" customHeight="1">
      <c r="B462" s="49"/>
      <c r="E462" s="49"/>
      <c r="H462" s="49"/>
      <c r="K462" s="49"/>
    </row>
    <row r="463" ht="12.75" customHeight="1">
      <c r="B463" s="49"/>
      <c r="E463" s="49"/>
      <c r="H463" s="49"/>
      <c r="K463" s="49"/>
    </row>
    <row r="464" ht="12.75" customHeight="1">
      <c r="B464" s="49"/>
      <c r="E464" s="49"/>
      <c r="H464" s="49"/>
      <c r="K464" s="49"/>
    </row>
    <row r="465" ht="12.75" customHeight="1">
      <c r="B465" s="49"/>
      <c r="E465" s="49"/>
      <c r="H465" s="49"/>
      <c r="K465" s="49"/>
    </row>
    <row r="466" ht="12.75" customHeight="1">
      <c r="B466" s="49"/>
      <c r="E466" s="49"/>
      <c r="H466" s="49"/>
      <c r="K466" s="49"/>
    </row>
    <row r="467" ht="12.75" customHeight="1">
      <c r="B467" s="49"/>
      <c r="E467" s="49"/>
      <c r="H467" s="49"/>
      <c r="K467" s="49"/>
    </row>
    <row r="468" ht="12.75" customHeight="1">
      <c r="B468" s="49"/>
      <c r="E468" s="49"/>
      <c r="H468" s="49"/>
      <c r="K468" s="49"/>
    </row>
    <row r="469" ht="12.75" customHeight="1">
      <c r="B469" s="49"/>
      <c r="E469" s="49"/>
      <c r="H469" s="49"/>
      <c r="K469" s="49"/>
    </row>
    <row r="470" ht="12.75" customHeight="1">
      <c r="B470" s="49"/>
      <c r="E470" s="49"/>
      <c r="H470" s="49"/>
      <c r="K470" s="49"/>
    </row>
    <row r="471" ht="12.75" customHeight="1">
      <c r="B471" s="49"/>
      <c r="E471" s="49"/>
      <c r="H471" s="49"/>
      <c r="K471" s="49"/>
    </row>
    <row r="472" ht="12.75" customHeight="1">
      <c r="B472" s="49"/>
      <c r="E472" s="49"/>
      <c r="H472" s="49"/>
      <c r="K472" s="49"/>
    </row>
    <row r="473" ht="12.75" customHeight="1">
      <c r="B473" s="49"/>
      <c r="E473" s="49"/>
      <c r="H473" s="49"/>
      <c r="K473" s="49"/>
    </row>
    <row r="474" ht="12.75" customHeight="1">
      <c r="B474" s="49"/>
      <c r="E474" s="49"/>
      <c r="H474" s="49"/>
      <c r="K474" s="49"/>
    </row>
    <row r="475" ht="12.75" customHeight="1">
      <c r="B475" s="49"/>
      <c r="E475" s="49"/>
      <c r="H475" s="49"/>
      <c r="K475" s="49"/>
    </row>
    <row r="476" ht="12.75" customHeight="1">
      <c r="B476" s="49"/>
      <c r="E476" s="49"/>
      <c r="H476" s="49"/>
      <c r="K476" s="49"/>
    </row>
    <row r="477" ht="12.75" customHeight="1">
      <c r="B477" s="49"/>
      <c r="E477" s="49"/>
      <c r="H477" s="49"/>
      <c r="K477" s="49"/>
    </row>
    <row r="478" ht="12.75" customHeight="1">
      <c r="B478" s="49"/>
      <c r="E478" s="49"/>
      <c r="H478" s="49"/>
      <c r="K478" s="49"/>
    </row>
    <row r="479" ht="12.75" customHeight="1">
      <c r="B479" s="49"/>
      <c r="E479" s="49"/>
      <c r="H479" s="49"/>
      <c r="K479" s="49"/>
    </row>
    <row r="480" ht="12.75" customHeight="1">
      <c r="B480" s="49"/>
      <c r="E480" s="49"/>
      <c r="H480" s="49"/>
      <c r="K480" s="49"/>
    </row>
    <row r="481" ht="12.75" customHeight="1">
      <c r="B481" s="49"/>
      <c r="E481" s="49"/>
      <c r="H481" s="49"/>
      <c r="K481" s="49"/>
    </row>
    <row r="482" ht="12.75" customHeight="1">
      <c r="B482" s="49"/>
      <c r="E482" s="49"/>
      <c r="H482" s="49"/>
      <c r="K482" s="49"/>
    </row>
    <row r="483" ht="12.75" customHeight="1">
      <c r="B483" s="49"/>
      <c r="E483" s="49"/>
      <c r="H483" s="49"/>
      <c r="K483" s="49"/>
    </row>
    <row r="484" ht="12.75" customHeight="1">
      <c r="B484" s="49"/>
      <c r="E484" s="49"/>
      <c r="H484" s="49"/>
      <c r="K484" s="49"/>
    </row>
    <row r="485" ht="12.75" customHeight="1">
      <c r="B485" s="49"/>
      <c r="E485" s="49"/>
      <c r="H485" s="49"/>
      <c r="K485" s="49"/>
    </row>
    <row r="486" ht="12.75" customHeight="1">
      <c r="B486" s="49"/>
      <c r="E486" s="49"/>
      <c r="H486" s="49"/>
      <c r="K486" s="49"/>
    </row>
    <row r="487" ht="12.75" customHeight="1">
      <c r="B487" s="49"/>
      <c r="E487" s="49"/>
      <c r="H487" s="49"/>
      <c r="K487" s="49"/>
    </row>
    <row r="488" ht="12.75" customHeight="1">
      <c r="B488" s="49"/>
      <c r="E488" s="49"/>
      <c r="H488" s="49"/>
      <c r="K488" s="49"/>
    </row>
    <row r="489" ht="12.75" customHeight="1">
      <c r="B489" s="49"/>
      <c r="E489" s="49"/>
      <c r="H489" s="49"/>
      <c r="K489" s="49"/>
    </row>
    <row r="490" ht="12.75" customHeight="1">
      <c r="B490" s="49"/>
      <c r="E490" s="49"/>
      <c r="H490" s="49"/>
      <c r="K490" s="49"/>
    </row>
    <row r="491" ht="12.75" customHeight="1">
      <c r="B491" s="49"/>
      <c r="E491" s="49"/>
      <c r="H491" s="49"/>
      <c r="K491" s="49"/>
    </row>
    <row r="492" ht="12.75" customHeight="1">
      <c r="B492" s="49"/>
      <c r="E492" s="49"/>
      <c r="H492" s="49"/>
      <c r="K492" s="49"/>
    </row>
    <row r="493" ht="12.75" customHeight="1">
      <c r="B493" s="49"/>
      <c r="E493" s="49"/>
      <c r="H493" s="49"/>
      <c r="K493" s="49"/>
    </row>
    <row r="494" ht="12.75" customHeight="1">
      <c r="B494" s="49"/>
      <c r="E494" s="49"/>
      <c r="H494" s="49"/>
      <c r="K494" s="49"/>
    </row>
    <row r="495" ht="12.75" customHeight="1">
      <c r="B495" s="49"/>
      <c r="E495" s="49"/>
      <c r="H495" s="49"/>
      <c r="K495" s="49"/>
    </row>
    <row r="496" ht="12.75" customHeight="1">
      <c r="B496" s="49"/>
      <c r="E496" s="49"/>
      <c r="H496" s="49"/>
      <c r="K496" s="49"/>
    </row>
    <row r="497" ht="12.75" customHeight="1">
      <c r="B497" s="49"/>
      <c r="E497" s="49"/>
      <c r="H497" s="49"/>
      <c r="K497" s="49"/>
    </row>
    <row r="498" ht="12.75" customHeight="1">
      <c r="B498" s="49"/>
      <c r="E498" s="49"/>
      <c r="H498" s="49"/>
      <c r="K498" s="49"/>
    </row>
    <row r="499" ht="12.75" customHeight="1">
      <c r="B499" s="49"/>
      <c r="E499" s="49"/>
      <c r="H499" s="49"/>
      <c r="K499" s="49"/>
    </row>
    <row r="500" ht="12.75" customHeight="1">
      <c r="B500" s="49"/>
      <c r="E500" s="49"/>
      <c r="H500" s="49"/>
      <c r="K500" s="49"/>
    </row>
    <row r="501" ht="12.75" customHeight="1">
      <c r="B501" s="49"/>
      <c r="E501" s="49"/>
      <c r="H501" s="49"/>
      <c r="K501" s="49"/>
    </row>
    <row r="502" ht="12.75" customHeight="1">
      <c r="B502" s="49"/>
      <c r="E502" s="49"/>
      <c r="H502" s="49"/>
      <c r="K502" s="49"/>
    </row>
    <row r="503" ht="12.75" customHeight="1">
      <c r="B503" s="49"/>
      <c r="E503" s="49"/>
      <c r="H503" s="49"/>
      <c r="K503" s="49"/>
    </row>
    <row r="504" ht="12.75" customHeight="1">
      <c r="B504" s="49"/>
      <c r="E504" s="49"/>
      <c r="H504" s="49"/>
      <c r="K504" s="49"/>
    </row>
    <row r="505" ht="12.75" customHeight="1">
      <c r="B505" s="49"/>
      <c r="E505" s="49"/>
      <c r="H505" s="49"/>
      <c r="K505" s="49"/>
    </row>
    <row r="506" ht="12.75" customHeight="1">
      <c r="B506" s="49"/>
      <c r="E506" s="49"/>
      <c r="H506" s="49"/>
      <c r="K506" s="49"/>
    </row>
    <row r="507" ht="12.75" customHeight="1">
      <c r="B507" s="49"/>
      <c r="E507" s="49"/>
      <c r="H507" s="49"/>
      <c r="K507" s="49"/>
    </row>
    <row r="508" ht="12.75" customHeight="1">
      <c r="B508" s="49"/>
      <c r="E508" s="49"/>
      <c r="H508" s="49"/>
      <c r="K508" s="49"/>
    </row>
    <row r="509" ht="12.75" customHeight="1">
      <c r="B509" s="49"/>
      <c r="E509" s="49"/>
      <c r="H509" s="49"/>
      <c r="K509" s="49"/>
    </row>
    <row r="510" ht="12.75" customHeight="1">
      <c r="B510" s="49"/>
      <c r="E510" s="49"/>
      <c r="H510" s="49"/>
      <c r="K510" s="49"/>
    </row>
    <row r="511" ht="12.75" customHeight="1">
      <c r="B511" s="49"/>
      <c r="E511" s="49"/>
      <c r="H511" s="49"/>
      <c r="K511" s="49"/>
    </row>
    <row r="512" ht="12.75" customHeight="1">
      <c r="B512" s="49"/>
      <c r="E512" s="49"/>
      <c r="H512" s="49"/>
      <c r="K512" s="49"/>
    </row>
    <row r="513" ht="12.75" customHeight="1">
      <c r="B513" s="49"/>
      <c r="E513" s="49"/>
      <c r="H513" s="49"/>
      <c r="K513" s="49"/>
    </row>
    <row r="514" ht="12.75" customHeight="1">
      <c r="B514" s="49"/>
      <c r="E514" s="49"/>
      <c r="H514" s="49"/>
      <c r="K514" s="49"/>
    </row>
    <row r="515" ht="12.75" customHeight="1">
      <c r="B515" s="49"/>
      <c r="E515" s="49"/>
      <c r="H515" s="49"/>
      <c r="K515" s="49"/>
    </row>
    <row r="516" ht="12.75" customHeight="1">
      <c r="B516" s="49"/>
      <c r="E516" s="49"/>
      <c r="H516" s="49"/>
      <c r="K516" s="49"/>
    </row>
    <row r="517" ht="12.75" customHeight="1">
      <c r="B517" s="49"/>
      <c r="E517" s="49"/>
      <c r="H517" s="49"/>
      <c r="K517" s="49"/>
    </row>
    <row r="518" ht="12.75" customHeight="1">
      <c r="B518" s="49"/>
      <c r="E518" s="49"/>
      <c r="H518" s="49"/>
      <c r="K518" s="49"/>
    </row>
    <row r="519" ht="12.75" customHeight="1">
      <c r="B519" s="49"/>
      <c r="E519" s="49"/>
      <c r="H519" s="49"/>
      <c r="K519" s="49"/>
    </row>
    <row r="520" ht="12.75" customHeight="1">
      <c r="B520" s="49"/>
      <c r="E520" s="49"/>
      <c r="H520" s="49"/>
      <c r="K520" s="49"/>
    </row>
    <row r="521" ht="12.75" customHeight="1">
      <c r="B521" s="49"/>
      <c r="E521" s="49"/>
      <c r="H521" s="49"/>
      <c r="K521" s="49"/>
    </row>
    <row r="522" ht="12.75" customHeight="1">
      <c r="B522" s="49"/>
      <c r="E522" s="49"/>
      <c r="H522" s="49"/>
      <c r="K522" s="49"/>
    </row>
    <row r="523" ht="12.75" customHeight="1">
      <c r="B523" s="49"/>
      <c r="E523" s="49"/>
      <c r="H523" s="49"/>
      <c r="K523" s="49"/>
    </row>
    <row r="524" ht="12.75" customHeight="1">
      <c r="B524" s="49"/>
      <c r="E524" s="49"/>
      <c r="H524" s="49"/>
      <c r="K524" s="49"/>
    </row>
    <row r="525" ht="12.75" customHeight="1">
      <c r="B525" s="49"/>
      <c r="E525" s="49"/>
      <c r="H525" s="49"/>
      <c r="K525" s="49"/>
    </row>
    <row r="526" ht="12.75" customHeight="1">
      <c r="B526" s="49"/>
      <c r="E526" s="49"/>
      <c r="H526" s="49"/>
      <c r="K526" s="49"/>
    </row>
    <row r="527" ht="12.75" customHeight="1">
      <c r="B527" s="49"/>
      <c r="E527" s="49"/>
      <c r="H527" s="49"/>
      <c r="K527" s="49"/>
    </row>
    <row r="528" ht="12.75" customHeight="1">
      <c r="B528" s="49"/>
      <c r="E528" s="49"/>
      <c r="H528" s="49"/>
      <c r="K528" s="49"/>
    </row>
    <row r="529" ht="12.75" customHeight="1">
      <c r="B529" s="49"/>
      <c r="E529" s="49"/>
      <c r="H529" s="49"/>
      <c r="K529" s="49"/>
    </row>
    <row r="530" ht="12.75" customHeight="1">
      <c r="B530" s="49"/>
      <c r="E530" s="49"/>
      <c r="H530" s="49"/>
      <c r="K530" s="49"/>
    </row>
    <row r="531" ht="12.75" customHeight="1">
      <c r="B531" s="49"/>
      <c r="E531" s="49"/>
      <c r="H531" s="49"/>
      <c r="K531" s="49"/>
    </row>
    <row r="532" ht="12.75" customHeight="1">
      <c r="B532" s="49"/>
      <c r="E532" s="49"/>
      <c r="H532" s="49"/>
      <c r="K532" s="49"/>
    </row>
    <row r="533" ht="12.75" customHeight="1">
      <c r="B533" s="49"/>
      <c r="E533" s="49"/>
      <c r="H533" s="49"/>
      <c r="K533" s="49"/>
    </row>
    <row r="534" ht="12.75" customHeight="1">
      <c r="B534" s="49"/>
      <c r="E534" s="49"/>
      <c r="H534" s="49"/>
      <c r="K534" s="49"/>
    </row>
    <row r="535" ht="12.75" customHeight="1">
      <c r="B535" s="49"/>
      <c r="E535" s="49"/>
      <c r="H535" s="49"/>
      <c r="K535" s="49"/>
    </row>
    <row r="536" ht="12.75" customHeight="1">
      <c r="B536" s="49"/>
      <c r="E536" s="49"/>
      <c r="H536" s="49"/>
      <c r="K536" s="49"/>
    </row>
    <row r="537" ht="12.75" customHeight="1">
      <c r="B537" s="49"/>
      <c r="E537" s="49"/>
      <c r="H537" s="49"/>
      <c r="K537" s="49"/>
    </row>
    <row r="538" ht="12.75" customHeight="1">
      <c r="B538" s="49"/>
      <c r="E538" s="49"/>
      <c r="H538" s="49"/>
      <c r="K538" s="49"/>
    </row>
    <row r="539" ht="12.75" customHeight="1">
      <c r="B539" s="49"/>
      <c r="E539" s="49"/>
      <c r="H539" s="49"/>
      <c r="K539" s="49"/>
    </row>
    <row r="540" ht="12.75" customHeight="1">
      <c r="B540" s="49"/>
      <c r="E540" s="49"/>
      <c r="H540" s="49"/>
      <c r="K540" s="49"/>
    </row>
    <row r="541" ht="12.75" customHeight="1">
      <c r="B541" s="49"/>
      <c r="E541" s="49"/>
      <c r="H541" s="49"/>
      <c r="K541" s="49"/>
    </row>
    <row r="542" ht="12.75" customHeight="1">
      <c r="B542" s="49"/>
      <c r="E542" s="49"/>
      <c r="H542" s="49"/>
      <c r="K542" s="49"/>
    </row>
    <row r="543" ht="12.75" customHeight="1">
      <c r="B543" s="49"/>
      <c r="E543" s="49"/>
      <c r="H543" s="49"/>
      <c r="K543" s="49"/>
    </row>
    <row r="544" ht="12.75" customHeight="1">
      <c r="B544" s="49"/>
      <c r="E544" s="49"/>
      <c r="H544" s="49"/>
      <c r="K544" s="49"/>
    </row>
    <row r="545" ht="12.75" customHeight="1">
      <c r="B545" s="49"/>
      <c r="E545" s="49"/>
      <c r="H545" s="49"/>
      <c r="K545" s="49"/>
    </row>
    <row r="546" ht="12.75" customHeight="1">
      <c r="B546" s="49"/>
      <c r="E546" s="49"/>
      <c r="H546" s="49"/>
      <c r="K546" s="49"/>
    </row>
    <row r="547" ht="12.75" customHeight="1">
      <c r="B547" s="49"/>
      <c r="E547" s="49"/>
      <c r="H547" s="49"/>
      <c r="K547" s="49"/>
    </row>
    <row r="548" ht="12.75" customHeight="1">
      <c r="B548" s="49"/>
      <c r="E548" s="49"/>
      <c r="H548" s="49"/>
      <c r="K548" s="49"/>
    </row>
    <row r="549" ht="12.75" customHeight="1">
      <c r="B549" s="49"/>
      <c r="E549" s="49"/>
      <c r="H549" s="49"/>
      <c r="K549" s="49"/>
    </row>
    <row r="550" ht="12.75" customHeight="1">
      <c r="B550" s="49"/>
      <c r="E550" s="49"/>
      <c r="H550" s="49"/>
      <c r="K550" s="49"/>
    </row>
    <row r="551" ht="12.75" customHeight="1">
      <c r="B551" s="49"/>
      <c r="E551" s="49"/>
      <c r="H551" s="49"/>
      <c r="K551" s="49"/>
    </row>
    <row r="552" ht="12.75" customHeight="1">
      <c r="B552" s="49"/>
      <c r="E552" s="49"/>
      <c r="H552" s="49"/>
      <c r="K552" s="49"/>
    </row>
    <row r="553" ht="12.75" customHeight="1">
      <c r="B553" s="49"/>
      <c r="E553" s="49"/>
      <c r="H553" s="49"/>
      <c r="K553" s="49"/>
    </row>
    <row r="554" ht="12.75" customHeight="1">
      <c r="B554" s="49"/>
      <c r="E554" s="49"/>
      <c r="H554" s="49"/>
      <c r="K554" s="49"/>
    </row>
    <row r="555" ht="12.75" customHeight="1">
      <c r="B555" s="49"/>
      <c r="E555" s="49"/>
      <c r="H555" s="49"/>
      <c r="K555" s="49"/>
    </row>
    <row r="556" ht="12.75" customHeight="1">
      <c r="B556" s="49"/>
      <c r="E556" s="49"/>
      <c r="H556" s="49"/>
      <c r="K556" s="49"/>
    </row>
    <row r="557" ht="12.75" customHeight="1">
      <c r="B557" s="49"/>
      <c r="E557" s="49"/>
      <c r="H557" s="49"/>
      <c r="K557" s="49"/>
    </row>
    <row r="558" ht="12.75" customHeight="1">
      <c r="B558" s="49"/>
      <c r="E558" s="49"/>
      <c r="H558" s="49"/>
      <c r="K558" s="49"/>
    </row>
    <row r="559" ht="12.75" customHeight="1">
      <c r="B559" s="49"/>
      <c r="E559" s="49"/>
      <c r="H559" s="49"/>
      <c r="K559" s="49"/>
    </row>
    <row r="560" ht="12.75" customHeight="1">
      <c r="B560" s="49"/>
      <c r="E560" s="49"/>
      <c r="H560" s="49"/>
      <c r="K560" s="49"/>
    </row>
    <row r="561" ht="12.75" customHeight="1">
      <c r="B561" s="49"/>
      <c r="E561" s="49"/>
      <c r="H561" s="49"/>
      <c r="K561" s="49"/>
    </row>
    <row r="562" ht="12.75" customHeight="1">
      <c r="B562" s="49"/>
      <c r="E562" s="49"/>
      <c r="H562" s="49"/>
      <c r="K562" s="49"/>
    </row>
    <row r="563" ht="12.75" customHeight="1">
      <c r="B563" s="49"/>
      <c r="E563" s="49"/>
      <c r="H563" s="49"/>
      <c r="K563" s="49"/>
    </row>
    <row r="564" ht="12.75" customHeight="1">
      <c r="B564" s="49"/>
      <c r="E564" s="49"/>
      <c r="H564" s="49"/>
      <c r="K564" s="49"/>
    </row>
    <row r="565" ht="12.75" customHeight="1">
      <c r="B565" s="49"/>
      <c r="E565" s="49"/>
      <c r="H565" s="49"/>
      <c r="K565" s="49"/>
    </row>
    <row r="566" ht="12.75" customHeight="1">
      <c r="B566" s="49"/>
      <c r="E566" s="49"/>
      <c r="H566" s="49"/>
      <c r="K566" s="49"/>
    </row>
    <row r="567" ht="12.75" customHeight="1">
      <c r="B567" s="49"/>
      <c r="E567" s="49"/>
      <c r="H567" s="49"/>
      <c r="K567" s="49"/>
    </row>
    <row r="568" ht="12.75" customHeight="1">
      <c r="B568" s="49"/>
      <c r="E568" s="49"/>
      <c r="H568" s="49"/>
      <c r="K568" s="49"/>
    </row>
    <row r="569" ht="12.75" customHeight="1">
      <c r="B569" s="49"/>
      <c r="E569" s="49"/>
      <c r="H569" s="49"/>
      <c r="K569" s="49"/>
    </row>
    <row r="570" ht="12.75" customHeight="1">
      <c r="B570" s="49"/>
      <c r="E570" s="49"/>
      <c r="H570" s="49"/>
      <c r="K570" s="49"/>
    </row>
    <row r="571" ht="12.75" customHeight="1">
      <c r="B571" s="49"/>
      <c r="E571" s="49"/>
      <c r="H571" s="49"/>
      <c r="K571" s="49"/>
    </row>
    <row r="572" ht="12.75" customHeight="1">
      <c r="B572" s="49"/>
      <c r="E572" s="49"/>
      <c r="H572" s="49"/>
      <c r="K572" s="49"/>
    </row>
    <row r="573" ht="12.75" customHeight="1">
      <c r="B573" s="49"/>
      <c r="E573" s="49"/>
      <c r="H573" s="49"/>
      <c r="K573" s="49"/>
    </row>
    <row r="574" ht="12.75" customHeight="1">
      <c r="B574" s="49"/>
      <c r="E574" s="49"/>
      <c r="H574" s="49"/>
      <c r="K574" s="49"/>
    </row>
    <row r="575" ht="12.75" customHeight="1">
      <c r="B575" s="49"/>
      <c r="E575" s="49"/>
      <c r="H575" s="49"/>
      <c r="K575" s="49"/>
    </row>
    <row r="576" ht="12.75" customHeight="1">
      <c r="B576" s="49"/>
      <c r="E576" s="49"/>
      <c r="H576" s="49"/>
      <c r="K576" s="49"/>
    </row>
    <row r="577" ht="12.75" customHeight="1">
      <c r="B577" s="49"/>
      <c r="E577" s="49"/>
      <c r="H577" s="49"/>
      <c r="K577" s="49"/>
    </row>
    <row r="578" ht="12.75" customHeight="1">
      <c r="B578" s="49"/>
      <c r="E578" s="49"/>
      <c r="H578" s="49"/>
      <c r="K578" s="49"/>
    </row>
    <row r="579" ht="12.75" customHeight="1">
      <c r="B579" s="49"/>
      <c r="E579" s="49"/>
      <c r="H579" s="49"/>
      <c r="K579" s="49"/>
    </row>
    <row r="580" ht="12.75" customHeight="1">
      <c r="B580" s="49"/>
      <c r="E580" s="49"/>
      <c r="H580" s="49"/>
      <c r="K580" s="49"/>
    </row>
    <row r="581" ht="12.75" customHeight="1">
      <c r="B581" s="49"/>
      <c r="E581" s="49"/>
      <c r="H581" s="49"/>
      <c r="K581" s="49"/>
    </row>
    <row r="582" ht="12.75" customHeight="1">
      <c r="B582" s="49"/>
      <c r="E582" s="49"/>
      <c r="H582" s="49"/>
      <c r="K582" s="49"/>
    </row>
    <row r="583" ht="12.75" customHeight="1">
      <c r="B583" s="49"/>
      <c r="E583" s="49"/>
      <c r="H583" s="49"/>
      <c r="K583" s="49"/>
    </row>
    <row r="584" ht="12.75" customHeight="1">
      <c r="B584" s="49"/>
      <c r="E584" s="49"/>
      <c r="H584" s="49"/>
      <c r="K584" s="49"/>
    </row>
    <row r="585" ht="12.75" customHeight="1">
      <c r="B585" s="49"/>
      <c r="E585" s="49"/>
      <c r="H585" s="49"/>
      <c r="K585" s="49"/>
    </row>
    <row r="586" ht="12.75" customHeight="1">
      <c r="B586" s="49"/>
      <c r="E586" s="49"/>
      <c r="H586" s="49"/>
      <c r="K586" s="49"/>
    </row>
    <row r="587" ht="12.75" customHeight="1">
      <c r="B587" s="49"/>
      <c r="E587" s="49"/>
      <c r="H587" s="49"/>
      <c r="K587" s="49"/>
    </row>
    <row r="588" ht="12.75" customHeight="1">
      <c r="B588" s="49"/>
      <c r="E588" s="49"/>
      <c r="H588" s="49"/>
      <c r="K588" s="49"/>
    </row>
    <row r="589" ht="12.75" customHeight="1">
      <c r="B589" s="49"/>
      <c r="E589" s="49"/>
      <c r="H589" s="49"/>
      <c r="K589" s="49"/>
    </row>
    <row r="590" ht="12.75" customHeight="1">
      <c r="B590" s="49"/>
      <c r="E590" s="49"/>
      <c r="H590" s="49"/>
      <c r="K590" s="49"/>
    </row>
    <row r="591" ht="12.75" customHeight="1">
      <c r="B591" s="49"/>
      <c r="E591" s="49"/>
      <c r="H591" s="49"/>
      <c r="K591" s="49"/>
    </row>
    <row r="592" ht="12.75" customHeight="1">
      <c r="B592" s="49"/>
      <c r="E592" s="49"/>
      <c r="H592" s="49"/>
      <c r="K592" s="49"/>
    </row>
    <row r="593" ht="12.75" customHeight="1">
      <c r="B593" s="49"/>
      <c r="E593" s="49"/>
      <c r="H593" s="49"/>
      <c r="K593" s="49"/>
    </row>
    <row r="594" ht="12.75" customHeight="1">
      <c r="B594" s="49"/>
      <c r="E594" s="49"/>
      <c r="H594" s="49"/>
      <c r="K594" s="49"/>
    </row>
    <row r="595" ht="12.75" customHeight="1">
      <c r="B595" s="49"/>
      <c r="E595" s="49"/>
      <c r="H595" s="49"/>
      <c r="K595" s="49"/>
    </row>
    <row r="596" ht="12.75" customHeight="1">
      <c r="B596" s="49"/>
      <c r="E596" s="49"/>
      <c r="H596" s="49"/>
      <c r="K596" s="49"/>
    </row>
    <row r="597" ht="12.75" customHeight="1">
      <c r="B597" s="49"/>
      <c r="E597" s="49"/>
      <c r="H597" s="49"/>
      <c r="K597" s="49"/>
    </row>
    <row r="598" ht="12.75" customHeight="1">
      <c r="B598" s="49"/>
      <c r="E598" s="49"/>
      <c r="H598" s="49"/>
      <c r="K598" s="49"/>
    </row>
    <row r="599" ht="12.75" customHeight="1">
      <c r="B599" s="49"/>
      <c r="E599" s="49"/>
      <c r="H599" s="49"/>
      <c r="K599" s="49"/>
    </row>
    <row r="600" ht="12.75" customHeight="1">
      <c r="B600" s="49"/>
      <c r="E600" s="49"/>
      <c r="H600" s="49"/>
      <c r="K600" s="49"/>
    </row>
    <row r="601" ht="12.75" customHeight="1">
      <c r="B601" s="49"/>
      <c r="E601" s="49"/>
      <c r="H601" s="49"/>
      <c r="K601" s="49"/>
    </row>
    <row r="602" ht="12.75" customHeight="1">
      <c r="B602" s="49"/>
      <c r="E602" s="49"/>
      <c r="H602" s="49"/>
      <c r="K602" s="49"/>
    </row>
    <row r="603" ht="12.75" customHeight="1">
      <c r="B603" s="49"/>
      <c r="E603" s="49"/>
      <c r="H603" s="49"/>
      <c r="K603" s="49"/>
    </row>
    <row r="604" ht="12.75" customHeight="1">
      <c r="B604" s="49"/>
      <c r="E604" s="49"/>
      <c r="H604" s="49"/>
      <c r="K604" s="49"/>
    </row>
    <row r="605" ht="12.75" customHeight="1">
      <c r="B605" s="49"/>
      <c r="E605" s="49"/>
      <c r="H605" s="49"/>
      <c r="K605" s="49"/>
    </row>
    <row r="606" ht="12.75" customHeight="1">
      <c r="B606" s="49"/>
      <c r="E606" s="49"/>
      <c r="H606" s="49"/>
      <c r="K606" s="49"/>
    </row>
    <row r="607" ht="12.75" customHeight="1">
      <c r="B607" s="49"/>
      <c r="E607" s="49"/>
      <c r="H607" s="49"/>
      <c r="K607" s="49"/>
    </row>
    <row r="608" ht="12.75" customHeight="1">
      <c r="B608" s="49"/>
      <c r="E608" s="49"/>
      <c r="H608" s="49"/>
      <c r="K608" s="49"/>
    </row>
    <row r="609" ht="12.75" customHeight="1">
      <c r="B609" s="49"/>
      <c r="E609" s="49"/>
      <c r="H609" s="49"/>
      <c r="K609" s="49"/>
    </row>
    <row r="610" ht="12.75" customHeight="1">
      <c r="B610" s="49"/>
      <c r="E610" s="49"/>
      <c r="H610" s="49"/>
      <c r="K610" s="49"/>
    </row>
    <row r="611" ht="12.75" customHeight="1">
      <c r="B611" s="49"/>
      <c r="E611" s="49"/>
      <c r="H611" s="49"/>
      <c r="K611" s="49"/>
    </row>
    <row r="612" ht="12.75" customHeight="1">
      <c r="B612" s="49"/>
      <c r="E612" s="49"/>
      <c r="H612" s="49"/>
      <c r="K612" s="49"/>
    </row>
    <row r="613" ht="12.75" customHeight="1">
      <c r="B613" s="49"/>
      <c r="E613" s="49"/>
      <c r="H613" s="49"/>
      <c r="K613" s="49"/>
    </row>
    <row r="614" ht="12.75" customHeight="1">
      <c r="B614" s="49"/>
      <c r="E614" s="49"/>
      <c r="H614" s="49"/>
      <c r="K614" s="49"/>
    </row>
    <row r="615" ht="12.75" customHeight="1">
      <c r="B615" s="49"/>
      <c r="E615" s="49"/>
      <c r="H615" s="49"/>
      <c r="K615" s="49"/>
    </row>
    <row r="616" ht="12.75" customHeight="1">
      <c r="B616" s="49"/>
      <c r="E616" s="49"/>
      <c r="H616" s="49"/>
      <c r="K616" s="49"/>
    </row>
    <row r="617" ht="12.75" customHeight="1">
      <c r="B617" s="49"/>
      <c r="E617" s="49"/>
      <c r="H617" s="49"/>
      <c r="K617" s="49"/>
    </row>
    <row r="618" ht="12.75" customHeight="1">
      <c r="B618" s="49"/>
      <c r="E618" s="49"/>
      <c r="H618" s="49"/>
      <c r="K618" s="49"/>
    </row>
    <row r="619" ht="12.75" customHeight="1">
      <c r="B619" s="49"/>
      <c r="E619" s="49"/>
      <c r="H619" s="49"/>
      <c r="K619" s="49"/>
    </row>
    <row r="620" ht="12.75" customHeight="1">
      <c r="B620" s="49"/>
      <c r="E620" s="49"/>
      <c r="H620" s="49"/>
      <c r="K620" s="49"/>
    </row>
    <row r="621" ht="12.75" customHeight="1">
      <c r="B621" s="49"/>
      <c r="E621" s="49"/>
      <c r="H621" s="49"/>
      <c r="K621" s="49"/>
    </row>
    <row r="622" ht="12.75" customHeight="1">
      <c r="B622" s="49"/>
      <c r="E622" s="49"/>
      <c r="H622" s="49"/>
      <c r="K622" s="49"/>
    </row>
    <row r="623" ht="12.75" customHeight="1">
      <c r="B623" s="49"/>
      <c r="E623" s="49"/>
      <c r="H623" s="49"/>
      <c r="K623" s="49"/>
    </row>
    <row r="624" ht="12.75" customHeight="1">
      <c r="B624" s="49"/>
      <c r="E624" s="49"/>
      <c r="H624" s="49"/>
      <c r="K624" s="49"/>
    </row>
    <row r="625" ht="12.75" customHeight="1">
      <c r="B625" s="49"/>
      <c r="E625" s="49"/>
      <c r="H625" s="49"/>
      <c r="K625" s="49"/>
    </row>
    <row r="626" ht="12.75" customHeight="1">
      <c r="B626" s="49"/>
      <c r="E626" s="49"/>
      <c r="H626" s="49"/>
      <c r="K626" s="49"/>
    </row>
    <row r="627" ht="12.75" customHeight="1">
      <c r="B627" s="49"/>
      <c r="E627" s="49"/>
      <c r="H627" s="49"/>
      <c r="K627" s="49"/>
    </row>
    <row r="628" ht="12.75" customHeight="1">
      <c r="B628" s="49"/>
      <c r="E628" s="49"/>
      <c r="H628" s="49"/>
      <c r="K628" s="49"/>
    </row>
    <row r="629" ht="12.75" customHeight="1">
      <c r="B629" s="49"/>
      <c r="E629" s="49"/>
      <c r="H629" s="49"/>
      <c r="K629" s="49"/>
    </row>
    <row r="630" ht="12.75" customHeight="1">
      <c r="B630" s="49"/>
      <c r="E630" s="49"/>
      <c r="H630" s="49"/>
      <c r="K630" s="49"/>
    </row>
    <row r="631" ht="12.75" customHeight="1">
      <c r="B631" s="49"/>
      <c r="E631" s="49"/>
      <c r="H631" s="49"/>
      <c r="K631" s="49"/>
    </row>
    <row r="632" ht="12.75" customHeight="1">
      <c r="B632" s="49"/>
      <c r="E632" s="49"/>
      <c r="H632" s="49"/>
      <c r="K632" s="49"/>
    </row>
    <row r="633" ht="12.75" customHeight="1">
      <c r="B633" s="49"/>
      <c r="E633" s="49"/>
      <c r="H633" s="49"/>
      <c r="K633" s="49"/>
    </row>
    <row r="634" ht="12.75" customHeight="1">
      <c r="B634" s="49"/>
      <c r="E634" s="49"/>
      <c r="H634" s="49"/>
      <c r="K634" s="49"/>
    </row>
    <row r="635" ht="12.75" customHeight="1">
      <c r="B635" s="49"/>
      <c r="E635" s="49"/>
      <c r="H635" s="49"/>
      <c r="K635" s="49"/>
    </row>
    <row r="636" ht="12.75" customHeight="1">
      <c r="B636" s="49"/>
      <c r="E636" s="49"/>
      <c r="H636" s="49"/>
      <c r="K636" s="49"/>
    </row>
    <row r="637" ht="12.75" customHeight="1">
      <c r="B637" s="49"/>
      <c r="E637" s="49"/>
      <c r="H637" s="49"/>
      <c r="K637" s="49"/>
    </row>
    <row r="638" ht="12.75" customHeight="1">
      <c r="B638" s="49"/>
      <c r="E638" s="49"/>
      <c r="H638" s="49"/>
      <c r="K638" s="49"/>
    </row>
    <row r="639" ht="12.75" customHeight="1">
      <c r="B639" s="49"/>
      <c r="E639" s="49"/>
      <c r="H639" s="49"/>
      <c r="K639" s="49"/>
    </row>
    <row r="640" ht="12.75" customHeight="1">
      <c r="B640" s="49"/>
      <c r="E640" s="49"/>
      <c r="H640" s="49"/>
      <c r="K640" s="49"/>
    </row>
    <row r="641" ht="12.75" customHeight="1">
      <c r="B641" s="49"/>
      <c r="E641" s="49"/>
      <c r="H641" s="49"/>
      <c r="K641" s="49"/>
    </row>
    <row r="642" ht="12.75" customHeight="1">
      <c r="B642" s="49"/>
      <c r="E642" s="49"/>
      <c r="H642" s="49"/>
      <c r="K642" s="49"/>
    </row>
    <row r="643" ht="12.75" customHeight="1">
      <c r="B643" s="49"/>
      <c r="E643" s="49"/>
      <c r="H643" s="49"/>
      <c r="K643" s="49"/>
    </row>
    <row r="644" ht="12.75" customHeight="1">
      <c r="B644" s="49"/>
      <c r="E644" s="49"/>
      <c r="H644" s="49"/>
      <c r="K644" s="49"/>
    </row>
    <row r="645" ht="12.75" customHeight="1">
      <c r="B645" s="49"/>
      <c r="E645" s="49"/>
      <c r="H645" s="49"/>
      <c r="K645" s="49"/>
    </row>
    <row r="646" ht="12.75" customHeight="1">
      <c r="B646" s="49"/>
      <c r="E646" s="49"/>
      <c r="H646" s="49"/>
      <c r="K646" s="49"/>
    </row>
    <row r="647" ht="12.75" customHeight="1">
      <c r="B647" s="49"/>
      <c r="E647" s="49"/>
      <c r="H647" s="49"/>
      <c r="K647" s="49"/>
    </row>
    <row r="648" ht="12.75" customHeight="1">
      <c r="B648" s="49"/>
      <c r="E648" s="49"/>
      <c r="H648" s="49"/>
      <c r="K648" s="49"/>
    </row>
    <row r="649" ht="12.75" customHeight="1">
      <c r="B649" s="49"/>
      <c r="E649" s="49"/>
      <c r="H649" s="49"/>
      <c r="K649" s="49"/>
    </row>
    <row r="650" ht="12.75" customHeight="1">
      <c r="B650" s="49"/>
      <c r="E650" s="49"/>
      <c r="H650" s="49"/>
      <c r="K650" s="49"/>
    </row>
    <row r="651" ht="12.75" customHeight="1">
      <c r="B651" s="49"/>
      <c r="E651" s="49"/>
      <c r="H651" s="49"/>
      <c r="K651" s="49"/>
    </row>
    <row r="652" ht="12.75" customHeight="1">
      <c r="B652" s="49"/>
      <c r="E652" s="49"/>
      <c r="H652" s="49"/>
      <c r="K652" s="49"/>
    </row>
    <row r="653" ht="12.75" customHeight="1">
      <c r="B653" s="49"/>
      <c r="E653" s="49"/>
      <c r="H653" s="49"/>
      <c r="K653" s="49"/>
    </row>
    <row r="654" ht="12.75" customHeight="1">
      <c r="B654" s="49"/>
      <c r="E654" s="49"/>
      <c r="H654" s="49"/>
      <c r="K654" s="49"/>
    </row>
    <row r="655" ht="12.75" customHeight="1">
      <c r="B655" s="49"/>
      <c r="E655" s="49"/>
      <c r="H655" s="49"/>
      <c r="K655" s="49"/>
    </row>
    <row r="656" ht="12.75" customHeight="1">
      <c r="B656" s="49"/>
      <c r="E656" s="49"/>
      <c r="H656" s="49"/>
      <c r="K656" s="49"/>
    </row>
    <row r="657" ht="12.75" customHeight="1">
      <c r="B657" s="49"/>
      <c r="E657" s="49"/>
      <c r="H657" s="49"/>
      <c r="K657" s="49"/>
    </row>
    <row r="658" ht="12.75" customHeight="1">
      <c r="B658" s="49"/>
      <c r="E658" s="49"/>
      <c r="H658" s="49"/>
      <c r="K658" s="49"/>
    </row>
    <row r="659" ht="12.75" customHeight="1">
      <c r="B659" s="49"/>
      <c r="E659" s="49"/>
      <c r="H659" s="49"/>
      <c r="K659" s="49"/>
    </row>
    <row r="660" ht="12.75" customHeight="1">
      <c r="B660" s="49"/>
      <c r="E660" s="49"/>
      <c r="H660" s="49"/>
      <c r="K660" s="49"/>
    </row>
    <row r="661" ht="12.75" customHeight="1">
      <c r="B661" s="49"/>
      <c r="E661" s="49"/>
      <c r="H661" s="49"/>
      <c r="K661" s="49"/>
    </row>
    <row r="662" ht="12.75" customHeight="1">
      <c r="B662" s="49"/>
      <c r="E662" s="49"/>
      <c r="H662" s="49"/>
      <c r="K662" s="49"/>
    </row>
    <row r="663" ht="12.75" customHeight="1">
      <c r="B663" s="49"/>
      <c r="E663" s="49"/>
      <c r="H663" s="49"/>
      <c r="K663" s="49"/>
    </row>
    <row r="664" ht="12.75" customHeight="1">
      <c r="B664" s="49"/>
      <c r="E664" s="49"/>
      <c r="H664" s="49"/>
      <c r="K664" s="49"/>
    </row>
    <row r="665" ht="12.75" customHeight="1">
      <c r="B665" s="49"/>
      <c r="E665" s="49"/>
      <c r="H665" s="49"/>
      <c r="K665" s="49"/>
    </row>
    <row r="666" ht="12.75" customHeight="1">
      <c r="B666" s="49"/>
      <c r="E666" s="49"/>
      <c r="H666" s="49"/>
      <c r="K666" s="49"/>
    </row>
    <row r="667" ht="12.75" customHeight="1">
      <c r="B667" s="49"/>
      <c r="E667" s="49"/>
      <c r="H667" s="49"/>
      <c r="K667" s="49"/>
    </row>
    <row r="668" ht="12.75" customHeight="1">
      <c r="B668" s="49"/>
      <c r="E668" s="49"/>
      <c r="H668" s="49"/>
      <c r="K668" s="49"/>
    </row>
    <row r="669" ht="12.75" customHeight="1">
      <c r="B669" s="49"/>
      <c r="E669" s="49"/>
      <c r="H669" s="49"/>
      <c r="K669" s="49"/>
    </row>
    <row r="670" ht="12.75" customHeight="1">
      <c r="B670" s="49"/>
      <c r="E670" s="49"/>
      <c r="H670" s="49"/>
      <c r="K670" s="49"/>
    </row>
    <row r="671" ht="12.75" customHeight="1">
      <c r="B671" s="49"/>
      <c r="E671" s="49"/>
      <c r="H671" s="49"/>
      <c r="K671" s="49"/>
    </row>
    <row r="672" ht="12.75" customHeight="1">
      <c r="B672" s="49"/>
      <c r="E672" s="49"/>
      <c r="H672" s="49"/>
      <c r="K672" s="49"/>
    </row>
    <row r="673" ht="12.75" customHeight="1">
      <c r="B673" s="49"/>
      <c r="E673" s="49"/>
      <c r="H673" s="49"/>
      <c r="K673" s="49"/>
    </row>
    <row r="674" ht="12.75" customHeight="1">
      <c r="B674" s="49"/>
      <c r="E674" s="49"/>
      <c r="H674" s="49"/>
      <c r="K674" s="49"/>
    </row>
    <row r="675" ht="12.75" customHeight="1">
      <c r="B675" s="49"/>
      <c r="E675" s="49"/>
      <c r="H675" s="49"/>
      <c r="K675" s="49"/>
    </row>
    <row r="676" ht="12.75" customHeight="1">
      <c r="B676" s="49"/>
      <c r="E676" s="49"/>
      <c r="H676" s="49"/>
      <c r="K676" s="49"/>
    </row>
    <row r="677" ht="12.75" customHeight="1">
      <c r="B677" s="49"/>
      <c r="E677" s="49"/>
      <c r="H677" s="49"/>
      <c r="K677" s="49"/>
    </row>
    <row r="678" ht="12.75" customHeight="1">
      <c r="B678" s="49"/>
      <c r="E678" s="49"/>
      <c r="H678" s="49"/>
      <c r="K678" s="49"/>
    </row>
    <row r="679" ht="12.75" customHeight="1">
      <c r="B679" s="49"/>
      <c r="E679" s="49"/>
      <c r="H679" s="49"/>
      <c r="K679" s="49"/>
    </row>
    <row r="680" ht="12.75" customHeight="1">
      <c r="B680" s="49"/>
      <c r="E680" s="49"/>
      <c r="H680" s="49"/>
      <c r="K680" s="49"/>
    </row>
    <row r="681" ht="12.75" customHeight="1">
      <c r="B681" s="49"/>
      <c r="E681" s="49"/>
      <c r="H681" s="49"/>
      <c r="K681" s="49"/>
    </row>
    <row r="682" ht="12.75" customHeight="1">
      <c r="B682" s="49"/>
      <c r="E682" s="49"/>
      <c r="H682" s="49"/>
      <c r="K682" s="49"/>
    </row>
    <row r="683" ht="12.75" customHeight="1">
      <c r="B683" s="49"/>
      <c r="E683" s="49"/>
      <c r="H683" s="49"/>
      <c r="K683" s="49"/>
    </row>
    <row r="684" ht="12.75" customHeight="1">
      <c r="B684" s="49"/>
      <c r="E684" s="49"/>
      <c r="H684" s="49"/>
      <c r="K684" s="49"/>
    </row>
    <row r="685" ht="12.75" customHeight="1">
      <c r="B685" s="49"/>
      <c r="E685" s="49"/>
      <c r="H685" s="49"/>
      <c r="K685" s="49"/>
    </row>
    <row r="686" ht="12.75" customHeight="1">
      <c r="B686" s="49"/>
      <c r="E686" s="49"/>
      <c r="H686" s="49"/>
      <c r="K686" s="49"/>
    </row>
    <row r="687" ht="12.75" customHeight="1">
      <c r="B687" s="49"/>
      <c r="E687" s="49"/>
      <c r="H687" s="49"/>
      <c r="K687" s="49"/>
    </row>
    <row r="688" ht="12.75" customHeight="1">
      <c r="B688" s="49"/>
      <c r="E688" s="49"/>
      <c r="H688" s="49"/>
      <c r="K688" s="49"/>
    </row>
    <row r="689" ht="12.75" customHeight="1">
      <c r="B689" s="49"/>
      <c r="E689" s="49"/>
      <c r="H689" s="49"/>
      <c r="K689" s="49"/>
    </row>
    <row r="690" ht="12.75" customHeight="1">
      <c r="B690" s="49"/>
      <c r="E690" s="49"/>
      <c r="H690" s="49"/>
      <c r="K690" s="49"/>
    </row>
    <row r="691" ht="12.75" customHeight="1">
      <c r="B691" s="49"/>
      <c r="E691" s="49"/>
      <c r="H691" s="49"/>
      <c r="K691" s="49"/>
    </row>
    <row r="692" ht="12.75" customHeight="1">
      <c r="B692" s="49"/>
      <c r="E692" s="49"/>
      <c r="H692" s="49"/>
      <c r="K692" s="49"/>
    </row>
    <row r="693" ht="12.75" customHeight="1">
      <c r="B693" s="49"/>
      <c r="E693" s="49"/>
      <c r="H693" s="49"/>
      <c r="K693" s="49"/>
    </row>
    <row r="694" ht="12.75" customHeight="1">
      <c r="B694" s="49"/>
      <c r="E694" s="49"/>
      <c r="H694" s="49"/>
      <c r="K694" s="49"/>
    </row>
    <row r="695" ht="12.75" customHeight="1">
      <c r="B695" s="49"/>
      <c r="E695" s="49"/>
      <c r="H695" s="49"/>
      <c r="K695" s="49"/>
    </row>
    <row r="696" ht="12.75" customHeight="1">
      <c r="B696" s="49"/>
      <c r="E696" s="49"/>
      <c r="H696" s="49"/>
      <c r="K696" s="49"/>
    </row>
    <row r="697" ht="12.75" customHeight="1">
      <c r="B697" s="49"/>
      <c r="E697" s="49"/>
      <c r="H697" s="49"/>
      <c r="K697" s="49"/>
    </row>
    <row r="698" ht="12.75" customHeight="1">
      <c r="B698" s="49"/>
      <c r="E698" s="49"/>
      <c r="H698" s="49"/>
      <c r="K698" s="49"/>
    </row>
    <row r="699" ht="12.75" customHeight="1">
      <c r="B699" s="49"/>
      <c r="E699" s="49"/>
      <c r="H699" s="49"/>
      <c r="K699" s="49"/>
    </row>
    <row r="700" ht="12.75" customHeight="1">
      <c r="B700" s="49"/>
      <c r="E700" s="49"/>
      <c r="H700" s="49"/>
      <c r="K700" s="49"/>
    </row>
    <row r="701" ht="12.75" customHeight="1">
      <c r="B701" s="49"/>
      <c r="E701" s="49"/>
      <c r="H701" s="49"/>
      <c r="K701" s="49"/>
    </row>
    <row r="702" ht="12.75" customHeight="1">
      <c r="B702" s="49"/>
      <c r="E702" s="49"/>
      <c r="H702" s="49"/>
      <c r="K702" s="49"/>
    </row>
    <row r="703" ht="12.75" customHeight="1">
      <c r="B703" s="49"/>
      <c r="E703" s="49"/>
      <c r="H703" s="49"/>
      <c r="K703" s="49"/>
    </row>
    <row r="704" ht="12.75" customHeight="1">
      <c r="B704" s="49"/>
      <c r="E704" s="49"/>
      <c r="H704" s="49"/>
      <c r="K704" s="49"/>
    </row>
    <row r="705" ht="12.75" customHeight="1">
      <c r="B705" s="49"/>
      <c r="E705" s="49"/>
      <c r="H705" s="49"/>
      <c r="K705" s="49"/>
    </row>
    <row r="706" ht="12.75" customHeight="1">
      <c r="B706" s="49"/>
      <c r="E706" s="49"/>
      <c r="H706" s="49"/>
      <c r="K706" s="49"/>
    </row>
    <row r="707" ht="12.75" customHeight="1">
      <c r="B707" s="49"/>
      <c r="E707" s="49"/>
      <c r="H707" s="49"/>
      <c r="K707" s="49"/>
    </row>
    <row r="708" ht="12.75" customHeight="1">
      <c r="B708" s="49"/>
      <c r="E708" s="49"/>
      <c r="H708" s="49"/>
      <c r="K708" s="49"/>
    </row>
    <row r="709" ht="12.75" customHeight="1">
      <c r="B709" s="49"/>
      <c r="E709" s="49"/>
      <c r="H709" s="49"/>
      <c r="K709" s="49"/>
    </row>
    <row r="710" ht="12.75" customHeight="1">
      <c r="B710" s="49"/>
      <c r="E710" s="49"/>
      <c r="H710" s="49"/>
      <c r="K710" s="49"/>
    </row>
    <row r="711" ht="12.75" customHeight="1">
      <c r="B711" s="49"/>
      <c r="E711" s="49"/>
      <c r="H711" s="49"/>
      <c r="K711" s="49"/>
    </row>
    <row r="712" ht="12.75" customHeight="1">
      <c r="B712" s="49"/>
      <c r="E712" s="49"/>
      <c r="H712" s="49"/>
      <c r="K712" s="49"/>
    </row>
    <row r="713" ht="12.75" customHeight="1">
      <c r="B713" s="49"/>
      <c r="E713" s="49"/>
      <c r="H713" s="49"/>
      <c r="K713" s="49"/>
    </row>
    <row r="714" ht="12.75" customHeight="1">
      <c r="B714" s="49"/>
      <c r="E714" s="49"/>
      <c r="H714" s="49"/>
      <c r="K714" s="49"/>
    </row>
    <row r="715" ht="12.75" customHeight="1">
      <c r="B715" s="49"/>
      <c r="E715" s="49"/>
      <c r="H715" s="49"/>
      <c r="K715" s="49"/>
    </row>
    <row r="716" ht="12.75" customHeight="1">
      <c r="B716" s="49"/>
      <c r="E716" s="49"/>
      <c r="H716" s="49"/>
      <c r="K716" s="49"/>
    </row>
    <row r="717" ht="12.75" customHeight="1">
      <c r="B717" s="49"/>
      <c r="E717" s="49"/>
      <c r="H717" s="49"/>
      <c r="K717" s="49"/>
    </row>
    <row r="718" ht="12.75" customHeight="1">
      <c r="B718" s="49"/>
      <c r="E718" s="49"/>
      <c r="H718" s="49"/>
      <c r="K718" s="49"/>
    </row>
    <row r="719" ht="12.75" customHeight="1">
      <c r="B719" s="49"/>
      <c r="E719" s="49"/>
      <c r="H719" s="49"/>
      <c r="K719" s="49"/>
    </row>
    <row r="720" ht="12.75" customHeight="1">
      <c r="B720" s="49"/>
      <c r="E720" s="49"/>
      <c r="H720" s="49"/>
      <c r="K720" s="49"/>
    </row>
    <row r="721" ht="12.75" customHeight="1">
      <c r="B721" s="49"/>
      <c r="E721" s="49"/>
      <c r="H721" s="49"/>
      <c r="K721" s="49"/>
    </row>
    <row r="722" ht="12.75" customHeight="1">
      <c r="B722" s="49"/>
      <c r="E722" s="49"/>
      <c r="H722" s="49"/>
      <c r="K722" s="49"/>
    </row>
    <row r="723" ht="12.75" customHeight="1">
      <c r="B723" s="49"/>
      <c r="E723" s="49"/>
      <c r="H723" s="49"/>
      <c r="K723" s="49"/>
    </row>
    <row r="724" ht="12.75" customHeight="1">
      <c r="B724" s="49"/>
      <c r="E724" s="49"/>
      <c r="H724" s="49"/>
      <c r="K724" s="49"/>
    </row>
    <row r="725" ht="12.75" customHeight="1">
      <c r="B725" s="49"/>
      <c r="E725" s="49"/>
      <c r="H725" s="49"/>
      <c r="K725" s="49"/>
    </row>
    <row r="726" ht="12.75" customHeight="1">
      <c r="B726" s="49"/>
      <c r="E726" s="49"/>
      <c r="H726" s="49"/>
      <c r="K726" s="49"/>
    </row>
    <row r="727" ht="12.75" customHeight="1">
      <c r="B727" s="49"/>
      <c r="E727" s="49"/>
      <c r="H727" s="49"/>
      <c r="K727" s="49"/>
    </row>
    <row r="728" ht="12.75" customHeight="1">
      <c r="B728" s="49"/>
      <c r="E728" s="49"/>
      <c r="H728" s="49"/>
      <c r="K728" s="49"/>
    </row>
    <row r="729" ht="12.75" customHeight="1">
      <c r="B729" s="49"/>
      <c r="E729" s="49"/>
      <c r="H729" s="49"/>
      <c r="K729" s="49"/>
    </row>
    <row r="730" ht="12.75" customHeight="1">
      <c r="B730" s="49"/>
      <c r="E730" s="49"/>
      <c r="H730" s="49"/>
      <c r="K730" s="49"/>
    </row>
    <row r="731" ht="12.75" customHeight="1">
      <c r="B731" s="49"/>
      <c r="E731" s="49"/>
      <c r="H731" s="49"/>
      <c r="K731" s="49"/>
    </row>
    <row r="732" ht="12.75" customHeight="1">
      <c r="B732" s="49"/>
      <c r="E732" s="49"/>
      <c r="H732" s="49"/>
      <c r="K732" s="49"/>
    </row>
    <row r="733" ht="12.75" customHeight="1">
      <c r="B733" s="49"/>
      <c r="E733" s="49"/>
      <c r="H733" s="49"/>
      <c r="K733" s="49"/>
    </row>
    <row r="734" ht="12.75" customHeight="1">
      <c r="B734" s="49"/>
      <c r="E734" s="49"/>
      <c r="H734" s="49"/>
      <c r="K734" s="49"/>
    </row>
    <row r="735" ht="12.75" customHeight="1">
      <c r="B735" s="49"/>
      <c r="E735" s="49"/>
      <c r="H735" s="49"/>
      <c r="K735" s="49"/>
    </row>
    <row r="736" ht="12.75" customHeight="1">
      <c r="B736" s="49"/>
      <c r="E736" s="49"/>
      <c r="H736" s="49"/>
      <c r="K736" s="49"/>
    </row>
    <row r="737" ht="12.75" customHeight="1">
      <c r="B737" s="49"/>
      <c r="E737" s="49"/>
      <c r="H737" s="49"/>
      <c r="K737" s="49"/>
    </row>
    <row r="738" ht="12.75" customHeight="1">
      <c r="B738" s="49"/>
      <c r="E738" s="49"/>
      <c r="H738" s="49"/>
      <c r="K738" s="49"/>
    </row>
    <row r="739" ht="12.75" customHeight="1">
      <c r="B739" s="49"/>
      <c r="E739" s="49"/>
      <c r="H739" s="49"/>
      <c r="K739" s="49"/>
    </row>
    <row r="740" ht="12.75" customHeight="1">
      <c r="B740" s="49"/>
      <c r="E740" s="49"/>
      <c r="H740" s="49"/>
      <c r="K740" s="49"/>
    </row>
    <row r="741" ht="12.75" customHeight="1">
      <c r="B741" s="49"/>
      <c r="E741" s="49"/>
      <c r="H741" s="49"/>
      <c r="K741" s="49"/>
    </row>
    <row r="742" ht="12.75" customHeight="1">
      <c r="B742" s="49"/>
      <c r="E742" s="49"/>
      <c r="H742" s="49"/>
      <c r="K742" s="49"/>
    </row>
    <row r="743" ht="12.75" customHeight="1">
      <c r="B743" s="49"/>
      <c r="E743" s="49"/>
      <c r="H743" s="49"/>
      <c r="K743" s="49"/>
    </row>
    <row r="744" ht="12.75" customHeight="1">
      <c r="B744" s="49"/>
      <c r="E744" s="49"/>
      <c r="H744" s="49"/>
      <c r="K744" s="49"/>
    </row>
    <row r="745" ht="12.75" customHeight="1">
      <c r="B745" s="49"/>
      <c r="E745" s="49"/>
      <c r="H745" s="49"/>
      <c r="K745" s="49"/>
    </row>
    <row r="746" ht="12.75" customHeight="1">
      <c r="B746" s="49"/>
      <c r="E746" s="49"/>
      <c r="H746" s="49"/>
      <c r="K746" s="49"/>
    </row>
    <row r="747" ht="12.75" customHeight="1">
      <c r="B747" s="49"/>
      <c r="E747" s="49"/>
      <c r="H747" s="49"/>
      <c r="K747" s="49"/>
    </row>
    <row r="748" ht="12.75" customHeight="1">
      <c r="B748" s="49"/>
      <c r="E748" s="49"/>
      <c r="H748" s="49"/>
      <c r="K748" s="49"/>
    </row>
    <row r="749" ht="12.75" customHeight="1">
      <c r="B749" s="49"/>
      <c r="E749" s="49"/>
      <c r="H749" s="49"/>
      <c r="K749" s="49"/>
    </row>
    <row r="750" ht="12.75" customHeight="1">
      <c r="B750" s="49"/>
      <c r="E750" s="49"/>
      <c r="H750" s="49"/>
      <c r="K750" s="49"/>
    </row>
    <row r="751" ht="12.75" customHeight="1">
      <c r="B751" s="49"/>
      <c r="E751" s="49"/>
      <c r="H751" s="49"/>
      <c r="K751" s="49"/>
    </row>
    <row r="752" ht="12.75" customHeight="1">
      <c r="B752" s="49"/>
      <c r="E752" s="49"/>
      <c r="H752" s="49"/>
      <c r="K752" s="49"/>
    </row>
    <row r="753" ht="12.75" customHeight="1">
      <c r="B753" s="49"/>
      <c r="E753" s="49"/>
      <c r="H753" s="49"/>
      <c r="K753" s="49"/>
    </row>
    <row r="754" ht="12.75" customHeight="1">
      <c r="B754" s="49"/>
      <c r="E754" s="49"/>
      <c r="H754" s="49"/>
      <c r="K754" s="49"/>
    </row>
    <row r="755" ht="12.75" customHeight="1">
      <c r="B755" s="49"/>
      <c r="E755" s="49"/>
      <c r="H755" s="49"/>
      <c r="K755" s="49"/>
    </row>
    <row r="756" ht="12.75" customHeight="1">
      <c r="B756" s="49"/>
      <c r="E756" s="49"/>
      <c r="H756" s="49"/>
      <c r="K756" s="49"/>
    </row>
    <row r="757" ht="12.75" customHeight="1">
      <c r="B757" s="49"/>
      <c r="E757" s="49"/>
      <c r="H757" s="49"/>
      <c r="K757" s="49"/>
    </row>
    <row r="758" ht="12.75" customHeight="1">
      <c r="B758" s="49"/>
      <c r="E758" s="49"/>
      <c r="H758" s="49"/>
      <c r="K758" s="49"/>
    </row>
    <row r="759" ht="12.75" customHeight="1">
      <c r="B759" s="49"/>
      <c r="E759" s="49"/>
      <c r="H759" s="49"/>
      <c r="K759" s="49"/>
    </row>
    <row r="760" ht="12.75" customHeight="1">
      <c r="B760" s="49"/>
      <c r="E760" s="49"/>
      <c r="H760" s="49"/>
      <c r="K760" s="49"/>
    </row>
    <row r="761" ht="12.75" customHeight="1">
      <c r="B761" s="49"/>
      <c r="E761" s="49"/>
      <c r="H761" s="49"/>
      <c r="K761" s="49"/>
    </row>
    <row r="762" ht="12.75" customHeight="1">
      <c r="B762" s="49"/>
      <c r="E762" s="49"/>
      <c r="H762" s="49"/>
      <c r="K762" s="49"/>
    </row>
    <row r="763" ht="12.75" customHeight="1">
      <c r="B763" s="49"/>
      <c r="E763" s="49"/>
      <c r="H763" s="49"/>
      <c r="K763" s="49"/>
    </row>
    <row r="764" ht="12.75" customHeight="1">
      <c r="B764" s="49"/>
      <c r="E764" s="49"/>
      <c r="H764" s="49"/>
      <c r="K764" s="49"/>
    </row>
    <row r="765" ht="12.75" customHeight="1">
      <c r="B765" s="49"/>
      <c r="E765" s="49"/>
      <c r="H765" s="49"/>
      <c r="K765" s="49"/>
    </row>
    <row r="766" ht="12.75" customHeight="1">
      <c r="B766" s="49"/>
      <c r="E766" s="49"/>
      <c r="H766" s="49"/>
      <c r="K766" s="49"/>
    </row>
    <row r="767" ht="12.75" customHeight="1">
      <c r="B767" s="49"/>
      <c r="E767" s="49"/>
      <c r="H767" s="49"/>
      <c r="K767" s="49"/>
    </row>
    <row r="768" ht="12.75" customHeight="1">
      <c r="B768" s="49"/>
      <c r="E768" s="49"/>
      <c r="H768" s="49"/>
      <c r="K768" s="49"/>
    </row>
    <row r="769" ht="12.75" customHeight="1">
      <c r="B769" s="49"/>
      <c r="E769" s="49"/>
      <c r="H769" s="49"/>
      <c r="K769" s="49"/>
    </row>
    <row r="770" ht="12.75" customHeight="1">
      <c r="B770" s="49"/>
      <c r="E770" s="49"/>
      <c r="H770" s="49"/>
      <c r="K770" s="49"/>
    </row>
    <row r="771" ht="12.75" customHeight="1">
      <c r="B771" s="49"/>
      <c r="E771" s="49"/>
      <c r="H771" s="49"/>
      <c r="K771" s="49"/>
    </row>
    <row r="772" ht="12.75" customHeight="1">
      <c r="B772" s="49"/>
      <c r="E772" s="49"/>
      <c r="H772" s="49"/>
      <c r="K772" s="49"/>
    </row>
    <row r="773" ht="12.75" customHeight="1">
      <c r="B773" s="49"/>
      <c r="E773" s="49"/>
      <c r="H773" s="49"/>
      <c r="K773" s="49"/>
    </row>
    <row r="774" ht="12.75" customHeight="1">
      <c r="B774" s="49"/>
      <c r="E774" s="49"/>
      <c r="H774" s="49"/>
      <c r="K774" s="49"/>
    </row>
    <row r="775" ht="12.75" customHeight="1">
      <c r="B775" s="49"/>
      <c r="E775" s="49"/>
      <c r="H775" s="49"/>
      <c r="K775" s="49"/>
    </row>
    <row r="776" ht="12.75" customHeight="1">
      <c r="B776" s="49"/>
      <c r="E776" s="49"/>
      <c r="H776" s="49"/>
      <c r="K776" s="49"/>
    </row>
    <row r="777" ht="12.75" customHeight="1">
      <c r="B777" s="49"/>
      <c r="E777" s="49"/>
      <c r="H777" s="49"/>
      <c r="K777" s="49"/>
    </row>
    <row r="778" ht="12.75" customHeight="1">
      <c r="B778" s="49"/>
      <c r="E778" s="49"/>
      <c r="H778" s="49"/>
      <c r="K778" s="49"/>
    </row>
    <row r="779" ht="12.75" customHeight="1">
      <c r="B779" s="49"/>
      <c r="E779" s="49"/>
      <c r="H779" s="49"/>
      <c r="K779" s="49"/>
    </row>
    <row r="780" ht="12.75" customHeight="1">
      <c r="B780" s="49"/>
      <c r="E780" s="49"/>
      <c r="H780" s="49"/>
      <c r="K780" s="49"/>
    </row>
    <row r="781" ht="12.75" customHeight="1">
      <c r="B781" s="49"/>
      <c r="E781" s="49"/>
      <c r="H781" s="49"/>
      <c r="K781" s="49"/>
    </row>
    <row r="782" ht="12.75" customHeight="1">
      <c r="B782" s="49"/>
      <c r="E782" s="49"/>
      <c r="H782" s="49"/>
      <c r="K782" s="49"/>
    </row>
    <row r="783" ht="12.75" customHeight="1">
      <c r="B783" s="49"/>
      <c r="E783" s="49"/>
      <c r="H783" s="49"/>
      <c r="K783" s="49"/>
    </row>
    <row r="784" ht="12.75" customHeight="1">
      <c r="B784" s="49"/>
      <c r="E784" s="49"/>
      <c r="H784" s="49"/>
      <c r="K784" s="49"/>
    </row>
    <row r="785" ht="12.75" customHeight="1">
      <c r="B785" s="49"/>
      <c r="E785" s="49"/>
      <c r="H785" s="49"/>
      <c r="K785" s="49"/>
    </row>
    <row r="786" ht="12.75" customHeight="1">
      <c r="B786" s="49"/>
      <c r="E786" s="49"/>
      <c r="H786" s="49"/>
      <c r="K786" s="49"/>
    </row>
    <row r="787" ht="12.75" customHeight="1">
      <c r="B787" s="49"/>
      <c r="E787" s="49"/>
      <c r="H787" s="49"/>
      <c r="K787" s="49"/>
    </row>
    <row r="788" ht="12.75" customHeight="1">
      <c r="B788" s="49"/>
      <c r="E788" s="49"/>
      <c r="H788" s="49"/>
      <c r="K788" s="49"/>
    </row>
    <row r="789" ht="12.75" customHeight="1">
      <c r="B789" s="49"/>
      <c r="E789" s="49"/>
      <c r="H789" s="49"/>
      <c r="K789" s="49"/>
    </row>
    <row r="790" ht="12.75" customHeight="1">
      <c r="B790" s="49"/>
      <c r="E790" s="49"/>
      <c r="H790" s="49"/>
      <c r="K790" s="49"/>
    </row>
    <row r="791" ht="12.75" customHeight="1">
      <c r="B791" s="49"/>
      <c r="E791" s="49"/>
      <c r="H791" s="49"/>
      <c r="K791" s="49"/>
    </row>
    <row r="792" ht="12.75" customHeight="1">
      <c r="B792" s="49"/>
      <c r="E792" s="49"/>
      <c r="H792" s="49"/>
      <c r="K792" s="49"/>
    </row>
    <row r="793" ht="12.75" customHeight="1">
      <c r="B793" s="49"/>
      <c r="E793" s="49"/>
      <c r="H793" s="49"/>
      <c r="K793" s="49"/>
    </row>
    <row r="794" ht="12.75" customHeight="1">
      <c r="B794" s="49"/>
      <c r="E794" s="49"/>
      <c r="H794" s="49"/>
      <c r="K794" s="49"/>
    </row>
    <row r="795" ht="12.75" customHeight="1">
      <c r="B795" s="49"/>
      <c r="E795" s="49"/>
      <c r="H795" s="49"/>
      <c r="K795" s="49"/>
    </row>
    <row r="796" ht="12.75" customHeight="1">
      <c r="B796" s="49"/>
      <c r="E796" s="49"/>
      <c r="H796" s="49"/>
      <c r="K796" s="49"/>
    </row>
    <row r="797" ht="12.75" customHeight="1">
      <c r="B797" s="49"/>
      <c r="E797" s="49"/>
      <c r="H797" s="49"/>
      <c r="K797" s="49"/>
    </row>
    <row r="798" ht="12.75" customHeight="1">
      <c r="B798" s="49"/>
      <c r="E798" s="49"/>
      <c r="H798" s="49"/>
      <c r="K798" s="49"/>
    </row>
    <row r="799" ht="12.75" customHeight="1">
      <c r="B799" s="49"/>
      <c r="E799" s="49"/>
      <c r="H799" s="49"/>
      <c r="K799" s="49"/>
    </row>
    <row r="800" ht="12.75" customHeight="1">
      <c r="B800" s="49"/>
      <c r="E800" s="49"/>
      <c r="H800" s="49"/>
      <c r="K800" s="49"/>
    </row>
    <row r="801" ht="12.75" customHeight="1">
      <c r="B801" s="49"/>
      <c r="E801" s="49"/>
      <c r="H801" s="49"/>
      <c r="K801" s="49"/>
    </row>
    <row r="802" ht="12.75" customHeight="1">
      <c r="B802" s="49"/>
      <c r="E802" s="49"/>
      <c r="H802" s="49"/>
      <c r="K802" s="49"/>
    </row>
    <row r="803" ht="12.75" customHeight="1">
      <c r="B803" s="49"/>
      <c r="E803" s="49"/>
      <c r="H803" s="49"/>
      <c r="K803" s="49"/>
    </row>
    <row r="804" ht="12.75" customHeight="1">
      <c r="B804" s="49"/>
      <c r="E804" s="49"/>
      <c r="H804" s="49"/>
      <c r="K804" s="49"/>
    </row>
    <row r="805" ht="12.75" customHeight="1">
      <c r="B805" s="49"/>
      <c r="E805" s="49"/>
      <c r="H805" s="49"/>
      <c r="K805" s="49"/>
    </row>
    <row r="806" ht="12.75" customHeight="1">
      <c r="B806" s="49"/>
      <c r="E806" s="49"/>
      <c r="H806" s="49"/>
      <c r="K806" s="49"/>
    </row>
    <row r="807" ht="12.75" customHeight="1">
      <c r="B807" s="49"/>
      <c r="E807" s="49"/>
      <c r="H807" s="49"/>
      <c r="K807" s="49"/>
    </row>
    <row r="808" ht="12.75" customHeight="1">
      <c r="B808" s="49"/>
      <c r="E808" s="49"/>
      <c r="H808" s="49"/>
      <c r="K808" s="49"/>
    </row>
    <row r="809" ht="12.75" customHeight="1">
      <c r="B809" s="49"/>
      <c r="E809" s="49"/>
      <c r="H809" s="49"/>
      <c r="K809" s="49"/>
    </row>
    <row r="810" ht="12.75" customHeight="1">
      <c r="B810" s="49"/>
      <c r="E810" s="49"/>
      <c r="H810" s="49"/>
      <c r="K810" s="49"/>
    </row>
    <row r="811" ht="12.75" customHeight="1">
      <c r="B811" s="49"/>
      <c r="E811" s="49"/>
      <c r="H811" s="49"/>
      <c r="K811" s="49"/>
    </row>
    <row r="812" ht="12.75" customHeight="1">
      <c r="B812" s="49"/>
      <c r="E812" s="49"/>
      <c r="H812" s="49"/>
      <c r="K812" s="49"/>
    </row>
    <row r="813" ht="12.75" customHeight="1">
      <c r="B813" s="49"/>
      <c r="E813" s="49"/>
      <c r="H813" s="49"/>
      <c r="K813" s="49"/>
    </row>
    <row r="814" ht="12.75" customHeight="1">
      <c r="B814" s="49"/>
      <c r="E814" s="49"/>
      <c r="H814" s="49"/>
      <c r="K814" s="49"/>
    </row>
    <row r="815" ht="12.75" customHeight="1">
      <c r="B815" s="49"/>
      <c r="E815" s="49"/>
      <c r="H815" s="49"/>
      <c r="K815" s="49"/>
    </row>
    <row r="816" ht="12.75" customHeight="1">
      <c r="B816" s="49"/>
      <c r="E816" s="49"/>
      <c r="H816" s="49"/>
      <c r="K816" s="49"/>
    </row>
    <row r="817" ht="12.75" customHeight="1">
      <c r="B817" s="49"/>
      <c r="E817" s="49"/>
      <c r="H817" s="49"/>
      <c r="K817" s="49"/>
    </row>
    <row r="818" ht="12.75" customHeight="1">
      <c r="B818" s="49"/>
      <c r="E818" s="49"/>
      <c r="H818" s="49"/>
      <c r="K818" s="49"/>
    </row>
    <row r="819" ht="12.75" customHeight="1">
      <c r="B819" s="49"/>
      <c r="E819" s="49"/>
      <c r="H819" s="49"/>
      <c r="K819" s="49"/>
    </row>
    <row r="820" ht="12.75" customHeight="1">
      <c r="B820" s="49"/>
      <c r="E820" s="49"/>
      <c r="H820" s="49"/>
      <c r="K820" s="49"/>
    </row>
    <row r="821" ht="12.75" customHeight="1">
      <c r="B821" s="49"/>
      <c r="E821" s="49"/>
      <c r="H821" s="49"/>
      <c r="K821" s="49"/>
    </row>
    <row r="822" ht="12.75" customHeight="1">
      <c r="B822" s="49"/>
      <c r="E822" s="49"/>
      <c r="H822" s="49"/>
      <c r="K822" s="49"/>
    </row>
    <row r="823" ht="12.75" customHeight="1">
      <c r="B823" s="49"/>
      <c r="E823" s="49"/>
      <c r="H823" s="49"/>
      <c r="K823" s="49"/>
    </row>
    <row r="824" ht="12.75" customHeight="1">
      <c r="B824" s="49"/>
      <c r="E824" s="49"/>
      <c r="H824" s="49"/>
      <c r="K824" s="49"/>
    </row>
    <row r="825" ht="12.75" customHeight="1">
      <c r="B825" s="49"/>
      <c r="E825" s="49"/>
      <c r="H825" s="49"/>
      <c r="K825" s="49"/>
    </row>
    <row r="826" ht="12.75" customHeight="1">
      <c r="B826" s="49"/>
      <c r="E826" s="49"/>
      <c r="H826" s="49"/>
      <c r="K826" s="49"/>
    </row>
    <row r="827" ht="12.75" customHeight="1">
      <c r="B827" s="49"/>
      <c r="E827" s="49"/>
      <c r="H827" s="49"/>
      <c r="K827" s="49"/>
    </row>
    <row r="828" ht="12.75" customHeight="1">
      <c r="B828" s="49"/>
      <c r="E828" s="49"/>
      <c r="H828" s="49"/>
      <c r="K828" s="49"/>
    </row>
    <row r="829" ht="12.75" customHeight="1">
      <c r="B829" s="49"/>
      <c r="E829" s="49"/>
      <c r="H829" s="49"/>
      <c r="K829" s="49"/>
    </row>
    <row r="830" ht="12.75" customHeight="1">
      <c r="B830" s="49"/>
      <c r="E830" s="49"/>
      <c r="H830" s="49"/>
      <c r="K830" s="49"/>
    </row>
    <row r="831" ht="12.75" customHeight="1">
      <c r="B831" s="49"/>
      <c r="E831" s="49"/>
      <c r="H831" s="49"/>
      <c r="K831" s="49"/>
    </row>
    <row r="832" ht="12.75" customHeight="1">
      <c r="B832" s="49"/>
      <c r="E832" s="49"/>
      <c r="H832" s="49"/>
      <c r="K832" s="49"/>
    </row>
    <row r="833" ht="12.75" customHeight="1">
      <c r="B833" s="49"/>
      <c r="E833" s="49"/>
      <c r="H833" s="49"/>
      <c r="K833" s="49"/>
    </row>
    <row r="834" ht="12.75" customHeight="1">
      <c r="B834" s="49"/>
      <c r="E834" s="49"/>
      <c r="H834" s="49"/>
      <c r="K834" s="49"/>
    </row>
    <row r="835" ht="12.75" customHeight="1">
      <c r="B835" s="49"/>
      <c r="E835" s="49"/>
      <c r="H835" s="49"/>
      <c r="K835" s="49"/>
    </row>
    <row r="836" ht="12.75" customHeight="1">
      <c r="B836" s="49"/>
      <c r="E836" s="49"/>
      <c r="H836" s="49"/>
      <c r="K836" s="49"/>
    </row>
    <row r="837" ht="12.75" customHeight="1">
      <c r="B837" s="49"/>
      <c r="E837" s="49"/>
      <c r="H837" s="49"/>
      <c r="K837" s="49"/>
    </row>
    <row r="838" ht="12.75" customHeight="1">
      <c r="B838" s="49"/>
      <c r="E838" s="49"/>
      <c r="H838" s="49"/>
      <c r="K838" s="49"/>
    </row>
    <row r="839" ht="12.75" customHeight="1">
      <c r="B839" s="49"/>
      <c r="E839" s="49"/>
      <c r="H839" s="49"/>
      <c r="K839" s="49"/>
    </row>
    <row r="840" ht="12.75" customHeight="1">
      <c r="B840" s="49"/>
      <c r="E840" s="49"/>
      <c r="H840" s="49"/>
      <c r="K840" s="49"/>
    </row>
    <row r="841" ht="12.75" customHeight="1">
      <c r="B841" s="49"/>
      <c r="E841" s="49"/>
      <c r="H841" s="49"/>
      <c r="K841" s="49"/>
    </row>
    <row r="842" ht="12.75" customHeight="1">
      <c r="B842" s="49"/>
      <c r="E842" s="49"/>
      <c r="H842" s="49"/>
      <c r="K842" s="49"/>
    </row>
    <row r="843" ht="12.75" customHeight="1">
      <c r="B843" s="49"/>
      <c r="E843" s="49"/>
      <c r="H843" s="49"/>
      <c r="K843" s="49"/>
    </row>
    <row r="844" ht="12.75" customHeight="1">
      <c r="B844" s="49"/>
      <c r="E844" s="49"/>
      <c r="H844" s="49"/>
      <c r="K844" s="49"/>
    </row>
    <row r="845" ht="12.75" customHeight="1">
      <c r="B845" s="49"/>
      <c r="E845" s="49"/>
      <c r="H845" s="49"/>
      <c r="K845" s="49"/>
    </row>
    <row r="846" ht="12.75" customHeight="1">
      <c r="B846" s="49"/>
      <c r="E846" s="49"/>
      <c r="H846" s="49"/>
      <c r="K846" s="49"/>
    </row>
    <row r="847" ht="12.75" customHeight="1">
      <c r="B847" s="49"/>
      <c r="E847" s="49"/>
      <c r="H847" s="49"/>
      <c r="K847" s="49"/>
    </row>
    <row r="848" ht="12.75" customHeight="1">
      <c r="B848" s="49"/>
      <c r="E848" s="49"/>
      <c r="H848" s="49"/>
      <c r="K848" s="49"/>
    </row>
    <row r="849" ht="12.75" customHeight="1">
      <c r="B849" s="49"/>
      <c r="E849" s="49"/>
      <c r="H849" s="49"/>
      <c r="K849" s="49"/>
    </row>
    <row r="850" ht="12.75" customHeight="1">
      <c r="B850" s="49"/>
      <c r="E850" s="49"/>
      <c r="H850" s="49"/>
      <c r="K850" s="49"/>
    </row>
    <row r="851" ht="12.75" customHeight="1">
      <c r="B851" s="49"/>
      <c r="E851" s="49"/>
      <c r="H851" s="49"/>
      <c r="K851" s="49"/>
    </row>
    <row r="852" ht="12.75" customHeight="1">
      <c r="B852" s="49"/>
      <c r="E852" s="49"/>
      <c r="H852" s="49"/>
      <c r="K852" s="49"/>
    </row>
    <row r="853" ht="12.75" customHeight="1">
      <c r="B853" s="49"/>
      <c r="E853" s="49"/>
      <c r="H853" s="49"/>
      <c r="K853" s="49"/>
    </row>
    <row r="854" ht="12.75" customHeight="1">
      <c r="B854" s="49"/>
      <c r="E854" s="49"/>
      <c r="H854" s="49"/>
      <c r="K854" s="49"/>
    </row>
    <row r="855" ht="12.75" customHeight="1">
      <c r="B855" s="49"/>
      <c r="E855" s="49"/>
      <c r="H855" s="49"/>
      <c r="K855" s="49"/>
    </row>
    <row r="856" ht="12.75" customHeight="1">
      <c r="B856" s="49"/>
      <c r="E856" s="49"/>
      <c r="H856" s="49"/>
      <c r="K856" s="49"/>
    </row>
    <row r="857" ht="12.75" customHeight="1">
      <c r="B857" s="49"/>
      <c r="E857" s="49"/>
      <c r="H857" s="49"/>
      <c r="K857" s="49"/>
    </row>
    <row r="858" ht="12.75" customHeight="1">
      <c r="B858" s="49"/>
      <c r="E858" s="49"/>
      <c r="H858" s="49"/>
      <c r="K858" s="49"/>
    </row>
    <row r="859" ht="12.75" customHeight="1">
      <c r="B859" s="49"/>
      <c r="E859" s="49"/>
      <c r="H859" s="49"/>
      <c r="K859" s="49"/>
    </row>
    <row r="860" ht="12.75" customHeight="1">
      <c r="B860" s="49"/>
      <c r="E860" s="49"/>
      <c r="H860" s="49"/>
      <c r="K860" s="49"/>
    </row>
    <row r="861" ht="12.75" customHeight="1">
      <c r="B861" s="49"/>
      <c r="E861" s="49"/>
      <c r="H861" s="49"/>
      <c r="K861" s="49"/>
    </row>
    <row r="862" ht="12.75" customHeight="1">
      <c r="B862" s="49"/>
      <c r="E862" s="49"/>
      <c r="H862" s="49"/>
      <c r="K862" s="49"/>
    </row>
    <row r="863" ht="12.75" customHeight="1">
      <c r="B863" s="49"/>
      <c r="E863" s="49"/>
      <c r="H863" s="49"/>
      <c r="K863" s="49"/>
    </row>
    <row r="864" ht="12.75" customHeight="1">
      <c r="B864" s="49"/>
      <c r="E864" s="49"/>
      <c r="H864" s="49"/>
      <c r="K864" s="49"/>
    </row>
    <row r="865" ht="12.75" customHeight="1">
      <c r="B865" s="49"/>
      <c r="E865" s="49"/>
      <c r="H865" s="49"/>
      <c r="K865" s="49"/>
    </row>
    <row r="866" ht="12.75" customHeight="1">
      <c r="B866" s="49"/>
      <c r="E866" s="49"/>
      <c r="H866" s="49"/>
      <c r="K866" s="49"/>
    </row>
    <row r="867" ht="12.75" customHeight="1">
      <c r="B867" s="49"/>
      <c r="E867" s="49"/>
      <c r="H867" s="49"/>
      <c r="K867" s="49"/>
    </row>
    <row r="868" ht="12.75" customHeight="1">
      <c r="B868" s="49"/>
      <c r="E868" s="49"/>
      <c r="H868" s="49"/>
      <c r="K868" s="49"/>
    </row>
    <row r="869" ht="12.75" customHeight="1">
      <c r="B869" s="49"/>
      <c r="E869" s="49"/>
      <c r="H869" s="49"/>
      <c r="K869" s="49"/>
    </row>
    <row r="870" ht="12.75" customHeight="1">
      <c r="B870" s="49"/>
      <c r="E870" s="49"/>
      <c r="H870" s="49"/>
      <c r="K870" s="49"/>
    </row>
    <row r="871" ht="12.75" customHeight="1">
      <c r="B871" s="49"/>
      <c r="E871" s="49"/>
      <c r="H871" s="49"/>
      <c r="K871" s="49"/>
    </row>
    <row r="872" ht="12.75" customHeight="1">
      <c r="B872" s="49"/>
      <c r="E872" s="49"/>
      <c r="H872" s="49"/>
      <c r="K872" s="49"/>
    </row>
    <row r="873" ht="12.75" customHeight="1">
      <c r="B873" s="49"/>
      <c r="E873" s="49"/>
      <c r="H873" s="49"/>
      <c r="K873" s="49"/>
    </row>
    <row r="874" ht="12.75" customHeight="1">
      <c r="B874" s="49"/>
      <c r="E874" s="49"/>
      <c r="H874" s="49"/>
      <c r="K874" s="49"/>
    </row>
    <row r="875" ht="12.75" customHeight="1">
      <c r="B875" s="49"/>
      <c r="E875" s="49"/>
      <c r="H875" s="49"/>
      <c r="K875" s="49"/>
    </row>
    <row r="876" ht="12.75" customHeight="1">
      <c r="B876" s="49"/>
      <c r="E876" s="49"/>
      <c r="H876" s="49"/>
      <c r="K876" s="49"/>
    </row>
    <row r="877" ht="12.75" customHeight="1">
      <c r="B877" s="49"/>
      <c r="E877" s="49"/>
      <c r="H877" s="49"/>
      <c r="K877" s="49"/>
    </row>
    <row r="878" ht="12.75" customHeight="1">
      <c r="B878" s="49"/>
      <c r="E878" s="49"/>
      <c r="H878" s="49"/>
      <c r="K878" s="49"/>
    </row>
    <row r="879" ht="12.75" customHeight="1">
      <c r="B879" s="49"/>
      <c r="E879" s="49"/>
      <c r="H879" s="49"/>
      <c r="K879" s="49"/>
    </row>
    <row r="880" ht="12.75" customHeight="1">
      <c r="B880" s="49"/>
      <c r="E880" s="49"/>
      <c r="H880" s="49"/>
      <c r="K880" s="49"/>
    </row>
    <row r="881" ht="12.75" customHeight="1">
      <c r="B881" s="49"/>
      <c r="E881" s="49"/>
      <c r="H881" s="49"/>
      <c r="K881" s="49"/>
    </row>
    <row r="882" ht="12.75" customHeight="1">
      <c r="B882" s="49"/>
      <c r="E882" s="49"/>
      <c r="H882" s="49"/>
      <c r="K882" s="49"/>
    </row>
    <row r="883" ht="12.75" customHeight="1">
      <c r="B883" s="49"/>
      <c r="E883" s="49"/>
      <c r="H883" s="49"/>
      <c r="K883" s="49"/>
    </row>
    <row r="884" ht="12.75" customHeight="1">
      <c r="B884" s="49"/>
      <c r="E884" s="49"/>
      <c r="H884" s="49"/>
      <c r="K884" s="49"/>
    </row>
    <row r="885" ht="12.75" customHeight="1">
      <c r="B885" s="49"/>
      <c r="E885" s="49"/>
      <c r="H885" s="49"/>
      <c r="K885" s="49"/>
    </row>
    <row r="886" ht="12.75" customHeight="1">
      <c r="B886" s="49"/>
      <c r="E886" s="49"/>
      <c r="H886" s="49"/>
      <c r="K886" s="49"/>
    </row>
    <row r="887" ht="12.75" customHeight="1">
      <c r="B887" s="49"/>
      <c r="E887" s="49"/>
      <c r="H887" s="49"/>
      <c r="K887" s="49"/>
    </row>
    <row r="888" ht="12.75" customHeight="1">
      <c r="B888" s="49"/>
      <c r="E888" s="49"/>
      <c r="H888" s="49"/>
      <c r="K888" s="49"/>
    </row>
    <row r="889" ht="12.75" customHeight="1">
      <c r="B889" s="49"/>
      <c r="E889" s="49"/>
      <c r="H889" s="49"/>
      <c r="K889" s="49"/>
    </row>
    <row r="890" ht="12.75" customHeight="1">
      <c r="B890" s="49"/>
      <c r="E890" s="49"/>
      <c r="H890" s="49"/>
      <c r="K890" s="49"/>
    </row>
    <row r="891" ht="12.75" customHeight="1">
      <c r="B891" s="49"/>
      <c r="E891" s="49"/>
      <c r="H891" s="49"/>
      <c r="K891" s="49"/>
    </row>
    <row r="892" ht="12.75" customHeight="1">
      <c r="B892" s="49"/>
      <c r="E892" s="49"/>
      <c r="H892" s="49"/>
      <c r="K892" s="49"/>
    </row>
    <row r="893" ht="12.75" customHeight="1">
      <c r="B893" s="49"/>
      <c r="E893" s="49"/>
      <c r="H893" s="49"/>
      <c r="K893" s="49"/>
    </row>
    <row r="894" ht="12.75" customHeight="1">
      <c r="B894" s="49"/>
      <c r="E894" s="49"/>
      <c r="H894" s="49"/>
      <c r="K894" s="49"/>
    </row>
    <row r="895" ht="12.75" customHeight="1">
      <c r="B895" s="49"/>
      <c r="E895" s="49"/>
      <c r="H895" s="49"/>
      <c r="K895" s="49"/>
    </row>
    <row r="896" ht="12.75" customHeight="1">
      <c r="B896" s="49"/>
      <c r="E896" s="49"/>
      <c r="H896" s="49"/>
      <c r="K896" s="49"/>
    </row>
    <row r="897" ht="12.75" customHeight="1">
      <c r="B897" s="49"/>
      <c r="E897" s="49"/>
      <c r="H897" s="49"/>
      <c r="K897" s="49"/>
    </row>
    <row r="898" ht="12.75" customHeight="1">
      <c r="B898" s="49"/>
      <c r="E898" s="49"/>
      <c r="H898" s="49"/>
      <c r="K898" s="49"/>
    </row>
    <row r="899" ht="12.75" customHeight="1">
      <c r="B899" s="49"/>
      <c r="E899" s="49"/>
      <c r="H899" s="49"/>
      <c r="K899" s="49"/>
    </row>
    <row r="900" ht="12.75" customHeight="1">
      <c r="B900" s="49"/>
      <c r="E900" s="49"/>
      <c r="H900" s="49"/>
      <c r="K900" s="49"/>
    </row>
    <row r="901" ht="12.75" customHeight="1">
      <c r="B901" s="49"/>
      <c r="E901" s="49"/>
      <c r="H901" s="49"/>
      <c r="K901" s="49"/>
    </row>
    <row r="902" ht="12.75" customHeight="1">
      <c r="B902" s="49"/>
      <c r="E902" s="49"/>
      <c r="H902" s="49"/>
      <c r="K902" s="49"/>
    </row>
    <row r="903" ht="12.75" customHeight="1">
      <c r="B903" s="49"/>
      <c r="E903" s="49"/>
      <c r="H903" s="49"/>
      <c r="K903" s="49"/>
    </row>
    <row r="904" ht="12.75" customHeight="1">
      <c r="B904" s="49"/>
      <c r="E904" s="49"/>
      <c r="H904" s="49"/>
      <c r="K904" s="49"/>
    </row>
    <row r="905" ht="12.75" customHeight="1">
      <c r="B905" s="49"/>
      <c r="E905" s="49"/>
      <c r="H905" s="49"/>
      <c r="K905" s="49"/>
    </row>
    <row r="906" ht="12.75" customHeight="1">
      <c r="B906" s="49"/>
      <c r="E906" s="49"/>
      <c r="H906" s="49"/>
      <c r="K906" s="49"/>
    </row>
    <row r="907" ht="12.75" customHeight="1">
      <c r="B907" s="49"/>
      <c r="E907" s="49"/>
      <c r="H907" s="49"/>
      <c r="K907" s="49"/>
    </row>
    <row r="908" ht="12.75" customHeight="1">
      <c r="B908" s="49"/>
      <c r="E908" s="49"/>
      <c r="H908" s="49"/>
      <c r="K908" s="49"/>
    </row>
    <row r="909" ht="12.75" customHeight="1">
      <c r="B909" s="49"/>
      <c r="E909" s="49"/>
      <c r="H909" s="49"/>
      <c r="K909" s="49"/>
    </row>
    <row r="910" ht="12.75" customHeight="1">
      <c r="B910" s="49"/>
      <c r="E910" s="49"/>
      <c r="H910" s="49"/>
      <c r="K910" s="49"/>
    </row>
    <row r="911" ht="12.75" customHeight="1">
      <c r="B911" s="49"/>
      <c r="E911" s="49"/>
      <c r="H911" s="49"/>
      <c r="K911" s="49"/>
    </row>
    <row r="912" ht="12.75" customHeight="1">
      <c r="B912" s="49"/>
      <c r="E912" s="49"/>
      <c r="H912" s="49"/>
      <c r="K912" s="49"/>
    </row>
    <row r="913" ht="12.75" customHeight="1">
      <c r="B913" s="49"/>
      <c r="E913" s="49"/>
      <c r="H913" s="49"/>
      <c r="K913" s="49"/>
    </row>
    <row r="914" ht="12.75" customHeight="1">
      <c r="B914" s="49"/>
      <c r="E914" s="49"/>
      <c r="H914" s="49"/>
      <c r="K914" s="49"/>
    </row>
    <row r="915" ht="12.75" customHeight="1">
      <c r="B915" s="49"/>
      <c r="E915" s="49"/>
      <c r="H915" s="49"/>
      <c r="K915" s="49"/>
    </row>
    <row r="916" ht="12.75" customHeight="1">
      <c r="B916" s="49"/>
      <c r="E916" s="49"/>
      <c r="H916" s="49"/>
      <c r="K916" s="49"/>
    </row>
    <row r="917" ht="12.75" customHeight="1">
      <c r="B917" s="49"/>
      <c r="E917" s="49"/>
      <c r="H917" s="49"/>
      <c r="K917" s="49"/>
    </row>
    <row r="918" ht="12.75" customHeight="1">
      <c r="B918" s="49"/>
      <c r="E918" s="49"/>
      <c r="H918" s="49"/>
      <c r="K918" s="49"/>
    </row>
    <row r="919" ht="12.75" customHeight="1">
      <c r="B919" s="49"/>
      <c r="E919" s="49"/>
      <c r="H919" s="49"/>
      <c r="K919" s="49"/>
    </row>
    <row r="920" ht="12.75" customHeight="1">
      <c r="B920" s="49"/>
      <c r="E920" s="49"/>
      <c r="H920" s="49"/>
      <c r="K920" s="49"/>
    </row>
    <row r="921" ht="12.75" customHeight="1">
      <c r="B921" s="49"/>
      <c r="E921" s="49"/>
      <c r="H921" s="49"/>
      <c r="K921" s="49"/>
    </row>
    <row r="922" ht="12.75" customHeight="1">
      <c r="B922" s="49"/>
      <c r="E922" s="49"/>
      <c r="H922" s="49"/>
      <c r="K922" s="49"/>
    </row>
    <row r="923" ht="12.75" customHeight="1">
      <c r="B923" s="49"/>
      <c r="E923" s="49"/>
      <c r="H923" s="49"/>
      <c r="K923" s="49"/>
    </row>
    <row r="924" ht="12.75" customHeight="1">
      <c r="B924" s="49"/>
      <c r="E924" s="49"/>
      <c r="H924" s="49"/>
      <c r="K924" s="49"/>
    </row>
    <row r="925" ht="12.75" customHeight="1">
      <c r="B925" s="49"/>
      <c r="E925" s="49"/>
      <c r="H925" s="49"/>
      <c r="K925" s="49"/>
    </row>
    <row r="926" ht="12.75" customHeight="1">
      <c r="B926" s="49"/>
      <c r="E926" s="49"/>
      <c r="H926" s="49"/>
      <c r="K926" s="49"/>
    </row>
    <row r="927" ht="12.75" customHeight="1">
      <c r="B927" s="49"/>
      <c r="E927" s="49"/>
      <c r="H927" s="49"/>
      <c r="K927" s="49"/>
    </row>
    <row r="928" ht="12.75" customHeight="1">
      <c r="B928" s="49"/>
      <c r="E928" s="49"/>
      <c r="H928" s="49"/>
      <c r="K928" s="49"/>
    </row>
    <row r="929" ht="12.75" customHeight="1">
      <c r="B929" s="49"/>
      <c r="E929" s="49"/>
      <c r="H929" s="49"/>
      <c r="K929" s="49"/>
    </row>
    <row r="930" ht="12.75" customHeight="1">
      <c r="B930" s="49"/>
      <c r="E930" s="49"/>
      <c r="H930" s="49"/>
      <c r="K930" s="49"/>
    </row>
    <row r="931" ht="12.75" customHeight="1">
      <c r="B931" s="49"/>
      <c r="E931" s="49"/>
      <c r="H931" s="49"/>
      <c r="K931" s="49"/>
    </row>
    <row r="932" ht="12.75" customHeight="1">
      <c r="B932" s="49"/>
      <c r="E932" s="49"/>
      <c r="H932" s="49"/>
      <c r="K932" s="49"/>
    </row>
    <row r="933" ht="12.75" customHeight="1">
      <c r="B933" s="49"/>
      <c r="E933" s="49"/>
      <c r="H933" s="49"/>
      <c r="K933" s="49"/>
    </row>
    <row r="934" ht="12.75" customHeight="1">
      <c r="B934" s="49"/>
      <c r="E934" s="49"/>
      <c r="H934" s="49"/>
      <c r="K934" s="49"/>
    </row>
    <row r="935" ht="12.75" customHeight="1">
      <c r="B935" s="49"/>
      <c r="E935" s="49"/>
      <c r="H935" s="49"/>
      <c r="K935" s="49"/>
    </row>
    <row r="936" ht="12.75" customHeight="1">
      <c r="B936" s="49"/>
      <c r="E936" s="49"/>
      <c r="H936" s="49"/>
      <c r="K936" s="49"/>
    </row>
    <row r="937" ht="12.75" customHeight="1">
      <c r="B937" s="49"/>
      <c r="E937" s="49"/>
      <c r="H937" s="49"/>
      <c r="K937" s="49"/>
    </row>
    <row r="938" ht="12.75" customHeight="1">
      <c r="B938" s="49"/>
      <c r="E938" s="49"/>
      <c r="H938" s="49"/>
      <c r="K938" s="49"/>
    </row>
    <row r="939" ht="12.75" customHeight="1">
      <c r="B939" s="49"/>
      <c r="E939" s="49"/>
      <c r="H939" s="49"/>
      <c r="K939" s="49"/>
    </row>
    <row r="940" ht="12.75" customHeight="1">
      <c r="B940" s="49"/>
      <c r="E940" s="49"/>
      <c r="H940" s="49"/>
      <c r="K940" s="49"/>
    </row>
    <row r="941" ht="12.75" customHeight="1">
      <c r="B941" s="49"/>
      <c r="E941" s="49"/>
      <c r="H941" s="49"/>
      <c r="K941" s="49"/>
    </row>
    <row r="942" ht="12.75" customHeight="1">
      <c r="B942" s="49"/>
      <c r="E942" s="49"/>
      <c r="H942" s="49"/>
      <c r="K942" s="49"/>
    </row>
    <row r="943" ht="12.75" customHeight="1">
      <c r="B943" s="49"/>
      <c r="E943" s="49"/>
      <c r="H943" s="49"/>
      <c r="K943" s="49"/>
    </row>
    <row r="944" ht="12.75" customHeight="1">
      <c r="B944" s="49"/>
      <c r="E944" s="49"/>
      <c r="H944" s="49"/>
      <c r="K944" s="49"/>
    </row>
    <row r="945" ht="12.75" customHeight="1">
      <c r="B945" s="49"/>
      <c r="E945" s="49"/>
      <c r="H945" s="49"/>
      <c r="K945" s="49"/>
    </row>
    <row r="946" ht="12.75" customHeight="1">
      <c r="B946" s="49"/>
      <c r="E946" s="49"/>
      <c r="H946" s="49"/>
      <c r="K946" s="49"/>
    </row>
    <row r="947" ht="12.75" customHeight="1">
      <c r="B947" s="49"/>
      <c r="E947" s="49"/>
      <c r="H947" s="49"/>
      <c r="K947" s="49"/>
    </row>
    <row r="948" ht="12.75" customHeight="1">
      <c r="B948" s="49"/>
      <c r="E948" s="49"/>
      <c r="H948" s="49"/>
      <c r="K948" s="49"/>
    </row>
    <row r="949" ht="12.75" customHeight="1">
      <c r="B949" s="49"/>
      <c r="E949" s="49"/>
      <c r="H949" s="49"/>
      <c r="K949" s="49"/>
    </row>
    <row r="950" ht="12.75" customHeight="1">
      <c r="B950" s="49"/>
      <c r="E950" s="49"/>
      <c r="H950" s="49"/>
      <c r="K950" s="49"/>
    </row>
    <row r="951" ht="12.75" customHeight="1">
      <c r="B951" s="49"/>
      <c r="E951" s="49"/>
      <c r="H951" s="49"/>
      <c r="K951" s="49"/>
    </row>
    <row r="952" ht="12.75" customHeight="1">
      <c r="B952" s="49"/>
      <c r="E952" s="49"/>
      <c r="H952" s="49"/>
      <c r="K952" s="49"/>
    </row>
    <row r="953" ht="12.75" customHeight="1">
      <c r="B953" s="49"/>
      <c r="E953" s="49"/>
      <c r="H953" s="49"/>
      <c r="K953" s="49"/>
    </row>
    <row r="954" ht="12.75" customHeight="1">
      <c r="B954" s="49"/>
      <c r="E954" s="49"/>
      <c r="H954" s="49"/>
      <c r="K954" s="49"/>
    </row>
    <row r="955" ht="12.75" customHeight="1">
      <c r="B955" s="49"/>
      <c r="E955" s="49"/>
      <c r="H955" s="49"/>
      <c r="K955" s="49"/>
    </row>
    <row r="956" ht="12.75" customHeight="1">
      <c r="B956" s="49"/>
      <c r="E956" s="49"/>
      <c r="H956" s="49"/>
      <c r="K956" s="49"/>
    </row>
    <row r="957" ht="12.75" customHeight="1">
      <c r="B957" s="49"/>
      <c r="E957" s="49"/>
      <c r="H957" s="49"/>
      <c r="K957" s="49"/>
    </row>
    <row r="958" ht="12.75" customHeight="1">
      <c r="B958" s="49"/>
      <c r="E958" s="49"/>
      <c r="H958" s="49"/>
      <c r="K958" s="49"/>
    </row>
    <row r="959" ht="12.75" customHeight="1">
      <c r="B959" s="49"/>
      <c r="E959" s="49"/>
      <c r="H959" s="49"/>
      <c r="K959" s="49"/>
    </row>
    <row r="960" ht="12.75" customHeight="1">
      <c r="B960" s="49"/>
      <c r="E960" s="49"/>
      <c r="H960" s="49"/>
      <c r="K960" s="49"/>
    </row>
    <row r="961" ht="12.75" customHeight="1">
      <c r="B961" s="49"/>
      <c r="E961" s="49"/>
      <c r="H961" s="49"/>
      <c r="K961" s="49"/>
    </row>
    <row r="962" ht="12.75" customHeight="1">
      <c r="B962" s="49"/>
      <c r="E962" s="49"/>
      <c r="H962" s="49"/>
      <c r="K962" s="49"/>
    </row>
    <row r="963" ht="12.75" customHeight="1">
      <c r="B963" s="49"/>
      <c r="E963" s="49"/>
      <c r="H963" s="49"/>
      <c r="K963" s="49"/>
    </row>
    <row r="964" ht="12.75" customHeight="1">
      <c r="B964" s="49"/>
      <c r="E964" s="49"/>
      <c r="H964" s="49"/>
      <c r="K964" s="49"/>
    </row>
    <row r="965" ht="12.75" customHeight="1">
      <c r="B965" s="49"/>
      <c r="E965" s="49"/>
      <c r="H965" s="49"/>
      <c r="K965" s="49"/>
    </row>
    <row r="966" ht="12.75" customHeight="1">
      <c r="B966" s="49"/>
      <c r="E966" s="49"/>
      <c r="H966" s="49"/>
      <c r="K966" s="49"/>
    </row>
    <row r="967" ht="12.75" customHeight="1">
      <c r="B967" s="49"/>
      <c r="E967" s="49"/>
      <c r="H967" s="49"/>
      <c r="K967" s="49"/>
    </row>
    <row r="968" ht="12.75" customHeight="1">
      <c r="B968" s="49"/>
      <c r="E968" s="49"/>
      <c r="H968" s="49"/>
      <c r="K968" s="49"/>
    </row>
    <row r="969" ht="12.75" customHeight="1">
      <c r="B969" s="49"/>
      <c r="E969" s="49"/>
      <c r="H969" s="49"/>
      <c r="K969" s="49"/>
    </row>
    <row r="970" ht="12.75" customHeight="1">
      <c r="B970" s="49"/>
      <c r="E970" s="49"/>
      <c r="H970" s="49"/>
      <c r="K970" s="49"/>
    </row>
    <row r="971" ht="12.75" customHeight="1">
      <c r="B971" s="49"/>
      <c r="E971" s="49"/>
      <c r="H971" s="49"/>
      <c r="K971" s="49"/>
    </row>
    <row r="972" ht="12.75" customHeight="1">
      <c r="B972" s="49"/>
      <c r="E972" s="49"/>
      <c r="H972" s="49"/>
      <c r="K972" s="49"/>
    </row>
    <row r="973" ht="12.75" customHeight="1">
      <c r="B973" s="49"/>
      <c r="E973" s="49"/>
      <c r="H973" s="49"/>
      <c r="K973" s="49"/>
    </row>
    <row r="974" ht="12.75" customHeight="1">
      <c r="B974" s="49"/>
      <c r="E974" s="49"/>
      <c r="H974" s="49"/>
      <c r="K974" s="49"/>
    </row>
    <row r="975" ht="12.75" customHeight="1">
      <c r="B975" s="49"/>
      <c r="E975" s="49"/>
      <c r="H975" s="49"/>
      <c r="K975" s="49"/>
    </row>
    <row r="976" ht="12.75" customHeight="1">
      <c r="B976" s="49"/>
      <c r="E976" s="49"/>
      <c r="H976" s="49"/>
      <c r="K976" s="49"/>
    </row>
    <row r="977" ht="12.75" customHeight="1">
      <c r="B977" s="49"/>
      <c r="E977" s="49"/>
      <c r="H977" s="49"/>
      <c r="K977" s="49"/>
    </row>
    <row r="978" ht="12.75" customHeight="1">
      <c r="B978" s="49"/>
      <c r="E978" s="49"/>
      <c r="H978" s="49"/>
      <c r="K978" s="49"/>
    </row>
    <row r="979" ht="12.75" customHeight="1">
      <c r="B979" s="49"/>
      <c r="E979" s="49"/>
      <c r="H979" s="49"/>
      <c r="K979" s="49"/>
    </row>
    <row r="980" ht="12.75" customHeight="1">
      <c r="B980" s="49"/>
      <c r="E980" s="49"/>
      <c r="H980" s="49"/>
      <c r="K980" s="49"/>
    </row>
    <row r="981" ht="12.75" customHeight="1">
      <c r="B981" s="49"/>
      <c r="E981" s="49"/>
      <c r="H981" s="49"/>
      <c r="K981" s="49"/>
    </row>
    <row r="982" ht="12.75" customHeight="1">
      <c r="B982" s="49"/>
      <c r="E982" s="49"/>
      <c r="H982" s="49"/>
      <c r="K982" s="49"/>
    </row>
    <row r="983" ht="12.75" customHeight="1">
      <c r="B983" s="49"/>
      <c r="E983" s="49"/>
      <c r="H983" s="49"/>
      <c r="K983" s="49"/>
    </row>
    <row r="984" ht="12.75" customHeight="1">
      <c r="B984" s="49"/>
      <c r="E984" s="49"/>
      <c r="H984" s="49"/>
      <c r="K984" s="49"/>
    </row>
    <row r="985" ht="12.75" customHeight="1">
      <c r="B985" s="49"/>
      <c r="E985" s="49"/>
      <c r="H985" s="49"/>
      <c r="K985" s="49"/>
    </row>
    <row r="986" ht="12.75" customHeight="1">
      <c r="B986" s="49"/>
      <c r="E986" s="49"/>
      <c r="H986" s="49"/>
      <c r="K986" s="49"/>
    </row>
    <row r="987" ht="12.75" customHeight="1">
      <c r="B987" s="49"/>
      <c r="E987" s="49"/>
      <c r="H987" s="49"/>
      <c r="K987" s="49"/>
    </row>
    <row r="988" ht="12.75" customHeight="1">
      <c r="B988" s="49"/>
      <c r="E988" s="49"/>
      <c r="H988" s="49"/>
      <c r="K988" s="49"/>
    </row>
    <row r="989" ht="12.75" customHeight="1">
      <c r="B989" s="49"/>
      <c r="E989" s="49"/>
      <c r="H989" s="49"/>
      <c r="K989" s="49"/>
    </row>
    <row r="990" ht="12.75" customHeight="1">
      <c r="B990" s="49"/>
      <c r="E990" s="49"/>
      <c r="H990" s="49"/>
      <c r="K990" s="49"/>
    </row>
    <row r="991" ht="12.75" customHeight="1">
      <c r="B991" s="49"/>
      <c r="E991" s="49"/>
      <c r="H991" s="49"/>
      <c r="K991" s="49"/>
    </row>
    <row r="992" ht="12.75" customHeight="1">
      <c r="B992" s="49"/>
      <c r="E992" s="49"/>
      <c r="H992" s="49"/>
      <c r="K992" s="49"/>
    </row>
    <row r="993" ht="12.75" customHeight="1">
      <c r="B993" s="49"/>
      <c r="E993" s="49"/>
      <c r="H993" s="49"/>
      <c r="K993" s="49"/>
    </row>
    <row r="994" ht="12.75" customHeight="1">
      <c r="B994" s="49"/>
      <c r="E994" s="49"/>
      <c r="H994" s="49"/>
      <c r="K994" s="49"/>
    </row>
    <row r="995" ht="12.75" customHeight="1">
      <c r="B995" s="49"/>
      <c r="E995" s="49"/>
      <c r="H995" s="49"/>
      <c r="K995" s="49"/>
    </row>
    <row r="996" ht="12.75" customHeight="1">
      <c r="B996" s="49"/>
      <c r="E996" s="49"/>
      <c r="H996" s="49"/>
      <c r="K996" s="49"/>
    </row>
    <row r="997" ht="12.75" customHeight="1">
      <c r="B997" s="49"/>
      <c r="E997" s="49"/>
      <c r="H997" s="49"/>
      <c r="K997" s="49"/>
    </row>
    <row r="998" ht="12.75" customHeight="1">
      <c r="B998" s="49"/>
      <c r="E998" s="49"/>
      <c r="H998" s="49"/>
      <c r="K998" s="49"/>
    </row>
    <row r="999" ht="12.75" customHeight="1">
      <c r="B999" s="49"/>
      <c r="E999" s="49"/>
      <c r="H999" s="49"/>
      <c r="K999" s="49"/>
    </row>
    <row r="1000" ht="12.75" customHeight="1">
      <c r="B1000" s="49"/>
      <c r="E1000" s="49"/>
      <c r="H1000" s="49"/>
      <c r="K1000" s="49"/>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50" t="s">
        <v>8</v>
      </c>
      <c r="B1" s="60" t="s">
        <v>72</v>
      </c>
      <c r="D1" s="50" t="s">
        <v>9</v>
      </c>
      <c r="E1" s="60" t="s">
        <v>72</v>
      </c>
      <c r="G1" s="50" t="s">
        <v>10</v>
      </c>
      <c r="H1" s="60" t="s">
        <v>72</v>
      </c>
      <c r="J1" s="50" t="s">
        <v>11</v>
      </c>
      <c r="K1" s="60" t="s">
        <v>72</v>
      </c>
    </row>
    <row r="2" ht="12.75" customHeight="1">
      <c r="A2" s="50">
        <v>4.0</v>
      </c>
      <c r="B2" s="49">
        <v>1.5</v>
      </c>
      <c r="D2" s="50">
        <v>4.0</v>
      </c>
      <c r="E2" s="49">
        <v>1.5</v>
      </c>
      <c r="G2" s="50">
        <v>4.0</v>
      </c>
      <c r="H2" s="49">
        <v>1.5</v>
      </c>
      <c r="J2" s="50">
        <v>4.0</v>
      </c>
      <c r="K2" s="49">
        <v>1.5</v>
      </c>
    </row>
    <row r="3" ht="12.75" customHeight="1">
      <c r="A3" s="50">
        <v>7.0</v>
      </c>
      <c r="B3" s="49">
        <v>3.0</v>
      </c>
      <c r="D3" s="50">
        <v>1.0</v>
      </c>
      <c r="E3" s="49">
        <v>3.0</v>
      </c>
      <c r="G3" s="50">
        <v>1.0</v>
      </c>
      <c r="H3" s="49">
        <v>3.0</v>
      </c>
      <c r="J3" s="50">
        <v>7.0</v>
      </c>
      <c r="K3" s="49">
        <v>3.0</v>
      </c>
    </row>
    <row r="4" ht="12.75" customHeight="1">
      <c r="A4" s="50">
        <v>5.0</v>
      </c>
      <c r="B4" s="49">
        <v>1.5</v>
      </c>
      <c r="D4" s="50">
        <v>2.0</v>
      </c>
      <c r="E4" s="49">
        <v>1.5</v>
      </c>
      <c r="G4" s="50">
        <v>0.0</v>
      </c>
      <c r="H4" s="49">
        <v>1.5</v>
      </c>
      <c r="J4" s="50">
        <v>0.0</v>
      </c>
      <c r="K4" s="49">
        <v>1.5</v>
      </c>
    </row>
    <row r="5" ht="12.75" customHeight="1">
      <c r="A5" s="50">
        <v>2.0</v>
      </c>
      <c r="B5" s="49">
        <v>3.0</v>
      </c>
      <c r="D5" s="50">
        <v>1.0</v>
      </c>
      <c r="E5" s="49">
        <v>3.0</v>
      </c>
      <c r="G5" s="50">
        <v>0.0</v>
      </c>
      <c r="H5" s="49">
        <v>3.0</v>
      </c>
      <c r="J5" s="50">
        <v>0.0</v>
      </c>
      <c r="K5" s="49">
        <v>3.0</v>
      </c>
    </row>
    <row r="6" ht="12.75" customHeight="1">
      <c r="A6" s="50">
        <v>3.0</v>
      </c>
      <c r="B6" s="49">
        <v>1.0</v>
      </c>
      <c r="D6" s="50">
        <v>3.0</v>
      </c>
      <c r="E6" s="49">
        <v>1.0</v>
      </c>
      <c r="G6" s="50">
        <v>7.0</v>
      </c>
      <c r="H6" s="49">
        <v>1.0</v>
      </c>
      <c r="J6" s="50">
        <v>7.0</v>
      </c>
      <c r="K6" s="49">
        <v>1.0</v>
      </c>
    </row>
    <row r="7" ht="12.75" customHeight="1">
      <c r="A7" s="50">
        <v>5.0</v>
      </c>
      <c r="B7" s="49">
        <v>6.5</v>
      </c>
      <c r="D7" s="50">
        <v>0.0</v>
      </c>
      <c r="E7" s="49">
        <v>6.5</v>
      </c>
      <c r="G7" s="50">
        <v>0.0</v>
      </c>
      <c r="H7" s="49">
        <v>6.5</v>
      </c>
      <c r="J7" s="50">
        <v>2.0</v>
      </c>
      <c r="K7" s="49">
        <v>6.5</v>
      </c>
    </row>
    <row r="8" ht="12.75" customHeight="1">
      <c r="A8" s="50">
        <v>4.0</v>
      </c>
      <c r="B8" s="49">
        <v>5.0</v>
      </c>
      <c r="D8" s="50">
        <v>0.0</v>
      </c>
      <c r="E8" s="49">
        <v>5.0</v>
      </c>
      <c r="G8" s="50">
        <v>1.0</v>
      </c>
      <c r="H8" s="49">
        <v>5.0</v>
      </c>
      <c r="J8" s="50">
        <v>10.0</v>
      </c>
      <c r="K8" s="49">
        <v>5.0</v>
      </c>
    </row>
    <row r="9" ht="12.75" customHeight="1">
      <c r="A9" s="50">
        <v>7.0</v>
      </c>
      <c r="B9" s="49">
        <v>6.0</v>
      </c>
      <c r="D9" s="50">
        <v>0.0</v>
      </c>
      <c r="E9" s="49">
        <v>6.0</v>
      </c>
      <c r="G9" s="50">
        <v>0.0</v>
      </c>
      <c r="H9" s="49">
        <v>6.0</v>
      </c>
      <c r="J9" s="50">
        <v>9.0</v>
      </c>
      <c r="K9" s="49">
        <v>6.0</v>
      </c>
    </row>
    <row r="10" ht="12.75" customHeight="1">
      <c r="A10" s="50">
        <v>0.0</v>
      </c>
      <c r="B10" s="49">
        <v>5.5</v>
      </c>
      <c r="D10" s="50">
        <v>5.0</v>
      </c>
      <c r="E10" s="49">
        <v>5.5</v>
      </c>
      <c r="G10" s="50">
        <v>5.0</v>
      </c>
      <c r="H10" s="49">
        <v>5.5</v>
      </c>
      <c r="J10" s="50">
        <v>0.0</v>
      </c>
      <c r="K10" s="49">
        <v>5.5</v>
      </c>
    </row>
    <row r="11" ht="12.75" customHeight="1">
      <c r="A11" s="50">
        <v>6.0</v>
      </c>
      <c r="B11" s="49">
        <v>3.0</v>
      </c>
      <c r="D11" s="50">
        <v>1.0</v>
      </c>
      <c r="E11" s="49">
        <v>3.0</v>
      </c>
      <c r="G11" s="50">
        <v>2.0</v>
      </c>
      <c r="H11" s="49">
        <v>3.0</v>
      </c>
      <c r="J11" s="50">
        <v>7.0</v>
      </c>
      <c r="K11" s="49">
        <v>3.0</v>
      </c>
    </row>
    <row r="12" ht="12.75" customHeight="1">
      <c r="A12" s="50">
        <v>0.0</v>
      </c>
      <c r="B12" s="49">
        <v>8.0</v>
      </c>
      <c r="D12" s="50">
        <v>7.0</v>
      </c>
      <c r="E12" s="49">
        <v>8.0</v>
      </c>
      <c r="G12" s="50">
        <v>6.0</v>
      </c>
      <c r="H12" s="49">
        <v>8.0</v>
      </c>
      <c r="J12" s="50">
        <v>0.0</v>
      </c>
      <c r="K12" s="49">
        <v>8.0</v>
      </c>
    </row>
    <row r="13" ht="12.75" customHeight="1">
      <c r="A13" s="50">
        <v>0.0</v>
      </c>
      <c r="B13" s="49">
        <v>0.5</v>
      </c>
      <c r="D13" s="50">
        <v>0.0</v>
      </c>
      <c r="E13" s="49">
        <v>0.5</v>
      </c>
      <c r="G13" s="50">
        <v>0.0</v>
      </c>
      <c r="H13" s="49">
        <v>0.5</v>
      </c>
      <c r="J13" s="50">
        <v>0.0</v>
      </c>
      <c r="K13" s="49">
        <v>0.5</v>
      </c>
    </row>
    <row r="14" ht="12.75" customHeight="1">
      <c r="A14" s="50">
        <v>9.0</v>
      </c>
      <c r="B14" s="49">
        <v>7.5</v>
      </c>
      <c r="D14" s="50">
        <v>0.0</v>
      </c>
      <c r="E14" s="49">
        <v>7.5</v>
      </c>
      <c r="G14" s="50">
        <v>0.0</v>
      </c>
      <c r="H14" s="49">
        <v>7.5</v>
      </c>
      <c r="J14" s="50">
        <v>10.0</v>
      </c>
      <c r="K14" s="49">
        <v>7.5</v>
      </c>
    </row>
    <row r="15" ht="12.75" customHeight="1">
      <c r="A15" s="50">
        <v>0.0</v>
      </c>
      <c r="B15" s="49">
        <v>2.0</v>
      </c>
      <c r="D15" s="50">
        <v>4.0</v>
      </c>
      <c r="E15" s="49">
        <v>2.0</v>
      </c>
      <c r="G15" s="50">
        <v>10.0</v>
      </c>
      <c r="H15" s="49">
        <v>2.0</v>
      </c>
      <c r="J15" s="50">
        <v>2.0</v>
      </c>
      <c r="K15" s="49">
        <v>2.0</v>
      </c>
    </row>
    <row r="16" ht="12.75" customHeight="1">
      <c r="A16" s="50">
        <v>9.0</v>
      </c>
      <c r="B16" s="49">
        <v>8.0</v>
      </c>
      <c r="D16" s="50">
        <v>0.0</v>
      </c>
      <c r="E16" s="49">
        <v>8.0</v>
      </c>
      <c r="G16" s="50">
        <v>0.0</v>
      </c>
      <c r="H16" s="49">
        <v>8.0</v>
      </c>
      <c r="J16" s="50">
        <v>7.0</v>
      </c>
      <c r="K16" s="49">
        <v>8.0</v>
      </c>
    </row>
    <row r="17" ht="12.75" customHeight="1">
      <c r="A17" s="50">
        <v>8.0</v>
      </c>
      <c r="B17" s="49">
        <v>7.0</v>
      </c>
      <c r="D17" s="50">
        <v>2.0</v>
      </c>
      <c r="E17" s="49">
        <v>7.0</v>
      </c>
      <c r="G17" s="50">
        <v>0.0</v>
      </c>
      <c r="H17" s="49">
        <v>7.0</v>
      </c>
      <c r="J17" s="50">
        <v>9.0</v>
      </c>
      <c r="K17" s="49">
        <v>7.0</v>
      </c>
    </row>
    <row r="18" ht="12.75" customHeight="1">
      <c r="A18" s="50">
        <v>3.0</v>
      </c>
      <c r="B18" s="49">
        <v>2.0</v>
      </c>
      <c r="D18" s="50">
        <v>2.0</v>
      </c>
      <c r="E18" s="49">
        <v>2.0</v>
      </c>
      <c r="G18" s="50">
        <v>5.0</v>
      </c>
      <c r="H18" s="49">
        <v>2.0</v>
      </c>
      <c r="J18" s="50">
        <v>5.0</v>
      </c>
      <c r="K18" s="49">
        <v>2.0</v>
      </c>
    </row>
    <row r="19" ht="12.75" customHeight="1">
      <c r="A19" s="50">
        <v>0.0</v>
      </c>
      <c r="B19" s="49">
        <v>0.5</v>
      </c>
      <c r="D19" s="50">
        <v>0.0</v>
      </c>
      <c r="E19" s="49">
        <v>0.5</v>
      </c>
      <c r="G19" s="50">
        <v>0.0</v>
      </c>
      <c r="H19" s="49">
        <v>0.5</v>
      </c>
      <c r="J19" s="50">
        <v>0.0</v>
      </c>
      <c r="K19" s="49">
        <v>0.5</v>
      </c>
    </row>
    <row r="20" ht="12.75" customHeight="1">
      <c r="A20" s="50">
        <v>0.0</v>
      </c>
      <c r="B20" s="49">
        <v>7.5</v>
      </c>
      <c r="D20" s="50">
        <v>8.0</v>
      </c>
      <c r="E20" s="49">
        <v>7.5</v>
      </c>
      <c r="G20" s="50">
        <v>10.0</v>
      </c>
      <c r="H20" s="49">
        <v>7.5</v>
      </c>
      <c r="J20" s="50">
        <v>0.0</v>
      </c>
      <c r="K20" s="49">
        <v>7.5</v>
      </c>
    </row>
    <row r="21" ht="12.75" customHeight="1">
      <c r="A21" s="50">
        <v>1.0</v>
      </c>
      <c r="B21" s="49">
        <v>4.0</v>
      </c>
      <c r="D21" s="50">
        <v>0.0</v>
      </c>
      <c r="E21" s="49">
        <v>4.0</v>
      </c>
      <c r="G21" s="50">
        <v>3.0</v>
      </c>
      <c r="H21" s="49">
        <v>4.0</v>
      </c>
      <c r="J21" s="50">
        <v>7.0</v>
      </c>
      <c r="K21" s="49">
        <v>4.0</v>
      </c>
    </row>
    <row r="22" ht="12.75" customHeight="1">
      <c r="A22" s="50">
        <v>1.0</v>
      </c>
      <c r="B22" s="49">
        <v>6.0</v>
      </c>
      <c r="D22" s="50">
        <v>5.0</v>
      </c>
      <c r="E22" s="49">
        <v>6.0</v>
      </c>
      <c r="G22" s="50">
        <v>6.0</v>
      </c>
      <c r="H22" s="49">
        <v>6.0</v>
      </c>
      <c r="J22" s="50">
        <v>2.0</v>
      </c>
      <c r="K22" s="49">
        <v>6.0</v>
      </c>
    </row>
    <row r="23" ht="12.75" customHeight="1">
      <c r="A23" s="50">
        <v>0.0</v>
      </c>
      <c r="B23" s="49">
        <v>5.0</v>
      </c>
      <c r="D23" s="50">
        <v>5.0</v>
      </c>
      <c r="E23" s="49">
        <v>5.0</v>
      </c>
      <c r="G23" s="50">
        <v>10.0</v>
      </c>
      <c r="H23" s="49">
        <v>5.0</v>
      </c>
      <c r="J23" s="50">
        <v>3.0</v>
      </c>
      <c r="K23" s="49">
        <v>5.0</v>
      </c>
    </row>
    <row r="24" ht="12.75" customHeight="1">
      <c r="A24" s="50">
        <v>6.0</v>
      </c>
      <c r="B24" s="49">
        <v>5.5</v>
      </c>
      <c r="D24" s="50">
        <v>0.0</v>
      </c>
      <c r="E24" s="49">
        <v>5.5</v>
      </c>
      <c r="G24" s="50">
        <v>5.0</v>
      </c>
      <c r="H24" s="49">
        <v>5.5</v>
      </c>
      <c r="J24" s="50">
        <v>9.0</v>
      </c>
      <c r="K24" s="49">
        <v>5.5</v>
      </c>
    </row>
    <row r="25" ht="12.75" customHeight="1">
      <c r="A25" s="50">
        <v>0.0</v>
      </c>
      <c r="B25" s="49">
        <v>3.5</v>
      </c>
      <c r="D25" s="50">
        <v>0.0</v>
      </c>
      <c r="E25" s="49">
        <v>3.5</v>
      </c>
      <c r="G25" s="50">
        <v>6.0</v>
      </c>
      <c r="H25" s="49">
        <v>3.5</v>
      </c>
      <c r="J25" s="50">
        <v>0.0</v>
      </c>
      <c r="K25" s="49">
        <v>3.5</v>
      </c>
    </row>
    <row r="26" ht="12.75" customHeight="1">
      <c r="A26" s="50">
        <v>0.0</v>
      </c>
      <c r="B26" s="49">
        <v>4.0</v>
      </c>
      <c r="D26" s="50">
        <v>1.0</v>
      </c>
      <c r="E26" s="49">
        <v>4.0</v>
      </c>
      <c r="G26" s="50">
        <v>6.0</v>
      </c>
      <c r="H26" s="49">
        <v>4.0</v>
      </c>
      <c r="J26" s="50">
        <v>4.0</v>
      </c>
      <c r="K26" s="49">
        <v>4.0</v>
      </c>
    </row>
    <row r="27" ht="12.75" customHeight="1">
      <c r="A27" s="50">
        <v>0.0</v>
      </c>
      <c r="B27" s="49">
        <v>0.5</v>
      </c>
      <c r="D27" s="50">
        <v>2.0</v>
      </c>
      <c r="E27" s="49">
        <v>0.5</v>
      </c>
      <c r="G27" s="50">
        <v>4.0</v>
      </c>
      <c r="H27" s="49">
        <v>0.5</v>
      </c>
      <c r="J27" s="50">
        <v>3.0</v>
      </c>
      <c r="K27" s="49">
        <v>0.5</v>
      </c>
    </row>
    <row r="28" ht="12.75" customHeight="1">
      <c r="A28" s="50">
        <v>2.0</v>
      </c>
      <c r="B28" s="49">
        <v>0.0</v>
      </c>
      <c r="D28" s="50">
        <v>3.0</v>
      </c>
      <c r="E28" s="49">
        <v>0.0</v>
      </c>
      <c r="G28" s="50">
        <v>4.0</v>
      </c>
      <c r="H28" s="49">
        <v>0.0</v>
      </c>
      <c r="J28" s="50">
        <v>4.0</v>
      </c>
      <c r="K28" s="49">
        <v>0.0</v>
      </c>
    </row>
    <row r="29" ht="12.75" customHeight="1">
      <c r="A29" s="50">
        <v>0.0</v>
      </c>
      <c r="B29" s="49">
        <v>3.0</v>
      </c>
      <c r="D29" s="50">
        <v>3.0</v>
      </c>
      <c r="E29" s="49">
        <v>3.0</v>
      </c>
      <c r="G29" s="50">
        <v>8.0</v>
      </c>
      <c r="H29" s="49">
        <v>3.0</v>
      </c>
      <c r="J29" s="50">
        <v>0.0</v>
      </c>
      <c r="K29" s="49">
        <v>3.0</v>
      </c>
    </row>
    <row r="30" ht="12.75" customHeight="1">
      <c r="A30" s="50">
        <v>4.0</v>
      </c>
      <c r="B30" s="49">
        <v>1.5</v>
      </c>
      <c r="D30" s="50">
        <v>1.0</v>
      </c>
      <c r="E30" s="49">
        <v>1.5</v>
      </c>
      <c r="G30" s="50">
        <v>0.0</v>
      </c>
      <c r="H30" s="49">
        <v>1.5</v>
      </c>
      <c r="J30" s="50">
        <v>0.0</v>
      </c>
      <c r="K30" s="49">
        <v>1.5</v>
      </c>
    </row>
    <row r="31" ht="12.75" customHeight="1">
      <c r="A31" s="50">
        <v>5.0</v>
      </c>
      <c r="B31" s="49">
        <v>3.5</v>
      </c>
      <c r="D31" s="50">
        <v>0.0</v>
      </c>
      <c r="E31" s="49">
        <v>3.5</v>
      </c>
      <c r="G31" s="50">
        <v>1.0</v>
      </c>
      <c r="H31" s="49">
        <v>3.5</v>
      </c>
      <c r="J31" s="50">
        <v>10.0</v>
      </c>
      <c r="K31" s="49">
        <v>3.5</v>
      </c>
    </row>
    <row r="32" ht="12.75" customHeight="1">
      <c r="A32" s="50">
        <v>0.0</v>
      </c>
      <c r="B32" s="49">
        <v>4.5</v>
      </c>
      <c r="D32" s="50">
        <v>6.0</v>
      </c>
      <c r="E32" s="49">
        <v>4.5</v>
      </c>
      <c r="G32" s="50">
        <v>10.0</v>
      </c>
      <c r="H32" s="49">
        <v>4.5</v>
      </c>
      <c r="J32" s="50">
        <v>4.0</v>
      </c>
      <c r="K32" s="49">
        <v>4.5</v>
      </c>
    </row>
    <row r="33" ht="12.75" customHeight="1">
      <c r="A33" s="50">
        <v>5.0</v>
      </c>
      <c r="B33" s="49">
        <v>0.5</v>
      </c>
      <c r="D33" s="50">
        <v>2.0</v>
      </c>
      <c r="E33" s="49">
        <v>0.5</v>
      </c>
      <c r="G33" s="50">
        <v>2.0</v>
      </c>
      <c r="H33" s="49">
        <v>0.5</v>
      </c>
      <c r="J33" s="50">
        <v>5.0</v>
      </c>
      <c r="K33" s="49">
        <v>0.5</v>
      </c>
    </row>
    <row r="34" ht="12.75" customHeight="1">
      <c r="A34" s="50">
        <v>5.0</v>
      </c>
      <c r="B34" s="49">
        <v>1.0</v>
      </c>
      <c r="D34" s="50">
        <v>2.0</v>
      </c>
      <c r="E34" s="49">
        <v>1.0</v>
      </c>
      <c r="G34" s="50">
        <v>1.0</v>
      </c>
      <c r="H34" s="49">
        <v>1.0</v>
      </c>
      <c r="J34" s="50">
        <v>1.0</v>
      </c>
      <c r="K34" s="49">
        <v>1.0</v>
      </c>
    </row>
    <row r="35" ht="12.75" customHeight="1">
      <c r="A35" s="50">
        <v>0.0</v>
      </c>
      <c r="B35" s="49">
        <v>4.5</v>
      </c>
      <c r="D35" s="50">
        <v>4.0</v>
      </c>
      <c r="E35" s="49">
        <v>4.5</v>
      </c>
      <c r="G35" s="50">
        <v>1.0</v>
      </c>
      <c r="H35" s="49">
        <v>4.5</v>
      </c>
      <c r="J35" s="50">
        <v>0.0</v>
      </c>
      <c r="K35" s="49">
        <v>4.5</v>
      </c>
    </row>
    <row r="36" ht="12.75" customHeight="1">
      <c r="A36" s="50">
        <v>0.0</v>
      </c>
      <c r="B36" s="49">
        <v>3.5</v>
      </c>
      <c r="D36" s="50">
        <v>2.0</v>
      </c>
      <c r="E36" s="49">
        <v>3.5</v>
      </c>
      <c r="G36" s="50">
        <v>9.0</v>
      </c>
      <c r="H36" s="49">
        <v>3.5</v>
      </c>
      <c r="J36" s="50">
        <v>2.0</v>
      </c>
      <c r="K36" s="49">
        <v>3.5</v>
      </c>
    </row>
    <row r="37" ht="12.75" customHeight="1">
      <c r="A37" s="50">
        <v>7.0</v>
      </c>
      <c r="B37" s="49">
        <v>1.0</v>
      </c>
      <c r="D37" s="50">
        <v>4.0</v>
      </c>
      <c r="E37" s="49">
        <v>1.0</v>
      </c>
      <c r="G37" s="50">
        <v>2.0</v>
      </c>
      <c r="H37" s="49">
        <v>1.0</v>
      </c>
      <c r="J37" s="50">
        <v>2.0</v>
      </c>
      <c r="K37" s="49">
        <v>1.0</v>
      </c>
    </row>
    <row r="38" ht="12.75" customHeight="1">
      <c r="A38" s="50">
        <v>0.0</v>
      </c>
      <c r="B38" s="49">
        <v>3.5</v>
      </c>
      <c r="D38" s="50">
        <v>5.0</v>
      </c>
      <c r="E38" s="49">
        <v>3.5</v>
      </c>
      <c r="G38" s="50">
        <v>8.0</v>
      </c>
      <c r="H38" s="49">
        <v>3.5</v>
      </c>
      <c r="J38" s="50">
        <v>1.0</v>
      </c>
      <c r="K38" s="49">
        <v>3.5</v>
      </c>
    </row>
    <row r="39" ht="12.75" customHeight="1">
      <c r="A39" s="50">
        <v>8.0</v>
      </c>
      <c r="B39" s="49">
        <v>8.5</v>
      </c>
      <c r="D39" s="50">
        <v>0.0</v>
      </c>
      <c r="E39" s="49">
        <v>8.5</v>
      </c>
      <c r="G39" s="50">
        <v>0.0</v>
      </c>
      <c r="H39" s="49">
        <v>8.5</v>
      </c>
      <c r="J39" s="50">
        <v>10.0</v>
      </c>
      <c r="K39" s="49">
        <v>8.5</v>
      </c>
    </row>
    <row r="40" ht="12.75" customHeight="1">
      <c r="A40" s="50">
        <v>5.0</v>
      </c>
      <c r="B40" s="49">
        <v>4.5</v>
      </c>
      <c r="D40" s="50">
        <v>0.0</v>
      </c>
      <c r="E40" s="49">
        <v>4.5</v>
      </c>
      <c r="G40" s="50">
        <v>0.0</v>
      </c>
      <c r="H40" s="49">
        <v>4.5</v>
      </c>
      <c r="J40" s="50">
        <v>3.0</v>
      </c>
      <c r="K40" s="49">
        <v>4.5</v>
      </c>
    </row>
    <row r="41" ht="12.75" customHeight="1">
      <c r="A41" s="50">
        <v>5.0</v>
      </c>
      <c r="B41" s="49">
        <v>4.0</v>
      </c>
      <c r="D41" s="50">
        <v>0.0</v>
      </c>
      <c r="E41" s="49">
        <v>4.0</v>
      </c>
      <c r="G41" s="50">
        <v>0.0</v>
      </c>
      <c r="H41" s="49">
        <v>4.0</v>
      </c>
      <c r="J41" s="50">
        <v>3.0</v>
      </c>
      <c r="K41" s="49">
        <v>4.0</v>
      </c>
    </row>
    <row r="42" ht="12.75" customHeight="1">
      <c r="A42" s="50">
        <v>2.0</v>
      </c>
      <c r="B42" s="49">
        <v>4.0</v>
      </c>
      <c r="D42" s="50">
        <v>6.0</v>
      </c>
      <c r="E42" s="49">
        <v>4.0</v>
      </c>
      <c r="G42" s="50">
        <v>6.0</v>
      </c>
      <c r="H42" s="49">
        <v>4.0</v>
      </c>
      <c r="J42" s="50">
        <v>2.0</v>
      </c>
      <c r="K42" s="49">
        <v>4.0</v>
      </c>
    </row>
    <row r="43" ht="12.75" customHeight="1">
      <c r="A43" s="50">
        <v>7.0</v>
      </c>
      <c r="B43" s="49">
        <v>5.5</v>
      </c>
      <c r="D43" s="50">
        <v>4.0</v>
      </c>
      <c r="E43" s="49">
        <v>5.5</v>
      </c>
      <c r="G43" s="50">
        <v>5.0</v>
      </c>
      <c r="H43" s="49">
        <v>5.5</v>
      </c>
      <c r="J43" s="50">
        <v>8.0</v>
      </c>
      <c r="K43" s="49">
        <v>5.5</v>
      </c>
    </row>
    <row r="44" ht="12.75" customHeight="1">
      <c r="A44" s="50">
        <v>7.0</v>
      </c>
      <c r="B44" s="49">
        <v>1.5</v>
      </c>
      <c r="D44" s="50">
        <v>0.0</v>
      </c>
      <c r="E44" s="49">
        <v>1.5</v>
      </c>
      <c r="G44" s="50">
        <v>0.0</v>
      </c>
      <c r="H44" s="49">
        <v>1.5</v>
      </c>
      <c r="J44" s="50">
        <v>3.0</v>
      </c>
      <c r="K44" s="49">
        <v>1.5</v>
      </c>
    </row>
    <row r="45" ht="12.75" customHeight="1">
      <c r="A45" s="50">
        <v>7.0</v>
      </c>
      <c r="B45" s="49">
        <v>2.5</v>
      </c>
      <c r="D45" s="50">
        <v>1.0</v>
      </c>
      <c r="E45" s="49">
        <v>2.5</v>
      </c>
      <c r="G45" s="50">
        <v>0.0</v>
      </c>
      <c r="H45" s="49">
        <v>2.5</v>
      </c>
      <c r="J45" s="50">
        <v>8.0</v>
      </c>
      <c r="K45" s="49">
        <v>2.5</v>
      </c>
    </row>
    <row r="46" ht="12.75" customHeight="1">
      <c r="A46" s="50">
        <v>7.0</v>
      </c>
      <c r="B46" s="49">
        <v>6.5</v>
      </c>
      <c r="D46" s="50">
        <v>0.0</v>
      </c>
      <c r="E46" s="49">
        <v>6.5</v>
      </c>
      <c r="G46" s="50">
        <v>1.0</v>
      </c>
      <c r="H46" s="49">
        <v>6.5</v>
      </c>
      <c r="J46" s="50">
        <v>10.0</v>
      </c>
      <c r="K46" s="49">
        <v>6.5</v>
      </c>
    </row>
    <row r="47" ht="12.75" customHeight="1">
      <c r="A47" s="50">
        <v>0.0</v>
      </c>
      <c r="B47" s="49">
        <v>1.5</v>
      </c>
      <c r="D47" s="50">
        <v>2.0</v>
      </c>
      <c r="E47" s="49">
        <v>1.5</v>
      </c>
      <c r="G47" s="50">
        <v>10.0</v>
      </c>
      <c r="H47" s="49">
        <v>1.5</v>
      </c>
      <c r="J47" s="50">
        <v>6.0</v>
      </c>
      <c r="K47" s="49">
        <v>1.5</v>
      </c>
    </row>
    <row r="48" ht="12.75" customHeight="1">
      <c r="A48" s="50">
        <v>10.0</v>
      </c>
      <c r="B48" s="49">
        <v>4.5</v>
      </c>
      <c r="D48" s="50">
        <v>0.0</v>
      </c>
      <c r="E48" s="49">
        <v>4.5</v>
      </c>
      <c r="G48" s="50">
        <v>0.0</v>
      </c>
      <c r="H48" s="49">
        <v>4.5</v>
      </c>
      <c r="J48" s="50">
        <v>0.0</v>
      </c>
      <c r="K48" s="49">
        <v>4.5</v>
      </c>
    </row>
    <row r="49" ht="12.75" customHeight="1">
      <c r="A49" s="50">
        <v>3.0</v>
      </c>
      <c r="B49" s="49">
        <v>3.0</v>
      </c>
      <c r="D49" s="50">
        <v>3.0</v>
      </c>
      <c r="E49" s="49">
        <v>3.0</v>
      </c>
      <c r="G49" s="50">
        <v>7.0</v>
      </c>
      <c r="H49" s="49">
        <v>3.0</v>
      </c>
      <c r="J49" s="50">
        <v>7.0</v>
      </c>
      <c r="K49" s="49">
        <v>3.0</v>
      </c>
    </row>
    <row r="50" ht="12.75" customHeight="1">
      <c r="A50" s="50">
        <v>0.0</v>
      </c>
      <c r="B50" s="49">
        <v>5.5</v>
      </c>
      <c r="D50" s="50">
        <v>6.0</v>
      </c>
      <c r="E50" s="49">
        <v>5.5</v>
      </c>
      <c r="G50" s="50">
        <v>10.0</v>
      </c>
      <c r="H50" s="49">
        <v>5.5</v>
      </c>
      <c r="J50" s="50">
        <v>2.0</v>
      </c>
      <c r="K50" s="49">
        <v>5.5</v>
      </c>
    </row>
    <row r="51" ht="12.75" customHeight="1">
      <c r="A51" s="50">
        <v>4.0</v>
      </c>
      <c r="B51" s="49">
        <v>1.0</v>
      </c>
      <c r="D51" s="50">
        <v>4.0</v>
      </c>
      <c r="E51" s="49">
        <v>1.0</v>
      </c>
      <c r="G51" s="50">
        <v>3.0</v>
      </c>
      <c r="H51" s="49">
        <v>1.0</v>
      </c>
      <c r="J51" s="50">
        <v>6.0</v>
      </c>
      <c r="K51" s="49">
        <v>1.0</v>
      </c>
    </row>
    <row r="52" ht="12.75" customHeight="1">
      <c r="A52" s="50">
        <v>0.0</v>
      </c>
      <c r="B52" s="49">
        <v>3.0</v>
      </c>
      <c r="D52" s="50">
        <v>0.0</v>
      </c>
      <c r="E52" s="49">
        <v>3.0</v>
      </c>
      <c r="G52" s="50">
        <v>5.0</v>
      </c>
      <c r="H52" s="49">
        <v>3.0</v>
      </c>
      <c r="J52" s="50">
        <v>5.0</v>
      </c>
      <c r="K52" s="49">
        <v>3.0</v>
      </c>
    </row>
    <row r="53" ht="12.75" customHeight="1">
      <c r="A53" s="50">
        <v>0.0</v>
      </c>
      <c r="B53" s="49">
        <v>0.5</v>
      </c>
      <c r="D53" s="50">
        <v>0.0</v>
      </c>
      <c r="E53" s="49">
        <v>0.5</v>
      </c>
      <c r="G53" s="50">
        <v>9.0</v>
      </c>
      <c r="H53" s="49">
        <v>0.5</v>
      </c>
      <c r="J53" s="50">
        <v>8.0</v>
      </c>
      <c r="K53" s="49">
        <v>0.5</v>
      </c>
    </row>
    <row r="54" ht="12.75" customHeight="1">
      <c r="A54" s="50">
        <v>0.0</v>
      </c>
      <c r="B54" s="49">
        <v>6.0</v>
      </c>
      <c r="D54" s="50">
        <v>7.0</v>
      </c>
      <c r="E54" s="49">
        <v>6.0</v>
      </c>
      <c r="G54" s="50">
        <v>10.0</v>
      </c>
      <c r="H54" s="49">
        <v>6.0</v>
      </c>
      <c r="J54" s="50">
        <v>0.0</v>
      </c>
      <c r="K54" s="49">
        <v>6.0</v>
      </c>
    </row>
    <row r="55" ht="12.75" customHeight="1">
      <c r="A55" s="50">
        <v>3.0</v>
      </c>
      <c r="B55" s="49">
        <v>2.0</v>
      </c>
      <c r="D55" s="50">
        <v>2.0</v>
      </c>
      <c r="E55" s="49">
        <v>2.0</v>
      </c>
      <c r="G55" s="50">
        <v>5.0</v>
      </c>
      <c r="H55" s="49">
        <v>2.0</v>
      </c>
      <c r="J55" s="50">
        <v>5.0</v>
      </c>
      <c r="K55" s="49">
        <v>2.0</v>
      </c>
    </row>
    <row r="56" ht="12.75" customHeight="1">
      <c r="A56" s="50">
        <v>5.0</v>
      </c>
      <c r="B56" s="49">
        <v>1.0</v>
      </c>
      <c r="D56" s="50">
        <v>0.0</v>
      </c>
      <c r="E56" s="49">
        <v>1.0</v>
      </c>
      <c r="G56" s="50">
        <v>0.0</v>
      </c>
      <c r="H56" s="49">
        <v>1.0</v>
      </c>
      <c r="J56" s="50">
        <v>0.0</v>
      </c>
      <c r="K56" s="49">
        <v>1.0</v>
      </c>
    </row>
    <row r="57" ht="12.75" customHeight="1">
      <c r="A57" s="50">
        <v>6.0</v>
      </c>
      <c r="B57" s="49">
        <v>4.0</v>
      </c>
      <c r="D57" s="50">
        <v>2.0</v>
      </c>
      <c r="E57" s="49">
        <v>4.0</v>
      </c>
      <c r="G57" s="50">
        <v>0.0</v>
      </c>
      <c r="H57" s="49">
        <v>4.0</v>
      </c>
      <c r="J57" s="50">
        <v>3.0</v>
      </c>
      <c r="K57" s="49">
        <v>4.0</v>
      </c>
    </row>
    <row r="58" ht="12.75" customHeight="1">
      <c r="A58" s="50">
        <v>10.0</v>
      </c>
      <c r="B58" s="49">
        <v>6.0</v>
      </c>
      <c r="D58" s="50">
        <v>0.0</v>
      </c>
      <c r="E58" s="49">
        <v>6.0</v>
      </c>
      <c r="G58" s="50">
        <v>0.0</v>
      </c>
      <c r="H58" s="49">
        <v>6.0</v>
      </c>
      <c r="J58" s="50">
        <v>6.0</v>
      </c>
      <c r="K58" s="49">
        <v>6.0</v>
      </c>
    </row>
    <row r="59" ht="12.75" customHeight="1">
      <c r="A59" s="50">
        <v>8.0</v>
      </c>
      <c r="B59" s="49">
        <v>4.0</v>
      </c>
      <c r="D59" s="50">
        <v>0.0</v>
      </c>
      <c r="E59" s="49">
        <v>4.0</v>
      </c>
      <c r="G59" s="50">
        <v>1.0</v>
      </c>
      <c r="H59" s="49">
        <v>4.0</v>
      </c>
      <c r="J59" s="50">
        <v>10.0</v>
      </c>
      <c r="K59" s="49">
        <v>4.0</v>
      </c>
    </row>
    <row r="60" ht="12.75" customHeight="1">
      <c r="A60" s="50">
        <v>0.0</v>
      </c>
      <c r="B60" s="49">
        <v>3.5</v>
      </c>
      <c r="D60" s="50">
        <v>5.0</v>
      </c>
      <c r="E60" s="49">
        <v>3.5</v>
      </c>
      <c r="G60" s="50">
        <v>10.0</v>
      </c>
      <c r="H60" s="49">
        <v>3.5</v>
      </c>
      <c r="J60" s="50">
        <v>3.0</v>
      </c>
      <c r="K60" s="49">
        <v>3.5</v>
      </c>
    </row>
    <row r="61" ht="12.75" customHeight="1">
      <c r="A61" s="50">
        <v>7.0</v>
      </c>
      <c r="B61" s="49">
        <v>3.5</v>
      </c>
      <c r="D61" s="50">
        <v>0.0</v>
      </c>
      <c r="E61" s="49">
        <v>3.5</v>
      </c>
      <c r="G61" s="50">
        <v>2.0</v>
      </c>
      <c r="H61" s="49">
        <v>3.5</v>
      </c>
      <c r="J61" s="50">
        <v>8.0</v>
      </c>
      <c r="K61" s="49">
        <v>3.5</v>
      </c>
    </row>
    <row r="62" ht="12.75" customHeight="1">
      <c r="A62" s="50">
        <v>6.0</v>
      </c>
      <c r="B62" s="49">
        <v>6.0</v>
      </c>
      <c r="D62" s="50">
        <v>0.0</v>
      </c>
      <c r="E62" s="49">
        <v>6.0</v>
      </c>
      <c r="G62" s="50">
        <v>0.0</v>
      </c>
      <c r="H62" s="49">
        <v>6.0</v>
      </c>
      <c r="J62" s="50">
        <v>10.0</v>
      </c>
      <c r="K62" s="49">
        <v>6.0</v>
      </c>
    </row>
    <row r="63" ht="12.75" customHeight="1">
      <c r="A63" s="50">
        <v>5.0</v>
      </c>
      <c r="B63" s="49">
        <v>7.0</v>
      </c>
      <c r="D63" s="50">
        <v>0.0</v>
      </c>
      <c r="E63" s="49">
        <v>7.0</v>
      </c>
      <c r="G63" s="50">
        <v>0.0</v>
      </c>
      <c r="H63" s="49">
        <v>7.0</v>
      </c>
      <c r="J63" s="50">
        <v>7.0</v>
      </c>
      <c r="K63" s="49">
        <v>7.0</v>
      </c>
    </row>
    <row r="64" ht="12.75" customHeight="1">
      <c r="A64" s="50">
        <v>7.0</v>
      </c>
      <c r="B64" s="49">
        <v>6.0</v>
      </c>
      <c r="D64" s="50">
        <v>0.0</v>
      </c>
      <c r="E64" s="49">
        <v>6.0</v>
      </c>
      <c r="G64" s="50">
        <v>0.0</v>
      </c>
      <c r="H64" s="49">
        <v>6.0</v>
      </c>
      <c r="J64" s="50">
        <v>5.0</v>
      </c>
      <c r="K64" s="49">
        <v>6.0</v>
      </c>
    </row>
    <row r="65" ht="12.75" customHeight="1">
      <c r="A65" s="50">
        <v>0.0</v>
      </c>
      <c r="B65" s="49">
        <v>0.5</v>
      </c>
      <c r="D65" s="50">
        <v>0.0</v>
      </c>
      <c r="E65" s="49">
        <v>0.5</v>
      </c>
      <c r="G65" s="50">
        <v>0.0</v>
      </c>
      <c r="H65" s="49">
        <v>0.5</v>
      </c>
      <c r="J65" s="50">
        <v>0.0</v>
      </c>
      <c r="K65" s="49">
        <v>0.5</v>
      </c>
    </row>
    <row r="66" ht="12.75" customHeight="1">
      <c r="A66" s="50">
        <v>9.0</v>
      </c>
      <c r="B66" s="49">
        <v>7.5</v>
      </c>
      <c r="D66" s="50">
        <v>0.0</v>
      </c>
      <c r="E66" s="49">
        <v>7.5</v>
      </c>
      <c r="G66" s="50">
        <v>0.0</v>
      </c>
      <c r="H66" s="49">
        <v>7.5</v>
      </c>
      <c r="J66" s="50">
        <v>0.0</v>
      </c>
      <c r="K66" s="49">
        <v>7.5</v>
      </c>
    </row>
    <row r="67" ht="12.75" customHeight="1">
      <c r="A67" s="50">
        <v>10.0</v>
      </c>
      <c r="B67" s="49">
        <v>7.5</v>
      </c>
      <c r="D67" s="50">
        <v>0.0</v>
      </c>
      <c r="E67" s="49">
        <v>7.5</v>
      </c>
      <c r="G67" s="50">
        <v>0.0</v>
      </c>
      <c r="H67" s="49">
        <v>7.5</v>
      </c>
      <c r="J67" s="50">
        <v>10.0</v>
      </c>
      <c r="K67" s="49">
        <v>7.5</v>
      </c>
    </row>
    <row r="68" ht="12.75" customHeight="1">
      <c r="A68" s="50">
        <v>10.0</v>
      </c>
      <c r="B68" s="49">
        <v>7.5</v>
      </c>
      <c r="D68" s="50">
        <v>0.0</v>
      </c>
      <c r="E68" s="49">
        <v>7.5</v>
      </c>
      <c r="G68" s="50">
        <v>0.0</v>
      </c>
      <c r="H68" s="49">
        <v>7.5</v>
      </c>
      <c r="J68" s="50">
        <v>7.0</v>
      </c>
      <c r="K68" s="49">
        <v>7.5</v>
      </c>
    </row>
    <row r="69" ht="12.75" customHeight="1">
      <c r="A69" s="50">
        <v>7.0</v>
      </c>
      <c r="B69" s="49">
        <v>4.0</v>
      </c>
      <c r="D69" s="50">
        <v>0.0</v>
      </c>
      <c r="E69" s="49">
        <v>4.0</v>
      </c>
      <c r="G69" s="50">
        <v>1.0</v>
      </c>
      <c r="H69" s="49">
        <v>4.0</v>
      </c>
      <c r="J69" s="50">
        <v>8.0</v>
      </c>
      <c r="K69" s="49">
        <v>4.0</v>
      </c>
    </row>
    <row r="70" ht="12.75" customHeight="1">
      <c r="A70" s="50">
        <v>4.0</v>
      </c>
      <c r="B70" s="49">
        <v>0.5</v>
      </c>
      <c r="D70" s="50">
        <v>0.0</v>
      </c>
      <c r="E70" s="49">
        <v>0.5</v>
      </c>
      <c r="G70" s="50">
        <v>0.0</v>
      </c>
      <c r="H70" s="49">
        <v>0.5</v>
      </c>
      <c r="J70" s="50">
        <v>1.0</v>
      </c>
      <c r="K70" s="49">
        <v>0.5</v>
      </c>
    </row>
    <row r="71" ht="12.75" customHeight="1">
      <c r="A71" s="50">
        <v>9.0</v>
      </c>
      <c r="B71" s="49">
        <v>7.0</v>
      </c>
      <c r="D71" s="50">
        <v>0.0</v>
      </c>
      <c r="E71" s="49">
        <v>7.0</v>
      </c>
      <c r="G71" s="50">
        <v>0.0</v>
      </c>
      <c r="H71" s="49">
        <v>7.0</v>
      </c>
      <c r="J71" s="50">
        <v>2.0</v>
      </c>
      <c r="K71" s="49">
        <v>7.0</v>
      </c>
    </row>
    <row r="72" ht="12.75" customHeight="1">
      <c r="A72" s="50">
        <v>7.0</v>
      </c>
      <c r="B72" s="49">
        <v>4.5</v>
      </c>
      <c r="D72" s="50">
        <v>0.0</v>
      </c>
      <c r="E72" s="49">
        <v>4.5</v>
      </c>
      <c r="G72" s="50">
        <v>2.0</v>
      </c>
      <c r="H72" s="49">
        <v>4.5</v>
      </c>
      <c r="J72" s="50">
        <v>10.0</v>
      </c>
      <c r="K72" s="49">
        <v>4.5</v>
      </c>
    </row>
    <row r="73" ht="12.75" customHeight="1">
      <c r="A73" s="50">
        <v>8.0</v>
      </c>
      <c r="B73" s="49">
        <v>7.0</v>
      </c>
      <c r="D73" s="50">
        <v>0.0</v>
      </c>
      <c r="E73" s="49">
        <v>7.0</v>
      </c>
      <c r="G73" s="50">
        <v>0.0</v>
      </c>
      <c r="H73" s="49">
        <v>7.0</v>
      </c>
      <c r="J73" s="50">
        <v>10.0</v>
      </c>
      <c r="K73" s="49">
        <v>7.0</v>
      </c>
    </row>
    <row r="74" ht="12.75" customHeight="1">
      <c r="A74" s="50">
        <v>7.0</v>
      </c>
      <c r="B74" s="49">
        <v>7.5</v>
      </c>
      <c r="D74" s="50">
        <v>3.0</v>
      </c>
      <c r="E74" s="49">
        <v>7.5</v>
      </c>
      <c r="G74" s="50">
        <v>0.0</v>
      </c>
      <c r="H74" s="49">
        <v>7.5</v>
      </c>
      <c r="J74" s="50">
        <v>0.0</v>
      </c>
      <c r="K74" s="49">
        <v>7.5</v>
      </c>
    </row>
    <row r="75" ht="12.75" customHeight="1">
      <c r="A75" s="50">
        <v>7.0</v>
      </c>
      <c r="B75" s="49">
        <v>4.5</v>
      </c>
      <c r="D75" s="50">
        <v>0.0</v>
      </c>
      <c r="E75" s="49">
        <v>4.5</v>
      </c>
      <c r="G75" s="50">
        <v>0.0</v>
      </c>
      <c r="H75" s="49">
        <v>4.5</v>
      </c>
      <c r="J75" s="50">
        <v>7.0</v>
      </c>
      <c r="K75" s="49">
        <v>4.5</v>
      </c>
    </row>
    <row r="76" ht="12.75" customHeight="1">
      <c r="A76" s="50">
        <v>8.0</v>
      </c>
      <c r="B76" s="49">
        <v>5.5</v>
      </c>
      <c r="D76" s="50">
        <v>0.0</v>
      </c>
      <c r="E76" s="49">
        <v>5.5</v>
      </c>
      <c r="G76" s="50">
        <v>0.0</v>
      </c>
      <c r="H76" s="49">
        <v>5.5</v>
      </c>
      <c r="J76" s="50">
        <v>5.0</v>
      </c>
      <c r="K76" s="49">
        <v>5.5</v>
      </c>
    </row>
    <row r="77" ht="12.75" customHeight="1">
      <c r="A77" s="50">
        <v>7.0</v>
      </c>
      <c r="B77" s="49">
        <v>3.0</v>
      </c>
      <c r="D77" s="50">
        <v>0.0</v>
      </c>
      <c r="E77" s="49">
        <v>3.0</v>
      </c>
      <c r="G77" s="50">
        <v>0.0</v>
      </c>
      <c r="H77" s="49">
        <v>3.0</v>
      </c>
      <c r="J77" s="50">
        <v>6.0</v>
      </c>
      <c r="K77" s="49">
        <v>3.0</v>
      </c>
    </row>
    <row r="78" ht="12.75" customHeight="1">
      <c r="A78" s="50">
        <v>6.0</v>
      </c>
      <c r="B78" s="49">
        <v>3.0</v>
      </c>
      <c r="D78" s="50">
        <v>0.0</v>
      </c>
      <c r="E78" s="49">
        <v>3.0</v>
      </c>
      <c r="G78" s="50">
        <v>0.0</v>
      </c>
      <c r="H78" s="49">
        <v>3.0</v>
      </c>
      <c r="J78" s="50">
        <v>5.0</v>
      </c>
      <c r="K78" s="49">
        <v>3.0</v>
      </c>
    </row>
    <row r="79" ht="12.75" customHeight="1">
      <c r="A79" s="50">
        <v>0.0</v>
      </c>
      <c r="B79" s="49">
        <v>0.0</v>
      </c>
      <c r="D79" s="50">
        <v>0.0</v>
      </c>
      <c r="E79" s="49">
        <v>0.0</v>
      </c>
      <c r="G79" s="50">
        <v>0.0</v>
      </c>
      <c r="H79" s="49">
        <v>0.0</v>
      </c>
      <c r="J79" s="50">
        <v>0.0</v>
      </c>
      <c r="K79" s="49">
        <v>0.0</v>
      </c>
    </row>
    <row r="80" ht="12.75" customHeight="1">
      <c r="A80" s="50">
        <v>8.0</v>
      </c>
      <c r="B80" s="49">
        <v>5.5</v>
      </c>
      <c r="D80" s="50">
        <v>0.0</v>
      </c>
      <c r="E80" s="49">
        <v>5.5</v>
      </c>
      <c r="G80" s="50">
        <v>0.0</v>
      </c>
      <c r="H80" s="49">
        <v>5.5</v>
      </c>
      <c r="J80" s="50">
        <v>7.0</v>
      </c>
      <c r="K80" s="49">
        <v>5.5</v>
      </c>
    </row>
    <row r="81" ht="12.75" customHeight="1">
      <c r="A81" s="50">
        <v>0.0</v>
      </c>
      <c r="B81" s="49">
        <v>6.5</v>
      </c>
      <c r="D81" s="50">
        <v>6.0</v>
      </c>
      <c r="E81" s="49">
        <v>6.5</v>
      </c>
      <c r="G81" s="50">
        <v>7.0</v>
      </c>
      <c r="H81" s="49">
        <v>6.5</v>
      </c>
      <c r="J81" s="50">
        <v>2.0</v>
      </c>
      <c r="K81" s="49">
        <v>6.5</v>
      </c>
    </row>
    <row r="82" ht="12.75" customHeight="1">
      <c r="A82" s="50">
        <v>2.0</v>
      </c>
      <c r="B82" s="49">
        <v>2.0</v>
      </c>
      <c r="D82" s="50">
        <v>0.0</v>
      </c>
      <c r="E82" s="49">
        <v>2.0</v>
      </c>
      <c r="G82" s="50">
        <v>0.0</v>
      </c>
      <c r="H82" s="49">
        <v>2.0</v>
      </c>
      <c r="J82" s="50">
        <v>7.0</v>
      </c>
      <c r="K82" s="49">
        <v>2.0</v>
      </c>
    </row>
    <row r="83" ht="12.75" customHeight="1">
      <c r="A83" s="50">
        <v>2.0</v>
      </c>
      <c r="B83" s="49">
        <v>1.5</v>
      </c>
      <c r="D83" s="50">
        <v>0.0</v>
      </c>
      <c r="E83" s="49">
        <v>1.5</v>
      </c>
      <c r="G83" s="50">
        <v>0.0</v>
      </c>
      <c r="H83" s="49">
        <v>1.5</v>
      </c>
      <c r="J83" s="50">
        <v>10.0</v>
      </c>
      <c r="K83" s="49">
        <v>1.5</v>
      </c>
    </row>
    <row r="84" ht="12.75" customHeight="1">
      <c r="A84" s="50">
        <v>0.0</v>
      </c>
      <c r="B84" s="49">
        <v>3.0</v>
      </c>
      <c r="D84" s="50">
        <v>5.0</v>
      </c>
      <c r="E84" s="49">
        <v>3.0</v>
      </c>
      <c r="G84" s="50">
        <v>7.0</v>
      </c>
      <c r="H84" s="49">
        <v>3.0</v>
      </c>
      <c r="J84" s="50">
        <v>0.0</v>
      </c>
      <c r="K84" s="49">
        <v>3.0</v>
      </c>
    </row>
    <row r="85" ht="12.75" customHeight="1">
      <c r="A85" s="50">
        <v>9.0</v>
      </c>
      <c r="B85" s="49">
        <v>5.5</v>
      </c>
      <c r="D85" s="50">
        <v>1.0</v>
      </c>
      <c r="E85" s="49">
        <v>5.5</v>
      </c>
      <c r="G85" s="50">
        <v>0.0</v>
      </c>
      <c r="H85" s="49">
        <v>5.5</v>
      </c>
      <c r="J85" s="50">
        <v>6.0</v>
      </c>
      <c r="K85" s="49">
        <v>5.5</v>
      </c>
    </row>
    <row r="86" ht="12.75" customHeight="1">
      <c r="A86" s="50">
        <v>8.0</v>
      </c>
      <c r="B86" s="49">
        <v>6.0</v>
      </c>
      <c r="D86" s="50">
        <v>0.0</v>
      </c>
      <c r="E86" s="49">
        <v>6.0</v>
      </c>
      <c r="G86" s="50">
        <v>0.0</v>
      </c>
      <c r="H86" s="49">
        <v>6.0</v>
      </c>
      <c r="J86" s="50">
        <v>4.0</v>
      </c>
      <c r="K86" s="49">
        <v>6.0</v>
      </c>
    </row>
    <row r="87" ht="12.75" customHeight="1">
      <c r="A87" s="50">
        <v>7.0</v>
      </c>
      <c r="B87" s="49">
        <v>5.5</v>
      </c>
      <c r="D87" s="50">
        <v>0.0</v>
      </c>
      <c r="E87" s="49">
        <v>5.5</v>
      </c>
      <c r="G87" s="50">
        <v>0.0</v>
      </c>
      <c r="H87" s="49">
        <v>5.5</v>
      </c>
      <c r="J87" s="50">
        <v>7.0</v>
      </c>
      <c r="K87" s="49">
        <v>5.5</v>
      </c>
    </row>
    <row r="88" ht="12.75" customHeight="1">
      <c r="A88" s="50">
        <v>9.0</v>
      </c>
      <c r="B88" s="49">
        <v>7.0</v>
      </c>
      <c r="D88" s="50">
        <v>0.0</v>
      </c>
      <c r="E88" s="49">
        <v>7.0</v>
      </c>
      <c r="G88" s="50">
        <v>0.0</v>
      </c>
      <c r="H88" s="49">
        <v>7.0</v>
      </c>
      <c r="J88" s="50">
        <v>10.0</v>
      </c>
      <c r="K88" s="49">
        <v>7.0</v>
      </c>
    </row>
    <row r="89" ht="12.75" customHeight="1">
      <c r="A89" s="50">
        <v>9.0</v>
      </c>
      <c r="B89" s="49">
        <v>8.5</v>
      </c>
      <c r="D89" s="50">
        <v>0.0</v>
      </c>
      <c r="E89" s="49">
        <v>8.5</v>
      </c>
      <c r="G89" s="50">
        <v>0.0</v>
      </c>
      <c r="H89" s="49">
        <v>8.5</v>
      </c>
      <c r="J89" s="50">
        <v>8.0</v>
      </c>
      <c r="K89" s="49">
        <v>8.5</v>
      </c>
    </row>
    <row r="90" ht="12.75" customHeight="1">
      <c r="A90" s="50">
        <v>7.0</v>
      </c>
      <c r="B90" s="49">
        <v>6.5</v>
      </c>
      <c r="D90" s="50">
        <v>0.0</v>
      </c>
      <c r="E90" s="49">
        <v>6.5</v>
      </c>
      <c r="G90" s="50">
        <v>0.0</v>
      </c>
      <c r="H90" s="49">
        <v>6.5</v>
      </c>
      <c r="J90" s="50">
        <v>7.0</v>
      </c>
      <c r="K90" s="49">
        <v>6.5</v>
      </c>
    </row>
    <row r="91" ht="12.75" customHeight="1">
      <c r="A91" s="50">
        <v>8.0</v>
      </c>
      <c r="B91" s="49">
        <v>6.0</v>
      </c>
      <c r="D91" s="50">
        <v>0.0</v>
      </c>
      <c r="E91" s="49">
        <v>6.0</v>
      </c>
      <c r="G91" s="50">
        <v>3.0</v>
      </c>
      <c r="H91" s="49">
        <v>6.0</v>
      </c>
      <c r="J91" s="50">
        <v>10.0</v>
      </c>
      <c r="K91" s="49">
        <v>6.0</v>
      </c>
    </row>
    <row r="92" ht="12.75" customHeight="1">
      <c r="A92" s="50">
        <v>1.0</v>
      </c>
      <c r="B92" s="49">
        <v>1.0</v>
      </c>
      <c r="D92" s="50">
        <v>5.0</v>
      </c>
      <c r="E92" s="49">
        <v>1.0</v>
      </c>
      <c r="G92" s="50">
        <v>5.0</v>
      </c>
      <c r="H92" s="49">
        <v>1.0</v>
      </c>
      <c r="J92" s="50">
        <v>5.0</v>
      </c>
      <c r="K92" s="49">
        <v>1.0</v>
      </c>
    </row>
    <row r="93" ht="12.75" customHeight="1">
      <c r="A93" s="50">
        <v>10.0</v>
      </c>
      <c r="B93" s="49">
        <v>10.0</v>
      </c>
      <c r="D93" s="50">
        <v>0.0</v>
      </c>
      <c r="E93" s="49">
        <v>10.0</v>
      </c>
      <c r="G93" s="50">
        <v>0.0</v>
      </c>
      <c r="H93" s="49">
        <v>10.0</v>
      </c>
      <c r="J93" s="50">
        <v>7.0</v>
      </c>
      <c r="K93" s="49">
        <v>10.0</v>
      </c>
    </row>
    <row r="94" ht="12.75" customHeight="1">
      <c r="A94" s="50">
        <v>9.0</v>
      </c>
      <c r="B94" s="49">
        <v>6.0</v>
      </c>
      <c r="D94" s="50">
        <v>0.0</v>
      </c>
      <c r="E94" s="49">
        <v>6.0</v>
      </c>
      <c r="G94" s="50">
        <v>1.0</v>
      </c>
      <c r="H94" s="49">
        <v>6.0</v>
      </c>
      <c r="J94" s="50">
        <v>9.0</v>
      </c>
      <c r="K94" s="49">
        <v>6.0</v>
      </c>
    </row>
    <row r="95" ht="12.75" customHeight="1">
      <c r="A95" s="50">
        <v>6.0</v>
      </c>
      <c r="B95" s="49">
        <v>5.0</v>
      </c>
      <c r="D95" s="50">
        <v>0.0</v>
      </c>
      <c r="E95" s="49">
        <v>5.0</v>
      </c>
      <c r="G95" s="50">
        <v>0.0</v>
      </c>
      <c r="H95" s="49">
        <v>5.0</v>
      </c>
      <c r="J95" s="50">
        <v>0.0</v>
      </c>
      <c r="K95" s="49">
        <v>5.0</v>
      </c>
    </row>
    <row r="96" ht="12.75" customHeight="1">
      <c r="A96" s="50">
        <v>0.0</v>
      </c>
      <c r="B96" s="49">
        <v>4.5</v>
      </c>
      <c r="D96" s="50">
        <v>5.0</v>
      </c>
      <c r="E96" s="49">
        <v>4.5</v>
      </c>
      <c r="G96" s="50">
        <v>10.0</v>
      </c>
      <c r="H96" s="49">
        <v>4.5</v>
      </c>
      <c r="J96" s="50">
        <v>5.0</v>
      </c>
      <c r="K96" s="49">
        <v>4.5</v>
      </c>
    </row>
    <row r="97" ht="12.75" customHeight="1">
      <c r="A97" s="50">
        <v>6.0</v>
      </c>
      <c r="B97" s="49">
        <v>4.0</v>
      </c>
      <c r="D97" s="50">
        <v>1.0</v>
      </c>
      <c r="E97" s="49">
        <v>4.0</v>
      </c>
      <c r="G97" s="50">
        <v>0.0</v>
      </c>
      <c r="H97" s="49">
        <v>4.0</v>
      </c>
      <c r="J97" s="50">
        <v>0.0</v>
      </c>
      <c r="K97" s="49">
        <v>4.0</v>
      </c>
    </row>
    <row r="98" ht="12.75" customHeight="1">
      <c r="A98" s="50">
        <v>9.0</v>
      </c>
      <c r="B98" s="49">
        <v>7.5</v>
      </c>
      <c r="D98" s="50">
        <v>0.0</v>
      </c>
      <c r="E98" s="49">
        <v>7.5</v>
      </c>
      <c r="G98" s="50">
        <v>0.0</v>
      </c>
      <c r="H98" s="49">
        <v>7.5</v>
      </c>
      <c r="J98" s="50">
        <v>10.0</v>
      </c>
      <c r="K98" s="49">
        <v>7.5</v>
      </c>
    </row>
    <row r="99" ht="12.75" customHeight="1">
      <c r="A99" s="50">
        <v>8.0</v>
      </c>
      <c r="B99" s="49">
        <v>6.5</v>
      </c>
      <c r="D99" s="50">
        <v>0.0</v>
      </c>
      <c r="E99" s="49">
        <v>6.5</v>
      </c>
      <c r="G99" s="50">
        <v>0.0</v>
      </c>
      <c r="H99" s="49">
        <v>6.5</v>
      </c>
      <c r="J99" s="50">
        <v>7.0</v>
      </c>
      <c r="K99" s="49">
        <v>6.5</v>
      </c>
    </row>
    <row r="100" ht="12.75" customHeight="1">
      <c r="A100" s="50">
        <v>8.0</v>
      </c>
      <c r="B100" s="49">
        <v>4.0</v>
      </c>
      <c r="D100" s="50">
        <v>0.0</v>
      </c>
      <c r="E100" s="49">
        <v>4.0</v>
      </c>
      <c r="G100" s="50">
        <v>0.0</v>
      </c>
      <c r="H100" s="49">
        <v>4.0</v>
      </c>
      <c r="J100" s="50">
        <v>5.0</v>
      </c>
      <c r="K100" s="49">
        <v>4.0</v>
      </c>
    </row>
    <row r="101" ht="12.75" customHeight="1">
      <c r="A101" s="50">
        <v>8.0</v>
      </c>
      <c r="B101" s="49">
        <v>7.5</v>
      </c>
      <c r="D101" s="50">
        <v>0.0</v>
      </c>
      <c r="E101" s="49">
        <v>7.5</v>
      </c>
      <c r="G101" s="50">
        <v>0.0</v>
      </c>
      <c r="H101" s="49">
        <v>7.5</v>
      </c>
      <c r="J101" s="50">
        <v>5.0</v>
      </c>
      <c r="K101" s="49">
        <v>7.5</v>
      </c>
    </row>
    <row r="102" ht="12.75" customHeight="1">
      <c r="A102" s="50">
        <v>10.0</v>
      </c>
      <c r="B102" s="49">
        <v>5.5</v>
      </c>
      <c r="D102" s="50">
        <v>0.0</v>
      </c>
      <c r="E102" s="49">
        <v>5.5</v>
      </c>
      <c r="G102" s="50">
        <v>0.0</v>
      </c>
      <c r="H102" s="49">
        <v>5.5</v>
      </c>
      <c r="J102" s="50">
        <v>8.0</v>
      </c>
      <c r="K102" s="49">
        <v>5.5</v>
      </c>
    </row>
    <row r="103" ht="12.75" customHeight="1">
      <c r="A103" s="50">
        <v>8.0</v>
      </c>
      <c r="B103" s="49">
        <v>5.5</v>
      </c>
      <c r="D103" s="50">
        <v>1.0</v>
      </c>
      <c r="E103" s="49">
        <v>5.5</v>
      </c>
      <c r="G103" s="50">
        <v>0.0</v>
      </c>
      <c r="H103" s="49">
        <v>5.5</v>
      </c>
      <c r="J103" s="50">
        <v>9.0</v>
      </c>
      <c r="K103" s="49">
        <v>5.5</v>
      </c>
    </row>
    <row r="104" ht="12.75" customHeight="1">
      <c r="A104" s="50">
        <v>9.0</v>
      </c>
      <c r="B104" s="49">
        <v>6.0</v>
      </c>
      <c r="D104" s="50">
        <v>0.0</v>
      </c>
      <c r="E104" s="49">
        <v>6.0</v>
      </c>
      <c r="G104" s="50">
        <v>0.0</v>
      </c>
      <c r="H104" s="49">
        <v>6.0</v>
      </c>
      <c r="J104" s="50">
        <v>8.0</v>
      </c>
      <c r="K104" s="49">
        <v>6.0</v>
      </c>
    </row>
    <row r="105" ht="12.75" customHeight="1">
      <c r="A105" s="50">
        <v>0.0</v>
      </c>
      <c r="B105" s="49">
        <v>0.0</v>
      </c>
      <c r="D105" s="50">
        <v>0.0</v>
      </c>
      <c r="E105" s="49">
        <v>0.0</v>
      </c>
      <c r="G105" s="50">
        <v>0.0</v>
      </c>
      <c r="H105" s="49">
        <v>0.0</v>
      </c>
      <c r="J105" s="50">
        <v>0.0</v>
      </c>
      <c r="K105" s="49">
        <v>0.0</v>
      </c>
    </row>
    <row r="106" ht="12.75" customHeight="1">
      <c r="A106" s="50">
        <v>2.0</v>
      </c>
      <c r="B106" s="49">
        <v>1.0</v>
      </c>
      <c r="D106" s="50">
        <v>3.0</v>
      </c>
      <c r="E106" s="49">
        <v>1.0</v>
      </c>
      <c r="G106" s="50">
        <v>5.0</v>
      </c>
      <c r="H106" s="49">
        <v>1.0</v>
      </c>
      <c r="J106" s="50">
        <v>5.0</v>
      </c>
      <c r="K106" s="49">
        <v>1.0</v>
      </c>
    </row>
    <row r="107" ht="12.75" customHeight="1">
      <c r="A107" s="50">
        <v>8.0</v>
      </c>
      <c r="B107" s="49">
        <v>3.5</v>
      </c>
      <c r="D107" s="50">
        <v>2.0</v>
      </c>
      <c r="E107" s="49">
        <v>3.5</v>
      </c>
      <c r="G107" s="50">
        <v>2.0</v>
      </c>
      <c r="H107" s="49">
        <v>3.5</v>
      </c>
      <c r="J107" s="50">
        <v>4.0</v>
      </c>
      <c r="K107" s="49">
        <v>3.5</v>
      </c>
    </row>
    <row r="108" ht="12.75" customHeight="1">
      <c r="A108" s="50">
        <v>6.0</v>
      </c>
      <c r="B108" s="49">
        <v>0.0</v>
      </c>
      <c r="D108" s="50">
        <v>4.0</v>
      </c>
      <c r="E108" s="49">
        <v>0.0</v>
      </c>
      <c r="G108" s="50">
        <v>0.0</v>
      </c>
      <c r="H108" s="49">
        <v>0.0</v>
      </c>
      <c r="J108" s="50">
        <v>0.0</v>
      </c>
      <c r="K108" s="49">
        <v>0.0</v>
      </c>
    </row>
    <row r="109" ht="12.75" customHeight="1">
      <c r="A109" s="50">
        <v>8.0</v>
      </c>
      <c r="B109" s="49">
        <v>4.5</v>
      </c>
      <c r="D109" s="50">
        <v>1.0</v>
      </c>
      <c r="E109" s="49">
        <v>4.5</v>
      </c>
      <c r="G109" s="50">
        <v>2.0</v>
      </c>
      <c r="H109" s="49">
        <v>4.5</v>
      </c>
      <c r="J109" s="50">
        <v>4.0</v>
      </c>
      <c r="K109" s="49">
        <v>4.5</v>
      </c>
    </row>
    <row r="110" ht="12.75" customHeight="1">
      <c r="A110" s="50">
        <v>10.0</v>
      </c>
      <c r="B110" s="49">
        <v>6.0</v>
      </c>
      <c r="D110" s="50">
        <v>0.0</v>
      </c>
      <c r="E110" s="49">
        <v>6.0</v>
      </c>
      <c r="G110" s="50">
        <v>0.0</v>
      </c>
      <c r="H110" s="49">
        <v>6.0</v>
      </c>
      <c r="J110" s="50">
        <v>8.0</v>
      </c>
      <c r="K110" s="49">
        <v>6.0</v>
      </c>
    </row>
    <row r="111" ht="12.75" customHeight="1">
      <c r="A111" s="50">
        <v>3.0</v>
      </c>
      <c r="B111" s="49">
        <v>3.0</v>
      </c>
      <c r="D111" s="50">
        <v>0.0</v>
      </c>
      <c r="E111" s="49">
        <v>3.0</v>
      </c>
      <c r="G111" s="50">
        <v>0.0</v>
      </c>
      <c r="H111" s="49">
        <v>3.0</v>
      </c>
      <c r="J111" s="50">
        <v>10.0</v>
      </c>
      <c r="K111" s="49">
        <v>3.0</v>
      </c>
    </row>
    <row r="112" ht="12.75" customHeight="1">
      <c r="A112" s="50">
        <v>8.0</v>
      </c>
      <c r="B112" s="49">
        <v>7.0</v>
      </c>
      <c r="D112" s="50">
        <v>0.0</v>
      </c>
      <c r="E112" s="49">
        <v>7.0</v>
      </c>
      <c r="G112" s="50">
        <v>0.0</v>
      </c>
      <c r="H112" s="49">
        <v>7.0</v>
      </c>
      <c r="J112" s="50">
        <v>9.0</v>
      </c>
      <c r="K112" s="49">
        <v>7.0</v>
      </c>
    </row>
    <row r="113" ht="12.75" customHeight="1">
      <c r="A113" s="50">
        <v>10.0</v>
      </c>
      <c r="B113" s="49">
        <v>7.0</v>
      </c>
      <c r="D113" s="50">
        <v>0.0</v>
      </c>
      <c r="E113" s="49">
        <v>7.0</v>
      </c>
      <c r="G113" s="50">
        <v>0.0</v>
      </c>
      <c r="H113" s="49">
        <v>7.0</v>
      </c>
      <c r="J113" s="50">
        <v>10.0</v>
      </c>
      <c r="K113" s="49">
        <v>7.0</v>
      </c>
    </row>
    <row r="114" ht="12.75" customHeight="1">
      <c r="A114" s="50">
        <v>3.0</v>
      </c>
      <c r="B114" s="49">
        <v>2.5</v>
      </c>
      <c r="D114" s="50">
        <v>3.0</v>
      </c>
      <c r="E114" s="49">
        <v>2.5</v>
      </c>
      <c r="G114" s="50">
        <v>0.0</v>
      </c>
      <c r="H114" s="49">
        <v>2.5</v>
      </c>
      <c r="J114" s="50">
        <v>0.0</v>
      </c>
      <c r="K114" s="49">
        <v>2.5</v>
      </c>
    </row>
    <row r="115" ht="12.75" customHeight="1">
      <c r="A115" s="50">
        <v>6.0</v>
      </c>
      <c r="B115" s="49">
        <v>2.0</v>
      </c>
      <c r="D115" s="50">
        <v>3.0</v>
      </c>
      <c r="E115" s="49">
        <v>2.0</v>
      </c>
      <c r="G115" s="50">
        <v>0.0</v>
      </c>
      <c r="H115" s="49">
        <v>2.0</v>
      </c>
      <c r="J115" s="50">
        <v>0.0</v>
      </c>
      <c r="K115" s="49">
        <v>2.0</v>
      </c>
    </row>
    <row r="116" ht="12.75" customHeight="1">
      <c r="A116" s="50">
        <v>7.0</v>
      </c>
      <c r="B116" s="49">
        <v>3.0</v>
      </c>
      <c r="D116" s="50">
        <v>3.0</v>
      </c>
      <c r="E116" s="49">
        <v>3.0</v>
      </c>
      <c r="G116" s="50">
        <v>0.0</v>
      </c>
      <c r="H116" s="49">
        <v>3.0</v>
      </c>
      <c r="J116" s="50">
        <v>2.0</v>
      </c>
      <c r="K116" s="49">
        <v>3.0</v>
      </c>
    </row>
    <row r="117" ht="12.75" customHeight="1">
      <c r="A117" s="50">
        <v>7.0</v>
      </c>
      <c r="B117" s="49">
        <v>5.5</v>
      </c>
      <c r="D117" s="50">
        <v>0.0</v>
      </c>
      <c r="E117" s="49">
        <v>5.5</v>
      </c>
      <c r="G117" s="50">
        <v>0.0</v>
      </c>
      <c r="H117" s="49">
        <v>5.5</v>
      </c>
      <c r="J117" s="50">
        <v>7.0</v>
      </c>
      <c r="K117" s="49">
        <v>5.5</v>
      </c>
    </row>
    <row r="118" ht="12.75" customHeight="1">
      <c r="A118" s="50">
        <v>6.0</v>
      </c>
      <c r="B118" s="49">
        <v>3.5</v>
      </c>
      <c r="D118" s="50">
        <v>0.0</v>
      </c>
      <c r="E118" s="49">
        <v>3.5</v>
      </c>
      <c r="G118" s="50">
        <v>0.0</v>
      </c>
      <c r="H118" s="49">
        <v>3.5</v>
      </c>
      <c r="J118" s="50">
        <v>2.0</v>
      </c>
      <c r="K118" s="49">
        <v>3.5</v>
      </c>
    </row>
    <row r="119" ht="12.75" customHeight="1">
      <c r="A119" s="50">
        <v>1.0</v>
      </c>
      <c r="B119" s="49">
        <v>4.5</v>
      </c>
      <c r="D119" s="50">
        <v>6.0</v>
      </c>
      <c r="E119" s="49">
        <v>4.5</v>
      </c>
      <c r="G119" s="50">
        <v>0.0</v>
      </c>
      <c r="H119" s="49">
        <v>4.5</v>
      </c>
      <c r="J119" s="50">
        <v>0.0</v>
      </c>
      <c r="K119" s="49">
        <v>4.5</v>
      </c>
    </row>
    <row r="120" ht="12.75" customHeight="1">
      <c r="A120" s="50">
        <v>9.0</v>
      </c>
      <c r="B120" s="49">
        <v>8.0</v>
      </c>
      <c r="D120" s="50">
        <v>0.0</v>
      </c>
      <c r="E120" s="49">
        <v>8.0</v>
      </c>
      <c r="G120" s="50">
        <v>0.0</v>
      </c>
      <c r="H120" s="49">
        <v>8.0</v>
      </c>
      <c r="J120" s="50">
        <v>9.0</v>
      </c>
      <c r="K120" s="49">
        <v>8.0</v>
      </c>
    </row>
    <row r="121" ht="12.75" customHeight="1">
      <c r="A121" s="50">
        <v>9.0</v>
      </c>
      <c r="B121" s="49">
        <v>5.0</v>
      </c>
      <c r="D121" s="50">
        <v>0.0</v>
      </c>
      <c r="E121" s="49">
        <v>5.0</v>
      </c>
      <c r="G121" s="50">
        <v>0.0</v>
      </c>
      <c r="H121" s="49">
        <v>5.0</v>
      </c>
      <c r="J121" s="50">
        <v>7.0</v>
      </c>
      <c r="K121" s="49">
        <v>5.0</v>
      </c>
    </row>
    <row r="122" ht="12.75" customHeight="1">
      <c r="A122" s="50">
        <v>10.0</v>
      </c>
      <c r="B122" s="49">
        <v>8.0</v>
      </c>
      <c r="D122" s="50">
        <v>0.0</v>
      </c>
      <c r="E122" s="49">
        <v>8.0</v>
      </c>
      <c r="G122" s="50">
        <v>0.0</v>
      </c>
      <c r="H122" s="49">
        <v>8.0</v>
      </c>
      <c r="J122" s="50">
        <v>10.0</v>
      </c>
      <c r="K122" s="49">
        <v>8.0</v>
      </c>
    </row>
    <row r="123" ht="12.75" customHeight="1">
      <c r="A123" s="50">
        <v>7.0</v>
      </c>
      <c r="B123" s="49">
        <v>5.0</v>
      </c>
      <c r="D123" s="50">
        <v>1.0</v>
      </c>
      <c r="E123" s="49">
        <v>5.0</v>
      </c>
      <c r="G123" s="50">
        <v>0.0</v>
      </c>
      <c r="H123" s="49">
        <v>5.0</v>
      </c>
      <c r="J123" s="50">
        <v>6.0</v>
      </c>
      <c r="K123" s="49">
        <v>5.0</v>
      </c>
    </row>
    <row r="124" ht="12.75" customHeight="1">
      <c r="A124" s="50">
        <v>7.0</v>
      </c>
      <c r="B124" s="49">
        <v>4.5</v>
      </c>
      <c r="D124" s="50">
        <v>0.0</v>
      </c>
      <c r="E124" s="49">
        <v>4.5</v>
      </c>
      <c r="G124" s="50">
        <v>3.0</v>
      </c>
      <c r="H124" s="49">
        <v>4.5</v>
      </c>
      <c r="J124" s="50">
        <v>6.0</v>
      </c>
      <c r="K124" s="49">
        <v>4.5</v>
      </c>
    </row>
    <row r="125" ht="12.75" customHeight="1">
      <c r="A125" s="50">
        <v>3.0</v>
      </c>
      <c r="B125" s="49">
        <v>3.5</v>
      </c>
      <c r="D125" s="50">
        <v>5.0</v>
      </c>
      <c r="E125" s="49">
        <v>3.5</v>
      </c>
      <c r="G125" s="50">
        <v>8.0</v>
      </c>
      <c r="H125" s="49">
        <v>3.5</v>
      </c>
      <c r="J125" s="50">
        <v>5.0</v>
      </c>
      <c r="K125" s="49">
        <v>3.5</v>
      </c>
    </row>
    <row r="126" ht="12.75" customHeight="1">
      <c r="A126" s="50">
        <v>7.0</v>
      </c>
      <c r="B126" s="49">
        <v>5.5</v>
      </c>
      <c r="D126" s="50">
        <v>0.0</v>
      </c>
      <c r="E126" s="49">
        <v>5.5</v>
      </c>
      <c r="G126" s="50">
        <v>0.0</v>
      </c>
      <c r="H126" s="49">
        <v>5.5</v>
      </c>
      <c r="J126" s="50">
        <v>8.0</v>
      </c>
      <c r="K126" s="49">
        <v>5.5</v>
      </c>
    </row>
    <row r="127" ht="12.75" customHeight="1">
      <c r="A127" s="50">
        <v>10.0</v>
      </c>
      <c r="B127" s="49">
        <v>7.5</v>
      </c>
      <c r="D127" s="50">
        <v>0.0</v>
      </c>
      <c r="E127" s="49">
        <v>7.5</v>
      </c>
      <c r="G127" s="50">
        <v>0.0</v>
      </c>
      <c r="H127" s="49">
        <v>7.5</v>
      </c>
      <c r="J127" s="50">
        <v>7.0</v>
      </c>
      <c r="K127" s="49">
        <v>7.5</v>
      </c>
    </row>
    <row r="128" ht="12.75" customHeight="1">
      <c r="A128" s="50">
        <v>6.0</v>
      </c>
      <c r="B128" s="49">
        <v>4.5</v>
      </c>
      <c r="D128" s="50">
        <v>0.0</v>
      </c>
      <c r="E128" s="49">
        <v>4.5</v>
      </c>
      <c r="G128" s="50">
        <v>2.0</v>
      </c>
      <c r="H128" s="49">
        <v>4.5</v>
      </c>
      <c r="J128" s="50">
        <v>8.0</v>
      </c>
      <c r="K128" s="49">
        <v>4.5</v>
      </c>
    </row>
    <row r="129" ht="12.75" customHeight="1">
      <c r="A129" s="50">
        <v>10.0</v>
      </c>
      <c r="B129" s="49">
        <v>9.0</v>
      </c>
      <c r="D129" s="50">
        <v>0.0</v>
      </c>
      <c r="E129" s="49">
        <v>9.0</v>
      </c>
      <c r="G129" s="50">
        <v>2.0</v>
      </c>
      <c r="H129" s="49">
        <v>9.0</v>
      </c>
      <c r="J129" s="50">
        <v>2.0</v>
      </c>
      <c r="K129" s="49">
        <v>9.0</v>
      </c>
    </row>
    <row r="130" ht="12.75" customHeight="1">
      <c r="A130" s="50">
        <v>0.0</v>
      </c>
      <c r="B130" s="49">
        <v>0.5</v>
      </c>
      <c r="D130" s="50">
        <v>0.0</v>
      </c>
      <c r="E130" s="49">
        <v>0.5</v>
      </c>
      <c r="G130" s="50">
        <v>5.0</v>
      </c>
      <c r="H130" s="49">
        <v>0.5</v>
      </c>
      <c r="J130" s="50">
        <v>5.0</v>
      </c>
      <c r="K130" s="49">
        <v>0.5</v>
      </c>
    </row>
    <row r="131" ht="12.75" customHeight="1">
      <c r="A131" s="50">
        <v>4.0</v>
      </c>
      <c r="B131" s="49">
        <v>0.0</v>
      </c>
      <c r="D131" s="50">
        <v>4.0</v>
      </c>
      <c r="E131" s="49">
        <v>0.0</v>
      </c>
      <c r="G131" s="50">
        <v>6.0</v>
      </c>
      <c r="H131" s="49">
        <v>0.0</v>
      </c>
      <c r="J131" s="50">
        <v>6.0</v>
      </c>
      <c r="K131" s="49">
        <v>0.0</v>
      </c>
    </row>
    <row r="132" ht="12.75" customHeight="1">
      <c r="A132" s="50">
        <v>1.0</v>
      </c>
      <c r="B132" s="49">
        <v>2.5</v>
      </c>
      <c r="D132" s="50">
        <v>8.0</v>
      </c>
      <c r="E132" s="49">
        <v>2.5</v>
      </c>
      <c r="G132" s="50">
        <v>1.0</v>
      </c>
      <c r="H132" s="49">
        <v>2.5</v>
      </c>
      <c r="J132" s="50">
        <v>1.0</v>
      </c>
      <c r="K132" s="49">
        <v>2.5</v>
      </c>
    </row>
    <row r="133" ht="12.75" customHeight="1">
      <c r="A133" s="50">
        <v>4.0</v>
      </c>
      <c r="B133" s="49">
        <v>1.5</v>
      </c>
      <c r="D133" s="50">
        <v>3.0</v>
      </c>
      <c r="E133" s="49">
        <v>1.5</v>
      </c>
      <c r="G133" s="50">
        <v>0.0</v>
      </c>
      <c r="H133" s="49">
        <v>1.5</v>
      </c>
      <c r="J133" s="50">
        <v>0.0</v>
      </c>
      <c r="K133" s="49">
        <v>1.5</v>
      </c>
    </row>
    <row r="134" ht="12.75" customHeight="1">
      <c r="A134" s="50">
        <v>1.0</v>
      </c>
      <c r="B134" s="49">
        <v>1.0</v>
      </c>
      <c r="D134" s="50">
        <v>4.0</v>
      </c>
      <c r="E134" s="49">
        <v>1.0</v>
      </c>
      <c r="G134" s="50">
        <v>4.0</v>
      </c>
      <c r="H134" s="49">
        <v>1.0</v>
      </c>
      <c r="J134" s="50">
        <v>4.0</v>
      </c>
      <c r="K134" s="49">
        <v>1.0</v>
      </c>
    </row>
    <row r="135" ht="12.75" customHeight="1">
      <c r="A135" s="50">
        <v>7.0</v>
      </c>
      <c r="B135" s="49">
        <v>6.0</v>
      </c>
      <c r="D135" s="50">
        <v>0.0</v>
      </c>
      <c r="E135" s="49">
        <v>6.0</v>
      </c>
      <c r="G135" s="50">
        <v>0.0</v>
      </c>
      <c r="H135" s="49">
        <v>6.0</v>
      </c>
      <c r="J135" s="50">
        <v>10.0</v>
      </c>
      <c r="K135" s="49">
        <v>6.0</v>
      </c>
    </row>
    <row r="136" ht="12.75" customHeight="1">
      <c r="A136" s="50">
        <v>3.0</v>
      </c>
      <c r="B136" s="49">
        <v>0.5</v>
      </c>
      <c r="D136" s="50">
        <v>2.0</v>
      </c>
      <c r="E136" s="49">
        <v>0.5</v>
      </c>
      <c r="G136" s="50">
        <v>2.0</v>
      </c>
      <c r="H136" s="49">
        <v>0.5</v>
      </c>
      <c r="J136" s="50">
        <v>4.0</v>
      </c>
      <c r="K136" s="49">
        <v>0.5</v>
      </c>
    </row>
    <row r="137" ht="12.75" customHeight="1">
      <c r="A137" s="50">
        <v>9.0</v>
      </c>
      <c r="B137" s="49">
        <v>6.0</v>
      </c>
      <c r="D137" s="50">
        <v>0.0</v>
      </c>
      <c r="E137" s="49">
        <v>6.0</v>
      </c>
      <c r="G137" s="50">
        <v>0.0</v>
      </c>
      <c r="H137" s="49">
        <v>6.0</v>
      </c>
      <c r="J137" s="50">
        <v>5.0</v>
      </c>
      <c r="K137" s="49">
        <v>6.0</v>
      </c>
    </row>
    <row r="138" ht="12.75" customHeight="1">
      <c r="A138" s="50">
        <v>10.0</v>
      </c>
      <c r="B138" s="49">
        <v>7.0</v>
      </c>
      <c r="D138" s="50">
        <v>0.0</v>
      </c>
      <c r="E138" s="49">
        <v>7.0</v>
      </c>
      <c r="G138" s="50">
        <v>0.0</v>
      </c>
      <c r="H138" s="49">
        <v>7.0</v>
      </c>
      <c r="J138" s="50">
        <v>10.0</v>
      </c>
      <c r="K138" s="49">
        <v>7.0</v>
      </c>
    </row>
    <row r="139" ht="12.75" customHeight="1">
      <c r="A139" s="50">
        <v>9.0</v>
      </c>
      <c r="B139" s="49">
        <v>8.0</v>
      </c>
      <c r="D139" s="50">
        <v>0.0</v>
      </c>
      <c r="E139" s="49">
        <v>8.0</v>
      </c>
      <c r="G139" s="50">
        <v>0.0</v>
      </c>
      <c r="H139" s="49">
        <v>8.0</v>
      </c>
      <c r="J139" s="50">
        <v>6.0</v>
      </c>
      <c r="K139" s="49">
        <v>8.0</v>
      </c>
    </row>
    <row r="140" ht="12.75" customHeight="1">
      <c r="A140" s="50">
        <v>9.0</v>
      </c>
      <c r="B140" s="49">
        <v>7.5</v>
      </c>
      <c r="D140" s="50">
        <v>0.0</v>
      </c>
      <c r="E140" s="49">
        <v>7.5</v>
      </c>
      <c r="G140" s="50">
        <v>0.0</v>
      </c>
      <c r="H140" s="49">
        <v>7.5</v>
      </c>
      <c r="J140" s="50">
        <v>9.0</v>
      </c>
      <c r="K140" s="49">
        <v>7.5</v>
      </c>
    </row>
    <row r="141" ht="12.75" customHeight="1">
      <c r="A141" s="50">
        <v>0.0</v>
      </c>
      <c r="B141" s="49">
        <v>0.0</v>
      </c>
      <c r="D141" s="50">
        <v>0.0</v>
      </c>
      <c r="E141" s="49">
        <v>0.0</v>
      </c>
      <c r="G141" s="50">
        <v>2.0</v>
      </c>
      <c r="H141" s="49">
        <v>0.0</v>
      </c>
      <c r="J141" s="50">
        <v>2.0</v>
      </c>
      <c r="K141" s="49">
        <v>0.0</v>
      </c>
    </row>
    <row r="142" ht="12.75" customHeight="1">
      <c r="A142" s="50">
        <v>6.0</v>
      </c>
      <c r="B142" s="49">
        <v>1.0</v>
      </c>
      <c r="D142" s="50">
        <v>1.0</v>
      </c>
      <c r="E142" s="49">
        <v>1.0</v>
      </c>
      <c r="G142" s="50">
        <v>1.0</v>
      </c>
      <c r="H142" s="49">
        <v>1.0</v>
      </c>
      <c r="J142" s="50">
        <v>3.0</v>
      </c>
      <c r="K142" s="49">
        <v>1.0</v>
      </c>
    </row>
    <row r="143" ht="12.75" customHeight="1">
      <c r="A143" s="50">
        <v>9.0</v>
      </c>
      <c r="B143" s="49">
        <v>8.0</v>
      </c>
      <c r="D143" s="50">
        <v>1.0</v>
      </c>
      <c r="E143" s="49">
        <v>8.0</v>
      </c>
      <c r="G143" s="50">
        <v>0.0</v>
      </c>
      <c r="H143" s="49">
        <v>8.0</v>
      </c>
      <c r="J143" s="50">
        <v>7.0</v>
      </c>
      <c r="K143" s="49">
        <v>8.0</v>
      </c>
    </row>
    <row r="144" ht="12.75" customHeight="1">
      <c r="A144" s="50">
        <v>0.0</v>
      </c>
      <c r="B144" s="49">
        <v>1.5</v>
      </c>
      <c r="D144" s="50">
        <v>0.0</v>
      </c>
      <c r="E144" s="49">
        <v>1.5</v>
      </c>
      <c r="G144" s="50">
        <v>8.0</v>
      </c>
      <c r="H144" s="49">
        <v>1.5</v>
      </c>
      <c r="J144" s="50">
        <v>3.0</v>
      </c>
      <c r="K144" s="49">
        <v>1.5</v>
      </c>
    </row>
    <row r="145" ht="12.75" customHeight="1">
      <c r="A145" s="50">
        <v>7.0</v>
      </c>
      <c r="B145" s="49">
        <v>5.5</v>
      </c>
      <c r="D145" s="50">
        <v>1.0</v>
      </c>
      <c r="E145" s="49">
        <v>5.5</v>
      </c>
      <c r="G145" s="50">
        <v>0.0</v>
      </c>
      <c r="H145" s="49">
        <v>5.5</v>
      </c>
      <c r="J145" s="50">
        <v>8.0</v>
      </c>
      <c r="K145" s="49">
        <v>5.5</v>
      </c>
    </row>
    <row r="146" ht="12.75" customHeight="1">
      <c r="A146" s="50">
        <v>3.0</v>
      </c>
      <c r="B146" s="49">
        <v>0.0</v>
      </c>
      <c r="D146" s="50">
        <v>2.0</v>
      </c>
      <c r="E146" s="49">
        <v>0.0</v>
      </c>
      <c r="G146" s="50">
        <v>1.0</v>
      </c>
      <c r="H146" s="49">
        <v>0.0</v>
      </c>
      <c r="J146" s="50">
        <v>4.0</v>
      </c>
      <c r="K146" s="49">
        <v>0.0</v>
      </c>
    </row>
    <row r="147" ht="12.75" customHeight="1">
      <c r="A147" s="50">
        <v>5.0</v>
      </c>
      <c r="B147" s="49">
        <v>5.5</v>
      </c>
      <c r="D147" s="50">
        <v>0.0</v>
      </c>
      <c r="E147" s="49">
        <v>5.5</v>
      </c>
      <c r="G147" s="50">
        <v>7.0</v>
      </c>
      <c r="H147" s="49">
        <v>5.5</v>
      </c>
      <c r="J147" s="50">
        <v>10.0</v>
      </c>
      <c r="K147" s="49">
        <v>5.5</v>
      </c>
    </row>
    <row r="148" ht="12.75" customHeight="1">
      <c r="A148" s="50">
        <v>7.0</v>
      </c>
      <c r="B148" s="49">
        <v>3.0</v>
      </c>
      <c r="D148" s="50">
        <v>0.0</v>
      </c>
      <c r="E148" s="49">
        <v>3.0</v>
      </c>
      <c r="G148" s="50">
        <v>0.0</v>
      </c>
      <c r="H148" s="49">
        <v>3.0</v>
      </c>
      <c r="J148" s="50">
        <v>5.0</v>
      </c>
      <c r="K148" s="49">
        <v>3.0</v>
      </c>
    </row>
    <row r="149" ht="12.75" customHeight="1">
      <c r="A149" s="50">
        <v>3.0</v>
      </c>
      <c r="B149" s="49">
        <v>1.0</v>
      </c>
      <c r="D149" s="50">
        <v>2.0</v>
      </c>
      <c r="E149" s="49">
        <v>1.0</v>
      </c>
      <c r="G149" s="50">
        <v>2.0</v>
      </c>
      <c r="H149" s="49">
        <v>1.0</v>
      </c>
      <c r="J149" s="50">
        <v>3.0</v>
      </c>
      <c r="K149" s="49">
        <v>1.0</v>
      </c>
    </row>
    <row r="150" ht="12.75" customHeight="1">
      <c r="A150" s="50">
        <v>3.0</v>
      </c>
      <c r="B150" s="49">
        <v>2.0</v>
      </c>
      <c r="D150" s="50">
        <v>0.0</v>
      </c>
      <c r="E150" s="49">
        <v>2.0</v>
      </c>
      <c r="G150" s="50">
        <v>1.0</v>
      </c>
      <c r="H150" s="49">
        <v>2.0</v>
      </c>
      <c r="J150" s="50">
        <v>10.0</v>
      </c>
      <c r="K150" s="49">
        <v>2.0</v>
      </c>
    </row>
    <row r="151" ht="12.75" customHeight="1">
      <c r="A151" s="50">
        <v>0.0</v>
      </c>
      <c r="B151" s="49">
        <v>3.5</v>
      </c>
      <c r="D151" s="50">
        <v>7.0</v>
      </c>
      <c r="E151" s="49">
        <v>3.5</v>
      </c>
      <c r="G151" s="50">
        <v>10.0</v>
      </c>
      <c r="H151" s="49">
        <v>3.5</v>
      </c>
      <c r="J151" s="50">
        <v>3.0</v>
      </c>
      <c r="K151" s="49">
        <v>3.5</v>
      </c>
    </row>
    <row r="152" ht="12.75" customHeight="1">
      <c r="A152" s="50">
        <v>0.0</v>
      </c>
      <c r="B152" s="49">
        <v>0.0</v>
      </c>
      <c r="D152" s="50">
        <v>0.0</v>
      </c>
      <c r="E152" s="49">
        <v>0.0</v>
      </c>
      <c r="G152" s="50">
        <v>2.0</v>
      </c>
      <c r="H152" s="49">
        <v>0.0</v>
      </c>
      <c r="J152" s="50">
        <v>5.0</v>
      </c>
      <c r="K152" s="49">
        <v>0.0</v>
      </c>
    </row>
    <row r="153" ht="12.75" customHeight="1">
      <c r="A153" s="50">
        <v>2.0</v>
      </c>
      <c r="B153" s="49">
        <v>4.0</v>
      </c>
      <c r="D153" s="50">
        <v>4.0</v>
      </c>
      <c r="E153" s="49">
        <v>4.0</v>
      </c>
      <c r="G153" s="50">
        <v>9.0</v>
      </c>
      <c r="H153" s="49">
        <v>4.0</v>
      </c>
      <c r="J153" s="50">
        <v>1.0</v>
      </c>
      <c r="K153" s="49">
        <v>4.0</v>
      </c>
    </row>
    <row r="154" ht="12.75" customHeight="1">
      <c r="A154" s="50">
        <v>0.0</v>
      </c>
      <c r="B154" s="49">
        <v>1.0</v>
      </c>
      <c r="D154" s="50">
        <v>0.0</v>
      </c>
      <c r="E154" s="49">
        <v>1.0</v>
      </c>
      <c r="G154" s="50">
        <v>10.0</v>
      </c>
      <c r="H154" s="49">
        <v>1.0</v>
      </c>
      <c r="J154" s="50">
        <v>8.0</v>
      </c>
      <c r="K154" s="49">
        <v>1.0</v>
      </c>
    </row>
    <row r="155" ht="12.75" customHeight="1">
      <c r="A155" s="50">
        <v>9.0</v>
      </c>
      <c r="B155" s="49">
        <v>7.5</v>
      </c>
      <c r="D155" s="50">
        <v>0.0</v>
      </c>
      <c r="E155" s="49">
        <v>7.5</v>
      </c>
      <c r="G155" s="50">
        <v>0.0</v>
      </c>
      <c r="H155" s="49">
        <v>7.5</v>
      </c>
      <c r="J155" s="50">
        <v>10.0</v>
      </c>
      <c r="K155" s="49">
        <v>7.5</v>
      </c>
    </row>
    <row r="156" ht="12.75" customHeight="1">
      <c r="A156" s="50">
        <v>0.0</v>
      </c>
      <c r="B156" s="49">
        <v>6.0</v>
      </c>
      <c r="D156" s="50">
        <v>7.0</v>
      </c>
      <c r="E156" s="49">
        <v>6.0</v>
      </c>
      <c r="G156" s="50">
        <v>10.0</v>
      </c>
      <c r="H156" s="49">
        <v>6.0</v>
      </c>
      <c r="J156" s="50">
        <v>2.0</v>
      </c>
      <c r="K156" s="49">
        <v>6.0</v>
      </c>
    </row>
    <row r="157" ht="12.75" customHeight="1">
      <c r="A157" s="50">
        <v>0.0</v>
      </c>
      <c r="B157" s="49">
        <v>5.5</v>
      </c>
      <c r="D157" s="50">
        <v>10.0</v>
      </c>
      <c r="E157" s="49">
        <v>5.5</v>
      </c>
      <c r="G157" s="50">
        <v>10.0</v>
      </c>
      <c r="H157" s="49">
        <v>5.5</v>
      </c>
      <c r="J157" s="50">
        <v>0.0</v>
      </c>
      <c r="K157" s="49">
        <v>5.5</v>
      </c>
    </row>
    <row r="158" ht="12.75" customHeight="1">
      <c r="A158" s="50">
        <v>0.0</v>
      </c>
      <c r="B158" s="49">
        <v>7.0</v>
      </c>
      <c r="D158" s="50">
        <v>8.0</v>
      </c>
      <c r="E158" s="49">
        <v>7.0</v>
      </c>
      <c r="G158" s="50">
        <v>10.0</v>
      </c>
      <c r="H158" s="49">
        <v>7.0</v>
      </c>
      <c r="J158" s="50">
        <v>6.0</v>
      </c>
      <c r="K158" s="49">
        <v>7.0</v>
      </c>
    </row>
    <row r="159" ht="12.75" customHeight="1">
      <c r="A159" s="50">
        <v>8.0</v>
      </c>
      <c r="B159" s="49">
        <v>4.5</v>
      </c>
      <c r="D159" s="50">
        <v>1.0</v>
      </c>
      <c r="E159" s="49">
        <v>4.5</v>
      </c>
      <c r="G159" s="50">
        <v>0.0</v>
      </c>
      <c r="H159" s="49">
        <v>4.5</v>
      </c>
      <c r="J159" s="50">
        <v>8.0</v>
      </c>
      <c r="K159" s="49">
        <v>4.5</v>
      </c>
    </row>
    <row r="160" ht="12.75" customHeight="1">
      <c r="A160" s="50">
        <v>3.0</v>
      </c>
      <c r="B160" s="49">
        <v>4.5</v>
      </c>
      <c r="D160" s="50">
        <v>5.0</v>
      </c>
      <c r="E160" s="49">
        <v>4.5</v>
      </c>
      <c r="G160" s="50">
        <v>3.0</v>
      </c>
      <c r="H160" s="49">
        <v>4.5</v>
      </c>
      <c r="J160" s="50">
        <v>2.0</v>
      </c>
      <c r="K160" s="49">
        <v>4.5</v>
      </c>
    </row>
    <row r="161" ht="12.75" customHeight="1">
      <c r="A161" s="50">
        <v>6.0</v>
      </c>
      <c r="B161" s="49">
        <v>6.0</v>
      </c>
      <c r="D161" s="50">
        <v>0.0</v>
      </c>
      <c r="E161" s="49">
        <v>6.0</v>
      </c>
      <c r="G161" s="50">
        <v>0.0</v>
      </c>
      <c r="H161" s="49">
        <v>6.0</v>
      </c>
      <c r="J161" s="50">
        <v>8.0</v>
      </c>
      <c r="K161" s="49">
        <v>6.0</v>
      </c>
    </row>
    <row r="162" ht="12.75" customHeight="1">
      <c r="A162" s="50">
        <v>6.0</v>
      </c>
      <c r="B162" s="49">
        <v>3.0</v>
      </c>
      <c r="D162" s="50">
        <v>1.0</v>
      </c>
      <c r="E162" s="49">
        <v>3.0</v>
      </c>
      <c r="G162" s="50">
        <v>0.0</v>
      </c>
      <c r="H162" s="49">
        <v>3.0</v>
      </c>
      <c r="J162" s="50">
        <v>0.0</v>
      </c>
      <c r="K162" s="49">
        <v>3.0</v>
      </c>
    </row>
    <row r="163" ht="12.75" customHeight="1">
      <c r="A163" s="50">
        <v>5.0</v>
      </c>
      <c r="B163" s="49">
        <v>0.0</v>
      </c>
      <c r="D163" s="50">
        <v>3.0</v>
      </c>
      <c r="E163" s="49">
        <v>0.0</v>
      </c>
      <c r="G163" s="50">
        <v>7.0</v>
      </c>
      <c r="H163" s="49">
        <v>0.0</v>
      </c>
      <c r="J163" s="50">
        <v>7.0</v>
      </c>
      <c r="K163" s="49">
        <v>0.0</v>
      </c>
    </row>
    <row r="164" ht="12.75" customHeight="1">
      <c r="A164" s="50">
        <v>6.0</v>
      </c>
      <c r="B164" s="49">
        <v>5.0</v>
      </c>
      <c r="D164" s="50">
        <v>1.0</v>
      </c>
      <c r="E164" s="49">
        <v>5.0</v>
      </c>
      <c r="G164" s="50">
        <v>0.0</v>
      </c>
      <c r="H164" s="49">
        <v>5.0</v>
      </c>
      <c r="J164" s="50">
        <v>7.0</v>
      </c>
      <c r="K164" s="49">
        <v>5.0</v>
      </c>
    </row>
    <row r="165" ht="12.75" customHeight="1">
      <c r="A165" s="50">
        <v>0.0</v>
      </c>
      <c r="B165" s="49">
        <v>3.5</v>
      </c>
      <c r="D165" s="50">
        <v>5.0</v>
      </c>
      <c r="E165" s="49">
        <v>3.5</v>
      </c>
      <c r="G165" s="50">
        <v>5.0</v>
      </c>
      <c r="H165" s="49">
        <v>3.5</v>
      </c>
      <c r="J165" s="50">
        <v>5.0</v>
      </c>
      <c r="K165" s="49">
        <v>3.5</v>
      </c>
    </row>
    <row r="166" ht="12.75" customHeight="1">
      <c r="A166" s="50">
        <v>0.0</v>
      </c>
      <c r="B166" s="49">
        <v>5.5</v>
      </c>
      <c r="D166" s="50">
        <v>5.0</v>
      </c>
      <c r="E166" s="49">
        <v>5.5</v>
      </c>
      <c r="G166" s="50">
        <v>0.0</v>
      </c>
      <c r="H166" s="49">
        <v>5.5</v>
      </c>
      <c r="J166" s="50">
        <v>0.0</v>
      </c>
      <c r="K166" s="49">
        <v>5.5</v>
      </c>
    </row>
    <row r="167" ht="12.75" customHeight="1">
      <c r="A167" s="50">
        <v>2.0</v>
      </c>
      <c r="B167" s="49">
        <v>1.5</v>
      </c>
      <c r="D167" s="50">
        <v>0.0</v>
      </c>
      <c r="E167" s="49">
        <v>1.5</v>
      </c>
      <c r="G167" s="50">
        <v>5.0</v>
      </c>
      <c r="H167" s="49">
        <v>1.5</v>
      </c>
      <c r="J167" s="50">
        <v>5.0</v>
      </c>
      <c r="K167" s="49">
        <v>1.5</v>
      </c>
    </row>
    <row r="168" ht="12.75" customHeight="1">
      <c r="A168" s="50">
        <v>0.0</v>
      </c>
      <c r="B168" s="49">
        <v>4.0</v>
      </c>
      <c r="D168" s="50">
        <v>3.0</v>
      </c>
      <c r="E168" s="49">
        <v>4.0</v>
      </c>
      <c r="G168" s="50">
        <v>6.0</v>
      </c>
      <c r="H168" s="49">
        <v>4.0</v>
      </c>
      <c r="J168" s="50">
        <v>3.0</v>
      </c>
      <c r="K168" s="49">
        <v>4.0</v>
      </c>
    </row>
    <row r="169" ht="12.75" customHeight="1">
      <c r="A169" s="50">
        <v>5.0</v>
      </c>
      <c r="B169" s="49">
        <v>4.5</v>
      </c>
      <c r="D169" s="50">
        <v>0.0</v>
      </c>
      <c r="E169" s="49">
        <v>4.5</v>
      </c>
      <c r="G169" s="50">
        <v>2.0</v>
      </c>
      <c r="H169" s="49">
        <v>4.5</v>
      </c>
      <c r="J169" s="50">
        <v>10.0</v>
      </c>
      <c r="K169" s="49">
        <v>4.5</v>
      </c>
    </row>
    <row r="170" ht="12.75" customHeight="1">
      <c r="A170" s="50">
        <v>2.0</v>
      </c>
      <c r="B170" s="49">
        <v>4.0</v>
      </c>
      <c r="D170" s="50">
        <v>0.0</v>
      </c>
      <c r="E170" s="49">
        <v>4.0</v>
      </c>
      <c r="G170" s="50">
        <v>0.0</v>
      </c>
      <c r="H170" s="49">
        <v>4.0</v>
      </c>
      <c r="J170" s="50">
        <v>0.0</v>
      </c>
      <c r="K170" s="49">
        <v>4.0</v>
      </c>
    </row>
    <row r="171" ht="12.75" customHeight="1">
      <c r="B171" s="49"/>
      <c r="E171" s="49"/>
      <c r="H171" s="49"/>
      <c r="K171" s="49"/>
    </row>
    <row r="172" ht="12.75" customHeight="1">
      <c r="B172" s="49"/>
      <c r="E172" s="49"/>
      <c r="H172" s="49"/>
      <c r="K172" s="49"/>
    </row>
    <row r="173" ht="12.75" customHeight="1">
      <c r="A173" s="56" t="s">
        <v>387</v>
      </c>
      <c r="B173" s="49"/>
      <c r="D173" s="56" t="s">
        <v>390</v>
      </c>
      <c r="G173" s="56" t="s">
        <v>391</v>
      </c>
      <c r="J173" s="56" t="s">
        <v>392</v>
      </c>
    </row>
    <row r="174" ht="12.75" customHeight="1">
      <c r="A174" s="57"/>
      <c r="B174" s="57" t="s">
        <v>388</v>
      </c>
      <c r="C174" s="57" t="s">
        <v>389</v>
      </c>
      <c r="D174" s="57"/>
      <c r="E174" s="57" t="s">
        <v>388</v>
      </c>
      <c r="F174" s="57" t="s">
        <v>389</v>
      </c>
      <c r="G174" s="57"/>
      <c r="H174" s="57" t="s">
        <v>388</v>
      </c>
      <c r="I174" s="57" t="s">
        <v>389</v>
      </c>
      <c r="J174" s="57"/>
      <c r="K174" s="57" t="s">
        <v>388</v>
      </c>
      <c r="L174" s="57" t="s">
        <v>389</v>
      </c>
    </row>
    <row r="175" ht="12.75" customHeight="1">
      <c r="A175" s="58" t="s">
        <v>388</v>
      </c>
      <c r="B175" s="58">
        <v>1.0</v>
      </c>
      <c r="D175" s="58" t="s">
        <v>388</v>
      </c>
      <c r="E175" s="58">
        <v>1.0</v>
      </c>
      <c r="G175" s="58" t="s">
        <v>388</v>
      </c>
      <c r="H175" s="58">
        <v>1.0</v>
      </c>
      <c r="J175" s="58" t="s">
        <v>388</v>
      </c>
      <c r="K175" s="58">
        <v>1.0</v>
      </c>
    </row>
    <row r="176" ht="12.75" customHeight="1">
      <c r="A176" s="59" t="s">
        <v>389</v>
      </c>
      <c r="B176" s="59">
        <v>0.546445486819084</v>
      </c>
      <c r="C176" s="59">
        <v>1.0</v>
      </c>
      <c r="D176" s="59" t="s">
        <v>389</v>
      </c>
      <c r="E176" s="59">
        <v>-0.10579065519691236</v>
      </c>
      <c r="F176" s="59">
        <v>1.0</v>
      </c>
      <c r="G176" s="59" t="s">
        <v>389</v>
      </c>
      <c r="H176" s="59">
        <v>-0.1893042494980716</v>
      </c>
      <c r="I176" s="59">
        <v>1.0</v>
      </c>
      <c r="J176" s="59" t="s">
        <v>389</v>
      </c>
      <c r="K176" s="59">
        <v>0.35734616943920117</v>
      </c>
      <c r="L176" s="59">
        <v>1.0</v>
      </c>
    </row>
    <row r="177" ht="12.75" customHeight="1">
      <c r="B177" s="49"/>
    </row>
    <row r="178" ht="12.75" customHeight="1">
      <c r="B178" s="49"/>
    </row>
    <row r="179" ht="12.75" customHeight="1">
      <c r="B179" s="49" t="s">
        <v>393</v>
      </c>
    </row>
    <row r="180" ht="12.75" customHeight="1">
      <c r="B180" s="49"/>
      <c r="E180" s="49"/>
      <c r="H180" s="49"/>
      <c r="K180" s="49"/>
    </row>
    <row r="181" ht="12.75" customHeight="1">
      <c r="B181" s="49"/>
      <c r="E181" s="49"/>
      <c r="H181" s="49"/>
      <c r="K181" s="49"/>
    </row>
    <row r="182" ht="12.75" customHeight="1">
      <c r="B182" s="49"/>
      <c r="E182" s="49"/>
      <c r="H182" s="49"/>
      <c r="K182" s="49"/>
    </row>
    <row r="183" ht="12.75" customHeight="1">
      <c r="B183" s="49"/>
      <c r="E183" s="49"/>
      <c r="H183" s="49"/>
      <c r="K183" s="49"/>
    </row>
    <row r="184" ht="12.75" customHeight="1">
      <c r="B184" s="49"/>
      <c r="E184" s="49"/>
      <c r="H184" s="49"/>
      <c r="K184" s="49"/>
    </row>
    <row r="185" ht="12.75" customHeight="1">
      <c r="B185" s="49"/>
      <c r="E185" s="49"/>
      <c r="H185" s="49"/>
      <c r="K185" s="49"/>
    </row>
    <row r="186" ht="12.75" customHeight="1">
      <c r="B186" s="49"/>
      <c r="E186" s="49"/>
      <c r="H186" s="49"/>
      <c r="K186" s="49"/>
    </row>
    <row r="187" ht="12.75" customHeight="1">
      <c r="B187" s="49"/>
      <c r="E187" s="49"/>
      <c r="H187" s="49"/>
      <c r="K187" s="49"/>
    </row>
    <row r="188" ht="12.75" customHeight="1">
      <c r="B188" s="49"/>
      <c r="E188" s="49"/>
      <c r="H188" s="49"/>
      <c r="K188" s="49"/>
    </row>
    <row r="189" ht="12.75" customHeight="1">
      <c r="B189" s="49"/>
      <c r="E189" s="49"/>
      <c r="H189" s="49"/>
      <c r="K189" s="49"/>
    </row>
    <row r="190" ht="12.75" customHeight="1">
      <c r="B190" s="49"/>
      <c r="E190" s="49"/>
      <c r="H190" s="49"/>
      <c r="K190" s="49"/>
    </row>
    <row r="191" ht="12.75" customHeight="1">
      <c r="B191" s="49"/>
      <c r="E191" s="49"/>
      <c r="H191" s="49"/>
      <c r="K191" s="49"/>
    </row>
    <row r="192" ht="12.75" customHeight="1">
      <c r="B192" s="49"/>
      <c r="E192" s="49"/>
      <c r="H192" s="49"/>
      <c r="K192" s="49"/>
    </row>
    <row r="193" ht="12.75" customHeight="1">
      <c r="B193" s="49"/>
      <c r="E193" s="49"/>
      <c r="H193" s="49"/>
      <c r="K193" s="49"/>
    </row>
    <row r="194" ht="12.75" customHeight="1">
      <c r="B194" s="49"/>
      <c r="E194" s="49"/>
      <c r="H194" s="49"/>
      <c r="K194" s="49"/>
    </row>
    <row r="195" ht="12.75" customHeight="1">
      <c r="B195" s="49"/>
      <c r="E195" s="49"/>
      <c r="H195" s="49"/>
      <c r="K195" s="49"/>
    </row>
    <row r="196" ht="12.75" customHeight="1">
      <c r="B196" s="49"/>
      <c r="E196" s="49"/>
      <c r="H196" s="49"/>
      <c r="K196" s="49"/>
    </row>
    <row r="197" ht="12.75" customHeight="1">
      <c r="B197" s="49"/>
      <c r="E197" s="49"/>
      <c r="H197" s="49"/>
      <c r="K197" s="49"/>
    </row>
    <row r="198" ht="12.75" customHeight="1">
      <c r="B198" s="49"/>
      <c r="E198" s="49"/>
      <c r="H198" s="49"/>
      <c r="K198" s="49"/>
    </row>
    <row r="199" ht="12.75" customHeight="1">
      <c r="B199" s="49"/>
      <c r="E199" s="49"/>
      <c r="H199" s="49"/>
      <c r="K199" s="49"/>
    </row>
    <row r="200" ht="12.75" customHeight="1">
      <c r="B200" s="49"/>
      <c r="E200" s="49"/>
      <c r="H200" s="49"/>
      <c r="K200" s="49"/>
    </row>
    <row r="201" ht="12.75" customHeight="1">
      <c r="B201" s="49"/>
      <c r="E201" s="49"/>
      <c r="H201" s="49"/>
      <c r="K201" s="49"/>
    </row>
    <row r="202" ht="12.75" customHeight="1">
      <c r="B202" s="49"/>
      <c r="E202" s="49"/>
      <c r="H202" s="49"/>
      <c r="K202" s="49"/>
    </row>
    <row r="203" ht="12.75" customHeight="1">
      <c r="B203" s="49"/>
      <c r="E203" s="49"/>
      <c r="H203" s="49"/>
      <c r="K203" s="49"/>
    </row>
    <row r="204" ht="12.75" customHeight="1">
      <c r="B204" s="49"/>
      <c r="E204" s="49"/>
      <c r="H204" s="49"/>
      <c r="K204" s="49"/>
    </row>
    <row r="205" ht="12.75" customHeight="1">
      <c r="B205" s="49"/>
      <c r="E205" s="49"/>
      <c r="H205" s="49"/>
      <c r="K205" s="49"/>
    </row>
    <row r="206" ht="12.75" customHeight="1">
      <c r="B206" s="49"/>
      <c r="E206" s="49"/>
      <c r="H206" s="49"/>
      <c r="K206" s="49"/>
    </row>
    <row r="207" ht="12.75" customHeight="1">
      <c r="B207" s="49"/>
      <c r="E207" s="49"/>
      <c r="H207" s="49"/>
      <c r="K207" s="49"/>
    </row>
    <row r="208" ht="12.75" customHeight="1">
      <c r="B208" s="49"/>
      <c r="E208" s="49"/>
      <c r="H208" s="49"/>
      <c r="K208" s="49"/>
    </row>
    <row r="209" ht="12.75" customHeight="1">
      <c r="B209" s="49"/>
      <c r="E209" s="49"/>
      <c r="H209" s="49"/>
      <c r="K209" s="49"/>
    </row>
    <row r="210" ht="12.75" customHeight="1">
      <c r="B210" s="49"/>
      <c r="E210" s="49"/>
      <c r="H210" s="49"/>
      <c r="K210" s="49"/>
    </row>
    <row r="211" ht="12.75" customHeight="1">
      <c r="B211" s="49"/>
      <c r="E211" s="49"/>
      <c r="H211" s="49"/>
      <c r="K211" s="49"/>
    </row>
    <row r="212" ht="12.75" customHeight="1">
      <c r="B212" s="49"/>
      <c r="E212" s="49"/>
      <c r="H212" s="49"/>
      <c r="K212" s="49"/>
    </row>
    <row r="213" ht="12.75" customHeight="1">
      <c r="B213" s="49"/>
      <c r="E213" s="49"/>
      <c r="H213" s="49"/>
      <c r="K213" s="49"/>
    </row>
    <row r="214" ht="12.75" customHeight="1">
      <c r="B214" s="49"/>
      <c r="E214" s="49"/>
      <c r="H214" s="49"/>
      <c r="K214" s="49"/>
    </row>
    <row r="215" ht="12.75" customHeight="1">
      <c r="B215" s="49"/>
      <c r="E215" s="49"/>
      <c r="H215" s="49"/>
      <c r="K215" s="49"/>
    </row>
    <row r="216" ht="12.75" customHeight="1">
      <c r="B216" s="49"/>
      <c r="E216" s="49"/>
      <c r="H216" s="49"/>
      <c r="K216" s="49"/>
    </row>
    <row r="217" ht="12.75" customHeight="1">
      <c r="B217" s="49"/>
      <c r="E217" s="49"/>
      <c r="H217" s="49"/>
      <c r="K217" s="49"/>
    </row>
    <row r="218" ht="12.75" customHeight="1">
      <c r="B218" s="49"/>
      <c r="E218" s="49"/>
      <c r="H218" s="49"/>
      <c r="K218" s="49"/>
    </row>
    <row r="219" ht="12.75" customHeight="1">
      <c r="B219" s="49"/>
      <c r="E219" s="49"/>
      <c r="H219" s="49"/>
      <c r="K219" s="49"/>
    </row>
    <row r="220" ht="12.75" customHeight="1">
      <c r="B220" s="49"/>
      <c r="E220" s="49"/>
      <c r="H220" s="49"/>
      <c r="K220" s="49"/>
    </row>
    <row r="221" ht="12.75" customHeight="1">
      <c r="B221" s="49"/>
      <c r="E221" s="49"/>
      <c r="H221" s="49"/>
      <c r="K221" s="49"/>
    </row>
    <row r="222" ht="12.75" customHeight="1">
      <c r="B222" s="49"/>
      <c r="E222" s="49"/>
      <c r="H222" s="49"/>
      <c r="K222" s="49"/>
    </row>
    <row r="223" ht="12.75" customHeight="1">
      <c r="B223" s="49"/>
      <c r="E223" s="49"/>
      <c r="H223" s="49"/>
      <c r="K223" s="49"/>
    </row>
    <row r="224" ht="12.75" customHeight="1">
      <c r="B224" s="49"/>
      <c r="E224" s="49"/>
      <c r="H224" s="49"/>
      <c r="K224" s="49"/>
    </row>
    <row r="225" ht="12.75" customHeight="1">
      <c r="B225" s="49"/>
      <c r="E225" s="49"/>
      <c r="H225" s="49"/>
      <c r="K225" s="49"/>
    </row>
    <row r="226" ht="12.75" customHeight="1">
      <c r="B226" s="49"/>
      <c r="E226" s="49"/>
      <c r="H226" s="49"/>
      <c r="K226" s="49"/>
    </row>
    <row r="227" ht="12.75" customHeight="1">
      <c r="B227" s="49"/>
      <c r="E227" s="49"/>
      <c r="H227" s="49"/>
      <c r="K227" s="49"/>
    </row>
    <row r="228" ht="12.75" customHeight="1">
      <c r="B228" s="49"/>
      <c r="E228" s="49"/>
      <c r="H228" s="49"/>
      <c r="K228" s="49"/>
    </row>
    <row r="229" ht="12.75" customHeight="1">
      <c r="B229" s="49"/>
      <c r="E229" s="49"/>
      <c r="H229" s="49"/>
      <c r="K229" s="49"/>
    </row>
    <row r="230" ht="12.75" customHeight="1">
      <c r="B230" s="49"/>
      <c r="E230" s="49"/>
      <c r="H230" s="49"/>
      <c r="K230" s="49"/>
    </row>
    <row r="231" ht="12.75" customHeight="1">
      <c r="B231" s="49"/>
      <c r="E231" s="49"/>
      <c r="H231" s="49"/>
      <c r="K231" s="49"/>
    </row>
    <row r="232" ht="12.75" customHeight="1">
      <c r="B232" s="49"/>
      <c r="E232" s="49"/>
      <c r="H232" s="49"/>
      <c r="K232" s="49"/>
    </row>
    <row r="233" ht="12.75" customHeight="1">
      <c r="B233" s="49"/>
      <c r="E233" s="49"/>
      <c r="H233" s="49"/>
      <c r="K233" s="49"/>
    </row>
    <row r="234" ht="12.75" customHeight="1">
      <c r="B234" s="49"/>
      <c r="E234" s="49"/>
      <c r="H234" s="49"/>
      <c r="K234" s="49"/>
    </row>
    <row r="235" ht="12.75" customHeight="1">
      <c r="B235" s="49"/>
      <c r="E235" s="49"/>
      <c r="H235" s="49"/>
      <c r="K235" s="49"/>
    </row>
    <row r="236" ht="12.75" customHeight="1">
      <c r="B236" s="49"/>
      <c r="E236" s="49"/>
      <c r="H236" s="49"/>
      <c r="K236" s="49"/>
    </row>
    <row r="237" ht="12.75" customHeight="1">
      <c r="B237" s="49"/>
      <c r="E237" s="49"/>
      <c r="H237" s="49"/>
      <c r="K237" s="49"/>
    </row>
    <row r="238" ht="12.75" customHeight="1">
      <c r="B238" s="49"/>
      <c r="E238" s="49"/>
      <c r="H238" s="49"/>
      <c r="K238" s="49"/>
    </row>
    <row r="239" ht="12.75" customHeight="1">
      <c r="B239" s="49"/>
      <c r="E239" s="49"/>
      <c r="H239" s="49"/>
      <c r="K239" s="49"/>
    </row>
    <row r="240" ht="12.75" customHeight="1">
      <c r="B240" s="49"/>
      <c r="E240" s="49"/>
      <c r="H240" s="49"/>
      <c r="K240" s="49"/>
    </row>
    <row r="241" ht="12.75" customHeight="1">
      <c r="B241" s="49"/>
      <c r="E241" s="49"/>
      <c r="H241" s="49"/>
      <c r="K241" s="49"/>
    </row>
    <row r="242" ht="12.75" customHeight="1">
      <c r="B242" s="49"/>
      <c r="E242" s="49"/>
      <c r="H242" s="49"/>
      <c r="K242" s="49"/>
    </row>
    <row r="243" ht="12.75" customHeight="1">
      <c r="B243" s="49"/>
      <c r="E243" s="49"/>
      <c r="H243" s="49"/>
      <c r="K243" s="49"/>
    </row>
    <row r="244" ht="12.75" customHeight="1">
      <c r="B244" s="49"/>
      <c r="E244" s="49"/>
      <c r="H244" s="49"/>
      <c r="K244" s="49"/>
    </row>
    <row r="245" ht="12.75" customHeight="1">
      <c r="B245" s="49"/>
      <c r="E245" s="49"/>
      <c r="H245" s="49"/>
      <c r="K245" s="49"/>
    </row>
    <row r="246" ht="12.75" customHeight="1">
      <c r="B246" s="49"/>
      <c r="E246" s="49"/>
      <c r="H246" s="49"/>
      <c r="K246" s="49"/>
    </row>
    <row r="247" ht="12.75" customHeight="1">
      <c r="B247" s="49"/>
      <c r="E247" s="49"/>
      <c r="H247" s="49"/>
      <c r="K247" s="49"/>
    </row>
    <row r="248" ht="12.75" customHeight="1">
      <c r="B248" s="49"/>
      <c r="E248" s="49"/>
      <c r="H248" s="49"/>
      <c r="K248" s="49"/>
    </row>
    <row r="249" ht="12.75" customHeight="1">
      <c r="B249" s="49"/>
      <c r="E249" s="49"/>
      <c r="H249" s="49"/>
      <c r="K249" s="49"/>
    </row>
    <row r="250" ht="12.75" customHeight="1">
      <c r="B250" s="49"/>
      <c r="E250" s="49"/>
      <c r="H250" s="49"/>
      <c r="K250" s="49"/>
    </row>
    <row r="251" ht="12.75" customHeight="1">
      <c r="B251" s="49"/>
      <c r="E251" s="49"/>
      <c r="H251" s="49"/>
      <c r="K251" s="49"/>
    </row>
    <row r="252" ht="12.75" customHeight="1">
      <c r="B252" s="49"/>
      <c r="E252" s="49"/>
      <c r="H252" s="49"/>
      <c r="K252" s="49"/>
    </row>
    <row r="253" ht="12.75" customHeight="1">
      <c r="B253" s="49"/>
      <c r="E253" s="49"/>
      <c r="H253" s="49"/>
      <c r="K253" s="49"/>
    </row>
    <row r="254" ht="12.75" customHeight="1">
      <c r="B254" s="49"/>
      <c r="E254" s="49"/>
      <c r="H254" s="49"/>
      <c r="K254" s="49"/>
    </row>
    <row r="255" ht="12.75" customHeight="1">
      <c r="B255" s="49"/>
      <c r="E255" s="49"/>
      <c r="H255" s="49"/>
      <c r="K255" s="49"/>
    </row>
    <row r="256" ht="12.75" customHeight="1">
      <c r="B256" s="49"/>
      <c r="E256" s="49"/>
      <c r="H256" s="49"/>
      <c r="K256" s="49"/>
    </row>
    <row r="257" ht="12.75" customHeight="1">
      <c r="B257" s="49"/>
      <c r="E257" s="49"/>
      <c r="H257" s="49"/>
      <c r="K257" s="49"/>
    </row>
    <row r="258" ht="12.75" customHeight="1">
      <c r="B258" s="49"/>
      <c r="E258" s="49"/>
      <c r="H258" s="49"/>
      <c r="K258" s="49"/>
    </row>
    <row r="259" ht="12.75" customHeight="1">
      <c r="B259" s="49"/>
      <c r="E259" s="49"/>
      <c r="H259" s="49"/>
      <c r="K259" s="49"/>
    </row>
    <row r="260" ht="12.75" customHeight="1">
      <c r="B260" s="49"/>
      <c r="E260" s="49"/>
      <c r="H260" s="49"/>
      <c r="K260" s="49"/>
    </row>
    <row r="261" ht="12.75" customHeight="1">
      <c r="B261" s="49"/>
      <c r="E261" s="49"/>
      <c r="H261" s="49"/>
      <c r="K261" s="49"/>
    </row>
    <row r="262" ht="12.75" customHeight="1">
      <c r="B262" s="49"/>
      <c r="E262" s="49"/>
      <c r="H262" s="49"/>
      <c r="K262" s="49"/>
    </row>
    <row r="263" ht="12.75" customHeight="1">
      <c r="B263" s="49"/>
      <c r="E263" s="49"/>
      <c r="H263" s="49"/>
      <c r="K263" s="49"/>
    </row>
    <row r="264" ht="12.75" customHeight="1">
      <c r="B264" s="49"/>
      <c r="E264" s="49"/>
      <c r="H264" s="49"/>
      <c r="K264" s="49"/>
    </row>
    <row r="265" ht="12.75" customHeight="1">
      <c r="B265" s="49"/>
      <c r="E265" s="49"/>
      <c r="H265" s="49"/>
      <c r="K265" s="49"/>
    </row>
    <row r="266" ht="12.75" customHeight="1">
      <c r="B266" s="49"/>
      <c r="E266" s="49"/>
      <c r="H266" s="49"/>
      <c r="K266" s="49"/>
    </row>
    <row r="267" ht="12.75" customHeight="1">
      <c r="B267" s="49"/>
      <c r="E267" s="49"/>
      <c r="H267" s="49"/>
      <c r="K267" s="49"/>
    </row>
    <row r="268" ht="12.75" customHeight="1">
      <c r="B268" s="49"/>
      <c r="E268" s="49"/>
      <c r="H268" s="49"/>
      <c r="K268" s="49"/>
    </row>
    <row r="269" ht="12.75" customHeight="1">
      <c r="B269" s="49"/>
      <c r="E269" s="49"/>
      <c r="H269" s="49"/>
      <c r="K269" s="49"/>
    </row>
    <row r="270" ht="12.75" customHeight="1">
      <c r="B270" s="49"/>
      <c r="E270" s="49"/>
      <c r="H270" s="49"/>
      <c r="K270" s="49"/>
    </row>
    <row r="271" ht="12.75" customHeight="1">
      <c r="B271" s="49"/>
      <c r="E271" s="49"/>
      <c r="H271" s="49"/>
      <c r="K271" s="49"/>
    </row>
    <row r="272" ht="12.75" customHeight="1">
      <c r="B272" s="49"/>
      <c r="E272" s="49"/>
      <c r="H272" s="49"/>
      <c r="K272" s="49"/>
    </row>
    <row r="273" ht="12.75" customHeight="1">
      <c r="B273" s="49"/>
      <c r="E273" s="49"/>
      <c r="H273" s="49"/>
      <c r="K273" s="49"/>
    </row>
    <row r="274" ht="12.75" customHeight="1">
      <c r="B274" s="49"/>
      <c r="E274" s="49"/>
      <c r="H274" s="49"/>
      <c r="K274" s="49"/>
    </row>
    <row r="275" ht="12.75" customHeight="1">
      <c r="B275" s="49"/>
      <c r="E275" s="49"/>
      <c r="H275" s="49"/>
      <c r="K275" s="49"/>
    </row>
    <row r="276" ht="12.75" customHeight="1">
      <c r="B276" s="49"/>
      <c r="E276" s="49"/>
      <c r="H276" s="49"/>
      <c r="K276" s="49"/>
    </row>
    <row r="277" ht="12.75" customHeight="1">
      <c r="B277" s="49"/>
      <c r="E277" s="49"/>
      <c r="H277" s="49"/>
      <c r="K277" s="49"/>
    </row>
    <row r="278" ht="12.75" customHeight="1">
      <c r="B278" s="49"/>
      <c r="E278" s="49"/>
      <c r="H278" s="49"/>
      <c r="K278" s="49"/>
    </row>
    <row r="279" ht="12.75" customHeight="1">
      <c r="B279" s="49"/>
      <c r="E279" s="49"/>
      <c r="H279" s="49"/>
      <c r="K279" s="49"/>
    </row>
    <row r="280" ht="12.75" customHeight="1">
      <c r="B280" s="49"/>
      <c r="E280" s="49"/>
      <c r="H280" s="49"/>
      <c r="K280" s="49"/>
    </row>
    <row r="281" ht="12.75" customHeight="1">
      <c r="B281" s="49"/>
      <c r="E281" s="49"/>
      <c r="H281" s="49"/>
      <c r="K281" s="49"/>
    </row>
    <row r="282" ht="12.75" customHeight="1">
      <c r="B282" s="49"/>
      <c r="E282" s="49"/>
      <c r="H282" s="49"/>
      <c r="K282" s="49"/>
    </row>
    <row r="283" ht="12.75" customHeight="1">
      <c r="B283" s="49"/>
      <c r="E283" s="49"/>
      <c r="H283" s="49"/>
      <c r="K283" s="49"/>
    </row>
    <row r="284" ht="12.75" customHeight="1">
      <c r="B284" s="49"/>
      <c r="E284" s="49"/>
      <c r="H284" s="49"/>
      <c r="K284" s="49"/>
    </row>
    <row r="285" ht="12.75" customHeight="1">
      <c r="B285" s="49"/>
      <c r="E285" s="49"/>
      <c r="H285" s="49"/>
      <c r="K285" s="49"/>
    </row>
    <row r="286" ht="12.75" customHeight="1">
      <c r="B286" s="49"/>
      <c r="E286" s="49"/>
      <c r="H286" s="49"/>
      <c r="K286" s="49"/>
    </row>
    <row r="287" ht="12.75" customHeight="1">
      <c r="B287" s="49"/>
      <c r="E287" s="49"/>
      <c r="H287" s="49"/>
      <c r="K287" s="49"/>
    </row>
    <row r="288" ht="12.75" customHeight="1">
      <c r="B288" s="49"/>
      <c r="E288" s="49"/>
      <c r="H288" s="49"/>
      <c r="K288" s="49"/>
    </row>
    <row r="289" ht="12.75" customHeight="1">
      <c r="B289" s="49"/>
      <c r="E289" s="49"/>
      <c r="H289" s="49"/>
      <c r="K289" s="49"/>
    </row>
    <row r="290" ht="12.75" customHeight="1">
      <c r="B290" s="49"/>
      <c r="E290" s="49"/>
      <c r="H290" s="49"/>
      <c r="K290" s="49"/>
    </row>
    <row r="291" ht="12.75" customHeight="1">
      <c r="B291" s="49"/>
      <c r="E291" s="49"/>
      <c r="H291" s="49"/>
      <c r="K291" s="49"/>
    </row>
    <row r="292" ht="12.75" customHeight="1">
      <c r="B292" s="49"/>
      <c r="E292" s="49"/>
      <c r="H292" s="49"/>
      <c r="K292" s="49"/>
    </row>
    <row r="293" ht="12.75" customHeight="1">
      <c r="B293" s="49"/>
      <c r="E293" s="49"/>
      <c r="H293" s="49"/>
      <c r="K293" s="49"/>
    </row>
    <row r="294" ht="12.75" customHeight="1">
      <c r="B294" s="49"/>
      <c r="E294" s="49"/>
      <c r="H294" s="49"/>
      <c r="K294" s="49"/>
    </row>
    <row r="295" ht="12.75" customHeight="1">
      <c r="B295" s="49"/>
      <c r="E295" s="49"/>
      <c r="H295" s="49"/>
      <c r="K295" s="49"/>
    </row>
    <row r="296" ht="12.75" customHeight="1">
      <c r="B296" s="49"/>
      <c r="E296" s="49"/>
      <c r="H296" s="49"/>
      <c r="K296" s="49"/>
    </row>
    <row r="297" ht="12.75" customHeight="1">
      <c r="B297" s="49"/>
      <c r="E297" s="49"/>
      <c r="H297" s="49"/>
      <c r="K297" s="49"/>
    </row>
    <row r="298" ht="12.75" customHeight="1">
      <c r="B298" s="49"/>
      <c r="E298" s="49"/>
      <c r="H298" s="49"/>
      <c r="K298" s="49"/>
    </row>
    <row r="299" ht="12.75" customHeight="1">
      <c r="B299" s="49"/>
      <c r="E299" s="49"/>
      <c r="H299" s="49"/>
      <c r="K299" s="49"/>
    </row>
    <row r="300" ht="12.75" customHeight="1">
      <c r="B300" s="49"/>
      <c r="E300" s="49"/>
      <c r="H300" s="49"/>
      <c r="K300" s="49"/>
    </row>
    <row r="301" ht="12.75" customHeight="1">
      <c r="B301" s="49"/>
      <c r="E301" s="49"/>
      <c r="H301" s="49"/>
      <c r="K301" s="49"/>
    </row>
    <row r="302" ht="12.75" customHeight="1">
      <c r="B302" s="49"/>
      <c r="E302" s="49"/>
      <c r="H302" s="49"/>
      <c r="K302" s="49"/>
    </row>
    <row r="303" ht="12.75" customHeight="1">
      <c r="B303" s="49"/>
      <c r="E303" s="49"/>
      <c r="H303" s="49"/>
      <c r="K303" s="49"/>
    </row>
    <row r="304" ht="12.75" customHeight="1">
      <c r="B304" s="49"/>
      <c r="E304" s="49"/>
      <c r="H304" s="49"/>
      <c r="K304" s="49"/>
    </row>
    <row r="305" ht="12.75" customHeight="1">
      <c r="B305" s="49"/>
      <c r="E305" s="49"/>
      <c r="H305" s="49"/>
      <c r="K305" s="49"/>
    </row>
    <row r="306" ht="12.75" customHeight="1">
      <c r="B306" s="49"/>
      <c r="E306" s="49"/>
      <c r="H306" s="49"/>
      <c r="K306" s="49"/>
    </row>
    <row r="307" ht="12.75" customHeight="1">
      <c r="B307" s="49"/>
      <c r="E307" s="49"/>
      <c r="H307" s="49"/>
      <c r="K307" s="49"/>
    </row>
    <row r="308" ht="12.75" customHeight="1">
      <c r="B308" s="49"/>
      <c r="E308" s="49"/>
      <c r="H308" s="49"/>
      <c r="K308" s="49"/>
    </row>
    <row r="309" ht="12.75" customHeight="1">
      <c r="B309" s="49"/>
      <c r="E309" s="49"/>
      <c r="H309" s="49"/>
      <c r="K309" s="49"/>
    </row>
    <row r="310" ht="12.75" customHeight="1">
      <c r="B310" s="49"/>
      <c r="E310" s="49"/>
      <c r="H310" s="49"/>
      <c r="K310" s="49"/>
    </row>
    <row r="311" ht="12.75" customHeight="1">
      <c r="B311" s="49"/>
      <c r="E311" s="49"/>
      <c r="H311" s="49"/>
      <c r="K311" s="49"/>
    </row>
    <row r="312" ht="12.75" customHeight="1">
      <c r="B312" s="49"/>
      <c r="E312" s="49"/>
      <c r="H312" s="49"/>
      <c r="K312" s="49"/>
    </row>
    <row r="313" ht="12.75" customHeight="1">
      <c r="B313" s="49"/>
      <c r="E313" s="49"/>
      <c r="H313" s="49"/>
      <c r="K313" s="49"/>
    </row>
    <row r="314" ht="12.75" customHeight="1">
      <c r="B314" s="49"/>
      <c r="E314" s="49"/>
      <c r="H314" s="49"/>
      <c r="K314" s="49"/>
    </row>
    <row r="315" ht="12.75" customHeight="1">
      <c r="B315" s="49"/>
      <c r="E315" s="49"/>
      <c r="H315" s="49"/>
      <c r="K315" s="49"/>
    </row>
    <row r="316" ht="12.75" customHeight="1">
      <c r="B316" s="49"/>
      <c r="E316" s="49"/>
      <c r="H316" s="49"/>
      <c r="K316" s="49"/>
    </row>
    <row r="317" ht="12.75" customHeight="1">
      <c r="B317" s="49"/>
      <c r="E317" s="49"/>
      <c r="H317" s="49"/>
      <c r="K317" s="49"/>
    </row>
    <row r="318" ht="12.75" customHeight="1">
      <c r="B318" s="49"/>
      <c r="E318" s="49"/>
      <c r="H318" s="49"/>
      <c r="K318" s="49"/>
    </row>
    <row r="319" ht="12.75" customHeight="1">
      <c r="B319" s="49"/>
      <c r="E319" s="49"/>
      <c r="H319" s="49"/>
      <c r="K319" s="49"/>
    </row>
    <row r="320" ht="12.75" customHeight="1">
      <c r="B320" s="49"/>
      <c r="E320" s="49"/>
      <c r="H320" s="49"/>
      <c r="K320" s="49"/>
    </row>
    <row r="321" ht="12.75" customHeight="1">
      <c r="B321" s="49"/>
      <c r="E321" s="49"/>
      <c r="H321" s="49"/>
      <c r="K321" s="49"/>
    </row>
    <row r="322" ht="12.75" customHeight="1">
      <c r="B322" s="49"/>
      <c r="E322" s="49"/>
      <c r="H322" s="49"/>
      <c r="K322" s="49"/>
    </row>
    <row r="323" ht="12.75" customHeight="1">
      <c r="B323" s="49"/>
      <c r="E323" s="49"/>
      <c r="H323" s="49"/>
      <c r="K323" s="49"/>
    </row>
    <row r="324" ht="12.75" customHeight="1">
      <c r="B324" s="49"/>
      <c r="E324" s="49"/>
      <c r="H324" s="49"/>
      <c r="K324" s="49"/>
    </row>
    <row r="325" ht="12.75" customHeight="1">
      <c r="B325" s="49"/>
      <c r="E325" s="49"/>
      <c r="H325" s="49"/>
      <c r="K325" s="49"/>
    </row>
    <row r="326" ht="12.75" customHeight="1">
      <c r="B326" s="49"/>
      <c r="E326" s="49"/>
      <c r="H326" s="49"/>
      <c r="K326" s="49"/>
    </row>
    <row r="327" ht="12.75" customHeight="1">
      <c r="B327" s="49"/>
      <c r="E327" s="49"/>
      <c r="H327" s="49"/>
      <c r="K327" s="49"/>
    </row>
    <row r="328" ht="12.75" customHeight="1">
      <c r="B328" s="49"/>
      <c r="E328" s="49"/>
      <c r="H328" s="49"/>
      <c r="K328" s="49"/>
    </row>
    <row r="329" ht="12.75" customHeight="1">
      <c r="B329" s="49"/>
      <c r="E329" s="49"/>
      <c r="H329" s="49"/>
      <c r="K329" s="49"/>
    </row>
    <row r="330" ht="12.75" customHeight="1">
      <c r="B330" s="49"/>
      <c r="E330" s="49"/>
      <c r="H330" s="49"/>
      <c r="K330" s="49"/>
    </row>
    <row r="331" ht="12.75" customHeight="1">
      <c r="B331" s="49"/>
      <c r="E331" s="49"/>
      <c r="H331" s="49"/>
      <c r="K331" s="49"/>
    </row>
    <row r="332" ht="12.75" customHeight="1">
      <c r="B332" s="49"/>
      <c r="E332" s="49"/>
      <c r="H332" s="49"/>
      <c r="K332" s="49"/>
    </row>
    <row r="333" ht="12.75" customHeight="1">
      <c r="B333" s="49"/>
      <c r="E333" s="49"/>
      <c r="H333" s="49"/>
      <c r="K333" s="49"/>
    </row>
    <row r="334" ht="12.75" customHeight="1">
      <c r="B334" s="49"/>
      <c r="E334" s="49"/>
      <c r="H334" s="49"/>
      <c r="K334" s="49"/>
    </row>
    <row r="335" ht="12.75" customHeight="1">
      <c r="B335" s="49"/>
      <c r="E335" s="49"/>
      <c r="H335" s="49"/>
      <c r="K335" s="49"/>
    </row>
    <row r="336" ht="12.75" customHeight="1">
      <c r="B336" s="49"/>
      <c r="E336" s="49"/>
      <c r="H336" s="49"/>
      <c r="K336" s="49"/>
    </row>
    <row r="337" ht="12.75" customHeight="1">
      <c r="B337" s="49"/>
      <c r="E337" s="49"/>
      <c r="H337" s="49"/>
      <c r="K337" s="49"/>
    </row>
    <row r="338" ht="12.75" customHeight="1">
      <c r="B338" s="49"/>
      <c r="E338" s="49"/>
      <c r="H338" s="49"/>
      <c r="K338" s="49"/>
    </row>
    <row r="339" ht="12.75" customHeight="1">
      <c r="B339" s="49"/>
      <c r="E339" s="49"/>
      <c r="H339" s="49"/>
      <c r="K339" s="49"/>
    </row>
    <row r="340" ht="12.75" customHeight="1">
      <c r="B340" s="49"/>
      <c r="E340" s="49"/>
      <c r="H340" s="49"/>
      <c r="K340" s="49"/>
    </row>
    <row r="341" ht="12.75" customHeight="1">
      <c r="B341" s="49"/>
      <c r="E341" s="49"/>
      <c r="H341" s="49"/>
      <c r="K341" s="49"/>
    </row>
    <row r="342" ht="12.75" customHeight="1">
      <c r="B342" s="49"/>
      <c r="E342" s="49"/>
      <c r="H342" s="49"/>
      <c r="K342" s="49"/>
    </row>
    <row r="343" ht="12.75" customHeight="1">
      <c r="B343" s="49"/>
      <c r="E343" s="49"/>
      <c r="H343" s="49"/>
      <c r="K343" s="49"/>
    </row>
    <row r="344" ht="12.75" customHeight="1">
      <c r="B344" s="49"/>
      <c r="E344" s="49"/>
      <c r="H344" s="49"/>
      <c r="K344" s="49"/>
    </row>
    <row r="345" ht="12.75" customHeight="1">
      <c r="B345" s="49"/>
      <c r="E345" s="49"/>
      <c r="H345" s="49"/>
      <c r="K345" s="49"/>
    </row>
    <row r="346" ht="12.75" customHeight="1">
      <c r="B346" s="49"/>
      <c r="E346" s="49"/>
      <c r="H346" s="49"/>
      <c r="K346" s="49"/>
    </row>
    <row r="347" ht="12.75" customHeight="1">
      <c r="B347" s="49"/>
      <c r="E347" s="49"/>
      <c r="H347" s="49"/>
      <c r="K347" s="49"/>
    </row>
    <row r="348" ht="12.75" customHeight="1">
      <c r="B348" s="49"/>
      <c r="E348" s="49"/>
      <c r="H348" s="49"/>
      <c r="K348" s="49"/>
    </row>
    <row r="349" ht="12.75" customHeight="1">
      <c r="B349" s="49"/>
      <c r="E349" s="49"/>
      <c r="H349" s="49"/>
      <c r="K349" s="49"/>
    </row>
    <row r="350" ht="12.75" customHeight="1">
      <c r="B350" s="49"/>
      <c r="E350" s="49"/>
      <c r="H350" s="49"/>
      <c r="K350" s="49"/>
    </row>
    <row r="351" ht="12.75" customHeight="1">
      <c r="B351" s="49"/>
      <c r="E351" s="49"/>
      <c r="H351" s="49"/>
      <c r="K351" s="49"/>
    </row>
    <row r="352" ht="12.75" customHeight="1">
      <c r="B352" s="49"/>
      <c r="E352" s="49"/>
      <c r="H352" s="49"/>
      <c r="K352" s="49"/>
    </row>
    <row r="353" ht="12.75" customHeight="1">
      <c r="B353" s="49"/>
      <c r="E353" s="49"/>
      <c r="H353" s="49"/>
      <c r="K353" s="49"/>
    </row>
    <row r="354" ht="12.75" customHeight="1">
      <c r="B354" s="49"/>
      <c r="E354" s="49"/>
      <c r="H354" s="49"/>
      <c r="K354" s="49"/>
    </row>
    <row r="355" ht="12.75" customHeight="1">
      <c r="B355" s="49"/>
      <c r="E355" s="49"/>
      <c r="H355" s="49"/>
      <c r="K355" s="49"/>
    </row>
    <row r="356" ht="12.75" customHeight="1">
      <c r="B356" s="49"/>
      <c r="E356" s="49"/>
      <c r="H356" s="49"/>
      <c r="K356" s="49"/>
    </row>
    <row r="357" ht="12.75" customHeight="1">
      <c r="B357" s="49"/>
      <c r="E357" s="49"/>
      <c r="H357" s="49"/>
      <c r="K357" s="49"/>
    </row>
    <row r="358" ht="12.75" customHeight="1">
      <c r="B358" s="49"/>
      <c r="E358" s="49"/>
      <c r="H358" s="49"/>
      <c r="K358" s="49"/>
    </row>
    <row r="359" ht="12.75" customHeight="1">
      <c r="B359" s="49"/>
      <c r="E359" s="49"/>
      <c r="H359" s="49"/>
      <c r="K359" s="49"/>
    </row>
    <row r="360" ht="12.75" customHeight="1">
      <c r="B360" s="49"/>
      <c r="E360" s="49"/>
      <c r="H360" s="49"/>
      <c r="K360" s="49"/>
    </row>
    <row r="361" ht="12.75" customHeight="1">
      <c r="B361" s="49"/>
      <c r="E361" s="49"/>
      <c r="H361" s="49"/>
      <c r="K361" s="49"/>
    </row>
    <row r="362" ht="12.75" customHeight="1">
      <c r="B362" s="49"/>
      <c r="E362" s="49"/>
      <c r="H362" s="49"/>
      <c r="K362" s="49"/>
    </row>
    <row r="363" ht="12.75" customHeight="1">
      <c r="B363" s="49"/>
      <c r="E363" s="49"/>
      <c r="H363" s="49"/>
      <c r="K363" s="49"/>
    </row>
    <row r="364" ht="12.75" customHeight="1">
      <c r="B364" s="49"/>
      <c r="E364" s="49"/>
      <c r="H364" s="49"/>
      <c r="K364" s="49"/>
    </row>
    <row r="365" ht="12.75" customHeight="1">
      <c r="B365" s="49"/>
      <c r="E365" s="49"/>
      <c r="H365" s="49"/>
      <c r="K365" s="49"/>
    </row>
    <row r="366" ht="12.75" customHeight="1">
      <c r="B366" s="49"/>
      <c r="E366" s="49"/>
      <c r="H366" s="49"/>
      <c r="K366" s="49"/>
    </row>
    <row r="367" ht="12.75" customHeight="1">
      <c r="B367" s="49"/>
      <c r="E367" s="49"/>
      <c r="H367" s="49"/>
      <c r="K367" s="49"/>
    </row>
    <row r="368" ht="12.75" customHeight="1">
      <c r="B368" s="49"/>
      <c r="E368" s="49"/>
      <c r="H368" s="49"/>
      <c r="K368" s="49"/>
    </row>
    <row r="369" ht="12.75" customHeight="1">
      <c r="B369" s="49"/>
      <c r="E369" s="49"/>
      <c r="H369" s="49"/>
      <c r="K369" s="49"/>
    </row>
    <row r="370" ht="12.75" customHeight="1">
      <c r="B370" s="49"/>
      <c r="E370" s="49"/>
      <c r="H370" s="49"/>
      <c r="K370" s="49"/>
    </row>
    <row r="371" ht="12.75" customHeight="1">
      <c r="B371" s="49"/>
      <c r="E371" s="49"/>
      <c r="H371" s="49"/>
      <c r="K371" s="49"/>
    </row>
    <row r="372" ht="12.75" customHeight="1">
      <c r="B372" s="49"/>
      <c r="E372" s="49"/>
      <c r="H372" s="49"/>
      <c r="K372" s="49"/>
    </row>
    <row r="373" ht="12.75" customHeight="1">
      <c r="B373" s="49"/>
      <c r="E373" s="49"/>
      <c r="H373" s="49"/>
      <c r="K373" s="49"/>
    </row>
    <row r="374" ht="12.75" customHeight="1">
      <c r="B374" s="49"/>
      <c r="E374" s="49"/>
      <c r="H374" s="49"/>
      <c r="K374" s="49"/>
    </row>
    <row r="375" ht="12.75" customHeight="1">
      <c r="B375" s="49"/>
      <c r="E375" s="49"/>
      <c r="H375" s="49"/>
      <c r="K375" s="49"/>
    </row>
    <row r="376" ht="12.75" customHeight="1">
      <c r="B376" s="49"/>
      <c r="E376" s="49"/>
      <c r="H376" s="49"/>
      <c r="K376" s="49"/>
    </row>
    <row r="377" ht="12.75" customHeight="1">
      <c r="B377" s="49"/>
      <c r="E377" s="49"/>
      <c r="H377" s="49"/>
      <c r="K377" s="49"/>
    </row>
    <row r="378" ht="12.75" customHeight="1">
      <c r="B378" s="49"/>
      <c r="E378" s="49"/>
      <c r="H378" s="49"/>
      <c r="K378" s="49"/>
    </row>
    <row r="379" ht="12.75" customHeight="1">
      <c r="B379" s="49"/>
      <c r="E379" s="49"/>
      <c r="H379" s="49"/>
      <c r="K379" s="49"/>
    </row>
    <row r="380" ht="12.75" customHeight="1">
      <c r="B380" s="49"/>
      <c r="E380" s="49"/>
      <c r="H380" s="49"/>
      <c r="K380" s="49"/>
    </row>
    <row r="381" ht="12.75" customHeight="1">
      <c r="B381" s="49"/>
      <c r="E381" s="49"/>
      <c r="H381" s="49"/>
      <c r="K381" s="49"/>
    </row>
    <row r="382" ht="12.75" customHeight="1">
      <c r="B382" s="49"/>
      <c r="E382" s="49"/>
      <c r="H382" s="49"/>
      <c r="K382" s="49"/>
    </row>
    <row r="383" ht="12.75" customHeight="1">
      <c r="B383" s="49"/>
      <c r="E383" s="49"/>
      <c r="H383" s="49"/>
      <c r="K383" s="49"/>
    </row>
    <row r="384" ht="12.75" customHeight="1">
      <c r="B384" s="49"/>
      <c r="E384" s="49"/>
      <c r="H384" s="49"/>
      <c r="K384" s="49"/>
    </row>
    <row r="385" ht="12.75" customHeight="1">
      <c r="B385" s="49"/>
      <c r="E385" s="49"/>
      <c r="H385" s="49"/>
      <c r="K385" s="49"/>
    </row>
    <row r="386" ht="12.75" customHeight="1">
      <c r="B386" s="49"/>
      <c r="E386" s="49"/>
      <c r="H386" s="49"/>
      <c r="K386" s="49"/>
    </row>
    <row r="387" ht="12.75" customHeight="1">
      <c r="B387" s="49"/>
      <c r="E387" s="49"/>
      <c r="H387" s="49"/>
      <c r="K387" s="49"/>
    </row>
    <row r="388" ht="12.75" customHeight="1">
      <c r="B388" s="49"/>
      <c r="E388" s="49"/>
      <c r="H388" s="49"/>
      <c r="K388" s="49"/>
    </row>
    <row r="389" ht="12.75" customHeight="1">
      <c r="B389" s="49"/>
      <c r="E389" s="49"/>
      <c r="H389" s="49"/>
      <c r="K389" s="49"/>
    </row>
    <row r="390" ht="12.75" customHeight="1">
      <c r="B390" s="49"/>
      <c r="E390" s="49"/>
      <c r="H390" s="49"/>
      <c r="K390" s="49"/>
    </row>
    <row r="391" ht="12.75" customHeight="1">
      <c r="B391" s="49"/>
      <c r="E391" s="49"/>
      <c r="H391" s="49"/>
      <c r="K391" s="49"/>
    </row>
    <row r="392" ht="12.75" customHeight="1">
      <c r="B392" s="49"/>
      <c r="E392" s="49"/>
      <c r="H392" s="49"/>
      <c r="K392" s="49"/>
    </row>
    <row r="393" ht="12.75" customHeight="1">
      <c r="B393" s="49"/>
      <c r="E393" s="49"/>
      <c r="H393" s="49"/>
      <c r="K393" s="49"/>
    </row>
    <row r="394" ht="12.75" customHeight="1">
      <c r="B394" s="49"/>
      <c r="E394" s="49"/>
      <c r="H394" s="49"/>
      <c r="K394" s="49"/>
    </row>
    <row r="395" ht="12.75" customHeight="1">
      <c r="B395" s="49"/>
      <c r="E395" s="49"/>
      <c r="H395" s="49"/>
      <c r="K395" s="49"/>
    </row>
    <row r="396" ht="12.75" customHeight="1">
      <c r="B396" s="49"/>
      <c r="E396" s="49"/>
      <c r="H396" s="49"/>
      <c r="K396" s="49"/>
    </row>
    <row r="397" ht="12.75" customHeight="1">
      <c r="B397" s="49"/>
      <c r="E397" s="49"/>
      <c r="H397" s="49"/>
      <c r="K397" s="49"/>
    </row>
    <row r="398" ht="12.75" customHeight="1">
      <c r="B398" s="49"/>
      <c r="E398" s="49"/>
      <c r="H398" s="49"/>
      <c r="K398" s="49"/>
    </row>
    <row r="399" ht="12.75" customHeight="1">
      <c r="B399" s="49"/>
      <c r="E399" s="49"/>
      <c r="H399" s="49"/>
      <c r="K399" s="49"/>
    </row>
    <row r="400" ht="12.75" customHeight="1">
      <c r="B400" s="49"/>
      <c r="E400" s="49"/>
      <c r="H400" s="49"/>
      <c r="K400" s="49"/>
    </row>
    <row r="401" ht="12.75" customHeight="1">
      <c r="B401" s="49"/>
      <c r="E401" s="49"/>
      <c r="H401" s="49"/>
      <c r="K401" s="49"/>
    </row>
    <row r="402" ht="12.75" customHeight="1">
      <c r="B402" s="49"/>
      <c r="E402" s="49"/>
      <c r="H402" s="49"/>
      <c r="K402" s="49"/>
    </row>
    <row r="403" ht="12.75" customHeight="1">
      <c r="B403" s="49"/>
      <c r="E403" s="49"/>
      <c r="H403" s="49"/>
      <c r="K403" s="49"/>
    </row>
    <row r="404" ht="12.75" customHeight="1">
      <c r="B404" s="49"/>
      <c r="E404" s="49"/>
      <c r="H404" s="49"/>
      <c r="K404" s="49"/>
    </row>
    <row r="405" ht="12.75" customHeight="1">
      <c r="B405" s="49"/>
      <c r="E405" s="49"/>
      <c r="H405" s="49"/>
      <c r="K405" s="49"/>
    </row>
    <row r="406" ht="12.75" customHeight="1">
      <c r="B406" s="49"/>
      <c r="E406" s="49"/>
      <c r="H406" s="49"/>
      <c r="K406" s="49"/>
    </row>
    <row r="407" ht="12.75" customHeight="1">
      <c r="B407" s="49"/>
      <c r="E407" s="49"/>
      <c r="H407" s="49"/>
      <c r="K407" s="49"/>
    </row>
    <row r="408" ht="12.75" customHeight="1">
      <c r="B408" s="49"/>
      <c r="E408" s="49"/>
      <c r="H408" s="49"/>
      <c r="K408" s="49"/>
    </row>
    <row r="409" ht="12.75" customHeight="1">
      <c r="B409" s="49"/>
      <c r="E409" s="49"/>
      <c r="H409" s="49"/>
      <c r="K409" s="49"/>
    </row>
    <row r="410" ht="12.75" customHeight="1">
      <c r="B410" s="49"/>
      <c r="E410" s="49"/>
      <c r="H410" s="49"/>
      <c r="K410" s="49"/>
    </row>
    <row r="411" ht="12.75" customHeight="1">
      <c r="B411" s="49"/>
      <c r="E411" s="49"/>
      <c r="H411" s="49"/>
      <c r="K411" s="49"/>
    </row>
    <row r="412" ht="12.75" customHeight="1">
      <c r="B412" s="49"/>
      <c r="E412" s="49"/>
      <c r="H412" s="49"/>
      <c r="K412" s="49"/>
    </row>
    <row r="413" ht="12.75" customHeight="1">
      <c r="B413" s="49"/>
      <c r="E413" s="49"/>
      <c r="H413" s="49"/>
      <c r="K413" s="49"/>
    </row>
    <row r="414" ht="12.75" customHeight="1">
      <c r="B414" s="49"/>
      <c r="E414" s="49"/>
      <c r="H414" s="49"/>
      <c r="K414" s="49"/>
    </row>
    <row r="415" ht="12.75" customHeight="1">
      <c r="B415" s="49"/>
      <c r="E415" s="49"/>
      <c r="H415" s="49"/>
      <c r="K415" s="49"/>
    </row>
    <row r="416" ht="12.75" customHeight="1">
      <c r="B416" s="49"/>
      <c r="E416" s="49"/>
      <c r="H416" s="49"/>
      <c r="K416" s="49"/>
    </row>
    <row r="417" ht="12.75" customHeight="1">
      <c r="B417" s="49"/>
      <c r="E417" s="49"/>
      <c r="H417" s="49"/>
      <c r="K417" s="49"/>
    </row>
    <row r="418" ht="12.75" customHeight="1">
      <c r="B418" s="49"/>
      <c r="E418" s="49"/>
      <c r="H418" s="49"/>
      <c r="K418" s="49"/>
    </row>
    <row r="419" ht="12.75" customHeight="1">
      <c r="B419" s="49"/>
      <c r="E419" s="49"/>
      <c r="H419" s="49"/>
      <c r="K419" s="49"/>
    </row>
    <row r="420" ht="12.75" customHeight="1">
      <c r="B420" s="49"/>
      <c r="E420" s="49"/>
      <c r="H420" s="49"/>
      <c r="K420" s="49"/>
    </row>
    <row r="421" ht="12.75" customHeight="1">
      <c r="B421" s="49"/>
      <c r="E421" s="49"/>
      <c r="H421" s="49"/>
      <c r="K421" s="49"/>
    </row>
    <row r="422" ht="12.75" customHeight="1">
      <c r="B422" s="49"/>
      <c r="E422" s="49"/>
      <c r="H422" s="49"/>
      <c r="K422" s="49"/>
    </row>
    <row r="423" ht="12.75" customHeight="1">
      <c r="B423" s="49"/>
      <c r="E423" s="49"/>
      <c r="H423" s="49"/>
      <c r="K423" s="49"/>
    </row>
    <row r="424" ht="12.75" customHeight="1">
      <c r="B424" s="49"/>
      <c r="E424" s="49"/>
      <c r="H424" s="49"/>
      <c r="K424" s="49"/>
    </row>
    <row r="425" ht="12.75" customHeight="1">
      <c r="B425" s="49"/>
      <c r="E425" s="49"/>
      <c r="H425" s="49"/>
      <c r="K425" s="49"/>
    </row>
    <row r="426" ht="12.75" customHeight="1">
      <c r="B426" s="49"/>
      <c r="E426" s="49"/>
      <c r="H426" s="49"/>
      <c r="K426" s="49"/>
    </row>
    <row r="427" ht="12.75" customHeight="1">
      <c r="B427" s="49"/>
      <c r="E427" s="49"/>
      <c r="H427" s="49"/>
      <c r="K427" s="49"/>
    </row>
    <row r="428" ht="12.75" customHeight="1">
      <c r="B428" s="49"/>
      <c r="E428" s="49"/>
      <c r="H428" s="49"/>
      <c r="K428" s="49"/>
    </row>
    <row r="429" ht="12.75" customHeight="1">
      <c r="B429" s="49"/>
      <c r="E429" s="49"/>
      <c r="H429" s="49"/>
      <c r="K429" s="49"/>
    </row>
    <row r="430" ht="12.75" customHeight="1">
      <c r="B430" s="49"/>
      <c r="E430" s="49"/>
      <c r="H430" s="49"/>
      <c r="K430" s="49"/>
    </row>
    <row r="431" ht="12.75" customHeight="1">
      <c r="B431" s="49"/>
      <c r="E431" s="49"/>
      <c r="H431" s="49"/>
      <c r="K431" s="49"/>
    </row>
    <row r="432" ht="12.75" customHeight="1">
      <c r="B432" s="49"/>
      <c r="E432" s="49"/>
      <c r="H432" s="49"/>
      <c r="K432" s="49"/>
    </row>
    <row r="433" ht="12.75" customHeight="1">
      <c r="B433" s="49"/>
      <c r="E433" s="49"/>
      <c r="H433" s="49"/>
      <c r="K433" s="49"/>
    </row>
    <row r="434" ht="12.75" customHeight="1">
      <c r="B434" s="49"/>
      <c r="E434" s="49"/>
      <c r="H434" s="49"/>
      <c r="K434" s="49"/>
    </row>
    <row r="435" ht="12.75" customHeight="1">
      <c r="B435" s="49"/>
      <c r="E435" s="49"/>
      <c r="H435" s="49"/>
      <c r="K435" s="49"/>
    </row>
    <row r="436" ht="12.75" customHeight="1">
      <c r="B436" s="49"/>
      <c r="E436" s="49"/>
      <c r="H436" s="49"/>
      <c r="K436" s="49"/>
    </row>
    <row r="437" ht="12.75" customHeight="1">
      <c r="B437" s="49"/>
      <c r="E437" s="49"/>
      <c r="H437" s="49"/>
      <c r="K437" s="49"/>
    </row>
    <row r="438" ht="12.75" customHeight="1">
      <c r="B438" s="49"/>
      <c r="E438" s="49"/>
      <c r="H438" s="49"/>
      <c r="K438" s="49"/>
    </row>
    <row r="439" ht="12.75" customHeight="1">
      <c r="B439" s="49"/>
      <c r="E439" s="49"/>
      <c r="H439" s="49"/>
      <c r="K439" s="49"/>
    </row>
    <row r="440" ht="12.75" customHeight="1">
      <c r="B440" s="49"/>
      <c r="E440" s="49"/>
      <c r="H440" s="49"/>
      <c r="K440" s="49"/>
    </row>
    <row r="441" ht="12.75" customHeight="1">
      <c r="B441" s="49"/>
      <c r="E441" s="49"/>
      <c r="H441" s="49"/>
      <c r="K441" s="49"/>
    </row>
    <row r="442" ht="12.75" customHeight="1">
      <c r="B442" s="49"/>
      <c r="E442" s="49"/>
      <c r="H442" s="49"/>
      <c r="K442" s="49"/>
    </row>
    <row r="443" ht="12.75" customHeight="1">
      <c r="B443" s="49"/>
      <c r="E443" s="49"/>
      <c r="H443" s="49"/>
      <c r="K443" s="49"/>
    </row>
    <row r="444" ht="12.75" customHeight="1">
      <c r="B444" s="49"/>
      <c r="E444" s="49"/>
      <c r="H444" s="49"/>
      <c r="K444" s="49"/>
    </row>
    <row r="445" ht="12.75" customHeight="1">
      <c r="B445" s="49"/>
      <c r="E445" s="49"/>
      <c r="H445" s="49"/>
      <c r="K445" s="49"/>
    </row>
    <row r="446" ht="12.75" customHeight="1">
      <c r="B446" s="49"/>
      <c r="E446" s="49"/>
      <c r="H446" s="49"/>
      <c r="K446" s="49"/>
    </row>
    <row r="447" ht="12.75" customHeight="1">
      <c r="B447" s="49"/>
      <c r="E447" s="49"/>
      <c r="H447" s="49"/>
      <c r="K447" s="49"/>
    </row>
    <row r="448" ht="12.75" customHeight="1">
      <c r="B448" s="49"/>
      <c r="E448" s="49"/>
      <c r="H448" s="49"/>
      <c r="K448" s="49"/>
    </row>
    <row r="449" ht="12.75" customHeight="1">
      <c r="B449" s="49"/>
      <c r="E449" s="49"/>
      <c r="H449" s="49"/>
      <c r="K449" s="49"/>
    </row>
    <row r="450" ht="12.75" customHeight="1">
      <c r="B450" s="49"/>
      <c r="E450" s="49"/>
      <c r="H450" s="49"/>
      <c r="K450" s="49"/>
    </row>
    <row r="451" ht="12.75" customHeight="1">
      <c r="B451" s="49"/>
      <c r="E451" s="49"/>
      <c r="H451" s="49"/>
      <c r="K451" s="49"/>
    </row>
    <row r="452" ht="12.75" customHeight="1">
      <c r="B452" s="49"/>
      <c r="E452" s="49"/>
      <c r="H452" s="49"/>
      <c r="K452" s="49"/>
    </row>
    <row r="453" ht="12.75" customHeight="1">
      <c r="B453" s="49"/>
      <c r="E453" s="49"/>
      <c r="H453" s="49"/>
      <c r="K453" s="49"/>
    </row>
    <row r="454" ht="12.75" customHeight="1">
      <c r="B454" s="49"/>
      <c r="E454" s="49"/>
      <c r="H454" s="49"/>
      <c r="K454" s="49"/>
    </row>
    <row r="455" ht="12.75" customHeight="1">
      <c r="B455" s="49"/>
      <c r="E455" s="49"/>
      <c r="H455" s="49"/>
      <c r="K455" s="49"/>
    </row>
    <row r="456" ht="12.75" customHeight="1">
      <c r="B456" s="49"/>
      <c r="E456" s="49"/>
      <c r="H456" s="49"/>
      <c r="K456" s="49"/>
    </row>
    <row r="457" ht="12.75" customHeight="1">
      <c r="B457" s="49"/>
      <c r="E457" s="49"/>
      <c r="H457" s="49"/>
      <c r="K457" s="49"/>
    </row>
    <row r="458" ht="12.75" customHeight="1">
      <c r="B458" s="49"/>
      <c r="E458" s="49"/>
      <c r="H458" s="49"/>
      <c r="K458" s="49"/>
    </row>
    <row r="459" ht="12.75" customHeight="1">
      <c r="B459" s="49"/>
      <c r="E459" s="49"/>
      <c r="H459" s="49"/>
      <c r="K459" s="49"/>
    </row>
    <row r="460" ht="12.75" customHeight="1">
      <c r="B460" s="49"/>
      <c r="E460" s="49"/>
      <c r="H460" s="49"/>
      <c r="K460" s="49"/>
    </row>
    <row r="461" ht="12.75" customHeight="1">
      <c r="B461" s="49"/>
      <c r="E461" s="49"/>
      <c r="H461" s="49"/>
      <c r="K461" s="49"/>
    </row>
    <row r="462" ht="12.75" customHeight="1">
      <c r="B462" s="49"/>
      <c r="E462" s="49"/>
      <c r="H462" s="49"/>
      <c r="K462" s="49"/>
    </row>
    <row r="463" ht="12.75" customHeight="1">
      <c r="B463" s="49"/>
      <c r="E463" s="49"/>
      <c r="H463" s="49"/>
      <c r="K463" s="49"/>
    </row>
    <row r="464" ht="12.75" customHeight="1">
      <c r="B464" s="49"/>
      <c r="E464" s="49"/>
      <c r="H464" s="49"/>
      <c r="K464" s="49"/>
    </row>
    <row r="465" ht="12.75" customHeight="1">
      <c r="B465" s="49"/>
      <c r="E465" s="49"/>
      <c r="H465" s="49"/>
      <c r="K465" s="49"/>
    </row>
    <row r="466" ht="12.75" customHeight="1">
      <c r="B466" s="49"/>
      <c r="E466" s="49"/>
      <c r="H466" s="49"/>
      <c r="K466" s="49"/>
    </row>
    <row r="467" ht="12.75" customHeight="1">
      <c r="B467" s="49"/>
      <c r="E467" s="49"/>
      <c r="H467" s="49"/>
      <c r="K467" s="49"/>
    </row>
    <row r="468" ht="12.75" customHeight="1">
      <c r="B468" s="49"/>
      <c r="E468" s="49"/>
      <c r="H468" s="49"/>
      <c r="K468" s="49"/>
    </row>
    <row r="469" ht="12.75" customHeight="1">
      <c r="B469" s="49"/>
      <c r="E469" s="49"/>
      <c r="H469" s="49"/>
      <c r="K469" s="49"/>
    </row>
    <row r="470" ht="12.75" customHeight="1">
      <c r="B470" s="49"/>
      <c r="E470" s="49"/>
      <c r="H470" s="49"/>
      <c r="K470" s="49"/>
    </row>
    <row r="471" ht="12.75" customHeight="1">
      <c r="B471" s="49"/>
      <c r="E471" s="49"/>
      <c r="H471" s="49"/>
      <c r="K471" s="49"/>
    </row>
    <row r="472" ht="12.75" customHeight="1">
      <c r="B472" s="49"/>
      <c r="E472" s="49"/>
      <c r="H472" s="49"/>
      <c r="K472" s="49"/>
    </row>
    <row r="473" ht="12.75" customHeight="1">
      <c r="B473" s="49"/>
      <c r="E473" s="49"/>
      <c r="H473" s="49"/>
      <c r="K473" s="49"/>
    </row>
    <row r="474" ht="12.75" customHeight="1">
      <c r="B474" s="49"/>
      <c r="E474" s="49"/>
      <c r="H474" s="49"/>
      <c r="K474" s="49"/>
    </row>
    <row r="475" ht="12.75" customHeight="1">
      <c r="B475" s="49"/>
      <c r="E475" s="49"/>
      <c r="H475" s="49"/>
      <c r="K475" s="49"/>
    </row>
    <row r="476" ht="12.75" customHeight="1">
      <c r="B476" s="49"/>
      <c r="E476" s="49"/>
      <c r="H476" s="49"/>
      <c r="K476" s="49"/>
    </row>
    <row r="477" ht="12.75" customHeight="1">
      <c r="B477" s="49"/>
      <c r="E477" s="49"/>
      <c r="H477" s="49"/>
      <c r="K477" s="49"/>
    </row>
    <row r="478" ht="12.75" customHeight="1">
      <c r="B478" s="49"/>
      <c r="E478" s="49"/>
      <c r="H478" s="49"/>
      <c r="K478" s="49"/>
    </row>
    <row r="479" ht="12.75" customHeight="1">
      <c r="B479" s="49"/>
      <c r="E479" s="49"/>
      <c r="H479" s="49"/>
      <c r="K479" s="49"/>
    </row>
    <row r="480" ht="12.75" customHeight="1">
      <c r="B480" s="49"/>
      <c r="E480" s="49"/>
      <c r="H480" s="49"/>
      <c r="K480" s="49"/>
    </row>
    <row r="481" ht="12.75" customHeight="1">
      <c r="B481" s="49"/>
      <c r="E481" s="49"/>
      <c r="H481" s="49"/>
      <c r="K481" s="49"/>
    </row>
    <row r="482" ht="12.75" customHeight="1">
      <c r="B482" s="49"/>
      <c r="E482" s="49"/>
      <c r="H482" s="49"/>
      <c r="K482" s="49"/>
    </row>
    <row r="483" ht="12.75" customHeight="1">
      <c r="B483" s="49"/>
      <c r="E483" s="49"/>
      <c r="H483" s="49"/>
      <c r="K483" s="49"/>
    </row>
    <row r="484" ht="12.75" customHeight="1">
      <c r="B484" s="49"/>
      <c r="E484" s="49"/>
      <c r="H484" s="49"/>
      <c r="K484" s="49"/>
    </row>
    <row r="485" ht="12.75" customHeight="1">
      <c r="B485" s="49"/>
      <c r="E485" s="49"/>
      <c r="H485" s="49"/>
      <c r="K485" s="49"/>
    </row>
    <row r="486" ht="12.75" customHeight="1">
      <c r="B486" s="49"/>
      <c r="E486" s="49"/>
      <c r="H486" s="49"/>
      <c r="K486" s="49"/>
    </row>
    <row r="487" ht="12.75" customHeight="1">
      <c r="B487" s="49"/>
      <c r="E487" s="49"/>
      <c r="H487" s="49"/>
      <c r="K487" s="49"/>
    </row>
    <row r="488" ht="12.75" customHeight="1">
      <c r="B488" s="49"/>
      <c r="E488" s="49"/>
      <c r="H488" s="49"/>
      <c r="K488" s="49"/>
    </row>
    <row r="489" ht="12.75" customHeight="1">
      <c r="B489" s="49"/>
      <c r="E489" s="49"/>
      <c r="H489" s="49"/>
      <c r="K489" s="49"/>
    </row>
    <row r="490" ht="12.75" customHeight="1">
      <c r="B490" s="49"/>
      <c r="E490" s="49"/>
      <c r="H490" s="49"/>
      <c r="K490" s="49"/>
    </row>
    <row r="491" ht="12.75" customHeight="1">
      <c r="B491" s="49"/>
      <c r="E491" s="49"/>
      <c r="H491" s="49"/>
      <c r="K491" s="49"/>
    </row>
    <row r="492" ht="12.75" customHeight="1">
      <c r="B492" s="49"/>
      <c r="E492" s="49"/>
      <c r="H492" s="49"/>
      <c r="K492" s="49"/>
    </row>
    <row r="493" ht="12.75" customHeight="1">
      <c r="B493" s="49"/>
      <c r="E493" s="49"/>
      <c r="H493" s="49"/>
      <c r="K493" s="49"/>
    </row>
    <row r="494" ht="12.75" customHeight="1">
      <c r="B494" s="49"/>
      <c r="E494" s="49"/>
      <c r="H494" s="49"/>
      <c r="K494" s="49"/>
    </row>
    <row r="495" ht="12.75" customHeight="1">
      <c r="B495" s="49"/>
      <c r="E495" s="49"/>
      <c r="H495" s="49"/>
      <c r="K495" s="49"/>
    </row>
    <row r="496" ht="12.75" customHeight="1">
      <c r="B496" s="49"/>
      <c r="E496" s="49"/>
      <c r="H496" s="49"/>
      <c r="K496" s="49"/>
    </row>
    <row r="497" ht="12.75" customHeight="1">
      <c r="B497" s="49"/>
      <c r="E497" s="49"/>
      <c r="H497" s="49"/>
      <c r="K497" s="49"/>
    </row>
    <row r="498" ht="12.75" customHeight="1">
      <c r="B498" s="49"/>
      <c r="E498" s="49"/>
      <c r="H498" s="49"/>
      <c r="K498" s="49"/>
    </row>
    <row r="499" ht="12.75" customHeight="1">
      <c r="B499" s="49"/>
      <c r="E499" s="49"/>
      <c r="H499" s="49"/>
      <c r="K499" s="49"/>
    </row>
    <row r="500" ht="12.75" customHeight="1">
      <c r="B500" s="49"/>
      <c r="E500" s="49"/>
      <c r="H500" s="49"/>
      <c r="K500" s="49"/>
    </row>
    <row r="501" ht="12.75" customHeight="1">
      <c r="B501" s="49"/>
      <c r="E501" s="49"/>
      <c r="H501" s="49"/>
      <c r="K501" s="49"/>
    </row>
    <row r="502" ht="12.75" customHeight="1">
      <c r="B502" s="49"/>
      <c r="E502" s="49"/>
      <c r="H502" s="49"/>
      <c r="K502" s="49"/>
    </row>
    <row r="503" ht="12.75" customHeight="1">
      <c r="B503" s="49"/>
      <c r="E503" s="49"/>
      <c r="H503" s="49"/>
      <c r="K503" s="49"/>
    </row>
    <row r="504" ht="12.75" customHeight="1">
      <c r="B504" s="49"/>
      <c r="E504" s="49"/>
      <c r="H504" s="49"/>
      <c r="K504" s="49"/>
    </row>
    <row r="505" ht="12.75" customHeight="1">
      <c r="B505" s="49"/>
      <c r="E505" s="49"/>
      <c r="H505" s="49"/>
      <c r="K505" s="49"/>
    </row>
    <row r="506" ht="12.75" customHeight="1">
      <c r="B506" s="49"/>
      <c r="E506" s="49"/>
      <c r="H506" s="49"/>
      <c r="K506" s="49"/>
    </row>
    <row r="507" ht="12.75" customHeight="1">
      <c r="B507" s="49"/>
      <c r="E507" s="49"/>
      <c r="H507" s="49"/>
      <c r="K507" s="49"/>
    </row>
    <row r="508" ht="12.75" customHeight="1">
      <c r="B508" s="49"/>
      <c r="E508" s="49"/>
      <c r="H508" s="49"/>
      <c r="K508" s="49"/>
    </row>
    <row r="509" ht="12.75" customHeight="1">
      <c r="B509" s="49"/>
      <c r="E509" s="49"/>
      <c r="H509" s="49"/>
      <c r="K509" s="49"/>
    </row>
    <row r="510" ht="12.75" customHeight="1">
      <c r="B510" s="49"/>
      <c r="E510" s="49"/>
      <c r="H510" s="49"/>
      <c r="K510" s="49"/>
    </row>
    <row r="511" ht="12.75" customHeight="1">
      <c r="B511" s="49"/>
      <c r="E511" s="49"/>
      <c r="H511" s="49"/>
      <c r="K511" s="49"/>
    </row>
    <row r="512" ht="12.75" customHeight="1">
      <c r="B512" s="49"/>
      <c r="E512" s="49"/>
      <c r="H512" s="49"/>
      <c r="K512" s="49"/>
    </row>
    <row r="513" ht="12.75" customHeight="1">
      <c r="B513" s="49"/>
      <c r="E513" s="49"/>
      <c r="H513" s="49"/>
      <c r="K513" s="49"/>
    </row>
    <row r="514" ht="12.75" customHeight="1">
      <c r="B514" s="49"/>
      <c r="E514" s="49"/>
      <c r="H514" s="49"/>
      <c r="K514" s="49"/>
    </row>
    <row r="515" ht="12.75" customHeight="1">
      <c r="B515" s="49"/>
      <c r="E515" s="49"/>
      <c r="H515" s="49"/>
      <c r="K515" s="49"/>
    </row>
    <row r="516" ht="12.75" customHeight="1">
      <c r="B516" s="49"/>
      <c r="E516" s="49"/>
      <c r="H516" s="49"/>
      <c r="K516" s="49"/>
    </row>
    <row r="517" ht="12.75" customHeight="1">
      <c r="B517" s="49"/>
      <c r="E517" s="49"/>
      <c r="H517" s="49"/>
      <c r="K517" s="49"/>
    </row>
    <row r="518" ht="12.75" customHeight="1">
      <c r="B518" s="49"/>
      <c r="E518" s="49"/>
      <c r="H518" s="49"/>
      <c r="K518" s="49"/>
    </row>
    <row r="519" ht="12.75" customHeight="1">
      <c r="B519" s="49"/>
      <c r="E519" s="49"/>
      <c r="H519" s="49"/>
      <c r="K519" s="49"/>
    </row>
    <row r="520" ht="12.75" customHeight="1">
      <c r="B520" s="49"/>
      <c r="E520" s="49"/>
      <c r="H520" s="49"/>
      <c r="K520" s="49"/>
    </row>
    <row r="521" ht="12.75" customHeight="1">
      <c r="B521" s="49"/>
      <c r="E521" s="49"/>
      <c r="H521" s="49"/>
      <c r="K521" s="49"/>
    </row>
    <row r="522" ht="12.75" customHeight="1">
      <c r="B522" s="49"/>
      <c r="E522" s="49"/>
      <c r="H522" s="49"/>
      <c r="K522" s="49"/>
    </row>
    <row r="523" ht="12.75" customHeight="1">
      <c r="B523" s="49"/>
      <c r="E523" s="49"/>
      <c r="H523" s="49"/>
      <c r="K523" s="49"/>
    </row>
    <row r="524" ht="12.75" customHeight="1">
      <c r="B524" s="49"/>
      <c r="E524" s="49"/>
      <c r="H524" s="49"/>
      <c r="K524" s="49"/>
    </row>
    <row r="525" ht="12.75" customHeight="1">
      <c r="B525" s="49"/>
      <c r="E525" s="49"/>
      <c r="H525" s="49"/>
      <c r="K525" s="49"/>
    </row>
    <row r="526" ht="12.75" customHeight="1">
      <c r="B526" s="49"/>
      <c r="E526" s="49"/>
      <c r="H526" s="49"/>
      <c r="K526" s="49"/>
    </row>
    <row r="527" ht="12.75" customHeight="1">
      <c r="B527" s="49"/>
      <c r="E527" s="49"/>
      <c r="H527" s="49"/>
      <c r="K527" s="49"/>
    </row>
    <row r="528" ht="12.75" customHeight="1">
      <c r="B528" s="49"/>
      <c r="E528" s="49"/>
      <c r="H528" s="49"/>
      <c r="K528" s="49"/>
    </row>
    <row r="529" ht="12.75" customHeight="1">
      <c r="B529" s="49"/>
      <c r="E529" s="49"/>
      <c r="H529" s="49"/>
      <c r="K529" s="49"/>
    </row>
    <row r="530" ht="12.75" customHeight="1">
      <c r="B530" s="49"/>
      <c r="E530" s="49"/>
      <c r="H530" s="49"/>
      <c r="K530" s="49"/>
    </row>
    <row r="531" ht="12.75" customHeight="1">
      <c r="B531" s="49"/>
      <c r="E531" s="49"/>
      <c r="H531" s="49"/>
      <c r="K531" s="49"/>
    </row>
    <row r="532" ht="12.75" customHeight="1">
      <c r="B532" s="49"/>
      <c r="E532" s="49"/>
      <c r="H532" s="49"/>
      <c r="K532" s="49"/>
    </row>
    <row r="533" ht="12.75" customHeight="1">
      <c r="B533" s="49"/>
      <c r="E533" s="49"/>
      <c r="H533" s="49"/>
      <c r="K533" s="49"/>
    </row>
    <row r="534" ht="12.75" customHeight="1">
      <c r="B534" s="49"/>
      <c r="E534" s="49"/>
      <c r="H534" s="49"/>
      <c r="K534" s="49"/>
    </row>
    <row r="535" ht="12.75" customHeight="1">
      <c r="B535" s="49"/>
      <c r="E535" s="49"/>
      <c r="H535" s="49"/>
      <c r="K535" s="49"/>
    </row>
    <row r="536" ht="12.75" customHeight="1">
      <c r="B536" s="49"/>
      <c r="E536" s="49"/>
      <c r="H536" s="49"/>
      <c r="K536" s="49"/>
    </row>
    <row r="537" ht="12.75" customHeight="1">
      <c r="B537" s="49"/>
      <c r="E537" s="49"/>
      <c r="H537" s="49"/>
      <c r="K537" s="49"/>
    </row>
    <row r="538" ht="12.75" customHeight="1">
      <c r="B538" s="49"/>
      <c r="E538" s="49"/>
      <c r="H538" s="49"/>
      <c r="K538" s="49"/>
    </row>
    <row r="539" ht="12.75" customHeight="1">
      <c r="B539" s="49"/>
      <c r="E539" s="49"/>
      <c r="H539" s="49"/>
      <c r="K539" s="49"/>
    </row>
    <row r="540" ht="12.75" customHeight="1">
      <c r="B540" s="49"/>
      <c r="E540" s="49"/>
      <c r="H540" s="49"/>
      <c r="K540" s="49"/>
    </row>
    <row r="541" ht="12.75" customHeight="1">
      <c r="B541" s="49"/>
      <c r="E541" s="49"/>
      <c r="H541" s="49"/>
      <c r="K541" s="49"/>
    </row>
    <row r="542" ht="12.75" customHeight="1">
      <c r="B542" s="49"/>
      <c r="E542" s="49"/>
      <c r="H542" s="49"/>
      <c r="K542" s="49"/>
    </row>
    <row r="543" ht="12.75" customHeight="1">
      <c r="B543" s="49"/>
      <c r="E543" s="49"/>
      <c r="H543" s="49"/>
      <c r="K543" s="49"/>
    </row>
    <row r="544" ht="12.75" customHeight="1">
      <c r="B544" s="49"/>
      <c r="E544" s="49"/>
      <c r="H544" s="49"/>
      <c r="K544" s="49"/>
    </row>
    <row r="545" ht="12.75" customHeight="1">
      <c r="B545" s="49"/>
      <c r="E545" s="49"/>
      <c r="H545" s="49"/>
      <c r="K545" s="49"/>
    </row>
    <row r="546" ht="12.75" customHeight="1">
      <c r="B546" s="49"/>
      <c r="E546" s="49"/>
      <c r="H546" s="49"/>
      <c r="K546" s="49"/>
    </row>
    <row r="547" ht="12.75" customHeight="1">
      <c r="B547" s="49"/>
      <c r="E547" s="49"/>
      <c r="H547" s="49"/>
      <c r="K547" s="49"/>
    </row>
    <row r="548" ht="12.75" customHeight="1">
      <c r="B548" s="49"/>
      <c r="E548" s="49"/>
      <c r="H548" s="49"/>
      <c r="K548" s="49"/>
    </row>
    <row r="549" ht="12.75" customHeight="1">
      <c r="B549" s="49"/>
      <c r="E549" s="49"/>
      <c r="H549" s="49"/>
      <c r="K549" s="49"/>
    </row>
    <row r="550" ht="12.75" customHeight="1">
      <c r="B550" s="49"/>
      <c r="E550" s="49"/>
      <c r="H550" s="49"/>
      <c r="K550" s="49"/>
    </row>
    <row r="551" ht="12.75" customHeight="1">
      <c r="B551" s="49"/>
      <c r="E551" s="49"/>
      <c r="H551" s="49"/>
      <c r="K551" s="49"/>
    </row>
    <row r="552" ht="12.75" customHeight="1">
      <c r="B552" s="49"/>
      <c r="E552" s="49"/>
      <c r="H552" s="49"/>
      <c r="K552" s="49"/>
    </row>
    <row r="553" ht="12.75" customHeight="1">
      <c r="B553" s="49"/>
      <c r="E553" s="49"/>
      <c r="H553" s="49"/>
      <c r="K553" s="49"/>
    </row>
    <row r="554" ht="12.75" customHeight="1">
      <c r="B554" s="49"/>
      <c r="E554" s="49"/>
      <c r="H554" s="49"/>
      <c r="K554" s="49"/>
    </row>
    <row r="555" ht="12.75" customHeight="1">
      <c r="B555" s="49"/>
      <c r="E555" s="49"/>
      <c r="H555" s="49"/>
      <c r="K555" s="49"/>
    </row>
    <row r="556" ht="12.75" customHeight="1">
      <c r="B556" s="49"/>
      <c r="E556" s="49"/>
      <c r="H556" s="49"/>
      <c r="K556" s="49"/>
    </row>
    <row r="557" ht="12.75" customHeight="1">
      <c r="B557" s="49"/>
      <c r="E557" s="49"/>
      <c r="H557" s="49"/>
      <c r="K557" s="49"/>
    </row>
    <row r="558" ht="12.75" customHeight="1">
      <c r="B558" s="49"/>
      <c r="E558" s="49"/>
      <c r="H558" s="49"/>
      <c r="K558" s="49"/>
    </row>
    <row r="559" ht="12.75" customHeight="1">
      <c r="B559" s="49"/>
      <c r="E559" s="49"/>
      <c r="H559" s="49"/>
      <c r="K559" s="49"/>
    </row>
    <row r="560" ht="12.75" customHeight="1">
      <c r="B560" s="49"/>
      <c r="E560" s="49"/>
      <c r="H560" s="49"/>
      <c r="K560" s="49"/>
    </row>
    <row r="561" ht="12.75" customHeight="1">
      <c r="B561" s="49"/>
      <c r="E561" s="49"/>
      <c r="H561" s="49"/>
      <c r="K561" s="49"/>
    </row>
    <row r="562" ht="12.75" customHeight="1">
      <c r="B562" s="49"/>
      <c r="E562" s="49"/>
      <c r="H562" s="49"/>
      <c r="K562" s="49"/>
    </row>
    <row r="563" ht="12.75" customHeight="1">
      <c r="B563" s="49"/>
      <c r="E563" s="49"/>
      <c r="H563" s="49"/>
      <c r="K563" s="49"/>
    </row>
    <row r="564" ht="12.75" customHeight="1">
      <c r="B564" s="49"/>
      <c r="E564" s="49"/>
      <c r="H564" s="49"/>
      <c r="K564" s="49"/>
    </row>
    <row r="565" ht="12.75" customHeight="1">
      <c r="B565" s="49"/>
      <c r="E565" s="49"/>
      <c r="H565" s="49"/>
      <c r="K565" s="49"/>
    </row>
    <row r="566" ht="12.75" customHeight="1">
      <c r="B566" s="49"/>
      <c r="E566" s="49"/>
      <c r="H566" s="49"/>
      <c r="K566" s="49"/>
    </row>
    <row r="567" ht="12.75" customHeight="1">
      <c r="B567" s="49"/>
      <c r="E567" s="49"/>
      <c r="H567" s="49"/>
      <c r="K567" s="49"/>
    </row>
    <row r="568" ht="12.75" customHeight="1">
      <c r="B568" s="49"/>
      <c r="E568" s="49"/>
      <c r="H568" s="49"/>
      <c r="K568" s="49"/>
    </row>
    <row r="569" ht="12.75" customHeight="1">
      <c r="B569" s="49"/>
      <c r="E569" s="49"/>
      <c r="H569" s="49"/>
      <c r="K569" s="49"/>
    </row>
    <row r="570" ht="12.75" customHeight="1">
      <c r="B570" s="49"/>
      <c r="E570" s="49"/>
      <c r="H570" s="49"/>
      <c r="K570" s="49"/>
    </row>
    <row r="571" ht="12.75" customHeight="1">
      <c r="B571" s="49"/>
      <c r="E571" s="49"/>
      <c r="H571" s="49"/>
      <c r="K571" s="49"/>
    </row>
    <row r="572" ht="12.75" customHeight="1">
      <c r="B572" s="49"/>
      <c r="E572" s="49"/>
      <c r="H572" s="49"/>
      <c r="K572" s="49"/>
    </row>
    <row r="573" ht="12.75" customHeight="1">
      <c r="B573" s="49"/>
      <c r="E573" s="49"/>
      <c r="H573" s="49"/>
      <c r="K573" s="49"/>
    </row>
    <row r="574" ht="12.75" customHeight="1">
      <c r="B574" s="49"/>
      <c r="E574" s="49"/>
      <c r="H574" s="49"/>
      <c r="K574" s="49"/>
    </row>
    <row r="575" ht="12.75" customHeight="1">
      <c r="B575" s="49"/>
      <c r="E575" s="49"/>
      <c r="H575" s="49"/>
      <c r="K575" s="49"/>
    </row>
    <row r="576" ht="12.75" customHeight="1">
      <c r="B576" s="49"/>
      <c r="E576" s="49"/>
      <c r="H576" s="49"/>
      <c r="K576" s="49"/>
    </row>
    <row r="577" ht="12.75" customHeight="1">
      <c r="B577" s="49"/>
      <c r="E577" s="49"/>
      <c r="H577" s="49"/>
      <c r="K577" s="49"/>
    </row>
    <row r="578" ht="12.75" customHeight="1">
      <c r="B578" s="49"/>
      <c r="E578" s="49"/>
      <c r="H578" s="49"/>
      <c r="K578" s="49"/>
    </row>
    <row r="579" ht="12.75" customHeight="1">
      <c r="B579" s="49"/>
      <c r="E579" s="49"/>
      <c r="H579" s="49"/>
      <c r="K579" s="49"/>
    </row>
    <row r="580" ht="12.75" customHeight="1">
      <c r="B580" s="49"/>
      <c r="E580" s="49"/>
      <c r="H580" s="49"/>
      <c r="K580" s="49"/>
    </row>
    <row r="581" ht="12.75" customHeight="1">
      <c r="B581" s="49"/>
      <c r="E581" s="49"/>
      <c r="H581" s="49"/>
      <c r="K581" s="49"/>
    </row>
    <row r="582" ht="12.75" customHeight="1">
      <c r="B582" s="49"/>
      <c r="E582" s="49"/>
      <c r="H582" s="49"/>
      <c r="K582" s="49"/>
    </row>
    <row r="583" ht="12.75" customHeight="1">
      <c r="B583" s="49"/>
      <c r="E583" s="49"/>
      <c r="H583" s="49"/>
      <c r="K583" s="49"/>
    </row>
    <row r="584" ht="12.75" customHeight="1">
      <c r="B584" s="49"/>
      <c r="E584" s="49"/>
      <c r="H584" s="49"/>
      <c r="K584" s="49"/>
    </row>
    <row r="585" ht="12.75" customHeight="1">
      <c r="B585" s="49"/>
      <c r="E585" s="49"/>
      <c r="H585" s="49"/>
      <c r="K585" s="49"/>
    </row>
    <row r="586" ht="12.75" customHeight="1">
      <c r="B586" s="49"/>
      <c r="E586" s="49"/>
      <c r="H586" s="49"/>
      <c r="K586" s="49"/>
    </row>
    <row r="587" ht="12.75" customHeight="1">
      <c r="B587" s="49"/>
      <c r="E587" s="49"/>
      <c r="H587" s="49"/>
      <c r="K587" s="49"/>
    </row>
    <row r="588" ht="12.75" customHeight="1">
      <c r="B588" s="49"/>
      <c r="E588" s="49"/>
      <c r="H588" s="49"/>
      <c r="K588" s="49"/>
    </row>
    <row r="589" ht="12.75" customHeight="1">
      <c r="B589" s="49"/>
      <c r="E589" s="49"/>
      <c r="H589" s="49"/>
      <c r="K589" s="49"/>
    </row>
    <row r="590" ht="12.75" customHeight="1">
      <c r="B590" s="49"/>
      <c r="E590" s="49"/>
      <c r="H590" s="49"/>
      <c r="K590" s="49"/>
    </row>
    <row r="591" ht="12.75" customHeight="1">
      <c r="B591" s="49"/>
      <c r="E591" s="49"/>
      <c r="H591" s="49"/>
      <c r="K591" s="49"/>
    </row>
    <row r="592" ht="12.75" customHeight="1">
      <c r="B592" s="49"/>
      <c r="E592" s="49"/>
      <c r="H592" s="49"/>
      <c r="K592" s="49"/>
    </row>
    <row r="593" ht="12.75" customHeight="1">
      <c r="B593" s="49"/>
      <c r="E593" s="49"/>
      <c r="H593" s="49"/>
      <c r="K593" s="49"/>
    </row>
    <row r="594" ht="12.75" customHeight="1">
      <c r="B594" s="49"/>
      <c r="E594" s="49"/>
      <c r="H594" s="49"/>
      <c r="K594" s="49"/>
    </row>
    <row r="595" ht="12.75" customHeight="1">
      <c r="B595" s="49"/>
      <c r="E595" s="49"/>
      <c r="H595" s="49"/>
      <c r="K595" s="49"/>
    </row>
    <row r="596" ht="12.75" customHeight="1">
      <c r="B596" s="49"/>
      <c r="E596" s="49"/>
      <c r="H596" s="49"/>
      <c r="K596" s="49"/>
    </row>
    <row r="597" ht="12.75" customHeight="1">
      <c r="B597" s="49"/>
      <c r="E597" s="49"/>
      <c r="H597" s="49"/>
      <c r="K597" s="49"/>
    </row>
    <row r="598" ht="12.75" customHeight="1">
      <c r="B598" s="49"/>
      <c r="E598" s="49"/>
      <c r="H598" s="49"/>
      <c r="K598" s="49"/>
    </row>
    <row r="599" ht="12.75" customHeight="1">
      <c r="B599" s="49"/>
      <c r="E599" s="49"/>
      <c r="H599" s="49"/>
      <c r="K599" s="49"/>
    </row>
    <row r="600" ht="12.75" customHeight="1">
      <c r="B600" s="49"/>
      <c r="E600" s="49"/>
      <c r="H600" s="49"/>
      <c r="K600" s="49"/>
    </row>
    <row r="601" ht="12.75" customHeight="1">
      <c r="B601" s="49"/>
      <c r="E601" s="49"/>
      <c r="H601" s="49"/>
      <c r="K601" s="49"/>
    </row>
    <row r="602" ht="12.75" customHeight="1">
      <c r="B602" s="49"/>
      <c r="E602" s="49"/>
      <c r="H602" s="49"/>
      <c r="K602" s="49"/>
    </row>
    <row r="603" ht="12.75" customHeight="1">
      <c r="B603" s="49"/>
      <c r="E603" s="49"/>
      <c r="H603" s="49"/>
      <c r="K603" s="49"/>
    </row>
    <row r="604" ht="12.75" customHeight="1">
      <c r="B604" s="49"/>
      <c r="E604" s="49"/>
      <c r="H604" s="49"/>
      <c r="K604" s="49"/>
    </row>
    <row r="605" ht="12.75" customHeight="1">
      <c r="B605" s="49"/>
      <c r="E605" s="49"/>
      <c r="H605" s="49"/>
      <c r="K605" s="49"/>
    </row>
    <row r="606" ht="12.75" customHeight="1">
      <c r="B606" s="49"/>
      <c r="E606" s="49"/>
      <c r="H606" s="49"/>
      <c r="K606" s="49"/>
    </row>
    <row r="607" ht="12.75" customHeight="1">
      <c r="B607" s="49"/>
      <c r="E607" s="49"/>
      <c r="H607" s="49"/>
      <c r="K607" s="49"/>
    </row>
    <row r="608" ht="12.75" customHeight="1">
      <c r="B608" s="49"/>
      <c r="E608" s="49"/>
      <c r="H608" s="49"/>
      <c r="K608" s="49"/>
    </row>
    <row r="609" ht="12.75" customHeight="1">
      <c r="B609" s="49"/>
      <c r="E609" s="49"/>
      <c r="H609" s="49"/>
      <c r="K609" s="49"/>
    </row>
    <row r="610" ht="12.75" customHeight="1">
      <c r="B610" s="49"/>
      <c r="E610" s="49"/>
      <c r="H610" s="49"/>
      <c r="K610" s="49"/>
    </row>
    <row r="611" ht="12.75" customHeight="1">
      <c r="B611" s="49"/>
      <c r="E611" s="49"/>
      <c r="H611" s="49"/>
      <c r="K611" s="49"/>
    </row>
    <row r="612" ht="12.75" customHeight="1">
      <c r="B612" s="49"/>
      <c r="E612" s="49"/>
      <c r="H612" s="49"/>
      <c r="K612" s="49"/>
    </row>
    <row r="613" ht="12.75" customHeight="1">
      <c r="B613" s="49"/>
      <c r="E613" s="49"/>
      <c r="H613" s="49"/>
      <c r="K613" s="49"/>
    </row>
    <row r="614" ht="12.75" customHeight="1">
      <c r="B614" s="49"/>
      <c r="E614" s="49"/>
      <c r="H614" s="49"/>
      <c r="K614" s="49"/>
    </row>
    <row r="615" ht="12.75" customHeight="1">
      <c r="B615" s="49"/>
      <c r="E615" s="49"/>
      <c r="H615" s="49"/>
      <c r="K615" s="49"/>
    </row>
    <row r="616" ht="12.75" customHeight="1">
      <c r="B616" s="49"/>
      <c r="E616" s="49"/>
      <c r="H616" s="49"/>
      <c r="K616" s="49"/>
    </row>
    <row r="617" ht="12.75" customHeight="1">
      <c r="B617" s="49"/>
      <c r="E617" s="49"/>
      <c r="H617" s="49"/>
      <c r="K617" s="49"/>
    </row>
    <row r="618" ht="12.75" customHeight="1">
      <c r="B618" s="49"/>
      <c r="E618" s="49"/>
      <c r="H618" s="49"/>
      <c r="K618" s="49"/>
    </row>
    <row r="619" ht="12.75" customHeight="1">
      <c r="B619" s="49"/>
      <c r="E619" s="49"/>
      <c r="H619" s="49"/>
      <c r="K619" s="49"/>
    </row>
    <row r="620" ht="12.75" customHeight="1">
      <c r="B620" s="49"/>
      <c r="E620" s="49"/>
      <c r="H620" s="49"/>
      <c r="K620" s="49"/>
    </row>
    <row r="621" ht="12.75" customHeight="1">
      <c r="B621" s="49"/>
      <c r="E621" s="49"/>
      <c r="H621" s="49"/>
      <c r="K621" s="49"/>
    </row>
    <row r="622" ht="12.75" customHeight="1">
      <c r="B622" s="49"/>
      <c r="E622" s="49"/>
      <c r="H622" s="49"/>
      <c r="K622" s="49"/>
    </row>
    <row r="623" ht="12.75" customHeight="1">
      <c r="B623" s="49"/>
      <c r="E623" s="49"/>
      <c r="H623" s="49"/>
      <c r="K623" s="49"/>
    </row>
    <row r="624" ht="12.75" customHeight="1">
      <c r="B624" s="49"/>
      <c r="E624" s="49"/>
      <c r="H624" s="49"/>
      <c r="K624" s="49"/>
    </row>
    <row r="625" ht="12.75" customHeight="1">
      <c r="B625" s="49"/>
      <c r="E625" s="49"/>
      <c r="H625" s="49"/>
      <c r="K625" s="49"/>
    </row>
    <row r="626" ht="12.75" customHeight="1">
      <c r="B626" s="49"/>
      <c r="E626" s="49"/>
      <c r="H626" s="49"/>
      <c r="K626" s="49"/>
    </row>
    <row r="627" ht="12.75" customHeight="1">
      <c r="B627" s="49"/>
      <c r="E627" s="49"/>
      <c r="H627" s="49"/>
      <c r="K627" s="49"/>
    </row>
    <row r="628" ht="12.75" customHeight="1">
      <c r="B628" s="49"/>
      <c r="E628" s="49"/>
      <c r="H628" s="49"/>
      <c r="K628" s="49"/>
    </row>
    <row r="629" ht="12.75" customHeight="1">
      <c r="B629" s="49"/>
      <c r="E629" s="49"/>
      <c r="H629" s="49"/>
      <c r="K629" s="49"/>
    </row>
    <row r="630" ht="12.75" customHeight="1">
      <c r="B630" s="49"/>
      <c r="E630" s="49"/>
      <c r="H630" s="49"/>
      <c r="K630" s="49"/>
    </row>
    <row r="631" ht="12.75" customHeight="1">
      <c r="B631" s="49"/>
      <c r="E631" s="49"/>
      <c r="H631" s="49"/>
      <c r="K631" s="49"/>
    </row>
    <row r="632" ht="12.75" customHeight="1">
      <c r="B632" s="49"/>
      <c r="E632" s="49"/>
      <c r="H632" s="49"/>
      <c r="K632" s="49"/>
    </row>
    <row r="633" ht="12.75" customHeight="1">
      <c r="B633" s="49"/>
      <c r="E633" s="49"/>
      <c r="H633" s="49"/>
      <c r="K633" s="49"/>
    </row>
    <row r="634" ht="12.75" customHeight="1">
      <c r="B634" s="49"/>
      <c r="E634" s="49"/>
      <c r="H634" s="49"/>
      <c r="K634" s="49"/>
    </row>
    <row r="635" ht="12.75" customHeight="1">
      <c r="B635" s="49"/>
      <c r="E635" s="49"/>
      <c r="H635" s="49"/>
      <c r="K635" s="49"/>
    </row>
    <row r="636" ht="12.75" customHeight="1">
      <c r="B636" s="49"/>
      <c r="E636" s="49"/>
      <c r="H636" s="49"/>
      <c r="K636" s="49"/>
    </row>
    <row r="637" ht="12.75" customHeight="1">
      <c r="B637" s="49"/>
      <c r="E637" s="49"/>
      <c r="H637" s="49"/>
      <c r="K637" s="49"/>
    </row>
    <row r="638" ht="12.75" customHeight="1">
      <c r="B638" s="49"/>
      <c r="E638" s="49"/>
      <c r="H638" s="49"/>
      <c r="K638" s="49"/>
    </row>
    <row r="639" ht="12.75" customHeight="1">
      <c r="B639" s="49"/>
      <c r="E639" s="49"/>
      <c r="H639" s="49"/>
      <c r="K639" s="49"/>
    </row>
    <row r="640" ht="12.75" customHeight="1">
      <c r="B640" s="49"/>
      <c r="E640" s="49"/>
      <c r="H640" s="49"/>
      <c r="K640" s="49"/>
    </row>
    <row r="641" ht="12.75" customHeight="1">
      <c r="B641" s="49"/>
      <c r="E641" s="49"/>
      <c r="H641" s="49"/>
      <c r="K641" s="49"/>
    </row>
    <row r="642" ht="12.75" customHeight="1">
      <c r="B642" s="49"/>
      <c r="E642" s="49"/>
      <c r="H642" s="49"/>
      <c r="K642" s="49"/>
    </row>
    <row r="643" ht="12.75" customHeight="1">
      <c r="B643" s="49"/>
      <c r="E643" s="49"/>
      <c r="H643" s="49"/>
      <c r="K643" s="49"/>
    </row>
    <row r="644" ht="12.75" customHeight="1">
      <c r="B644" s="49"/>
      <c r="E644" s="49"/>
      <c r="H644" s="49"/>
      <c r="K644" s="49"/>
    </row>
    <row r="645" ht="12.75" customHeight="1">
      <c r="B645" s="49"/>
      <c r="E645" s="49"/>
      <c r="H645" s="49"/>
      <c r="K645" s="49"/>
    </row>
    <row r="646" ht="12.75" customHeight="1">
      <c r="B646" s="49"/>
      <c r="E646" s="49"/>
      <c r="H646" s="49"/>
      <c r="K646" s="49"/>
    </row>
    <row r="647" ht="12.75" customHeight="1">
      <c r="B647" s="49"/>
      <c r="E647" s="49"/>
      <c r="H647" s="49"/>
      <c r="K647" s="49"/>
    </row>
    <row r="648" ht="12.75" customHeight="1">
      <c r="B648" s="49"/>
      <c r="E648" s="49"/>
      <c r="H648" s="49"/>
      <c r="K648" s="49"/>
    </row>
    <row r="649" ht="12.75" customHeight="1">
      <c r="B649" s="49"/>
      <c r="E649" s="49"/>
      <c r="H649" s="49"/>
      <c r="K649" s="49"/>
    </row>
    <row r="650" ht="12.75" customHeight="1">
      <c r="B650" s="49"/>
      <c r="E650" s="49"/>
      <c r="H650" s="49"/>
      <c r="K650" s="49"/>
    </row>
    <row r="651" ht="12.75" customHeight="1">
      <c r="B651" s="49"/>
      <c r="E651" s="49"/>
      <c r="H651" s="49"/>
      <c r="K651" s="49"/>
    </row>
    <row r="652" ht="12.75" customHeight="1">
      <c r="B652" s="49"/>
      <c r="E652" s="49"/>
      <c r="H652" s="49"/>
      <c r="K652" s="49"/>
    </row>
    <row r="653" ht="12.75" customHeight="1">
      <c r="B653" s="49"/>
      <c r="E653" s="49"/>
      <c r="H653" s="49"/>
      <c r="K653" s="49"/>
    </row>
    <row r="654" ht="12.75" customHeight="1">
      <c r="B654" s="49"/>
      <c r="E654" s="49"/>
      <c r="H654" s="49"/>
      <c r="K654" s="49"/>
    </row>
    <row r="655" ht="12.75" customHeight="1">
      <c r="B655" s="49"/>
      <c r="E655" s="49"/>
      <c r="H655" s="49"/>
      <c r="K655" s="49"/>
    </row>
    <row r="656" ht="12.75" customHeight="1">
      <c r="B656" s="49"/>
      <c r="E656" s="49"/>
      <c r="H656" s="49"/>
      <c r="K656" s="49"/>
    </row>
    <row r="657" ht="12.75" customHeight="1">
      <c r="B657" s="49"/>
      <c r="E657" s="49"/>
      <c r="H657" s="49"/>
      <c r="K657" s="49"/>
    </row>
    <row r="658" ht="12.75" customHeight="1">
      <c r="B658" s="49"/>
      <c r="E658" s="49"/>
      <c r="H658" s="49"/>
      <c r="K658" s="49"/>
    </row>
    <row r="659" ht="12.75" customHeight="1">
      <c r="B659" s="49"/>
      <c r="E659" s="49"/>
      <c r="H659" s="49"/>
      <c r="K659" s="49"/>
    </row>
    <row r="660" ht="12.75" customHeight="1">
      <c r="B660" s="49"/>
      <c r="E660" s="49"/>
      <c r="H660" s="49"/>
      <c r="K660" s="49"/>
    </row>
    <row r="661" ht="12.75" customHeight="1">
      <c r="B661" s="49"/>
      <c r="E661" s="49"/>
      <c r="H661" s="49"/>
      <c r="K661" s="49"/>
    </row>
    <row r="662" ht="12.75" customHeight="1">
      <c r="B662" s="49"/>
      <c r="E662" s="49"/>
      <c r="H662" s="49"/>
      <c r="K662" s="49"/>
    </row>
    <row r="663" ht="12.75" customHeight="1">
      <c r="B663" s="49"/>
      <c r="E663" s="49"/>
      <c r="H663" s="49"/>
      <c r="K663" s="49"/>
    </row>
    <row r="664" ht="12.75" customHeight="1">
      <c r="B664" s="49"/>
      <c r="E664" s="49"/>
      <c r="H664" s="49"/>
      <c r="K664" s="49"/>
    </row>
    <row r="665" ht="12.75" customHeight="1">
      <c r="B665" s="49"/>
      <c r="E665" s="49"/>
      <c r="H665" s="49"/>
      <c r="K665" s="49"/>
    </row>
    <row r="666" ht="12.75" customHeight="1">
      <c r="B666" s="49"/>
      <c r="E666" s="49"/>
      <c r="H666" s="49"/>
      <c r="K666" s="49"/>
    </row>
    <row r="667" ht="12.75" customHeight="1">
      <c r="B667" s="49"/>
      <c r="E667" s="49"/>
      <c r="H667" s="49"/>
      <c r="K667" s="49"/>
    </row>
    <row r="668" ht="12.75" customHeight="1">
      <c r="B668" s="49"/>
      <c r="E668" s="49"/>
      <c r="H668" s="49"/>
      <c r="K668" s="49"/>
    </row>
    <row r="669" ht="12.75" customHeight="1">
      <c r="B669" s="49"/>
      <c r="E669" s="49"/>
      <c r="H669" s="49"/>
      <c r="K669" s="49"/>
    </row>
    <row r="670" ht="12.75" customHeight="1">
      <c r="B670" s="49"/>
      <c r="E670" s="49"/>
      <c r="H670" s="49"/>
      <c r="K670" s="49"/>
    </row>
    <row r="671" ht="12.75" customHeight="1">
      <c r="B671" s="49"/>
      <c r="E671" s="49"/>
      <c r="H671" s="49"/>
      <c r="K671" s="49"/>
    </row>
    <row r="672" ht="12.75" customHeight="1">
      <c r="B672" s="49"/>
      <c r="E672" s="49"/>
      <c r="H672" s="49"/>
      <c r="K672" s="49"/>
    </row>
    <row r="673" ht="12.75" customHeight="1">
      <c r="B673" s="49"/>
      <c r="E673" s="49"/>
      <c r="H673" s="49"/>
      <c r="K673" s="49"/>
    </row>
    <row r="674" ht="12.75" customHeight="1">
      <c r="B674" s="49"/>
      <c r="E674" s="49"/>
      <c r="H674" s="49"/>
      <c r="K674" s="49"/>
    </row>
    <row r="675" ht="12.75" customHeight="1">
      <c r="B675" s="49"/>
      <c r="E675" s="49"/>
      <c r="H675" s="49"/>
      <c r="K675" s="49"/>
    </row>
    <row r="676" ht="12.75" customHeight="1">
      <c r="B676" s="49"/>
      <c r="E676" s="49"/>
      <c r="H676" s="49"/>
      <c r="K676" s="49"/>
    </row>
    <row r="677" ht="12.75" customHeight="1">
      <c r="B677" s="49"/>
      <c r="E677" s="49"/>
      <c r="H677" s="49"/>
      <c r="K677" s="49"/>
    </row>
    <row r="678" ht="12.75" customHeight="1">
      <c r="B678" s="49"/>
      <c r="E678" s="49"/>
      <c r="H678" s="49"/>
      <c r="K678" s="49"/>
    </row>
    <row r="679" ht="12.75" customHeight="1">
      <c r="B679" s="49"/>
      <c r="E679" s="49"/>
      <c r="H679" s="49"/>
      <c r="K679" s="49"/>
    </row>
    <row r="680" ht="12.75" customHeight="1">
      <c r="B680" s="49"/>
      <c r="E680" s="49"/>
      <c r="H680" s="49"/>
      <c r="K680" s="49"/>
    </row>
    <row r="681" ht="12.75" customHeight="1">
      <c r="B681" s="49"/>
      <c r="E681" s="49"/>
      <c r="H681" s="49"/>
      <c r="K681" s="49"/>
    </row>
    <row r="682" ht="12.75" customHeight="1">
      <c r="B682" s="49"/>
      <c r="E682" s="49"/>
      <c r="H682" s="49"/>
      <c r="K682" s="49"/>
    </row>
    <row r="683" ht="12.75" customHeight="1">
      <c r="B683" s="49"/>
      <c r="E683" s="49"/>
      <c r="H683" s="49"/>
      <c r="K683" s="49"/>
    </row>
    <row r="684" ht="12.75" customHeight="1">
      <c r="B684" s="49"/>
      <c r="E684" s="49"/>
      <c r="H684" s="49"/>
      <c r="K684" s="49"/>
    </row>
    <row r="685" ht="12.75" customHeight="1">
      <c r="B685" s="49"/>
      <c r="E685" s="49"/>
      <c r="H685" s="49"/>
      <c r="K685" s="49"/>
    </row>
    <row r="686" ht="12.75" customHeight="1">
      <c r="B686" s="49"/>
      <c r="E686" s="49"/>
      <c r="H686" s="49"/>
      <c r="K686" s="49"/>
    </row>
    <row r="687" ht="12.75" customHeight="1">
      <c r="B687" s="49"/>
      <c r="E687" s="49"/>
      <c r="H687" s="49"/>
      <c r="K687" s="49"/>
    </row>
    <row r="688" ht="12.75" customHeight="1">
      <c r="B688" s="49"/>
      <c r="E688" s="49"/>
      <c r="H688" s="49"/>
      <c r="K688" s="49"/>
    </row>
    <row r="689" ht="12.75" customHeight="1">
      <c r="B689" s="49"/>
      <c r="E689" s="49"/>
      <c r="H689" s="49"/>
      <c r="K689" s="49"/>
    </row>
    <row r="690" ht="12.75" customHeight="1">
      <c r="B690" s="49"/>
      <c r="E690" s="49"/>
      <c r="H690" s="49"/>
      <c r="K690" s="49"/>
    </row>
    <row r="691" ht="12.75" customHeight="1">
      <c r="B691" s="49"/>
      <c r="E691" s="49"/>
      <c r="H691" s="49"/>
      <c r="K691" s="49"/>
    </row>
    <row r="692" ht="12.75" customHeight="1">
      <c r="B692" s="49"/>
      <c r="E692" s="49"/>
      <c r="H692" s="49"/>
      <c r="K692" s="49"/>
    </row>
    <row r="693" ht="12.75" customHeight="1">
      <c r="B693" s="49"/>
      <c r="E693" s="49"/>
      <c r="H693" s="49"/>
      <c r="K693" s="49"/>
    </row>
    <row r="694" ht="12.75" customHeight="1">
      <c r="B694" s="49"/>
      <c r="E694" s="49"/>
      <c r="H694" s="49"/>
      <c r="K694" s="49"/>
    </row>
    <row r="695" ht="12.75" customHeight="1">
      <c r="B695" s="49"/>
      <c r="E695" s="49"/>
      <c r="H695" s="49"/>
      <c r="K695" s="49"/>
    </row>
    <row r="696" ht="12.75" customHeight="1">
      <c r="B696" s="49"/>
      <c r="E696" s="49"/>
      <c r="H696" s="49"/>
      <c r="K696" s="49"/>
    </row>
    <row r="697" ht="12.75" customHeight="1">
      <c r="B697" s="49"/>
      <c r="E697" s="49"/>
      <c r="H697" s="49"/>
      <c r="K697" s="49"/>
    </row>
    <row r="698" ht="12.75" customHeight="1">
      <c r="B698" s="49"/>
      <c r="E698" s="49"/>
      <c r="H698" s="49"/>
      <c r="K698" s="49"/>
    </row>
    <row r="699" ht="12.75" customHeight="1">
      <c r="B699" s="49"/>
      <c r="E699" s="49"/>
      <c r="H699" s="49"/>
      <c r="K699" s="49"/>
    </row>
    <row r="700" ht="12.75" customHeight="1">
      <c r="B700" s="49"/>
      <c r="E700" s="49"/>
      <c r="H700" s="49"/>
      <c r="K700" s="49"/>
    </row>
    <row r="701" ht="12.75" customHeight="1">
      <c r="B701" s="49"/>
      <c r="E701" s="49"/>
      <c r="H701" s="49"/>
      <c r="K701" s="49"/>
    </row>
    <row r="702" ht="12.75" customHeight="1">
      <c r="B702" s="49"/>
      <c r="E702" s="49"/>
      <c r="H702" s="49"/>
      <c r="K702" s="49"/>
    </row>
    <row r="703" ht="12.75" customHeight="1">
      <c r="B703" s="49"/>
      <c r="E703" s="49"/>
      <c r="H703" s="49"/>
      <c r="K703" s="49"/>
    </row>
    <row r="704" ht="12.75" customHeight="1">
      <c r="B704" s="49"/>
      <c r="E704" s="49"/>
      <c r="H704" s="49"/>
      <c r="K704" s="49"/>
    </row>
    <row r="705" ht="12.75" customHeight="1">
      <c r="B705" s="49"/>
      <c r="E705" s="49"/>
      <c r="H705" s="49"/>
      <c r="K705" s="49"/>
    </row>
    <row r="706" ht="12.75" customHeight="1">
      <c r="B706" s="49"/>
      <c r="E706" s="49"/>
      <c r="H706" s="49"/>
      <c r="K706" s="49"/>
    </row>
    <row r="707" ht="12.75" customHeight="1">
      <c r="B707" s="49"/>
      <c r="E707" s="49"/>
      <c r="H707" s="49"/>
      <c r="K707" s="49"/>
    </row>
    <row r="708" ht="12.75" customHeight="1">
      <c r="B708" s="49"/>
      <c r="E708" s="49"/>
      <c r="H708" s="49"/>
      <c r="K708" s="49"/>
    </row>
    <row r="709" ht="12.75" customHeight="1">
      <c r="B709" s="49"/>
      <c r="E709" s="49"/>
      <c r="H709" s="49"/>
      <c r="K709" s="49"/>
    </row>
    <row r="710" ht="12.75" customHeight="1">
      <c r="B710" s="49"/>
      <c r="E710" s="49"/>
      <c r="H710" s="49"/>
      <c r="K710" s="49"/>
    </row>
    <row r="711" ht="12.75" customHeight="1">
      <c r="B711" s="49"/>
      <c r="E711" s="49"/>
      <c r="H711" s="49"/>
      <c r="K711" s="49"/>
    </row>
    <row r="712" ht="12.75" customHeight="1">
      <c r="B712" s="49"/>
      <c r="E712" s="49"/>
      <c r="H712" s="49"/>
      <c r="K712" s="49"/>
    </row>
    <row r="713" ht="12.75" customHeight="1">
      <c r="B713" s="49"/>
      <c r="E713" s="49"/>
      <c r="H713" s="49"/>
      <c r="K713" s="49"/>
    </row>
    <row r="714" ht="12.75" customHeight="1">
      <c r="B714" s="49"/>
      <c r="E714" s="49"/>
      <c r="H714" s="49"/>
      <c r="K714" s="49"/>
    </row>
    <row r="715" ht="12.75" customHeight="1">
      <c r="B715" s="49"/>
      <c r="E715" s="49"/>
      <c r="H715" s="49"/>
      <c r="K715" s="49"/>
    </row>
    <row r="716" ht="12.75" customHeight="1">
      <c r="B716" s="49"/>
      <c r="E716" s="49"/>
      <c r="H716" s="49"/>
      <c r="K716" s="49"/>
    </row>
    <row r="717" ht="12.75" customHeight="1">
      <c r="B717" s="49"/>
      <c r="E717" s="49"/>
      <c r="H717" s="49"/>
      <c r="K717" s="49"/>
    </row>
    <row r="718" ht="12.75" customHeight="1">
      <c r="B718" s="49"/>
      <c r="E718" s="49"/>
      <c r="H718" s="49"/>
      <c r="K718" s="49"/>
    </row>
    <row r="719" ht="12.75" customHeight="1">
      <c r="B719" s="49"/>
      <c r="E719" s="49"/>
      <c r="H719" s="49"/>
      <c r="K719" s="49"/>
    </row>
    <row r="720" ht="12.75" customHeight="1">
      <c r="B720" s="49"/>
      <c r="E720" s="49"/>
      <c r="H720" s="49"/>
      <c r="K720" s="49"/>
    </row>
    <row r="721" ht="12.75" customHeight="1">
      <c r="B721" s="49"/>
      <c r="E721" s="49"/>
      <c r="H721" s="49"/>
      <c r="K721" s="49"/>
    </row>
    <row r="722" ht="12.75" customHeight="1">
      <c r="B722" s="49"/>
      <c r="E722" s="49"/>
      <c r="H722" s="49"/>
      <c r="K722" s="49"/>
    </row>
    <row r="723" ht="12.75" customHeight="1">
      <c r="B723" s="49"/>
      <c r="E723" s="49"/>
      <c r="H723" s="49"/>
      <c r="K723" s="49"/>
    </row>
    <row r="724" ht="12.75" customHeight="1">
      <c r="B724" s="49"/>
      <c r="E724" s="49"/>
      <c r="H724" s="49"/>
      <c r="K724" s="49"/>
    </row>
    <row r="725" ht="12.75" customHeight="1">
      <c r="B725" s="49"/>
      <c r="E725" s="49"/>
      <c r="H725" s="49"/>
      <c r="K725" s="49"/>
    </row>
    <row r="726" ht="12.75" customHeight="1">
      <c r="B726" s="49"/>
      <c r="E726" s="49"/>
      <c r="H726" s="49"/>
      <c r="K726" s="49"/>
    </row>
    <row r="727" ht="12.75" customHeight="1">
      <c r="B727" s="49"/>
      <c r="E727" s="49"/>
      <c r="H727" s="49"/>
      <c r="K727" s="49"/>
    </row>
    <row r="728" ht="12.75" customHeight="1">
      <c r="B728" s="49"/>
      <c r="E728" s="49"/>
      <c r="H728" s="49"/>
      <c r="K728" s="49"/>
    </row>
    <row r="729" ht="12.75" customHeight="1">
      <c r="B729" s="49"/>
      <c r="E729" s="49"/>
      <c r="H729" s="49"/>
      <c r="K729" s="49"/>
    </row>
    <row r="730" ht="12.75" customHeight="1">
      <c r="B730" s="49"/>
      <c r="E730" s="49"/>
      <c r="H730" s="49"/>
      <c r="K730" s="49"/>
    </row>
    <row r="731" ht="12.75" customHeight="1">
      <c r="B731" s="49"/>
      <c r="E731" s="49"/>
      <c r="H731" s="49"/>
      <c r="K731" s="49"/>
    </row>
    <row r="732" ht="12.75" customHeight="1">
      <c r="B732" s="49"/>
      <c r="E732" s="49"/>
      <c r="H732" s="49"/>
      <c r="K732" s="49"/>
    </row>
    <row r="733" ht="12.75" customHeight="1">
      <c r="B733" s="49"/>
      <c r="E733" s="49"/>
      <c r="H733" s="49"/>
      <c r="K733" s="49"/>
    </row>
    <row r="734" ht="12.75" customHeight="1">
      <c r="B734" s="49"/>
      <c r="E734" s="49"/>
      <c r="H734" s="49"/>
      <c r="K734" s="49"/>
    </row>
    <row r="735" ht="12.75" customHeight="1">
      <c r="B735" s="49"/>
      <c r="E735" s="49"/>
      <c r="H735" s="49"/>
      <c r="K735" s="49"/>
    </row>
    <row r="736" ht="12.75" customHeight="1">
      <c r="B736" s="49"/>
      <c r="E736" s="49"/>
      <c r="H736" s="49"/>
      <c r="K736" s="49"/>
    </row>
    <row r="737" ht="12.75" customHeight="1">
      <c r="B737" s="49"/>
      <c r="E737" s="49"/>
      <c r="H737" s="49"/>
      <c r="K737" s="49"/>
    </row>
    <row r="738" ht="12.75" customHeight="1">
      <c r="B738" s="49"/>
      <c r="E738" s="49"/>
      <c r="H738" s="49"/>
      <c r="K738" s="49"/>
    </row>
    <row r="739" ht="12.75" customHeight="1">
      <c r="B739" s="49"/>
      <c r="E739" s="49"/>
      <c r="H739" s="49"/>
      <c r="K739" s="49"/>
    </row>
    <row r="740" ht="12.75" customHeight="1">
      <c r="B740" s="49"/>
      <c r="E740" s="49"/>
      <c r="H740" s="49"/>
      <c r="K740" s="49"/>
    </row>
    <row r="741" ht="12.75" customHeight="1">
      <c r="B741" s="49"/>
      <c r="E741" s="49"/>
      <c r="H741" s="49"/>
      <c r="K741" s="49"/>
    </row>
    <row r="742" ht="12.75" customHeight="1">
      <c r="B742" s="49"/>
      <c r="E742" s="49"/>
      <c r="H742" s="49"/>
      <c r="K742" s="49"/>
    </row>
    <row r="743" ht="12.75" customHeight="1">
      <c r="B743" s="49"/>
      <c r="E743" s="49"/>
      <c r="H743" s="49"/>
      <c r="K743" s="49"/>
    </row>
    <row r="744" ht="12.75" customHeight="1">
      <c r="B744" s="49"/>
      <c r="E744" s="49"/>
      <c r="H744" s="49"/>
      <c r="K744" s="49"/>
    </row>
    <row r="745" ht="12.75" customHeight="1">
      <c r="B745" s="49"/>
      <c r="E745" s="49"/>
      <c r="H745" s="49"/>
      <c r="K745" s="49"/>
    </row>
    <row r="746" ht="12.75" customHeight="1">
      <c r="B746" s="49"/>
      <c r="E746" s="49"/>
      <c r="H746" s="49"/>
      <c r="K746" s="49"/>
    </row>
    <row r="747" ht="12.75" customHeight="1">
      <c r="B747" s="49"/>
      <c r="E747" s="49"/>
      <c r="H747" s="49"/>
      <c r="K747" s="49"/>
    </row>
    <row r="748" ht="12.75" customHeight="1">
      <c r="B748" s="49"/>
      <c r="E748" s="49"/>
      <c r="H748" s="49"/>
      <c r="K748" s="49"/>
    </row>
    <row r="749" ht="12.75" customHeight="1">
      <c r="B749" s="49"/>
      <c r="E749" s="49"/>
      <c r="H749" s="49"/>
      <c r="K749" s="49"/>
    </row>
    <row r="750" ht="12.75" customHeight="1">
      <c r="B750" s="49"/>
      <c r="E750" s="49"/>
      <c r="H750" s="49"/>
      <c r="K750" s="49"/>
    </row>
    <row r="751" ht="12.75" customHeight="1">
      <c r="B751" s="49"/>
      <c r="E751" s="49"/>
      <c r="H751" s="49"/>
      <c r="K751" s="49"/>
    </row>
    <row r="752" ht="12.75" customHeight="1">
      <c r="B752" s="49"/>
      <c r="E752" s="49"/>
      <c r="H752" s="49"/>
      <c r="K752" s="49"/>
    </row>
    <row r="753" ht="12.75" customHeight="1">
      <c r="B753" s="49"/>
      <c r="E753" s="49"/>
      <c r="H753" s="49"/>
      <c r="K753" s="49"/>
    </row>
    <row r="754" ht="12.75" customHeight="1">
      <c r="B754" s="49"/>
      <c r="E754" s="49"/>
      <c r="H754" s="49"/>
      <c r="K754" s="49"/>
    </row>
    <row r="755" ht="12.75" customHeight="1">
      <c r="B755" s="49"/>
      <c r="E755" s="49"/>
      <c r="H755" s="49"/>
      <c r="K755" s="49"/>
    </row>
    <row r="756" ht="12.75" customHeight="1">
      <c r="B756" s="49"/>
      <c r="E756" s="49"/>
      <c r="H756" s="49"/>
      <c r="K756" s="49"/>
    </row>
    <row r="757" ht="12.75" customHeight="1">
      <c r="B757" s="49"/>
      <c r="E757" s="49"/>
      <c r="H757" s="49"/>
      <c r="K757" s="49"/>
    </row>
    <row r="758" ht="12.75" customHeight="1">
      <c r="B758" s="49"/>
      <c r="E758" s="49"/>
      <c r="H758" s="49"/>
      <c r="K758" s="49"/>
    </row>
    <row r="759" ht="12.75" customHeight="1">
      <c r="B759" s="49"/>
      <c r="E759" s="49"/>
      <c r="H759" s="49"/>
      <c r="K759" s="49"/>
    </row>
    <row r="760" ht="12.75" customHeight="1">
      <c r="B760" s="49"/>
      <c r="E760" s="49"/>
      <c r="H760" s="49"/>
      <c r="K760" s="49"/>
    </row>
    <row r="761" ht="12.75" customHeight="1">
      <c r="B761" s="49"/>
      <c r="E761" s="49"/>
      <c r="H761" s="49"/>
      <c r="K761" s="49"/>
    </row>
    <row r="762" ht="12.75" customHeight="1">
      <c r="B762" s="49"/>
      <c r="E762" s="49"/>
      <c r="H762" s="49"/>
      <c r="K762" s="49"/>
    </row>
    <row r="763" ht="12.75" customHeight="1">
      <c r="B763" s="49"/>
      <c r="E763" s="49"/>
      <c r="H763" s="49"/>
      <c r="K763" s="49"/>
    </row>
    <row r="764" ht="12.75" customHeight="1">
      <c r="B764" s="49"/>
      <c r="E764" s="49"/>
      <c r="H764" s="49"/>
      <c r="K764" s="49"/>
    </row>
    <row r="765" ht="12.75" customHeight="1">
      <c r="B765" s="49"/>
      <c r="E765" s="49"/>
      <c r="H765" s="49"/>
      <c r="K765" s="49"/>
    </row>
    <row r="766" ht="12.75" customHeight="1">
      <c r="B766" s="49"/>
      <c r="E766" s="49"/>
      <c r="H766" s="49"/>
      <c r="K766" s="49"/>
    </row>
    <row r="767" ht="12.75" customHeight="1">
      <c r="B767" s="49"/>
      <c r="E767" s="49"/>
      <c r="H767" s="49"/>
      <c r="K767" s="49"/>
    </row>
    <row r="768" ht="12.75" customHeight="1">
      <c r="B768" s="49"/>
      <c r="E768" s="49"/>
      <c r="H768" s="49"/>
      <c r="K768" s="49"/>
    </row>
    <row r="769" ht="12.75" customHeight="1">
      <c r="B769" s="49"/>
      <c r="E769" s="49"/>
      <c r="H769" s="49"/>
      <c r="K769" s="49"/>
    </row>
    <row r="770" ht="12.75" customHeight="1">
      <c r="B770" s="49"/>
      <c r="E770" s="49"/>
      <c r="H770" s="49"/>
      <c r="K770" s="49"/>
    </row>
    <row r="771" ht="12.75" customHeight="1">
      <c r="B771" s="49"/>
      <c r="E771" s="49"/>
      <c r="H771" s="49"/>
      <c r="K771" s="49"/>
    </row>
    <row r="772" ht="12.75" customHeight="1">
      <c r="B772" s="49"/>
      <c r="E772" s="49"/>
      <c r="H772" s="49"/>
      <c r="K772" s="49"/>
    </row>
    <row r="773" ht="12.75" customHeight="1">
      <c r="B773" s="49"/>
      <c r="E773" s="49"/>
      <c r="H773" s="49"/>
      <c r="K773" s="49"/>
    </row>
    <row r="774" ht="12.75" customHeight="1">
      <c r="B774" s="49"/>
      <c r="E774" s="49"/>
      <c r="H774" s="49"/>
      <c r="K774" s="49"/>
    </row>
    <row r="775" ht="12.75" customHeight="1">
      <c r="B775" s="49"/>
      <c r="E775" s="49"/>
      <c r="H775" s="49"/>
      <c r="K775" s="49"/>
    </row>
    <row r="776" ht="12.75" customHeight="1">
      <c r="B776" s="49"/>
      <c r="E776" s="49"/>
      <c r="H776" s="49"/>
      <c r="K776" s="49"/>
    </row>
    <row r="777" ht="12.75" customHeight="1">
      <c r="B777" s="49"/>
      <c r="E777" s="49"/>
      <c r="H777" s="49"/>
      <c r="K777" s="49"/>
    </row>
    <row r="778" ht="12.75" customHeight="1">
      <c r="B778" s="49"/>
      <c r="E778" s="49"/>
      <c r="H778" s="49"/>
      <c r="K778" s="49"/>
    </row>
    <row r="779" ht="12.75" customHeight="1">
      <c r="B779" s="49"/>
      <c r="E779" s="49"/>
      <c r="H779" s="49"/>
      <c r="K779" s="49"/>
    </row>
    <row r="780" ht="12.75" customHeight="1">
      <c r="B780" s="49"/>
      <c r="E780" s="49"/>
      <c r="H780" s="49"/>
      <c r="K780" s="49"/>
    </row>
    <row r="781" ht="12.75" customHeight="1">
      <c r="B781" s="49"/>
      <c r="E781" s="49"/>
      <c r="H781" s="49"/>
      <c r="K781" s="49"/>
    </row>
    <row r="782" ht="12.75" customHeight="1">
      <c r="B782" s="49"/>
      <c r="E782" s="49"/>
      <c r="H782" s="49"/>
      <c r="K782" s="49"/>
    </row>
    <row r="783" ht="12.75" customHeight="1">
      <c r="B783" s="49"/>
      <c r="E783" s="49"/>
      <c r="H783" s="49"/>
      <c r="K783" s="49"/>
    </row>
    <row r="784" ht="12.75" customHeight="1">
      <c r="B784" s="49"/>
      <c r="E784" s="49"/>
      <c r="H784" s="49"/>
      <c r="K784" s="49"/>
    </row>
    <row r="785" ht="12.75" customHeight="1">
      <c r="B785" s="49"/>
      <c r="E785" s="49"/>
      <c r="H785" s="49"/>
      <c r="K785" s="49"/>
    </row>
    <row r="786" ht="12.75" customHeight="1">
      <c r="B786" s="49"/>
      <c r="E786" s="49"/>
      <c r="H786" s="49"/>
      <c r="K786" s="49"/>
    </row>
    <row r="787" ht="12.75" customHeight="1">
      <c r="B787" s="49"/>
      <c r="E787" s="49"/>
      <c r="H787" s="49"/>
      <c r="K787" s="49"/>
    </row>
    <row r="788" ht="12.75" customHeight="1">
      <c r="B788" s="49"/>
      <c r="E788" s="49"/>
      <c r="H788" s="49"/>
      <c r="K788" s="49"/>
    </row>
    <row r="789" ht="12.75" customHeight="1">
      <c r="B789" s="49"/>
      <c r="E789" s="49"/>
      <c r="H789" s="49"/>
      <c r="K789" s="49"/>
    </row>
    <row r="790" ht="12.75" customHeight="1">
      <c r="B790" s="49"/>
      <c r="E790" s="49"/>
      <c r="H790" s="49"/>
      <c r="K790" s="49"/>
    </row>
    <row r="791" ht="12.75" customHeight="1">
      <c r="B791" s="49"/>
      <c r="E791" s="49"/>
      <c r="H791" s="49"/>
      <c r="K791" s="49"/>
    </row>
    <row r="792" ht="12.75" customHeight="1">
      <c r="B792" s="49"/>
      <c r="E792" s="49"/>
      <c r="H792" s="49"/>
      <c r="K792" s="49"/>
    </row>
    <row r="793" ht="12.75" customHeight="1">
      <c r="B793" s="49"/>
      <c r="E793" s="49"/>
      <c r="H793" s="49"/>
      <c r="K793" s="49"/>
    </row>
    <row r="794" ht="12.75" customHeight="1">
      <c r="B794" s="49"/>
      <c r="E794" s="49"/>
      <c r="H794" s="49"/>
      <c r="K794" s="49"/>
    </row>
    <row r="795" ht="12.75" customHeight="1">
      <c r="B795" s="49"/>
      <c r="E795" s="49"/>
      <c r="H795" s="49"/>
      <c r="K795" s="49"/>
    </row>
    <row r="796" ht="12.75" customHeight="1">
      <c r="B796" s="49"/>
      <c r="E796" s="49"/>
      <c r="H796" s="49"/>
      <c r="K796" s="49"/>
    </row>
    <row r="797" ht="12.75" customHeight="1">
      <c r="B797" s="49"/>
      <c r="E797" s="49"/>
      <c r="H797" s="49"/>
      <c r="K797" s="49"/>
    </row>
    <row r="798" ht="12.75" customHeight="1">
      <c r="B798" s="49"/>
      <c r="E798" s="49"/>
      <c r="H798" s="49"/>
      <c r="K798" s="49"/>
    </row>
    <row r="799" ht="12.75" customHeight="1">
      <c r="B799" s="49"/>
      <c r="E799" s="49"/>
      <c r="H799" s="49"/>
      <c r="K799" s="49"/>
    </row>
    <row r="800" ht="12.75" customHeight="1">
      <c r="B800" s="49"/>
      <c r="E800" s="49"/>
      <c r="H800" s="49"/>
      <c r="K800" s="49"/>
    </row>
    <row r="801" ht="12.75" customHeight="1">
      <c r="B801" s="49"/>
      <c r="E801" s="49"/>
      <c r="H801" s="49"/>
      <c r="K801" s="49"/>
    </row>
    <row r="802" ht="12.75" customHeight="1">
      <c r="B802" s="49"/>
      <c r="E802" s="49"/>
      <c r="H802" s="49"/>
      <c r="K802" s="49"/>
    </row>
    <row r="803" ht="12.75" customHeight="1">
      <c r="B803" s="49"/>
      <c r="E803" s="49"/>
      <c r="H803" s="49"/>
      <c r="K803" s="49"/>
    </row>
    <row r="804" ht="12.75" customHeight="1">
      <c r="B804" s="49"/>
      <c r="E804" s="49"/>
      <c r="H804" s="49"/>
      <c r="K804" s="49"/>
    </row>
    <row r="805" ht="12.75" customHeight="1">
      <c r="B805" s="49"/>
      <c r="E805" s="49"/>
      <c r="H805" s="49"/>
      <c r="K805" s="49"/>
    </row>
    <row r="806" ht="12.75" customHeight="1">
      <c r="B806" s="49"/>
      <c r="E806" s="49"/>
      <c r="H806" s="49"/>
      <c r="K806" s="49"/>
    </row>
    <row r="807" ht="12.75" customHeight="1">
      <c r="B807" s="49"/>
      <c r="E807" s="49"/>
      <c r="H807" s="49"/>
      <c r="K807" s="49"/>
    </row>
    <row r="808" ht="12.75" customHeight="1">
      <c r="B808" s="49"/>
      <c r="E808" s="49"/>
      <c r="H808" s="49"/>
      <c r="K808" s="49"/>
    </row>
    <row r="809" ht="12.75" customHeight="1">
      <c r="B809" s="49"/>
      <c r="E809" s="49"/>
      <c r="H809" s="49"/>
      <c r="K809" s="49"/>
    </row>
    <row r="810" ht="12.75" customHeight="1">
      <c r="B810" s="49"/>
      <c r="E810" s="49"/>
      <c r="H810" s="49"/>
      <c r="K810" s="49"/>
    </row>
    <row r="811" ht="12.75" customHeight="1">
      <c r="B811" s="49"/>
      <c r="E811" s="49"/>
      <c r="H811" s="49"/>
      <c r="K811" s="49"/>
    </row>
    <row r="812" ht="12.75" customHeight="1">
      <c r="B812" s="49"/>
      <c r="E812" s="49"/>
      <c r="H812" s="49"/>
      <c r="K812" s="49"/>
    </row>
    <row r="813" ht="12.75" customHeight="1">
      <c r="B813" s="49"/>
      <c r="E813" s="49"/>
      <c r="H813" s="49"/>
      <c r="K813" s="49"/>
    </row>
    <row r="814" ht="12.75" customHeight="1">
      <c r="B814" s="49"/>
      <c r="E814" s="49"/>
      <c r="H814" s="49"/>
      <c r="K814" s="49"/>
    </row>
    <row r="815" ht="12.75" customHeight="1">
      <c r="B815" s="49"/>
      <c r="E815" s="49"/>
      <c r="H815" s="49"/>
      <c r="K815" s="49"/>
    </row>
    <row r="816" ht="12.75" customHeight="1">
      <c r="B816" s="49"/>
      <c r="E816" s="49"/>
      <c r="H816" s="49"/>
      <c r="K816" s="49"/>
    </row>
    <row r="817" ht="12.75" customHeight="1">
      <c r="B817" s="49"/>
      <c r="E817" s="49"/>
      <c r="H817" s="49"/>
      <c r="K817" s="49"/>
    </row>
    <row r="818" ht="12.75" customHeight="1">
      <c r="B818" s="49"/>
      <c r="E818" s="49"/>
      <c r="H818" s="49"/>
      <c r="K818" s="49"/>
    </row>
    <row r="819" ht="12.75" customHeight="1">
      <c r="B819" s="49"/>
      <c r="E819" s="49"/>
      <c r="H819" s="49"/>
      <c r="K819" s="49"/>
    </row>
    <row r="820" ht="12.75" customHeight="1">
      <c r="B820" s="49"/>
      <c r="E820" s="49"/>
      <c r="H820" s="49"/>
      <c r="K820" s="49"/>
    </row>
    <row r="821" ht="12.75" customHeight="1">
      <c r="B821" s="49"/>
      <c r="E821" s="49"/>
      <c r="H821" s="49"/>
      <c r="K821" s="49"/>
    </row>
    <row r="822" ht="12.75" customHeight="1">
      <c r="B822" s="49"/>
      <c r="E822" s="49"/>
      <c r="H822" s="49"/>
      <c r="K822" s="49"/>
    </row>
    <row r="823" ht="12.75" customHeight="1">
      <c r="B823" s="49"/>
      <c r="E823" s="49"/>
      <c r="H823" s="49"/>
      <c r="K823" s="49"/>
    </row>
    <row r="824" ht="12.75" customHeight="1">
      <c r="B824" s="49"/>
      <c r="E824" s="49"/>
      <c r="H824" s="49"/>
      <c r="K824" s="49"/>
    </row>
    <row r="825" ht="12.75" customHeight="1">
      <c r="B825" s="49"/>
      <c r="E825" s="49"/>
      <c r="H825" s="49"/>
      <c r="K825" s="49"/>
    </row>
    <row r="826" ht="12.75" customHeight="1">
      <c r="B826" s="49"/>
      <c r="E826" s="49"/>
      <c r="H826" s="49"/>
      <c r="K826" s="49"/>
    </row>
    <row r="827" ht="12.75" customHeight="1">
      <c r="B827" s="49"/>
      <c r="E827" s="49"/>
      <c r="H827" s="49"/>
      <c r="K827" s="49"/>
    </row>
    <row r="828" ht="12.75" customHeight="1">
      <c r="B828" s="49"/>
      <c r="E828" s="49"/>
      <c r="H828" s="49"/>
      <c r="K828" s="49"/>
    </row>
    <row r="829" ht="12.75" customHeight="1">
      <c r="B829" s="49"/>
      <c r="E829" s="49"/>
      <c r="H829" s="49"/>
      <c r="K829" s="49"/>
    </row>
    <row r="830" ht="12.75" customHeight="1">
      <c r="B830" s="49"/>
      <c r="E830" s="49"/>
      <c r="H830" s="49"/>
      <c r="K830" s="49"/>
    </row>
    <row r="831" ht="12.75" customHeight="1">
      <c r="B831" s="49"/>
      <c r="E831" s="49"/>
      <c r="H831" s="49"/>
      <c r="K831" s="49"/>
    </row>
    <row r="832" ht="12.75" customHeight="1">
      <c r="B832" s="49"/>
      <c r="E832" s="49"/>
      <c r="H832" s="49"/>
      <c r="K832" s="49"/>
    </row>
    <row r="833" ht="12.75" customHeight="1">
      <c r="B833" s="49"/>
      <c r="E833" s="49"/>
      <c r="H833" s="49"/>
      <c r="K833" s="49"/>
    </row>
    <row r="834" ht="12.75" customHeight="1">
      <c r="B834" s="49"/>
      <c r="E834" s="49"/>
      <c r="H834" s="49"/>
      <c r="K834" s="49"/>
    </row>
    <row r="835" ht="12.75" customHeight="1">
      <c r="B835" s="49"/>
      <c r="E835" s="49"/>
      <c r="H835" s="49"/>
      <c r="K835" s="49"/>
    </row>
    <row r="836" ht="12.75" customHeight="1">
      <c r="B836" s="49"/>
      <c r="E836" s="49"/>
      <c r="H836" s="49"/>
      <c r="K836" s="49"/>
    </row>
    <row r="837" ht="12.75" customHeight="1">
      <c r="B837" s="49"/>
      <c r="E837" s="49"/>
      <c r="H837" s="49"/>
      <c r="K837" s="49"/>
    </row>
    <row r="838" ht="12.75" customHeight="1">
      <c r="B838" s="49"/>
      <c r="E838" s="49"/>
      <c r="H838" s="49"/>
      <c r="K838" s="49"/>
    </row>
    <row r="839" ht="12.75" customHeight="1">
      <c r="B839" s="49"/>
      <c r="E839" s="49"/>
      <c r="H839" s="49"/>
      <c r="K839" s="49"/>
    </row>
    <row r="840" ht="12.75" customHeight="1">
      <c r="B840" s="49"/>
      <c r="E840" s="49"/>
      <c r="H840" s="49"/>
      <c r="K840" s="49"/>
    </row>
    <row r="841" ht="12.75" customHeight="1">
      <c r="B841" s="49"/>
      <c r="E841" s="49"/>
      <c r="H841" s="49"/>
      <c r="K841" s="49"/>
    </row>
    <row r="842" ht="12.75" customHeight="1">
      <c r="B842" s="49"/>
      <c r="E842" s="49"/>
      <c r="H842" s="49"/>
      <c r="K842" s="49"/>
    </row>
    <row r="843" ht="12.75" customHeight="1">
      <c r="B843" s="49"/>
      <c r="E843" s="49"/>
      <c r="H843" s="49"/>
      <c r="K843" s="49"/>
    </row>
    <row r="844" ht="12.75" customHeight="1">
      <c r="B844" s="49"/>
      <c r="E844" s="49"/>
      <c r="H844" s="49"/>
      <c r="K844" s="49"/>
    </row>
    <row r="845" ht="12.75" customHeight="1">
      <c r="B845" s="49"/>
      <c r="E845" s="49"/>
      <c r="H845" s="49"/>
      <c r="K845" s="49"/>
    </row>
    <row r="846" ht="12.75" customHeight="1">
      <c r="B846" s="49"/>
      <c r="E846" s="49"/>
      <c r="H846" s="49"/>
      <c r="K846" s="49"/>
    </row>
    <row r="847" ht="12.75" customHeight="1">
      <c r="B847" s="49"/>
      <c r="E847" s="49"/>
      <c r="H847" s="49"/>
      <c r="K847" s="49"/>
    </row>
    <row r="848" ht="12.75" customHeight="1">
      <c r="B848" s="49"/>
      <c r="E848" s="49"/>
      <c r="H848" s="49"/>
      <c r="K848" s="49"/>
    </row>
    <row r="849" ht="12.75" customHeight="1">
      <c r="B849" s="49"/>
      <c r="E849" s="49"/>
      <c r="H849" s="49"/>
      <c r="K849" s="49"/>
    </row>
    <row r="850" ht="12.75" customHeight="1">
      <c r="B850" s="49"/>
      <c r="E850" s="49"/>
      <c r="H850" s="49"/>
      <c r="K850" s="49"/>
    </row>
    <row r="851" ht="12.75" customHeight="1">
      <c r="B851" s="49"/>
      <c r="E851" s="49"/>
      <c r="H851" s="49"/>
      <c r="K851" s="49"/>
    </row>
    <row r="852" ht="12.75" customHeight="1">
      <c r="B852" s="49"/>
      <c r="E852" s="49"/>
      <c r="H852" s="49"/>
      <c r="K852" s="49"/>
    </row>
    <row r="853" ht="12.75" customHeight="1">
      <c r="B853" s="49"/>
      <c r="E853" s="49"/>
      <c r="H853" s="49"/>
      <c r="K853" s="49"/>
    </row>
    <row r="854" ht="12.75" customHeight="1">
      <c r="B854" s="49"/>
      <c r="E854" s="49"/>
      <c r="H854" s="49"/>
      <c r="K854" s="49"/>
    </row>
    <row r="855" ht="12.75" customHeight="1">
      <c r="B855" s="49"/>
      <c r="E855" s="49"/>
      <c r="H855" s="49"/>
      <c r="K855" s="49"/>
    </row>
    <row r="856" ht="12.75" customHeight="1">
      <c r="B856" s="49"/>
      <c r="E856" s="49"/>
      <c r="H856" s="49"/>
      <c r="K856" s="49"/>
    </row>
    <row r="857" ht="12.75" customHeight="1">
      <c r="B857" s="49"/>
      <c r="E857" s="49"/>
      <c r="H857" s="49"/>
      <c r="K857" s="49"/>
    </row>
    <row r="858" ht="12.75" customHeight="1">
      <c r="B858" s="49"/>
      <c r="E858" s="49"/>
      <c r="H858" s="49"/>
      <c r="K858" s="49"/>
    </row>
    <row r="859" ht="12.75" customHeight="1">
      <c r="B859" s="49"/>
      <c r="E859" s="49"/>
      <c r="H859" s="49"/>
      <c r="K859" s="49"/>
    </row>
    <row r="860" ht="12.75" customHeight="1">
      <c r="B860" s="49"/>
      <c r="E860" s="49"/>
      <c r="H860" s="49"/>
      <c r="K860" s="49"/>
    </row>
    <row r="861" ht="12.75" customHeight="1">
      <c r="B861" s="49"/>
      <c r="E861" s="49"/>
      <c r="H861" s="49"/>
      <c r="K861" s="49"/>
    </row>
    <row r="862" ht="12.75" customHeight="1">
      <c r="B862" s="49"/>
      <c r="E862" s="49"/>
      <c r="H862" s="49"/>
      <c r="K862" s="49"/>
    </row>
    <row r="863" ht="12.75" customHeight="1">
      <c r="B863" s="49"/>
      <c r="E863" s="49"/>
      <c r="H863" s="49"/>
      <c r="K863" s="49"/>
    </row>
    <row r="864" ht="12.75" customHeight="1">
      <c r="B864" s="49"/>
      <c r="E864" s="49"/>
      <c r="H864" s="49"/>
      <c r="K864" s="49"/>
    </row>
    <row r="865" ht="12.75" customHeight="1">
      <c r="B865" s="49"/>
      <c r="E865" s="49"/>
      <c r="H865" s="49"/>
      <c r="K865" s="49"/>
    </row>
    <row r="866" ht="12.75" customHeight="1">
      <c r="B866" s="49"/>
      <c r="E866" s="49"/>
      <c r="H866" s="49"/>
      <c r="K866" s="49"/>
    </row>
    <row r="867" ht="12.75" customHeight="1">
      <c r="B867" s="49"/>
      <c r="E867" s="49"/>
      <c r="H867" s="49"/>
      <c r="K867" s="49"/>
    </row>
    <row r="868" ht="12.75" customHeight="1">
      <c r="B868" s="49"/>
      <c r="E868" s="49"/>
      <c r="H868" s="49"/>
      <c r="K868" s="49"/>
    </row>
    <row r="869" ht="12.75" customHeight="1">
      <c r="B869" s="49"/>
      <c r="E869" s="49"/>
      <c r="H869" s="49"/>
      <c r="K869" s="49"/>
    </row>
    <row r="870" ht="12.75" customHeight="1">
      <c r="B870" s="49"/>
      <c r="E870" s="49"/>
      <c r="H870" s="49"/>
      <c r="K870" s="49"/>
    </row>
    <row r="871" ht="12.75" customHeight="1">
      <c r="B871" s="49"/>
      <c r="E871" s="49"/>
      <c r="H871" s="49"/>
      <c r="K871" s="49"/>
    </row>
    <row r="872" ht="12.75" customHeight="1">
      <c r="B872" s="49"/>
      <c r="E872" s="49"/>
      <c r="H872" s="49"/>
      <c r="K872" s="49"/>
    </row>
    <row r="873" ht="12.75" customHeight="1">
      <c r="B873" s="49"/>
      <c r="E873" s="49"/>
      <c r="H873" s="49"/>
      <c r="K873" s="49"/>
    </row>
    <row r="874" ht="12.75" customHeight="1">
      <c r="B874" s="49"/>
      <c r="E874" s="49"/>
      <c r="H874" s="49"/>
      <c r="K874" s="49"/>
    </row>
    <row r="875" ht="12.75" customHeight="1">
      <c r="B875" s="49"/>
      <c r="E875" s="49"/>
      <c r="H875" s="49"/>
      <c r="K875" s="49"/>
    </row>
    <row r="876" ht="12.75" customHeight="1">
      <c r="B876" s="49"/>
      <c r="E876" s="49"/>
      <c r="H876" s="49"/>
      <c r="K876" s="49"/>
    </row>
    <row r="877" ht="12.75" customHeight="1">
      <c r="B877" s="49"/>
      <c r="E877" s="49"/>
      <c r="H877" s="49"/>
      <c r="K877" s="49"/>
    </row>
    <row r="878" ht="12.75" customHeight="1">
      <c r="B878" s="49"/>
      <c r="E878" s="49"/>
      <c r="H878" s="49"/>
      <c r="K878" s="49"/>
    </row>
    <row r="879" ht="12.75" customHeight="1">
      <c r="B879" s="49"/>
      <c r="E879" s="49"/>
      <c r="H879" s="49"/>
      <c r="K879" s="49"/>
    </row>
    <row r="880" ht="12.75" customHeight="1">
      <c r="B880" s="49"/>
      <c r="E880" s="49"/>
      <c r="H880" s="49"/>
      <c r="K880" s="49"/>
    </row>
    <row r="881" ht="12.75" customHeight="1">
      <c r="B881" s="49"/>
      <c r="E881" s="49"/>
      <c r="H881" s="49"/>
      <c r="K881" s="49"/>
    </row>
    <row r="882" ht="12.75" customHeight="1">
      <c r="B882" s="49"/>
      <c r="E882" s="49"/>
      <c r="H882" s="49"/>
      <c r="K882" s="49"/>
    </row>
    <row r="883" ht="12.75" customHeight="1">
      <c r="B883" s="49"/>
      <c r="E883" s="49"/>
      <c r="H883" s="49"/>
      <c r="K883" s="49"/>
    </row>
    <row r="884" ht="12.75" customHeight="1">
      <c r="B884" s="49"/>
      <c r="E884" s="49"/>
      <c r="H884" s="49"/>
      <c r="K884" s="49"/>
    </row>
    <row r="885" ht="12.75" customHeight="1">
      <c r="B885" s="49"/>
      <c r="E885" s="49"/>
      <c r="H885" s="49"/>
      <c r="K885" s="49"/>
    </row>
    <row r="886" ht="12.75" customHeight="1">
      <c r="B886" s="49"/>
      <c r="E886" s="49"/>
      <c r="H886" s="49"/>
      <c r="K886" s="49"/>
    </row>
    <row r="887" ht="12.75" customHeight="1">
      <c r="B887" s="49"/>
      <c r="E887" s="49"/>
      <c r="H887" s="49"/>
      <c r="K887" s="49"/>
    </row>
    <row r="888" ht="12.75" customHeight="1">
      <c r="B888" s="49"/>
      <c r="E888" s="49"/>
      <c r="H888" s="49"/>
      <c r="K888" s="49"/>
    </row>
    <row r="889" ht="12.75" customHeight="1">
      <c r="B889" s="49"/>
      <c r="E889" s="49"/>
      <c r="H889" s="49"/>
      <c r="K889" s="49"/>
    </row>
    <row r="890" ht="12.75" customHeight="1">
      <c r="B890" s="49"/>
      <c r="E890" s="49"/>
      <c r="H890" s="49"/>
      <c r="K890" s="49"/>
    </row>
    <row r="891" ht="12.75" customHeight="1">
      <c r="B891" s="49"/>
      <c r="E891" s="49"/>
      <c r="H891" s="49"/>
      <c r="K891" s="49"/>
    </row>
    <row r="892" ht="12.75" customHeight="1">
      <c r="B892" s="49"/>
      <c r="E892" s="49"/>
      <c r="H892" s="49"/>
      <c r="K892" s="49"/>
    </row>
    <row r="893" ht="12.75" customHeight="1">
      <c r="B893" s="49"/>
      <c r="E893" s="49"/>
      <c r="H893" s="49"/>
      <c r="K893" s="49"/>
    </row>
    <row r="894" ht="12.75" customHeight="1">
      <c r="B894" s="49"/>
      <c r="E894" s="49"/>
      <c r="H894" s="49"/>
      <c r="K894" s="49"/>
    </row>
    <row r="895" ht="12.75" customHeight="1">
      <c r="B895" s="49"/>
      <c r="E895" s="49"/>
      <c r="H895" s="49"/>
      <c r="K895" s="49"/>
    </row>
    <row r="896" ht="12.75" customHeight="1">
      <c r="B896" s="49"/>
      <c r="E896" s="49"/>
      <c r="H896" s="49"/>
      <c r="K896" s="49"/>
    </row>
    <row r="897" ht="12.75" customHeight="1">
      <c r="B897" s="49"/>
      <c r="E897" s="49"/>
      <c r="H897" s="49"/>
      <c r="K897" s="49"/>
    </row>
    <row r="898" ht="12.75" customHeight="1">
      <c r="B898" s="49"/>
      <c r="E898" s="49"/>
      <c r="H898" s="49"/>
      <c r="K898" s="49"/>
    </row>
    <row r="899" ht="12.75" customHeight="1">
      <c r="B899" s="49"/>
      <c r="E899" s="49"/>
      <c r="H899" s="49"/>
      <c r="K899" s="49"/>
    </row>
    <row r="900" ht="12.75" customHeight="1">
      <c r="B900" s="49"/>
      <c r="E900" s="49"/>
      <c r="H900" s="49"/>
      <c r="K900" s="49"/>
    </row>
    <row r="901" ht="12.75" customHeight="1">
      <c r="B901" s="49"/>
      <c r="E901" s="49"/>
      <c r="H901" s="49"/>
      <c r="K901" s="49"/>
    </row>
    <row r="902" ht="12.75" customHeight="1">
      <c r="B902" s="49"/>
      <c r="E902" s="49"/>
      <c r="H902" s="49"/>
      <c r="K902" s="49"/>
    </row>
    <row r="903" ht="12.75" customHeight="1">
      <c r="B903" s="49"/>
      <c r="E903" s="49"/>
      <c r="H903" s="49"/>
      <c r="K903" s="49"/>
    </row>
    <row r="904" ht="12.75" customHeight="1">
      <c r="B904" s="49"/>
      <c r="E904" s="49"/>
      <c r="H904" s="49"/>
      <c r="K904" s="49"/>
    </row>
    <row r="905" ht="12.75" customHeight="1">
      <c r="B905" s="49"/>
      <c r="E905" s="49"/>
      <c r="H905" s="49"/>
      <c r="K905" s="49"/>
    </row>
    <row r="906" ht="12.75" customHeight="1">
      <c r="B906" s="49"/>
      <c r="E906" s="49"/>
      <c r="H906" s="49"/>
      <c r="K906" s="49"/>
    </row>
    <row r="907" ht="12.75" customHeight="1">
      <c r="B907" s="49"/>
      <c r="E907" s="49"/>
      <c r="H907" s="49"/>
      <c r="K907" s="49"/>
    </row>
    <row r="908" ht="12.75" customHeight="1">
      <c r="B908" s="49"/>
      <c r="E908" s="49"/>
      <c r="H908" s="49"/>
      <c r="K908" s="49"/>
    </row>
    <row r="909" ht="12.75" customHeight="1">
      <c r="B909" s="49"/>
      <c r="E909" s="49"/>
      <c r="H909" s="49"/>
      <c r="K909" s="49"/>
    </row>
    <row r="910" ht="12.75" customHeight="1">
      <c r="B910" s="49"/>
      <c r="E910" s="49"/>
      <c r="H910" s="49"/>
      <c r="K910" s="49"/>
    </row>
    <row r="911" ht="12.75" customHeight="1">
      <c r="B911" s="49"/>
      <c r="E911" s="49"/>
      <c r="H911" s="49"/>
      <c r="K911" s="49"/>
    </row>
    <row r="912" ht="12.75" customHeight="1">
      <c r="B912" s="49"/>
      <c r="E912" s="49"/>
      <c r="H912" s="49"/>
      <c r="K912" s="49"/>
    </row>
    <row r="913" ht="12.75" customHeight="1">
      <c r="B913" s="49"/>
      <c r="E913" s="49"/>
      <c r="H913" s="49"/>
      <c r="K913" s="49"/>
    </row>
    <row r="914" ht="12.75" customHeight="1">
      <c r="B914" s="49"/>
      <c r="E914" s="49"/>
      <c r="H914" s="49"/>
      <c r="K914" s="49"/>
    </row>
    <row r="915" ht="12.75" customHeight="1">
      <c r="B915" s="49"/>
      <c r="E915" s="49"/>
      <c r="H915" s="49"/>
      <c r="K915" s="49"/>
    </row>
    <row r="916" ht="12.75" customHeight="1">
      <c r="B916" s="49"/>
      <c r="E916" s="49"/>
      <c r="H916" s="49"/>
      <c r="K916" s="49"/>
    </row>
    <row r="917" ht="12.75" customHeight="1">
      <c r="B917" s="49"/>
      <c r="E917" s="49"/>
      <c r="H917" s="49"/>
      <c r="K917" s="49"/>
    </row>
    <row r="918" ht="12.75" customHeight="1">
      <c r="B918" s="49"/>
      <c r="E918" s="49"/>
      <c r="H918" s="49"/>
      <c r="K918" s="49"/>
    </row>
    <row r="919" ht="12.75" customHeight="1">
      <c r="B919" s="49"/>
      <c r="E919" s="49"/>
      <c r="H919" s="49"/>
      <c r="K919" s="49"/>
    </row>
    <row r="920" ht="12.75" customHeight="1">
      <c r="B920" s="49"/>
      <c r="E920" s="49"/>
      <c r="H920" s="49"/>
      <c r="K920" s="49"/>
    </row>
    <row r="921" ht="12.75" customHeight="1">
      <c r="B921" s="49"/>
      <c r="E921" s="49"/>
      <c r="H921" s="49"/>
      <c r="K921" s="49"/>
    </row>
    <row r="922" ht="12.75" customHeight="1">
      <c r="B922" s="49"/>
      <c r="E922" s="49"/>
      <c r="H922" s="49"/>
      <c r="K922" s="49"/>
    </row>
    <row r="923" ht="12.75" customHeight="1">
      <c r="B923" s="49"/>
      <c r="E923" s="49"/>
      <c r="H923" s="49"/>
      <c r="K923" s="49"/>
    </row>
    <row r="924" ht="12.75" customHeight="1">
      <c r="B924" s="49"/>
      <c r="E924" s="49"/>
      <c r="H924" s="49"/>
      <c r="K924" s="49"/>
    </row>
    <row r="925" ht="12.75" customHeight="1">
      <c r="B925" s="49"/>
      <c r="E925" s="49"/>
      <c r="H925" s="49"/>
      <c r="K925" s="49"/>
    </row>
    <row r="926" ht="12.75" customHeight="1">
      <c r="B926" s="49"/>
      <c r="E926" s="49"/>
      <c r="H926" s="49"/>
      <c r="K926" s="49"/>
    </row>
    <row r="927" ht="12.75" customHeight="1">
      <c r="B927" s="49"/>
      <c r="E927" s="49"/>
      <c r="H927" s="49"/>
      <c r="K927" s="49"/>
    </row>
    <row r="928" ht="12.75" customHeight="1">
      <c r="B928" s="49"/>
      <c r="E928" s="49"/>
      <c r="H928" s="49"/>
      <c r="K928" s="49"/>
    </row>
    <row r="929" ht="12.75" customHeight="1">
      <c r="B929" s="49"/>
      <c r="E929" s="49"/>
      <c r="H929" s="49"/>
      <c r="K929" s="49"/>
    </row>
    <row r="930" ht="12.75" customHeight="1">
      <c r="B930" s="49"/>
      <c r="E930" s="49"/>
      <c r="H930" s="49"/>
      <c r="K930" s="49"/>
    </row>
    <row r="931" ht="12.75" customHeight="1">
      <c r="B931" s="49"/>
      <c r="E931" s="49"/>
      <c r="H931" s="49"/>
      <c r="K931" s="49"/>
    </row>
    <row r="932" ht="12.75" customHeight="1">
      <c r="B932" s="49"/>
      <c r="E932" s="49"/>
      <c r="H932" s="49"/>
      <c r="K932" s="49"/>
    </row>
    <row r="933" ht="12.75" customHeight="1">
      <c r="B933" s="49"/>
      <c r="E933" s="49"/>
      <c r="H933" s="49"/>
      <c r="K933" s="49"/>
    </row>
    <row r="934" ht="12.75" customHeight="1">
      <c r="B934" s="49"/>
      <c r="E934" s="49"/>
      <c r="H934" s="49"/>
      <c r="K934" s="49"/>
    </row>
    <row r="935" ht="12.75" customHeight="1">
      <c r="B935" s="49"/>
      <c r="E935" s="49"/>
      <c r="H935" s="49"/>
      <c r="K935" s="49"/>
    </row>
    <row r="936" ht="12.75" customHeight="1">
      <c r="B936" s="49"/>
      <c r="E936" s="49"/>
      <c r="H936" s="49"/>
      <c r="K936" s="49"/>
    </row>
    <row r="937" ht="12.75" customHeight="1">
      <c r="B937" s="49"/>
      <c r="E937" s="49"/>
      <c r="H937" s="49"/>
      <c r="K937" s="49"/>
    </row>
    <row r="938" ht="12.75" customHeight="1">
      <c r="B938" s="49"/>
      <c r="E938" s="49"/>
      <c r="H938" s="49"/>
      <c r="K938" s="49"/>
    </row>
    <row r="939" ht="12.75" customHeight="1">
      <c r="B939" s="49"/>
      <c r="E939" s="49"/>
      <c r="H939" s="49"/>
      <c r="K939" s="49"/>
    </row>
    <row r="940" ht="12.75" customHeight="1">
      <c r="B940" s="49"/>
      <c r="E940" s="49"/>
      <c r="H940" s="49"/>
      <c r="K940" s="49"/>
    </row>
    <row r="941" ht="12.75" customHeight="1">
      <c r="B941" s="49"/>
      <c r="E941" s="49"/>
      <c r="H941" s="49"/>
      <c r="K941" s="49"/>
    </row>
    <row r="942" ht="12.75" customHeight="1">
      <c r="B942" s="49"/>
      <c r="E942" s="49"/>
      <c r="H942" s="49"/>
      <c r="K942" s="49"/>
    </row>
    <row r="943" ht="12.75" customHeight="1">
      <c r="B943" s="49"/>
      <c r="E943" s="49"/>
      <c r="H943" s="49"/>
      <c r="K943" s="49"/>
    </row>
    <row r="944" ht="12.75" customHeight="1">
      <c r="B944" s="49"/>
      <c r="E944" s="49"/>
      <c r="H944" s="49"/>
      <c r="K944" s="49"/>
    </row>
    <row r="945" ht="12.75" customHeight="1">
      <c r="B945" s="49"/>
      <c r="E945" s="49"/>
      <c r="H945" s="49"/>
      <c r="K945" s="49"/>
    </row>
    <row r="946" ht="12.75" customHeight="1">
      <c r="B946" s="49"/>
      <c r="E946" s="49"/>
      <c r="H946" s="49"/>
      <c r="K946" s="49"/>
    </row>
    <row r="947" ht="12.75" customHeight="1">
      <c r="B947" s="49"/>
      <c r="E947" s="49"/>
      <c r="H947" s="49"/>
      <c r="K947" s="49"/>
    </row>
    <row r="948" ht="12.75" customHeight="1">
      <c r="B948" s="49"/>
      <c r="E948" s="49"/>
      <c r="H948" s="49"/>
      <c r="K948" s="49"/>
    </row>
    <row r="949" ht="12.75" customHeight="1">
      <c r="B949" s="49"/>
      <c r="E949" s="49"/>
      <c r="H949" s="49"/>
      <c r="K949" s="49"/>
    </row>
    <row r="950" ht="12.75" customHeight="1">
      <c r="B950" s="49"/>
      <c r="E950" s="49"/>
      <c r="H950" s="49"/>
      <c r="K950" s="49"/>
    </row>
    <row r="951" ht="12.75" customHeight="1">
      <c r="B951" s="49"/>
      <c r="E951" s="49"/>
      <c r="H951" s="49"/>
      <c r="K951" s="49"/>
    </row>
    <row r="952" ht="12.75" customHeight="1">
      <c r="B952" s="49"/>
      <c r="E952" s="49"/>
      <c r="H952" s="49"/>
      <c r="K952" s="49"/>
    </row>
    <row r="953" ht="12.75" customHeight="1">
      <c r="B953" s="49"/>
      <c r="E953" s="49"/>
      <c r="H953" s="49"/>
      <c r="K953" s="49"/>
    </row>
    <row r="954" ht="12.75" customHeight="1">
      <c r="B954" s="49"/>
      <c r="E954" s="49"/>
      <c r="H954" s="49"/>
      <c r="K954" s="49"/>
    </row>
    <row r="955" ht="12.75" customHeight="1">
      <c r="B955" s="49"/>
      <c r="E955" s="49"/>
      <c r="H955" s="49"/>
      <c r="K955" s="49"/>
    </row>
    <row r="956" ht="12.75" customHeight="1">
      <c r="B956" s="49"/>
      <c r="E956" s="49"/>
      <c r="H956" s="49"/>
      <c r="K956" s="49"/>
    </row>
    <row r="957" ht="12.75" customHeight="1">
      <c r="B957" s="49"/>
      <c r="E957" s="49"/>
      <c r="H957" s="49"/>
      <c r="K957" s="49"/>
    </row>
    <row r="958" ht="12.75" customHeight="1">
      <c r="B958" s="49"/>
      <c r="E958" s="49"/>
      <c r="H958" s="49"/>
      <c r="K958" s="49"/>
    </row>
    <row r="959" ht="12.75" customHeight="1">
      <c r="B959" s="49"/>
      <c r="E959" s="49"/>
      <c r="H959" s="49"/>
      <c r="K959" s="49"/>
    </row>
    <row r="960" ht="12.75" customHeight="1">
      <c r="B960" s="49"/>
      <c r="E960" s="49"/>
      <c r="H960" s="49"/>
      <c r="K960" s="49"/>
    </row>
    <row r="961" ht="12.75" customHeight="1">
      <c r="B961" s="49"/>
      <c r="E961" s="49"/>
      <c r="H961" s="49"/>
      <c r="K961" s="49"/>
    </row>
    <row r="962" ht="12.75" customHeight="1">
      <c r="B962" s="49"/>
      <c r="E962" s="49"/>
      <c r="H962" s="49"/>
      <c r="K962" s="49"/>
    </row>
    <row r="963" ht="12.75" customHeight="1">
      <c r="B963" s="49"/>
      <c r="E963" s="49"/>
      <c r="H963" s="49"/>
      <c r="K963" s="49"/>
    </row>
    <row r="964" ht="12.75" customHeight="1">
      <c r="B964" s="49"/>
      <c r="E964" s="49"/>
      <c r="H964" s="49"/>
      <c r="K964" s="49"/>
    </row>
    <row r="965" ht="12.75" customHeight="1">
      <c r="B965" s="49"/>
      <c r="E965" s="49"/>
      <c r="H965" s="49"/>
      <c r="K965" s="49"/>
    </row>
    <row r="966" ht="12.75" customHeight="1">
      <c r="B966" s="49"/>
      <c r="E966" s="49"/>
      <c r="H966" s="49"/>
      <c r="K966" s="49"/>
    </row>
    <row r="967" ht="12.75" customHeight="1">
      <c r="B967" s="49"/>
      <c r="E967" s="49"/>
      <c r="H967" s="49"/>
      <c r="K967" s="49"/>
    </row>
    <row r="968" ht="12.75" customHeight="1">
      <c r="B968" s="49"/>
      <c r="E968" s="49"/>
      <c r="H968" s="49"/>
      <c r="K968" s="49"/>
    </row>
    <row r="969" ht="12.75" customHeight="1">
      <c r="B969" s="49"/>
      <c r="E969" s="49"/>
      <c r="H969" s="49"/>
      <c r="K969" s="49"/>
    </row>
    <row r="970" ht="12.75" customHeight="1">
      <c r="B970" s="49"/>
      <c r="E970" s="49"/>
      <c r="H970" s="49"/>
      <c r="K970" s="49"/>
    </row>
    <row r="971" ht="12.75" customHeight="1">
      <c r="B971" s="49"/>
      <c r="E971" s="49"/>
      <c r="H971" s="49"/>
      <c r="K971" s="49"/>
    </row>
    <row r="972" ht="12.75" customHeight="1">
      <c r="B972" s="49"/>
      <c r="E972" s="49"/>
      <c r="H972" s="49"/>
      <c r="K972" s="49"/>
    </row>
    <row r="973" ht="12.75" customHeight="1">
      <c r="B973" s="49"/>
      <c r="E973" s="49"/>
      <c r="H973" s="49"/>
      <c r="K973" s="49"/>
    </row>
    <row r="974" ht="12.75" customHeight="1">
      <c r="B974" s="49"/>
      <c r="E974" s="49"/>
      <c r="H974" s="49"/>
      <c r="K974" s="49"/>
    </row>
    <row r="975" ht="12.75" customHeight="1">
      <c r="B975" s="49"/>
      <c r="E975" s="49"/>
      <c r="H975" s="49"/>
      <c r="K975" s="49"/>
    </row>
    <row r="976" ht="12.75" customHeight="1">
      <c r="B976" s="49"/>
      <c r="E976" s="49"/>
      <c r="H976" s="49"/>
      <c r="K976" s="49"/>
    </row>
    <row r="977" ht="12.75" customHeight="1">
      <c r="B977" s="49"/>
      <c r="E977" s="49"/>
      <c r="H977" s="49"/>
      <c r="K977" s="49"/>
    </row>
    <row r="978" ht="12.75" customHeight="1">
      <c r="B978" s="49"/>
      <c r="E978" s="49"/>
      <c r="H978" s="49"/>
      <c r="K978" s="49"/>
    </row>
    <row r="979" ht="12.75" customHeight="1">
      <c r="B979" s="49"/>
      <c r="E979" s="49"/>
      <c r="H979" s="49"/>
      <c r="K979" s="49"/>
    </row>
    <row r="980" ht="12.75" customHeight="1">
      <c r="B980" s="49"/>
      <c r="E980" s="49"/>
      <c r="H980" s="49"/>
      <c r="K980" s="49"/>
    </row>
    <row r="981" ht="12.75" customHeight="1">
      <c r="B981" s="49"/>
      <c r="E981" s="49"/>
      <c r="H981" s="49"/>
      <c r="K981" s="49"/>
    </row>
    <row r="982" ht="12.75" customHeight="1">
      <c r="B982" s="49"/>
      <c r="E982" s="49"/>
      <c r="H982" s="49"/>
      <c r="K982" s="49"/>
    </row>
    <row r="983" ht="12.75" customHeight="1">
      <c r="B983" s="49"/>
      <c r="E983" s="49"/>
      <c r="H983" s="49"/>
      <c r="K983" s="49"/>
    </row>
    <row r="984" ht="12.75" customHeight="1">
      <c r="B984" s="49"/>
      <c r="E984" s="49"/>
      <c r="H984" s="49"/>
      <c r="K984" s="49"/>
    </row>
    <row r="985" ht="12.75" customHeight="1">
      <c r="B985" s="49"/>
      <c r="E985" s="49"/>
      <c r="H985" s="49"/>
      <c r="K985" s="49"/>
    </row>
    <row r="986" ht="12.75" customHeight="1">
      <c r="B986" s="49"/>
      <c r="E986" s="49"/>
      <c r="H986" s="49"/>
      <c r="K986" s="49"/>
    </row>
    <row r="987" ht="12.75" customHeight="1">
      <c r="B987" s="49"/>
      <c r="E987" s="49"/>
      <c r="H987" s="49"/>
      <c r="K987" s="49"/>
    </row>
    <row r="988" ht="12.75" customHeight="1">
      <c r="B988" s="49"/>
      <c r="E988" s="49"/>
      <c r="H988" s="49"/>
      <c r="K988" s="49"/>
    </row>
    <row r="989" ht="12.75" customHeight="1">
      <c r="B989" s="49"/>
      <c r="E989" s="49"/>
      <c r="H989" s="49"/>
      <c r="K989" s="49"/>
    </row>
    <row r="990" ht="12.75" customHeight="1">
      <c r="B990" s="49"/>
      <c r="E990" s="49"/>
      <c r="H990" s="49"/>
      <c r="K990" s="49"/>
    </row>
    <row r="991" ht="12.75" customHeight="1">
      <c r="B991" s="49"/>
      <c r="E991" s="49"/>
      <c r="H991" s="49"/>
      <c r="K991" s="49"/>
    </row>
    <row r="992" ht="12.75" customHeight="1">
      <c r="B992" s="49"/>
      <c r="E992" s="49"/>
      <c r="H992" s="49"/>
      <c r="K992" s="49"/>
    </row>
    <row r="993" ht="12.75" customHeight="1">
      <c r="B993" s="49"/>
      <c r="E993" s="49"/>
      <c r="H993" s="49"/>
      <c r="K993" s="49"/>
    </row>
    <row r="994" ht="12.75" customHeight="1">
      <c r="B994" s="49"/>
      <c r="E994" s="49"/>
      <c r="H994" s="49"/>
      <c r="K994" s="49"/>
    </row>
    <row r="995" ht="12.75" customHeight="1">
      <c r="B995" s="49"/>
      <c r="E995" s="49"/>
      <c r="H995" s="49"/>
      <c r="K995" s="49"/>
    </row>
    <row r="996" ht="12.75" customHeight="1">
      <c r="B996" s="49"/>
      <c r="E996" s="49"/>
      <c r="H996" s="49"/>
      <c r="K996" s="49"/>
    </row>
    <row r="997" ht="12.75" customHeight="1">
      <c r="B997" s="49"/>
      <c r="E997" s="49"/>
      <c r="H997" s="49"/>
      <c r="K997" s="49"/>
    </row>
    <row r="998" ht="12.75" customHeight="1">
      <c r="B998" s="49"/>
      <c r="E998" s="49"/>
      <c r="H998" s="49"/>
      <c r="K998" s="49"/>
    </row>
    <row r="999" ht="12.75" customHeight="1">
      <c r="B999" s="49"/>
      <c r="E999" s="49"/>
      <c r="H999" s="49"/>
      <c r="K999" s="49"/>
    </row>
    <row r="1000" ht="12.75" customHeight="1">
      <c r="B1000" s="49"/>
      <c r="E1000" s="49"/>
      <c r="H1000" s="49"/>
      <c r="K1000" s="49"/>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88"/>
    <col customWidth="1" min="3" max="4" width="10.63"/>
    <col customWidth="1" min="5" max="5" width="18.88"/>
    <col customWidth="1" min="6" max="6" width="10.63"/>
    <col customWidth="1" min="7" max="8" width="18.88"/>
    <col customWidth="1" min="9" max="10" width="10.63"/>
    <col customWidth="1" min="11" max="11" width="18.88"/>
    <col customWidth="1" min="12" max="26" width="10.63"/>
  </cols>
  <sheetData>
    <row r="1" ht="12.75" customHeight="1">
      <c r="A1" s="50" t="s">
        <v>8</v>
      </c>
      <c r="B1" s="52" t="s">
        <v>74</v>
      </c>
      <c r="D1" s="50" t="s">
        <v>9</v>
      </c>
      <c r="E1" s="52" t="s">
        <v>74</v>
      </c>
      <c r="G1" s="50" t="s">
        <v>10</v>
      </c>
      <c r="H1" s="52" t="s">
        <v>74</v>
      </c>
      <c r="J1" s="50" t="s">
        <v>11</v>
      </c>
      <c r="K1" s="52" t="s">
        <v>74</v>
      </c>
    </row>
    <row r="2" ht="12.75" customHeight="1">
      <c r="A2" s="50">
        <v>4.0</v>
      </c>
      <c r="B2" s="49">
        <v>0.0</v>
      </c>
      <c r="D2" s="50">
        <v>4.0</v>
      </c>
      <c r="E2" s="49">
        <v>0.0</v>
      </c>
      <c r="G2" s="50">
        <v>4.0</v>
      </c>
      <c r="H2" s="49">
        <v>0.0</v>
      </c>
      <c r="J2" s="50">
        <v>4.0</v>
      </c>
      <c r="K2" s="49">
        <v>0.0</v>
      </c>
    </row>
    <row r="3" ht="12.75" customHeight="1">
      <c r="A3" s="50">
        <v>7.0</v>
      </c>
      <c r="B3" s="49">
        <v>3.5</v>
      </c>
      <c r="D3" s="50">
        <v>1.0</v>
      </c>
      <c r="E3" s="49">
        <v>3.5</v>
      </c>
      <c r="G3" s="50">
        <v>1.0</v>
      </c>
      <c r="H3" s="49">
        <v>3.5</v>
      </c>
      <c r="J3" s="50">
        <v>7.0</v>
      </c>
      <c r="K3" s="49">
        <v>3.5</v>
      </c>
    </row>
    <row r="4" ht="12.75" customHeight="1">
      <c r="A4" s="50">
        <v>5.0</v>
      </c>
      <c r="B4" s="49">
        <v>0.0</v>
      </c>
      <c r="D4" s="50">
        <v>2.0</v>
      </c>
      <c r="E4" s="49">
        <v>0.0</v>
      </c>
      <c r="G4" s="50">
        <v>0.0</v>
      </c>
      <c r="H4" s="49">
        <v>0.0</v>
      </c>
      <c r="J4" s="50">
        <v>0.0</v>
      </c>
      <c r="K4" s="49">
        <v>0.0</v>
      </c>
    </row>
    <row r="5" ht="12.75" customHeight="1">
      <c r="A5" s="50">
        <v>2.0</v>
      </c>
      <c r="B5" s="49">
        <v>3.5</v>
      </c>
      <c r="D5" s="50">
        <v>1.0</v>
      </c>
      <c r="E5" s="49">
        <v>3.5</v>
      </c>
      <c r="G5" s="50">
        <v>0.0</v>
      </c>
      <c r="H5" s="49">
        <v>3.5</v>
      </c>
      <c r="J5" s="50">
        <v>0.0</v>
      </c>
      <c r="K5" s="49">
        <v>3.5</v>
      </c>
    </row>
    <row r="6" ht="12.75" customHeight="1">
      <c r="A6" s="50">
        <v>3.0</v>
      </c>
      <c r="B6" s="49">
        <v>1.0</v>
      </c>
      <c r="D6" s="50">
        <v>3.0</v>
      </c>
      <c r="E6" s="49">
        <v>1.0</v>
      </c>
      <c r="G6" s="50">
        <v>7.0</v>
      </c>
      <c r="H6" s="49">
        <v>1.0</v>
      </c>
      <c r="J6" s="50">
        <v>7.0</v>
      </c>
      <c r="K6" s="49">
        <v>1.0</v>
      </c>
    </row>
    <row r="7" ht="12.75" customHeight="1">
      <c r="A7" s="50">
        <v>5.0</v>
      </c>
      <c r="B7" s="49">
        <v>1.5</v>
      </c>
      <c r="D7" s="50">
        <v>0.0</v>
      </c>
      <c r="E7" s="49">
        <v>1.5</v>
      </c>
      <c r="G7" s="50">
        <v>0.0</v>
      </c>
      <c r="H7" s="49">
        <v>1.5</v>
      </c>
      <c r="J7" s="50">
        <v>2.0</v>
      </c>
      <c r="K7" s="49">
        <v>1.5</v>
      </c>
    </row>
    <row r="8" ht="12.75" customHeight="1">
      <c r="A8" s="50">
        <v>4.0</v>
      </c>
      <c r="B8" s="49">
        <v>8.0</v>
      </c>
      <c r="D8" s="50">
        <v>0.0</v>
      </c>
      <c r="E8" s="49">
        <v>8.0</v>
      </c>
      <c r="G8" s="50">
        <v>1.0</v>
      </c>
      <c r="H8" s="49">
        <v>8.0</v>
      </c>
      <c r="J8" s="50">
        <v>10.0</v>
      </c>
      <c r="K8" s="49">
        <v>8.0</v>
      </c>
    </row>
    <row r="9" ht="12.75" customHeight="1">
      <c r="A9" s="50">
        <v>7.0</v>
      </c>
      <c r="B9" s="49">
        <v>6.5</v>
      </c>
      <c r="D9" s="50">
        <v>0.0</v>
      </c>
      <c r="E9" s="49">
        <v>6.5</v>
      </c>
      <c r="G9" s="50">
        <v>0.0</v>
      </c>
      <c r="H9" s="49">
        <v>6.5</v>
      </c>
      <c r="J9" s="50">
        <v>9.0</v>
      </c>
      <c r="K9" s="49">
        <v>6.5</v>
      </c>
    </row>
    <row r="10" ht="12.75" customHeight="1">
      <c r="A10" s="50">
        <v>0.0</v>
      </c>
      <c r="B10" s="49">
        <v>2.5</v>
      </c>
      <c r="D10" s="50">
        <v>5.0</v>
      </c>
      <c r="E10" s="49">
        <v>2.5</v>
      </c>
      <c r="G10" s="50">
        <v>5.0</v>
      </c>
      <c r="H10" s="49">
        <v>2.5</v>
      </c>
      <c r="J10" s="50">
        <v>0.0</v>
      </c>
      <c r="K10" s="49">
        <v>2.5</v>
      </c>
    </row>
    <row r="11" ht="12.75" customHeight="1">
      <c r="A11" s="50">
        <v>6.0</v>
      </c>
      <c r="B11" s="49">
        <v>3.5</v>
      </c>
      <c r="D11" s="50">
        <v>1.0</v>
      </c>
      <c r="E11" s="49">
        <v>3.5</v>
      </c>
      <c r="G11" s="50">
        <v>2.0</v>
      </c>
      <c r="H11" s="49">
        <v>3.5</v>
      </c>
      <c r="J11" s="50">
        <v>7.0</v>
      </c>
      <c r="K11" s="49">
        <v>3.5</v>
      </c>
    </row>
    <row r="12" ht="12.75" customHeight="1">
      <c r="A12" s="50">
        <v>0.0</v>
      </c>
      <c r="B12" s="49">
        <v>6.0</v>
      </c>
      <c r="D12" s="50">
        <v>7.0</v>
      </c>
      <c r="E12" s="49">
        <v>6.0</v>
      </c>
      <c r="G12" s="50">
        <v>6.0</v>
      </c>
      <c r="H12" s="49">
        <v>6.0</v>
      </c>
      <c r="J12" s="50">
        <v>0.0</v>
      </c>
      <c r="K12" s="49">
        <v>6.0</v>
      </c>
    </row>
    <row r="13" ht="12.75" customHeight="1">
      <c r="A13" s="50">
        <v>0.0</v>
      </c>
      <c r="B13" s="49">
        <v>0.0</v>
      </c>
      <c r="D13" s="50">
        <v>0.0</v>
      </c>
      <c r="E13" s="49">
        <v>0.0</v>
      </c>
      <c r="G13" s="50">
        <v>0.0</v>
      </c>
      <c r="H13" s="49">
        <v>0.0</v>
      </c>
      <c r="J13" s="50">
        <v>0.0</v>
      </c>
      <c r="K13" s="49">
        <v>0.0</v>
      </c>
    </row>
    <row r="14" ht="12.75" customHeight="1">
      <c r="A14" s="50">
        <v>9.0</v>
      </c>
      <c r="B14" s="49">
        <v>2.0</v>
      </c>
      <c r="D14" s="50">
        <v>0.0</v>
      </c>
      <c r="E14" s="49">
        <v>2.0</v>
      </c>
      <c r="G14" s="50">
        <v>0.0</v>
      </c>
      <c r="H14" s="49">
        <v>2.0</v>
      </c>
      <c r="J14" s="50">
        <v>10.0</v>
      </c>
      <c r="K14" s="49">
        <v>2.0</v>
      </c>
    </row>
    <row r="15" ht="12.75" customHeight="1">
      <c r="A15" s="50">
        <v>0.0</v>
      </c>
      <c r="B15" s="49">
        <v>3.5</v>
      </c>
      <c r="D15" s="50">
        <v>4.0</v>
      </c>
      <c r="E15" s="49">
        <v>3.5</v>
      </c>
      <c r="G15" s="50">
        <v>10.0</v>
      </c>
      <c r="H15" s="49">
        <v>3.5</v>
      </c>
      <c r="J15" s="50">
        <v>2.0</v>
      </c>
      <c r="K15" s="49">
        <v>3.5</v>
      </c>
    </row>
    <row r="16" ht="12.75" customHeight="1">
      <c r="A16" s="50">
        <v>9.0</v>
      </c>
      <c r="B16" s="49">
        <v>10.0</v>
      </c>
      <c r="D16" s="50">
        <v>0.0</v>
      </c>
      <c r="E16" s="49">
        <v>10.0</v>
      </c>
      <c r="G16" s="50">
        <v>0.0</v>
      </c>
      <c r="H16" s="49">
        <v>10.0</v>
      </c>
      <c r="J16" s="50">
        <v>7.0</v>
      </c>
      <c r="K16" s="49">
        <v>10.0</v>
      </c>
    </row>
    <row r="17" ht="12.75" customHeight="1">
      <c r="A17" s="50">
        <v>8.0</v>
      </c>
      <c r="B17" s="49">
        <v>2.0</v>
      </c>
      <c r="D17" s="50">
        <v>2.0</v>
      </c>
      <c r="E17" s="49">
        <v>2.0</v>
      </c>
      <c r="G17" s="50">
        <v>0.0</v>
      </c>
      <c r="H17" s="49">
        <v>2.0</v>
      </c>
      <c r="J17" s="50">
        <v>9.0</v>
      </c>
      <c r="K17" s="49">
        <v>2.0</v>
      </c>
    </row>
    <row r="18" ht="12.75" customHeight="1">
      <c r="A18" s="50">
        <v>3.0</v>
      </c>
      <c r="B18" s="49">
        <v>0.0</v>
      </c>
      <c r="D18" s="50">
        <v>2.0</v>
      </c>
      <c r="E18" s="49">
        <v>0.0</v>
      </c>
      <c r="G18" s="50">
        <v>5.0</v>
      </c>
      <c r="H18" s="49">
        <v>0.0</v>
      </c>
      <c r="J18" s="50">
        <v>5.0</v>
      </c>
      <c r="K18" s="49">
        <v>0.0</v>
      </c>
    </row>
    <row r="19" ht="12.75" customHeight="1">
      <c r="A19" s="50">
        <v>0.0</v>
      </c>
      <c r="B19" s="49">
        <v>1.5</v>
      </c>
      <c r="D19" s="50">
        <v>0.0</v>
      </c>
      <c r="E19" s="49">
        <v>1.5</v>
      </c>
      <c r="G19" s="50">
        <v>0.0</v>
      </c>
      <c r="H19" s="49">
        <v>1.5</v>
      </c>
      <c r="J19" s="50">
        <v>0.0</v>
      </c>
      <c r="K19" s="49">
        <v>1.5</v>
      </c>
    </row>
    <row r="20" ht="12.75" customHeight="1">
      <c r="A20" s="50">
        <v>0.0</v>
      </c>
      <c r="B20" s="49">
        <v>9.0</v>
      </c>
      <c r="D20" s="50">
        <v>8.0</v>
      </c>
      <c r="E20" s="49">
        <v>9.0</v>
      </c>
      <c r="G20" s="50">
        <v>10.0</v>
      </c>
      <c r="H20" s="49">
        <v>9.0</v>
      </c>
      <c r="J20" s="50">
        <v>0.0</v>
      </c>
      <c r="K20" s="49">
        <v>9.0</v>
      </c>
    </row>
    <row r="21" ht="12.75" customHeight="1">
      <c r="A21" s="50">
        <v>1.0</v>
      </c>
      <c r="B21" s="49">
        <v>0.0</v>
      </c>
      <c r="D21" s="50">
        <v>0.0</v>
      </c>
      <c r="E21" s="49">
        <v>0.0</v>
      </c>
      <c r="G21" s="50">
        <v>3.0</v>
      </c>
      <c r="H21" s="49">
        <v>0.0</v>
      </c>
      <c r="J21" s="50">
        <v>7.0</v>
      </c>
      <c r="K21" s="49">
        <v>0.0</v>
      </c>
    </row>
    <row r="22" ht="12.75" customHeight="1">
      <c r="A22" s="50">
        <v>1.0</v>
      </c>
      <c r="B22" s="49">
        <v>3.5</v>
      </c>
      <c r="D22" s="50">
        <v>5.0</v>
      </c>
      <c r="E22" s="49">
        <v>3.5</v>
      </c>
      <c r="G22" s="50">
        <v>6.0</v>
      </c>
      <c r="H22" s="49">
        <v>3.5</v>
      </c>
      <c r="J22" s="50">
        <v>2.0</v>
      </c>
      <c r="K22" s="49">
        <v>3.5</v>
      </c>
    </row>
    <row r="23" ht="12.75" customHeight="1">
      <c r="A23" s="50">
        <v>0.0</v>
      </c>
      <c r="B23" s="49">
        <v>4.5</v>
      </c>
      <c r="D23" s="50">
        <v>5.0</v>
      </c>
      <c r="E23" s="49">
        <v>4.5</v>
      </c>
      <c r="G23" s="50">
        <v>10.0</v>
      </c>
      <c r="H23" s="49">
        <v>4.5</v>
      </c>
      <c r="J23" s="50">
        <v>3.0</v>
      </c>
      <c r="K23" s="49">
        <v>4.5</v>
      </c>
    </row>
    <row r="24" ht="12.75" customHeight="1">
      <c r="A24" s="50">
        <v>6.0</v>
      </c>
      <c r="B24" s="49">
        <v>3.5</v>
      </c>
      <c r="D24" s="50">
        <v>0.0</v>
      </c>
      <c r="E24" s="49">
        <v>3.5</v>
      </c>
      <c r="G24" s="50">
        <v>5.0</v>
      </c>
      <c r="H24" s="49">
        <v>3.5</v>
      </c>
      <c r="J24" s="50">
        <v>9.0</v>
      </c>
      <c r="K24" s="49">
        <v>3.5</v>
      </c>
    </row>
    <row r="25" ht="12.75" customHeight="1">
      <c r="A25" s="50">
        <v>0.0</v>
      </c>
      <c r="B25" s="49">
        <v>4.0</v>
      </c>
      <c r="D25" s="50">
        <v>0.0</v>
      </c>
      <c r="E25" s="49">
        <v>4.0</v>
      </c>
      <c r="G25" s="50">
        <v>6.0</v>
      </c>
      <c r="H25" s="49">
        <v>4.0</v>
      </c>
      <c r="J25" s="50">
        <v>0.0</v>
      </c>
      <c r="K25" s="49">
        <v>4.0</v>
      </c>
    </row>
    <row r="26" ht="12.75" customHeight="1">
      <c r="A26" s="50">
        <v>0.0</v>
      </c>
      <c r="B26" s="49">
        <v>0.5</v>
      </c>
      <c r="D26" s="50">
        <v>1.0</v>
      </c>
      <c r="E26" s="49">
        <v>0.5</v>
      </c>
      <c r="G26" s="50">
        <v>6.0</v>
      </c>
      <c r="H26" s="49">
        <v>0.5</v>
      </c>
      <c r="J26" s="50">
        <v>4.0</v>
      </c>
      <c r="K26" s="49">
        <v>0.5</v>
      </c>
    </row>
    <row r="27" ht="12.75" customHeight="1">
      <c r="A27" s="50">
        <v>0.0</v>
      </c>
      <c r="B27" s="49">
        <v>0.5</v>
      </c>
      <c r="D27" s="50">
        <v>2.0</v>
      </c>
      <c r="E27" s="49">
        <v>0.5</v>
      </c>
      <c r="G27" s="50">
        <v>4.0</v>
      </c>
      <c r="H27" s="49">
        <v>0.5</v>
      </c>
      <c r="J27" s="50">
        <v>3.0</v>
      </c>
      <c r="K27" s="49">
        <v>0.5</v>
      </c>
    </row>
    <row r="28" ht="12.75" customHeight="1">
      <c r="A28" s="50">
        <v>2.0</v>
      </c>
      <c r="B28" s="49">
        <v>0.0</v>
      </c>
      <c r="D28" s="50">
        <v>3.0</v>
      </c>
      <c r="E28" s="49">
        <v>0.0</v>
      </c>
      <c r="G28" s="50">
        <v>4.0</v>
      </c>
      <c r="H28" s="49">
        <v>0.0</v>
      </c>
      <c r="J28" s="50">
        <v>4.0</v>
      </c>
      <c r="K28" s="49">
        <v>0.0</v>
      </c>
    </row>
    <row r="29" ht="12.75" customHeight="1">
      <c r="A29" s="50">
        <v>0.0</v>
      </c>
      <c r="B29" s="49">
        <v>0.0</v>
      </c>
      <c r="D29" s="50">
        <v>3.0</v>
      </c>
      <c r="E29" s="49">
        <v>0.0</v>
      </c>
      <c r="G29" s="50">
        <v>8.0</v>
      </c>
      <c r="H29" s="49">
        <v>0.0</v>
      </c>
      <c r="J29" s="50">
        <v>0.0</v>
      </c>
      <c r="K29" s="49">
        <v>0.0</v>
      </c>
    </row>
    <row r="30" ht="12.75" customHeight="1">
      <c r="A30" s="50">
        <v>4.0</v>
      </c>
      <c r="B30" s="49">
        <v>0.0</v>
      </c>
      <c r="D30" s="50">
        <v>1.0</v>
      </c>
      <c r="E30" s="49">
        <v>0.0</v>
      </c>
      <c r="G30" s="50">
        <v>0.0</v>
      </c>
      <c r="H30" s="49">
        <v>0.0</v>
      </c>
      <c r="J30" s="50">
        <v>0.0</v>
      </c>
      <c r="K30" s="49">
        <v>0.0</v>
      </c>
    </row>
    <row r="31" ht="12.75" customHeight="1">
      <c r="A31" s="50">
        <v>5.0</v>
      </c>
      <c r="B31" s="49">
        <v>4.5</v>
      </c>
      <c r="D31" s="50">
        <v>0.0</v>
      </c>
      <c r="E31" s="49">
        <v>4.5</v>
      </c>
      <c r="G31" s="50">
        <v>1.0</v>
      </c>
      <c r="H31" s="49">
        <v>4.5</v>
      </c>
      <c r="J31" s="50">
        <v>10.0</v>
      </c>
      <c r="K31" s="49">
        <v>4.5</v>
      </c>
    </row>
    <row r="32" ht="12.75" customHeight="1">
      <c r="A32" s="50">
        <v>0.0</v>
      </c>
      <c r="B32" s="49">
        <v>8.5</v>
      </c>
      <c r="D32" s="50">
        <v>6.0</v>
      </c>
      <c r="E32" s="49">
        <v>8.5</v>
      </c>
      <c r="G32" s="50">
        <v>10.0</v>
      </c>
      <c r="H32" s="49">
        <v>8.5</v>
      </c>
      <c r="J32" s="50">
        <v>4.0</v>
      </c>
      <c r="K32" s="49">
        <v>8.5</v>
      </c>
    </row>
    <row r="33" ht="12.75" customHeight="1">
      <c r="A33" s="50">
        <v>5.0</v>
      </c>
      <c r="B33" s="49">
        <v>2.0</v>
      </c>
      <c r="D33" s="50">
        <v>2.0</v>
      </c>
      <c r="E33" s="49">
        <v>2.0</v>
      </c>
      <c r="G33" s="50">
        <v>2.0</v>
      </c>
      <c r="H33" s="49">
        <v>2.0</v>
      </c>
      <c r="J33" s="50">
        <v>5.0</v>
      </c>
      <c r="K33" s="49">
        <v>2.0</v>
      </c>
    </row>
    <row r="34" ht="12.75" customHeight="1">
      <c r="A34" s="50">
        <v>5.0</v>
      </c>
      <c r="B34" s="49">
        <v>0.0</v>
      </c>
      <c r="D34" s="50">
        <v>2.0</v>
      </c>
      <c r="E34" s="49">
        <v>0.0</v>
      </c>
      <c r="G34" s="50">
        <v>1.0</v>
      </c>
      <c r="H34" s="49">
        <v>0.0</v>
      </c>
      <c r="J34" s="50">
        <v>1.0</v>
      </c>
      <c r="K34" s="49">
        <v>0.0</v>
      </c>
    </row>
    <row r="35" ht="12.75" customHeight="1">
      <c r="A35" s="50">
        <v>0.0</v>
      </c>
      <c r="B35" s="49">
        <v>0.0</v>
      </c>
      <c r="D35" s="50">
        <v>4.0</v>
      </c>
      <c r="E35" s="49">
        <v>0.0</v>
      </c>
      <c r="G35" s="50">
        <v>1.0</v>
      </c>
      <c r="H35" s="49">
        <v>0.0</v>
      </c>
      <c r="J35" s="50">
        <v>0.0</v>
      </c>
      <c r="K35" s="49">
        <v>0.0</v>
      </c>
    </row>
    <row r="36" ht="12.75" customHeight="1">
      <c r="A36" s="50">
        <v>0.0</v>
      </c>
      <c r="B36" s="49">
        <v>2.0</v>
      </c>
      <c r="D36" s="50">
        <v>2.0</v>
      </c>
      <c r="E36" s="49">
        <v>2.0</v>
      </c>
      <c r="G36" s="50">
        <v>9.0</v>
      </c>
      <c r="H36" s="49">
        <v>2.0</v>
      </c>
      <c r="J36" s="50">
        <v>2.0</v>
      </c>
      <c r="K36" s="49">
        <v>2.0</v>
      </c>
    </row>
    <row r="37" ht="12.75" customHeight="1">
      <c r="A37" s="50">
        <v>7.0</v>
      </c>
      <c r="B37" s="49">
        <v>0.0</v>
      </c>
      <c r="D37" s="50">
        <v>4.0</v>
      </c>
      <c r="E37" s="49">
        <v>0.0</v>
      </c>
      <c r="G37" s="50">
        <v>2.0</v>
      </c>
      <c r="H37" s="49">
        <v>0.0</v>
      </c>
      <c r="J37" s="50">
        <v>2.0</v>
      </c>
      <c r="K37" s="49">
        <v>0.0</v>
      </c>
    </row>
    <row r="38" ht="12.75" customHeight="1">
      <c r="A38" s="50">
        <v>0.0</v>
      </c>
      <c r="B38" s="49">
        <v>3.5</v>
      </c>
      <c r="D38" s="50">
        <v>5.0</v>
      </c>
      <c r="E38" s="49">
        <v>3.5</v>
      </c>
      <c r="G38" s="50">
        <v>8.0</v>
      </c>
      <c r="H38" s="49">
        <v>3.5</v>
      </c>
      <c r="J38" s="50">
        <v>1.0</v>
      </c>
      <c r="K38" s="49">
        <v>3.5</v>
      </c>
    </row>
    <row r="39" ht="12.75" customHeight="1">
      <c r="A39" s="50">
        <v>8.0</v>
      </c>
      <c r="B39" s="49">
        <v>8.0</v>
      </c>
      <c r="D39" s="50">
        <v>0.0</v>
      </c>
      <c r="E39" s="49">
        <v>8.0</v>
      </c>
      <c r="G39" s="50">
        <v>0.0</v>
      </c>
      <c r="H39" s="49">
        <v>8.0</v>
      </c>
      <c r="J39" s="50">
        <v>10.0</v>
      </c>
      <c r="K39" s="49">
        <v>8.0</v>
      </c>
    </row>
    <row r="40" ht="12.75" customHeight="1">
      <c r="A40" s="50">
        <v>5.0</v>
      </c>
      <c r="B40" s="49">
        <v>6.0</v>
      </c>
      <c r="D40" s="50">
        <v>0.0</v>
      </c>
      <c r="E40" s="49">
        <v>6.0</v>
      </c>
      <c r="G40" s="50">
        <v>0.0</v>
      </c>
      <c r="H40" s="49">
        <v>6.0</v>
      </c>
      <c r="J40" s="50">
        <v>3.0</v>
      </c>
      <c r="K40" s="49">
        <v>6.0</v>
      </c>
    </row>
    <row r="41" ht="12.75" customHeight="1">
      <c r="A41" s="50">
        <v>5.0</v>
      </c>
      <c r="B41" s="49">
        <v>0.0</v>
      </c>
      <c r="D41" s="50">
        <v>0.0</v>
      </c>
      <c r="E41" s="49">
        <v>0.0</v>
      </c>
      <c r="G41" s="50">
        <v>0.0</v>
      </c>
      <c r="H41" s="49">
        <v>0.0</v>
      </c>
      <c r="J41" s="50">
        <v>3.0</v>
      </c>
      <c r="K41" s="49">
        <v>0.0</v>
      </c>
    </row>
    <row r="42" ht="12.75" customHeight="1">
      <c r="A42" s="50">
        <v>2.0</v>
      </c>
      <c r="B42" s="49">
        <v>2.0</v>
      </c>
      <c r="D42" s="50">
        <v>6.0</v>
      </c>
      <c r="E42" s="49">
        <v>2.0</v>
      </c>
      <c r="G42" s="50">
        <v>6.0</v>
      </c>
      <c r="H42" s="49">
        <v>2.0</v>
      </c>
      <c r="J42" s="50">
        <v>2.0</v>
      </c>
      <c r="K42" s="49">
        <v>2.0</v>
      </c>
    </row>
    <row r="43" ht="12.75" customHeight="1">
      <c r="A43" s="50">
        <v>7.0</v>
      </c>
      <c r="B43" s="49">
        <v>0.5</v>
      </c>
      <c r="D43" s="50">
        <v>4.0</v>
      </c>
      <c r="E43" s="49">
        <v>0.5</v>
      </c>
      <c r="G43" s="50">
        <v>5.0</v>
      </c>
      <c r="H43" s="49">
        <v>0.5</v>
      </c>
      <c r="J43" s="50">
        <v>8.0</v>
      </c>
      <c r="K43" s="49">
        <v>0.5</v>
      </c>
    </row>
    <row r="44" ht="12.75" customHeight="1">
      <c r="A44" s="50">
        <v>7.0</v>
      </c>
      <c r="B44" s="49">
        <v>6.0</v>
      </c>
      <c r="D44" s="50">
        <v>0.0</v>
      </c>
      <c r="E44" s="49">
        <v>6.0</v>
      </c>
      <c r="G44" s="50">
        <v>0.0</v>
      </c>
      <c r="H44" s="49">
        <v>6.0</v>
      </c>
      <c r="J44" s="50">
        <v>3.0</v>
      </c>
      <c r="K44" s="49">
        <v>6.0</v>
      </c>
    </row>
    <row r="45" ht="12.75" customHeight="1">
      <c r="A45" s="50">
        <v>7.0</v>
      </c>
      <c r="B45" s="49">
        <v>3.0</v>
      </c>
      <c r="D45" s="50">
        <v>1.0</v>
      </c>
      <c r="E45" s="49">
        <v>3.0</v>
      </c>
      <c r="G45" s="50">
        <v>0.0</v>
      </c>
      <c r="H45" s="49">
        <v>3.0</v>
      </c>
      <c r="J45" s="50">
        <v>8.0</v>
      </c>
      <c r="K45" s="49">
        <v>3.0</v>
      </c>
    </row>
    <row r="46" ht="12.75" customHeight="1">
      <c r="A46" s="50">
        <v>7.0</v>
      </c>
      <c r="B46" s="49">
        <v>7.5</v>
      </c>
      <c r="D46" s="50">
        <v>0.0</v>
      </c>
      <c r="E46" s="49">
        <v>7.5</v>
      </c>
      <c r="G46" s="50">
        <v>1.0</v>
      </c>
      <c r="H46" s="49">
        <v>7.5</v>
      </c>
      <c r="J46" s="50">
        <v>10.0</v>
      </c>
      <c r="K46" s="49">
        <v>7.5</v>
      </c>
    </row>
    <row r="47" ht="12.75" customHeight="1">
      <c r="A47" s="50">
        <v>0.0</v>
      </c>
      <c r="B47" s="49">
        <v>4.5</v>
      </c>
      <c r="D47" s="50">
        <v>2.0</v>
      </c>
      <c r="E47" s="49">
        <v>4.5</v>
      </c>
      <c r="G47" s="50">
        <v>10.0</v>
      </c>
      <c r="H47" s="49">
        <v>4.5</v>
      </c>
      <c r="J47" s="50">
        <v>6.0</v>
      </c>
      <c r="K47" s="49">
        <v>4.5</v>
      </c>
    </row>
    <row r="48" ht="12.75" customHeight="1">
      <c r="A48" s="50">
        <v>10.0</v>
      </c>
      <c r="B48" s="49">
        <v>4.0</v>
      </c>
      <c r="D48" s="50">
        <v>0.0</v>
      </c>
      <c r="E48" s="49">
        <v>4.0</v>
      </c>
      <c r="G48" s="50">
        <v>0.0</v>
      </c>
      <c r="H48" s="49">
        <v>4.0</v>
      </c>
      <c r="J48" s="50">
        <v>0.0</v>
      </c>
      <c r="K48" s="49">
        <v>4.0</v>
      </c>
    </row>
    <row r="49" ht="12.75" customHeight="1">
      <c r="A49" s="50">
        <v>3.0</v>
      </c>
      <c r="B49" s="49">
        <v>0.0</v>
      </c>
      <c r="D49" s="50">
        <v>3.0</v>
      </c>
      <c r="E49" s="49">
        <v>0.0</v>
      </c>
      <c r="G49" s="50">
        <v>7.0</v>
      </c>
      <c r="H49" s="49">
        <v>0.0</v>
      </c>
      <c r="J49" s="50">
        <v>7.0</v>
      </c>
      <c r="K49" s="49">
        <v>0.0</v>
      </c>
    </row>
    <row r="50" ht="12.75" customHeight="1">
      <c r="A50" s="50">
        <v>0.0</v>
      </c>
      <c r="B50" s="49">
        <v>8.5</v>
      </c>
      <c r="D50" s="50">
        <v>6.0</v>
      </c>
      <c r="E50" s="49">
        <v>8.5</v>
      </c>
      <c r="G50" s="50">
        <v>10.0</v>
      </c>
      <c r="H50" s="49">
        <v>8.5</v>
      </c>
      <c r="J50" s="50">
        <v>2.0</v>
      </c>
      <c r="K50" s="49">
        <v>8.5</v>
      </c>
    </row>
    <row r="51" ht="12.75" customHeight="1">
      <c r="A51" s="50">
        <v>4.0</v>
      </c>
      <c r="B51" s="49">
        <v>0.0</v>
      </c>
      <c r="D51" s="50">
        <v>4.0</v>
      </c>
      <c r="E51" s="49">
        <v>0.0</v>
      </c>
      <c r="G51" s="50">
        <v>3.0</v>
      </c>
      <c r="H51" s="49">
        <v>0.0</v>
      </c>
      <c r="J51" s="50">
        <v>6.0</v>
      </c>
      <c r="K51" s="49">
        <v>0.0</v>
      </c>
    </row>
    <row r="52" ht="12.75" customHeight="1">
      <c r="A52" s="50">
        <v>0.0</v>
      </c>
      <c r="B52" s="49">
        <v>3.5</v>
      </c>
      <c r="D52" s="50">
        <v>0.0</v>
      </c>
      <c r="E52" s="49">
        <v>3.5</v>
      </c>
      <c r="G52" s="50">
        <v>5.0</v>
      </c>
      <c r="H52" s="49">
        <v>3.5</v>
      </c>
      <c r="J52" s="50">
        <v>5.0</v>
      </c>
      <c r="K52" s="49">
        <v>3.5</v>
      </c>
    </row>
    <row r="53" ht="12.75" customHeight="1">
      <c r="A53" s="50">
        <v>0.0</v>
      </c>
      <c r="B53" s="49">
        <v>1.5</v>
      </c>
      <c r="D53" s="50">
        <v>0.0</v>
      </c>
      <c r="E53" s="49">
        <v>1.5</v>
      </c>
      <c r="G53" s="50">
        <v>9.0</v>
      </c>
      <c r="H53" s="49">
        <v>1.5</v>
      </c>
      <c r="J53" s="50">
        <v>8.0</v>
      </c>
      <c r="K53" s="49">
        <v>1.5</v>
      </c>
    </row>
    <row r="54" ht="12.75" customHeight="1">
      <c r="A54" s="50">
        <v>0.0</v>
      </c>
      <c r="B54" s="49">
        <v>7.0</v>
      </c>
      <c r="D54" s="50">
        <v>7.0</v>
      </c>
      <c r="E54" s="49">
        <v>7.0</v>
      </c>
      <c r="G54" s="50">
        <v>10.0</v>
      </c>
      <c r="H54" s="49">
        <v>7.0</v>
      </c>
      <c r="J54" s="50">
        <v>0.0</v>
      </c>
      <c r="K54" s="49">
        <v>7.0</v>
      </c>
    </row>
    <row r="55" ht="12.75" customHeight="1">
      <c r="A55" s="50">
        <v>3.0</v>
      </c>
      <c r="B55" s="49">
        <v>2.5</v>
      </c>
      <c r="D55" s="50">
        <v>2.0</v>
      </c>
      <c r="E55" s="49">
        <v>2.5</v>
      </c>
      <c r="G55" s="50">
        <v>5.0</v>
      </c>
      <c r="H55" s="49">
        <v>2.5</v>
      </c>
      <c r="J55" s="50">
        <v>5.0</v>
      </c>
      <c r="K55" s="49">
        <v>2.5</v>
      </c>
    </row>
    <row r="56" ht="12.75" customHeight="1">
      <c r="A56" s="50">
        <v>5.0</v>
      </c>
      <c r="B56" s="49">
        <v>5.0</v>
      </c>
      <c r="D56" s="50">
        <v>0.0</v>
      </c>
      <c r="E56" s="49">
        <v>5.0</v>
      </c>
      <c r="G56" s="50">
        <v>0.0</v>
      </c>
      <c r="H56" s="49">
        <v>5.0</v>
      </c>
      <c r="J56" s="50">
        <v>0.0</v>
      </c>
      <c r="K56" s="49">
        <v>5.0</v>
      </c>
    </row>
    <row r="57" ht="12.75" customHeight="1">
      <c r="A57" s="50">
        <v>6.0</v>
      </c>
      <c r="B57" s="49">
        <v>3.0</v>
      </c>
      <c r="D57" s="50">
        <v>2.0</v>
      </c>
      <c r="E57" s="49">
        <v>3.0</v>
      </c>
      <c r="G57" s="50">
        <v>0.0</v>
      </c>
      <c r="H57" s="49">
        <v>3.0</v>
      </c>
      <c r="J57" s="50">
        <v>3.0</v>
      </c>
      <c r="K57" s="49">
        <v>3.0</v>
      </c>
    </row>
    <row r="58" ht="12.75" customHeight="1">
      <c r="A58" s="50">
        <v>10.0</v>
      </c>
      <c r="B58" s="49">
        <v>2.5</v>
      </c>
      <c r="D58" s="50">
        <v>0.0</v>
      </c>
      <c r="E58" s="49">
        <v>2.5</v>
      </c>
      <c r="G58" s="50">
        <v>0.0</v>
      </c>
      <c r="H58" s="49">
        <v>2.5</v>
      </c>
      <c r="J58" s="50">
        <v>6.0</v>
      </c>
      <c r="K58" s="49">
        <v>2.5</v>
      </c>
    </row>
    <row r="59" ht="12.75" customHeight="1">
      <c r="A59" s="50">
        <v>8.0</v>
      </c>
      <c r="B59" s="49">
        <v>4.5</v>
      </c>
      <c r="D59" s="50">
        <v>0.0</v>
      </c>
      <c r="E59" s="49">
        <v>4.5</v>
      </c>
      <c r="G59" s="50">
        <v>1.0</v>
      </c>
      <c r="H59" s="49">
        <v>4.5</v>
      </c>
      <c r="J59" s="50">
        <v>10.0</v>
      </c>
      <c r="K59" s="49">
        <v>4.5</v>
      </c>
    </row>
    <row r="60" ht="12.75" customHeight="1">
      <c r="A60" s="50">
        <v>0.0</v>
      </c>
      <c r="B60" s="49">
        <v>1.5</v>
      </c>
      <c r="D60" s="50">
        <v>5.0</v>
      </c>
      <c r="E60" s="49">
        <v>1.5</v>
      </c>
      <c r="G60" s="50">
        <v>10.0</v>
      </c>
      <c r="H60" s="49">
        <v>1.5</v>
      </c>
      <c r="J60" s="50">
        <v>3.0</v>
      </c>
      <c r="K60" s="49">
        <v>1.5</v>
      </c>
    </row>
    <row r="61" ht="12.75" customHeight="1">
      <c r="A61" s="50">
        <v>7.0</v>
      </c>
      <c r="B61" s="49">
        <v>2.0</v>
      </c>
      <c r="D61" s="50">
        <v>0.0</v>
      </c>
      <c r="E61" s="49">
        <v>2.0</v>
      </c>
      <c r="G61" s="50">
        <v>2.0</v>
      </c>
      <c r="H61" s="49">
        <v>2.0</v>
      </c>
      <c r="J61" s="50">
        <v>8.0</v>
      </c>
      <c r="K61" s="49">
        <v>2.0</v>
      </c>
    </row>
    <row r="62" ht="12.75" customHeight="1">
      <c r="A62" s="50">
        <v>6.0</v>
      </c>
      <c r="B62" s="49">
        <v>9.5</v>
      </c>
      <c r="D62" s="50">
        <v>0.0</v>
      </c>
      <c r="E62" s="49">
        <v>9.5</v>
      </c>
      <c r="G62" s="50">
        <v>0.0</v>
      </c>
      <c r="H62" s="49">
        <v>9.5</v>
      </c>
      <c r="J62" s="50">
        <v>10.0</v>
      </c>
      <c r="K62" s="49">
        <v>9.5</v>
      </c>
    </row>
    <row r="63" ht="12.75" customHeight="1">
      <c r="A63" s="50">
        <v>5.0</v>
      </c>
      <c r="B63" s="49">
        <v>6.0</v>
      </c>
      <c r="D63" s="50">
        <v>0.0</v>
      </c>
      <c r="E63" s="49">
        <v>6.0</v>
      </c>
      <c r="G63" s="50">
        <v>0.0</v>
      </c>
      <c r="H63" s="49">
        <v>6.0</v>
      </c>
      <c r="J63" s="50">
        <v>7.0</v>
      </c>
      <c r="K63" s="49">
        <v>6.0</v>
      </c>
    </row>
    <row r="64" ht="12.75" customHeight="1">
      <c r="A64" s="50">
        <v>7.0</v>
      </c>
      <c r="B64" s="49">
        <v>6.0</v>
      </c>
      <c r="D64" s="50">
        <v>0.0</v>
      </c>
      <c r="E64" s="49">
        <v>6.0</v>
      </c>
      <c r="G64" s="50">
        <v>0.0</v>
      </c>
      <c r="H64" s="49">
        <v>6.0</v>
      </c>
      <c r="J64" s="50">
        <v>5.0</v>
      </c>
      <c r="K64" s="49">
        <v>6.0</v>
      </c>
    </row>
    <row r="65" ht="12.75" customHeight="1">
      <c r="A65" s="50">
        <v>0.0</v>
      </c>
      <c r="B65" s="49">
        <v>0.0</v>
      </c>
      <c r="D65" s="50">
        <v>0.0</v>
      </c>
      <c r="E65" s="49">
        <v>0.0</v>
      </c>
      <c r="G65" s="50">
        <v>0.0</v>
      </c>
      <c r="H65" s="49">
        <v>0.0</v>
      </c>
      <c r="J65" s="50">
        <v>0.0</v>
      </c>
      <c r="K65" s="49">
        <v>0.0</v>
      </c>
    </row>
    <row r="66" ht="12.75" customHeight="1">
      <c r="A66" s="50">
        <v>9.0</v>
      </c>
      <c r="B66" s="49">
        <v>0.0</v>
      </c>
      <c r="D66" s="50">
        <v>0.0</v>
      </c>
      <c r="E66" s="49">
        <v>0.0</v>
      </c>
      <c r="G66" s="50">
        <v>0.0</v>
      </c>
      <c r="H66" s="49">
        <v>0.0</v>
      </c>
      <c r="J66" s="50">
        <v>0.0</v>
      </c>
      <c r="K66" s="49">
        <v>0.0</v>
      </c>
    </row>
    <row r="67" ht="12.75" customHeight="1">
      <c r="A67" s="50">
        <v>10.0</v>
      </c>
      <c r="B67" s="49">
        <v>5.5</v>
      </c>
      <c r="D67" s="50">
        <v>0.0</v>
      </c>
      <c r="E67" s="49">
        <v>5.5</v>
      </c>
      <c r="G67" s="50">
        <v>0.0</v>
      </c>
      <c r="H67" s="49">
        <v>5.5</v>
      </c>
      <c r="J67" s="50">
        <v>10.0</v>
      </c>
      <c r="K67" s="49">
        <v>5.5</v>
      </c>
    </row>
    <row r="68" ht="12.75" customHeight="1">
      <c r="A68" s="50">
        <v>10.0</v>
      </c>
      <c r="B68" s="49">
        <v>2.5</v>
      </c>
      <c r="D68" s="50">
        <v>0.0</v>
      </c>
      <c r="E68" s="49">
        <v>2.5</v>
      </c>
      <c r="G68" s="50">
        <v>0.0</v>
      </c>
      <c r="H68" s="49">
        <v>2.5</v>
      </c>
      <c r="J68" s="50">
        <v>7.0</v>
      </c>
      <c r="K68" s="49">
        <v>2.5</v>
      </c>
    </row>
    <row r="69" ht="12.75" customHeight="1">
      <c r="A69" s="50">
        <v>7.0</v>
      </c>
      <c r="B69" s="49">
        <v>5.0</v>
      </c>
      <c r="D69" s="50">
        <v>0.0</v>
      </c>
      <c r="E69" s="49">
        <v>5.0</v>
      </c>
      <c r="G69" s="50">
        <v>1.0</v>
      </c>
      <c r="H69" s="49">
        <v>5.0</v>
      </c>
      <c r="J69" s="50">
        <v>8.0</v>
      </c>
      <c r="K69" s="49">
        <v>5.0</v>
      </c>
    </row>
    <row r="70" ht="12.75" customHeight="1">
      <c r="A70" s="50">
        <v>4.0</v>
      </c>
      <c r="B70" s="49">
        <v>3.5</v>
      </c>
      <c r="D70" s="50">
        <v>0.0</v>
      </c>
      <c r="E70" s="49">
        <v>3.5</v>
      </c>
      <c r="G70" s="50">
        <v>0.0</v>
      </c>
      <c r="H70" s="49">
        <v>3.5</v>
      </c>
      <c r="J70" s="50">
        <v>1.0</v>
      </c>
      <c r="K70" s="49">
        <v>3.5</v>
      </c>
    </row>
    <row r="71" ht="12.75" customHeight="1">
      <c r="A71" s="50">
        <v>9.0</v>
      </c>
      <c r="B71" s="49">
        <v>5.5</v>
      </c>
      <c r="D71" s="50">
        <v>0.0</v>
      </c>
      <c r="E71" s="49">
        <v>5.5</v>
      </c>
      <c r="G71" s="50">
        <v>0.0</v>
      </c>
      <c r="H71" s="49">
        <v>5.5</v>
      </c>
      <c r="J71" s="50">
        <v>2.0</v>
      </c>
      <c r="K71" s="49">
        <v>5.5</v>
      </c>
    </row>
    <row r="72" ht="12.75" customHeight="1">
      <c r="A72" s="50">
        <v>7.0</v>
      </c>
      <c r="B72" s="49">
        <v>2.0</v>
      </c>
      <c r="D72" s="50">
        <v>0.0</v>
      </c>
      <c r="E72" s="49">
        <v>2.0</v>
      </c>
      <c r="G72" s="50">
        <v>2.0</v>
      </c>
      <c r="H72" s="49">
        <v>2.0</v>
      </c>
      <c r="J72" s="50">
        <v>10.0</v>
      </c>
      <c r="K72" s="49">
        <v>2.0</v>
      </c>
    </row>
    <row r="73" ht="12.75" customHeight="1">
      <c r="A73" s="50">
        <v>8.0</v>
      </c>
      <c r="B73" s="49">
        <v>9.5</v>
      </c>
      <c r="D73" s="50">
        <v>0.0</v>
      </c>
      <c r="E73" s="49">
        <v>9.5</v>
      </c>
      <c r="G73" s="50">
        <v>0.0</v>
      </c>
      <c r="H73" s="49">
        <v>9.5</v>
      </c>
      <c r="J73" s="50">
        <v>10.0</v>
      </c>
      <c r="K73" s="49">
        <v>9.5</v>
      </c>
    </row>
    <row r="74" ht="12.75" customHeight="1">
      <c r="A74" s="50">
        <v>7.0</v>
      </c>
      <c r="B74" s="49">
        <v>1.5</v>
      </c>
      <c r="D74" s="50">
        <v>3.0</v>
      </c>
      <c r="E74" s="49">
        <v>1.5</v>
      </c>
      <c r="G74" s="50">
        <v>0.0</v>
      </c>
      <c r="H74" s="49">
        <v>1.5</v>
      </c>
      <c r="J74" s="50">
        <v>0.0</v>
      </c>
      <c r="K74" s="49">
        <v>1.5</v>
      </c>
    </row>
    <row r="75" ht="12.75" customHeight="1">
      <c r="A75" s="50">
        <v>7.0</v>
      </c>
      <c r="B75" s="49">
        <v>2.0</v>
      </c>
      <c r="D75" s="50">
        <v>0.0</v>
      </c>
      <c r="E75" s="49">
        <v>2.0</v>
      </c>
      <c r="G75" s="50">
        <v>0.0</v>
      </c>
      <c r="H75" s="49">
        <v>2.0</v>
      </c>
      <c r="J75" s="50">
        <v>7.0</v>
      </c>
      <c r="K75" s="49">
        <v>2.0</v>
      </c>
    </row>
    <row r="76" ht="12.75" customHeight="1">
      <c r="A76" s="50">
        <v>8.0</v>
      </c>
      <c r="B76" s="49">
        <v>6.0</v>
      </c>
      <c r="D76" s="50">
        <v>0.0</v>
      </c>
      <c r="E76" s="49">
        <v>6.0</v>
      </c>
      <c r="G76" s="50">
        <v>0.0</v>
      </c>
      <c r="H76" s="49">
        <v>6.0</v>
      </c>
      <c r="J76" s="50">
        <v>5.0</v>
      </c>
      <c r="K76" s="49">
        <v>6.0</v>
      </c>
    </row>
    <row r="77" ht="12.75" customHeight="1">
      <c r="A77" s="50">
        <v>7.0</v>
      </c>
      <c r="B77" s="49">
        <v>5.5</v>
      </c>
      <c r="D77" s="50">
        <v>0.0</v>
      </c>
      <c r="E77" s="49">
        <v>5.5</v>
      </c>
      <c r="G77" s="50">
        <v>0.0</v>
      </c>
      <c r="H77" s="49">
        <v>5.5</v>
      </c>
      <c r="J77" s="50">
        <v>6.0</v>
      </c>
      <c r="K77" s="49">
        <v>5.5</v>
      </c>
    </row>
    <row r="78" ht="12.75" customHeight="1">
      <c r="A78" s="50">
        <v>6.0</v>
      </c>
      <c r="B78" s="49">
        <v>5.5</v>
      </c>
      <c r="D78" s="50">
        <v>0.0</v>
      </c>
      <c r="E78" s="49">
        <v>5.5</v>
      </c>
      <c r="G78" s="50">
        <v>0.0</v>
      </c>
      <c r="H78" s="49">
        <v>5.5</v>
      </c>
      <c r="J78" s="50">
        <v>5.0</v>
      </c>
      <c r="K78" s="49">
        <v>5.5</v>
      </c>
    </row>
    <row r="79" ht="12.75" customHeight="1">
      <c r="A79" s="50">
        <v>0.0</v>
      </c>
      <c r="B79" s="49">
        <v>0.0</v>
      </c>
      <c r="D79" s="50">
        <v>0.0</v>
      </c>
      <c r="E79" s="49">
        <v>0.0</v>
      </c>
      <c r="G79" s="50">
        <v>0.0</v>
      </c>
      <c r="H79" s="49">
        <v>0.0</v>
      </c>
      <c r="J79" s="50">
        <v>0.0</v>
      </c>
      <c r="K79" s="49">
        <v>0.0</v>
      </c>
    </row>
    <row r="80" ht="12.75" customHeight="1">
      <c r="A80" s="50">
        <v>8.0</v>
      </c>
      <c r="B80" s="49">
        <v>5.5</v>
      </c>
      <c r="D80" s="50">
        <v>0.0</v>
      </c>
      <c r="E80" s="49">
        <v>5.5</v>
      </c>
      <c r="G80" s="50">
        <v>0.0</v>
      </c>
      <c r="H80" s="49">
        <v>5.5</v>
      </c>
      <c r="J80" s="50">
        <v>7.0</v>
      </c>
      <c r="K80" s="49">
        <v>5.5</v>
      </c>
    </row>
    <row r="81" ht="12.75" customHeight="1">
      <c r="A81" s="50">
        <v>0.0</v>
      </c>
      <c r="B81" s="49">
        <v>3.0</v>
      </c>
      <c r="D81" s="50">
        <v>6.0</v>
      </c>
      <c r="E81" s="49">
        <v>3.0</v>
      </c>
      <c r="G81" s="50">
        <v>7.0</v>
      </c>
      <c r="H81" s="49">
        <v>3.0</v>
      </c>
      <c r="J81" s="50">
        <v>2.0</v>
      </c>
      <c r="K81" s="49">
        <v>3.0</v>
      </c>
    </row>
    <row r="82" ht="12.75" customHeight="1">
      <c r="A82" s="50">
        <v>2.0</v>
      </c>
      <c r="B82" s="49">
        <v>7.0</v>
      </c>
      <c r="D82" s="50">
        <v>0.0</v>
      </c>
      <c r="E82" s="49">
        <v>7.0</v>
      </c>
      <c r="G82" s="50">
        <v>0.0</v>
      </c>
      <c r="H82" s="49">
        <v>7.0</v>
      </c>
      <c r="J82" s="50">
        <v>7.0</v>
      </c>
      <c r="K82" s="49">
        <v>7.0</v>
      </c>
    </row>
    <row r="83" ht="12.75" customHeight="1">
      <c r="A83" s="50">
        <v>2.0</v>
      </c>
      <c r="B83" s="49">
        <v>3.5</v>
      </c>
      <c r="D83" s="50">
        <v>0.0</v>
      </c>
      <c r="E83" s="49">
        <v>3.5</v>
      </c>
      <c r="G83" s="50">
        <v>0.0</v>
      </c>
      <c r="H83" s="49">
        <v>3.5</v>
      </c>
      <c r="J83" s="50">
        <v>10.0</v>
      </c>
      <c r="K83" s="49">
        <v>3.5</v>
      </c>
    </row>
    <row r="84" ht="12.75" customHeight="1">
      <c r="A84" s="50">
        <v>0.0</v>
      </c>
      <c r="B84" s="49">
        <v>0.0</v>
      </c>
      <c r="D84" s="50">
        <v>5.0</v>
      </c>
      <c r="E84" s="49">
        <v>0.0</v>
      </c>
      <c r="G84" s="50">
        <v>7.0</v>
      </c>
      <c r="H84" s="49">
        <v>0.0</v>
      </c>
      <c r="J84" s="50">
        <v>0.0</v>
      </c>
      <c r="K84" s="49">
        <v>0.0</v>
      </c>
    </row>
    <row r="85" ht="12.75" customHeight="1">
      <c r="A85" s="50">
        <v>9.0</v>
      </c>
      <c r="B85" s="49">
        <v>8.0</v>
      </c>
      <c r="D85" s="50">
        <v>1.0</v>
      </c>
      <c r="E85" s="49">
        <v>8.0</v>
      </c>
      <c r="G85" s="50">
        <v>0.0</v>
      </c>
      <c r="H85" s="49">
        <v>8.0</v>
      </c>
      <c r="J85" s="50">
        <v>6.0</v>
      </c>
      <c r="K85" s="49">
        <v>8.0</v>
      </c>
    </row>
    <row r="86" ht="12.75" customHeight="1">
      <c r="A86" s="50">
        <v>8.0</v>
      </c>
      <c r="B86" s="49">
        <v>5.5</v>
      </c>
      <c r="D86" s="50">
        <v>0.0</v>
      </c>
      <c r="E86" s="49">
        <v>5.5</v>
      </c>
      <c r="G86" s="50">
        <v>0.0</v>
      </c>
      <c r="H86" s="49">
        <v>5.5</v>
      </c>
      <c r="J86" s="50">
        <v>4.0</v>
      </c>
      <c r="K86" s="49">
        <v>5.5</v>
      </c>
    </row>
    <row r="87" ht="12.75" customHeight="1">
      <c r="A87" s="50">
        <v>7.0</v>
      </c>
      <c r="B87" s="49">
        <v>1.0</v>
      </c>
      <c r="D87" s="50">
        <v>0.0</v>
      </c>
      <c r="E87" s="49">
        <v>1.0</v>
      </c>
      <c r="G87" s="50">
        <v>0.0</v>
      </c>
      <c r="H87" s="49">
        <v>1.0</v>
      </c>
      <c r="J87" s="50">
        <v>7.0</v>
      </c>
      <c r="K87" s="49">
        <v>1.0</v>
      </c>
    </row>
    <row r="88" ht="12.75" customHeight="1">
      <c r="A88" s="50">
        <v>9.0</v>
      </c>
      <c r="B88" s="49">
        <v>8.5</v>
      </c>
      <c r="D88" s="50">
        <v>0.0</v>
      </c>
      <c r="E88" s="49">
        <v>8.5</v>
      </c>
      <c r="G88" s="50">
        <v>0.0</v>
      </c>
      <c r="H88" s="49">
        <v>8.5</v>
      </c>
      <c r="J88" s="50">
        <v>10.0</v>
      </c>
      <c r="K88" s="49">
        <v>8.5</v>
      </c>
    </row>
    <row r="89" ht="12.75" customHeight="1">
      <c r="A89" s="50">
        <v>9.0</v>
      </c>
      <c r="B89" s="49">
        <v>9.0</v>
      </c>
      <c r="D89" s="50">
        <v>0.0</v>
      </c>
      <c r="E89" s="49">
        <v>9.0</v>
      </c>
      <c r="G89" s="50">
        <v>0.0</v>
      </c>
      <c r="H89" s="49">
        <v>9.0</v>
      </c>
      <c r="J89" s="50">
        <v>8.0</v>
      </c>
      <c r="K89" s="49">
        <v>9.0</v>
      </c>
    </row>
    <row r="90" ht="12.75" customHeight="1">
      <c r="A90" s="50">
        <v>7.0</v>
      </c>
      <c r="B90" s="49">
        <v>2.5</v>
      </c>
      <c r="D90" s="50">
        <v>0.0</v>
      </c>
      <c r="E90" s="49">
        <v>2.5</v>
      </c>
      <c r="G90" s="50">
        <v>0.0</v>
      </c>
      <c r="H90" s="49">
        <v>2.5</v>
      </c>
      <c r="J90" s="50">
        <v>7.0</v>
      </c>
      <c r="K90" s="49">
        <v>2.5</v>
      </c>
    </row>
    <row r="91" ht="12.75" customHeight="1">
      <c r="A91" s="50">
        <v>8.0</v>
      </c>
      <c r="B91" s="49">
        <v>4.0</v>
      </c>
      <c r="D91" s="50">
        <v>0.0</v>
      </c>
      <c r="E91" s="49">
        <v>4.0</v>
      </c>
      <c r="G91" s="50">
        <v>3.0</v>
      </c>
      <c r="H91" s="49">
        <v>4.0</v>
      </c>
      <c r="J91" s="50">
        <v>10.0</v>
      </c>
      <c r="K91" s="49">
        <v>4.0</v>
      </c>
    </row>
    <row r="92" ht="12.75" customHeight="1">
      <c r="A92" s="50">
        <v>1.0</v>
      </c>
      <c r="B92" s="49">
        <v>0.0</v>
      </c>
      <c r="D92" s="50">
        <v>5.0</v>
      </c>
      <c r="E92" s="49">
        <v>0.0</v>
      </c>
      <c r="G92" s="50">
        <v>5.0</v>
      </c>
      <c r="H92" s="49">
        <v>0.0</v>
      </c>
      <c r="J92" s="50">
        <v>5.0</v>
      </c>
      <c r="K92" s="49">
        <v>0.0</v>
      </c>
    </row>
    <row r="93" ht="12.75" customHeight="1">
      <c r="A93" s="50">
        <v>10.0</v>
      </c>
      <c r="B93" s="49">
        <v>7.5</v>
      </c>
      <c r="D93" s="50">
        <v>0.0</v>
      </c>
      <c r="E93" s="49">
        <v>7.5</v>
      </c>
      <c r="G93" s="50">
        <v>0.0</v>
      </c>
      <c r="H93" s="49">
        <v>7.5</v>
      </c>
      <c r="J93" s="50">
        <v>7.0</v>
      </c>
      <c r="K93" s="49">
        <v>7.5</v>
      </c>
    </row>
    <row r="94" ht="12.75" customHeight="1">
      <c r="A94" s="50">
        <v>9.0</v>
      </c>
      <c r="B94" s="49">
        <v>7.0</v>
      </c>
      <c r="D94" s="50">
        <v>0.0</v>
      </c>
      <c r="E94" s="49">
        <v>7.0</v>
      </c>
      <c r="G94" s="50">
        <v>1.0</v>
      </c>
      <c r="H94" s="49">
        <v>7.0</v>
      </c>
      <c r="J94" s="50">
        <v>9.0</v>
      </c>
      <c r="K94" s="49">
        <v>7.0</v>
      </c>
    </row>
    <row r="95" ht="12.75" customHeight="1">
      <c r="A95" s="50">
        <v>6.0</v>
      </c>
      <c r="B95" s="49">
        <v>0.0</v>
      </c>
      <c r="D95" s="50">
        <v>0.0</v>
      </c>
      <c r="E95" s="49">
        <v>0.0</v>
      </c>
      <c r="G95" s="50">
        <v>0.0</v>
      </c>
      <c r="H95" s="49">
        <v>0.0</v>
      </c>
      <c r="J95" s="50">
        <v>0.0</v>
      </c>
      <c r="K95" s="49">
        <v>0.0</v>
      </c>
    </row>
    <row r="96" ht="12.75" customHeight="1">
      <c r="A96" s="50">
        <v>0.0</v>
      </c>
      <c r="B96" s="49">
        <v>2.5</v>
      </c>
      <c r="D96" s="50">
        <v>5.0</v>
      </c>
      <c r="E96" s="49">
        <v>2.5</v>
      </c>
      <c r="G96" s="50">
        <v>10.0</v>
      </c>
      <c r="H96" s="49">
        <v>2.5</v>
      </c>
      <c r="J96" s="50">
        <v>5.0</v>
      </c>
      <c r="K96" s="49">
        <v>2.5</v>
      </c>
    </row>
    <row r="97" ht="12.75" customHeight="1">
      <c r="A97" s="50">
        <v>6.0</v>
      </c>
      <c r="B97" s="49">
        <v>0.5</v>
      </c>
      <c r="D97" s="50">
        <v>1.0</v>
      </c>
      <c r="E97" s="49">
        <v>0.5</v>
      </c>
      <c r="G97" s="50">
        <v>0.0</v>
      </c>
      <c r="H97" s="49">
        <v>0.5</v>
      </c>
      <c r="J97" s="50">
        <v>0.0</v>
      </c>
      <c r="K97" s="49">
        <v>0.5</v>
      </c>
    </row>
    <row r="98" ht="12.75" customHeight="1">
      <c r="A98" s="50">
        <v>9.0</v>
      </c>
      <c r="B98" s="49">
        <v>8.0</v>
      </c>
      <c r="D98" s="50">
        <v>0.0</v>
      </c>
      <c r="E98" s="49">
        <v>8.0</v>
      </c>
      <c r="G98" s="50">
        <v>0.0</v>
      </c>
      <c r="H98" s="49">
        <v>8.0</v>
      </c>
      <c r="J98" s="50">
        <v>10.0</v>
      </c>
      <c r="K98" s="49">
        <v>8.0</v>
      </c>
    </row>
    <row r="99" ht="12.75" customHeight="1">
      <c r="A99" s="50">
        <v>8.0</v>
      </c>
      <c r="B99" s="49">
        <v>6.0</v>
      </c>
      <c r="D99" s="50">
        <v>0.0</v>
      </c>
      <c r="E99" s="49">
        <v>6.0</v>
      </c>
      <c r="G99" s="50">
        <v>0.0</v>
      </c>
      <c r="H99" s="49">
        <v>6.0</v>
      </c>
      <c r="J99" s="50">
        <v>7.0</v>
      </c>
      <c r="K99" s="49">
        <v>6.0</v>
      </c>
    </row>
    <row r="100" ht="12.75" customHeight="1">
      <c r="A100" s="50">
        <v>8.0</v>
      </c>
      <c r="B100" s="49">
        <v>0.0</v>
      </c>
      <c r="D100" s="50">
        <v>0.0</v>
      </c>
      <c r="E100" s="49">
        <v>0.0</v>
      </c>
      <c r="G100" s="50">
        <v>0.0</v>
      </c>
      <c r="H100" s="49">
        <v>0.0</v>
      </c>
      <c r="J100" s="50">
        <v>5.0</v>
      </c>
      <c r="K100" s="49">
        <v>0.0</v>
      </c>
    </row>
    <row r="101" ht="12.75" customHeight="1">
      <c r="A101" s="50">
        <v>8.0</v>
      </c>
      <c r="B101" s="49">
        <v>3.0</v>
      </c>
      <c r="D101" s="50">
        <v>0.0</v>
      </c>
      <c r="E101" s="49">
        <v>3.0</v>
      </c>
      <c r="G101" s="50">
        <v>0.0</v>
      </c>
      <c r="H101" s="49">
        <v>3.0</v>
      </c>
      <c r="J101" s="50">
        <v>5.0</v>
      </c>
      <c r="K101" s="49">
        <v>3.0</v>
      </c>
    </row>
    <row r="102" ht="12.75" customHeight="1">
      <c r="A102" s="50">
        <v>10.0</v>
      </c>
      <c r="B102" s="49">
        <v>6.5</v>
      </c>
      <c r="D102" s="50">
        <v>0.0</v>
      </c>
      <c r="E102" s="49">
        <v>6.5</v>
      </c>
      <c r="G102" s="50">
        <v>0.0</v>
      </c>
      <c r="H102" s="49">
        <v>6.5</v>
      </c>
      <c r="J102" s="50">
        <v>8.0</v>
      </c>
      <c r="K102" s="49">
        <v>6.5</v>
      </c>
    </row>
    <row r="103" ht="12.75" customHeight="1">
      <c r="A103" s="50">
        <v>8.0</v>
      </c>
      <c r="B103" s="49">
        <v>6.0</v>
      </c>
      <c r="D103" s="50">
        <v>1.0</v>
      </c>
      <c r="E103" s="49">
        <v>6.0</v>
      </c>
      <c r="G103" s="50">
        <v>0.0</v>
      </c>
      <c r="H103" s="49">
        <v>6.0</v>
      </c>
      <c r="J103" s="50">
        <v>9.0</v>
      </c>
      <c r="K103" s="49">
        <v>6.0</v>
      </c>
    </row>
    <row r="104" ht="12.75" customHeight="1">
      <c r="A104" s="50">
        <v>9.0</v>
      </c>
      <c r="B104" s="49">
        <v>4.5</v>
      </c>
      <c r="D104" s="50">
        <v>0.0</v>
      </c>
      <c r="E104" s="49">
        <v>4.5</v>
      </c>
      <c r="G104" s="50">
        <v>0.0</v>
      </c>
      <c r="H104" s="49">
        <v>4.5</v>
      </c>
      <c r="J104" s="50">
        <v>8.0</v>
      </c>
      <c r="K104" s="49">
        <v>4.5</v>
      </c>
    </row>
    <row r="105" ht="12.75" customHeight="1">
      <c r="A105" s="50">
        <v>0.0</v>
      </c>
      <c r="B105" s="49">
        <v>2.5</v>
      </c>
      <c r="D105" s="50">
        <v>0.0</v>
      </c>
      <c r="E105" s="49">
        <v>2.5</v>
      </c>
      <c r="G105" s="50">
        <v>0.0</v>
      </c>
      <c r="H105" s="49">
        <v>2.5</v>
      </c>
      <c r="J105" s="50">
        <v>0.0</v>
      </c>
      <c r="K105" s="49">
        <v>2.5</v>
      </c>
    </row>
    <row r="106" ht="12.75" customHeight="1">
      <c r="A106" s="50">
        <v>2.0</v>
      </c>
      <c r="B106" s="49">
        <v>0.0</v>
      </c>
      <c r="D106" s="50">
        <v>3.0</v>
      </c>
      <c r="E106" s="49">
        <v>0.0</v>
      </c>
      <c r="G106" s="50">
        <v>5.0</v>
      </c>
      <c r="H106" s="49">
        <v>0.0</v>
      </c>
      <c r="J106" s="50">
        <v>5.0</v>
      </c>
      <c r="K106" s="49">
        <v>0.0</v>
      </c>
    </row>
    <row r="107" ht="12.75" customHeight="1">
      <c r="A107" s="50">
        <v>8.0</v>
      </c>
      <c r="B107" s="49">
        <v>0.0</v>
      </c>
      <c r="D107" s="50">
        <v>2.0</v>
      </c>
      <c r="E107" s="49">
        <v>0.0</v>
      </c>
      <c r="G107" s="50">
        <v>2.0</v>
      </c>
      <c r="H107" s="49">
        <v>0.0</v>
      </c>
      <c r="J107" s="50">
        <v>4.0</v>
      </c>
      <c r="K107" s="49">
        <v>0.0</v>
      </c>
    </row>
    <row r="108" ht="12.75" customHeight="1">
      <c r="A108" s="50">
        <v>6.0</v>
      </c>
      <c r="B108" s="49">
        <v>0.0</v>
      </c>
      <c r="D108" s="50">
        <v>4.0</v>
      </c>
      <c r="E108" s="49">
        <v>0.0</v>
      </c>
      <c r="G108" s="50">
        <v>0.0</v>
      </c>
      <c r="H108" s="49">
        <v>0.0</v>
      </c>
      <c r="J108" s="50">
        <v>0.0</v>
      </c>
      <c r="K108" s="49">
        <v>0.0</v>
      </c>
    </row>
    <row r="109" ht="12.75" customHeight="1">
      <c r="A109" s="50">
        <v>8.0</v>
      </c>
      <c r="B109" s="49">
        <v>2.5</v>
      </c>
      <c r="D109" s="50">
        <v>1.0</v>
      </c>
      <c r="E109" s="49">
        <v>2.5</v>
      </c>
      <c r="G109" s="50">
        <v>2.0</v>
      </c>
      <c r="H109" s="49">
        <v>2.5</v>
      </c>
      <c r="J109" s="50">
        <v>4.0</v>
      </c>
      <c r="K109" s="49">
        <v>2.5</v>
      </c>
    </row>
    <row r="110" ht="12.75" customHeight="1">
      <c r="A110" s="50">
        <v>10.0</v>
      </c>
      <c r="B110" s="49">
        <v>7.5</v>
      </c>
      <c r="D110" s="50">
        <v>0.0</v>
      </c>
      <c r="E110" s="49">
        <v>7.5</v>
      </c>
      <c r="G110" s="50">
        <v>0.0</v>
      </c>
      <c r="H110" s="49">
        <v>7.5</v>
      </c>
      <c r="J110" s="50">
        <v>8.0</v>
      </c>
      <c r="K110" s="49">
        <v>7.5</v>
      </c>
    </row>
    <row r="111" ht="12.75" customHeight="1">
      <c r="A111" s="50">
        <v>3.0</v>
      </c>
      <c r="B111" s="49">
        <v>6.5</v>
      </c>
      <c r="D111" s="50">
        <v>0.0</v>
      </c>
      <c r="E111" s="49">
        <v>6.5</v>
      </c>
      <c r="G111" s="50">
        <v>0.0</v>
      </c>
      <c r="H111" s="49">
        <v>6.5</v>
      </c>
      <c r="J111" s="50">
        <v>10.0</v>
      </c>
      <c r="K111" s="49">
        <v>6.5</v>
      </c>
    </row>
    <row r="112" ht="12.75" customHeight="1">
      <c r="A112" s="50">
        <v>8.0</v>
      </c>
      <c r="B112" s="49">
        <v>9.0</v>
      </c>
      <c r="D112" s="50">
        <v>0.0</v>
      </c>
      <c r="E112" s="49">
        <v>9.0</v>
      </c>
      <c r="G112" s="50">
        <v>0.0</v>
      </c>
      <c r="H112" s="49">
        <v>9.0</v>
      </c>
      <c r="J112" s="50">
        <v>9.0</v>
      </c>
      <c r="K112" s="49">
        <v>9.0</v>
      </c>
    </row>
    <row r="113" ht="12.75" customHeight="1">
      <c r="A113" s="50">
        <v>10.0</v>
      </c>
      <c r="B113" s="49">
        <v>9.0</v>
      </c>
      <c r="D113" s="50">
        <v>0.0</v>
      </c>
      <c r="E113" s="49">
        <v>9.0</v>
      </c>
      <c r="G113" s="50">
        <v>0.0</v>
      </c>
      <c r="H113" s="49">
        <v>9.0</v>
      </c>
      <c r="J113" s="50">
        <v>10.0</v>
      </c>
      <c r="K113" s="49">
        <v>9.0</v>
      </c>
    </row>
    <row r="114" ht="12.75" customHeight="1">
      <c r="A114" s="50">
        <v>3.0</v>
      </c>
      <c r="B114" s="49">
        <v>0.0</v>
      </c>
      <c r="D114" s="50">
        <v>3.0</v>
      </c>
      <c r="E114" s="49">
        <v>0.0</v>
      </c>
      <c r="G114" s="50">
        <v>0.0</v>
      </c>
      <c r="H114" s="49">
        <v>0.0</v>
      </c>
      <c r="J114" s="50">
        <v>0.0</v>
      </c>
      <c r="K114" s="49">
        <v>0.0</v>
      </c>
    </row>
    <row r="115" ht="12.75" customHeight="1">
      <c r="A115" s="50">
        <v>6.0</v>
      </c>
      <c r="B115" s="49">
        <v>0.0</v>
      </c>
      <c r="D115" s="50">
        <v>3.0</v>
      </c>
      <c r="E115" s="49">
        <v>0.0</v>
      </c>
      <c r="G115" s="50">
        <v>0.0</v>
      </c>
      <c r="H115" s="49">
        <v>0.0</v>
      </c>
      <c r="J115" s="50">
        <v>0.0</v>
      </c>
      <c r="K115" s="49">
        <v>0.0</v>
      </c>
    </row>
    <row r="116" ht="12.75" customHeight="1">
      <c r="A116" s="50">
        <v>7.0</v>
      </c>
      <c r="B116" s="49">
        <v>0.0</v>
      </c>
      <c r="D116" s="50">
        <v>3.0</v>
      </c>
      <c r="E116" s="49">
        <v>0.0</v>
      </c>
      <c r="G116" s="50">
        <v>0.0</v>
      </c>
      <c r="H116" s="49">
        <v>0.0</v>
      </c>
      <c r="J116" s="50">
        <v>2.0</v>
      </c>
      <c r="K116" s="49">
        <v>0.0</v>
      </c>
    </row>
    <row r="117" ht="12.75" customHeight="1">
      <c r="A117" s="50">
        <v>7.0</v>
      </c>
      <c r="B117" s="49">
        <v>7.0</v>
      </c>
      <c r="D117" s="50">
        <v>0.0</v>
      </c>
      <c r="E117" s="49">
        <v>7.0</v>
      </c>
      <c r="G117" s="50">
        <v>0.0</v>
      </c>
      <c r="H117" s="49">
        <v>7.0</v>
      </c>
      <c r="J117" s="50">
        <v>7.0</v>
      </c>
      <c r="K117" s="49">
        <v>7.0</v>
      </c>
    </row>
    <row r="118" ht="12.75" customHeight="1">
      <c r="A118" s="50">
        <v>6.0</v>
      </c>
      <c r="B118" s="49">
        <v>6.0</v>
      </c>
      <c r="D118" s="50">
        <v>0.0</v>
      </c>
      <c r="E118" s="49">
        <v>6.0</v>
      </c>
      <c r="G118" s="50">
        <v>0.0</v>
      </c>
      <c r="H118" s="49">
        <v>6.0</v>
      </c>
      <c r="J118" s="50">
        <v>2.0</v>
      </c>
      <c r="K118" s="49">
        <v>6.0</v>
      </c>
    </row>
    <row r="119" ht="12.75" customHeight="1">
      <c r="A119" s="50">
        <v>1.0</v>
      </c>
      <c r="B119" s="49">
        <v>1.5</v>
      </c>
      <c r="D119" s="50">
        <v>6.0</v>
      </c>
      <c r="E119" s="49">
        <v>1.5</v>
      </c>
      <c r="G119" s="50">
        <v>0.0</v>
      </c>
      <c r="H119" s="49">
        <v>1.5</v>
      </c>
      <c r="J119" s="50">
        <v>0.0</v>
      </c>
      <c r="K119" s="49">
        <v>1.5</v>
      </c>
    </row>
    <row r="120" ht="12.75" customHeight="1">
      <c r="A120" s="50">
        <v>9.0</v>
      </c>
      <c r="B120" s="49">
        <v>7.5</v>
      </c>
      <c r="D120" s="50">
        <v>0.0</v>
      </c>
      <c r="E120" s="49">
        <v>7.5</v>
      </c>
      <c r="G120" s="50">
        <v>0.0</v>
      </c>
      <c r="H120" s="49">
        <v>7.5</v>
      </c>
      <c r="J120" s="50">
        <v>9.0</v>
      </c>
      <c r="K120" s="49">
        <v>7.5</v>
      </c>
    </row>
    <row r="121" ht="12.75" customHeight="1">
      <c r="A121" s="50">
        <v>9.0</v>
      </c>
      <c r="B121" s="49">
        <v>8.0</v>
      </c>
      <c r="D121" s="50">
        <v>0.0</v>
      </c>
      <c r="E121" s="49">
        <v>8.0</v>
      </c>
      <c r="G121" s="50">
        <v>0.0</v>
      </c>
      <c r="H121" s="49">
        <v>8.0</v>
      </c>
      <c r="J121" s="50">
        <v>7.0</v>
      </c>
      <c r="K121" s="49">
        <v>8.0</v>
      </c>
    </row>
    <row r="122" ht="12.75" customHeight="1">
      <c r="A122" s="50">
        <v>10.0</v>
      </c>
      <c r="B122" s="49">
        <v>10.0</v>
      </c>
      <c r="D122" s="50">
        <v>0.0</v>
      </c>
      <c r="E122" s="49">
        <v>10.0</v>
      </c>
      <c r="G122" s="50">
        <v>0.0</v>
      </c>
      <c r="H122" s="49">
        <v>10.0</v>
      </c>
      <c r="J122" s="50">
        <v>10.0</v>
      </c>
      <c r="K122" s="49">
        <v>10.0</v>
      </c>
    </row>
    <row r="123" ht="12.75" customHeight="1">
      <c r="A123" s="50">
        <v>7.0</v>
      </c>
      <c r="B123" s="49">
        <v>4.0</v>
      </c>
      <c r="D123" s="50">
        <v>1.0</v>
      </c>
      <c r="E123" s="49">
        <v>4.0</v>
      </c>
      <c r="G123" s="50">
        <v>0.0</v>
      </c>
      <c r="H123" s="49">
        <v>4.0</v>
      </c>
      <c r="J123" s="50">
        <v>6.0</v>
      </c>
      <c r="K123" s="49">
        <v>4.0</v>
      </c>
    </row>
    <row r="124" ht="12.75" customHeight="1">
      <c r="A124" s="50">
        <v>7.0</v>
      </c>
      <c r="B124" s="49">
        <v>0.0</v>
      </c>
      <c r="D124" s="50">
        <v>0.0</v>
      </c>
      <c r="E124" s="49">
        <v>0.0</v>
      </c>
      <c r="G124" s="50">
        <v>3.0</v>
      </c>
      <c r="H124" s="49">
        <v>0.0</v>
      </c>
      <c r="J124" s="50">
        <v>6.0</v>
      </c>
      <c r="K124" s="49">
        <v>0.0</v>
      </c>
    </row>
    <row r="125" ht="12.75" customHeight="1">
      <c r="A125" s="50">
        <v>3.0</v>
      </c>
      <c r="B125" s="49">
        <v>0.5</v>
      </c>
      <c r="D125" s="50">
        <v>5.0</v>
      </c>
      <c r="E125" s="49">
        <v>0.5</v>
      </c>
      <c r="G125" s="50">
        <v>8.0</v>
      </c>
      <c r="H125" s="49">
        <v>0.5</v>
      </c>
      <c r="J125" s="50">
        <v>5.0</v>
      </c>
      <c r="K125" s="49">
        <v>0.5</v>
      </c>
    </row>
    <row r="126" ht="12.75" customHeight="1">
      <c r="A126" s="50">
        <v>7.0</v>
      </c>
      <c r="B126" s="49">
        <v>7.5</v>
      </c>
      <c r="D126" s="50">
        <v>0.0</v>
      </c>
      <c r="E126" s="49">
        <v>7.5</v>
      </c>
      <c r="G126" s="50">
        <v>0.0</v>
      </c>
      <c r="H126" s="49">
        <v>7.5</v>
      </c>
      <c r="J126" s="50">
        <v>8.0</v>
      </c>
      <c r="K126" s="49">
        <v>7.5</v>
      </c>
    </row>
    <row r="127" ht="12.75" customHeight="1">
      <c r="A127" s="50">
        <v>10.0</v>
      </c>
      <c r="B127" s="49">
        <v>10.0</v>
      </c>
      <c r="D127" s="50">
        <v>0.0</v>
      </c>
      <c r="E127" s="49">
        <v>10.0</v>
      </c>
      <c r="G127" s="50">
        <v>0.0</v>
      </c>
      <c r="H127" s="49">
        <v>10.0</v>
      </c>
      <c r="J127" s="50">
        <v>7.0</v>
      </c>
      <c r="K127" s="49">
        <v>10.0</v>
      </c>
    </row>
    <row r="128" ht="12.75" customHeight="1">
      <c r="A128" s="50">
        <v>6.0</v>
      </c>
      <c r="B128" s="49">
        <v>2.5</v>
      </c>
      <c r="D128" s="50">
        <v>0.0</v>
      </c>
      <c r="E128" s="49">
        <v>2.5</v>
      </c>
      <c r="G128" s="50">
        <v>2.0</v>
      </c>
      <c r="H128" s="49">
        <v>2.5</v>
      </c>
      <c r="J128" s="50">
        <v>8.0</v>
      </c>
      <c r="K128" s="49">
        <v>2.5</v>
      </c>
    </row>
    <row r="129" ht="12.75" customHeight="1">
      <c r="A129" s="50">
        <v>10.0</v>
      </c>
      <c r="B129" s="49">
        <v>9.5</v>
      </c>
      <c r="D129" s="50">
        <v>0.0</v>
      </c>
      <c r="E129" s="49">
        <v>9.5</v>
      </c>
      <c r="G129" s="50">
        <v>2.0</v>
      </c>
      <c r="H129" s="49">
        <v>9.5</v>
      </c>
      <c r="J129" s="50">
        <v>2.0</v>
      </c>
      <c r="K129" s="49">
        <v>9.5</v>
      </c>
    </row>
    <row r="130" ht="12.75" customHeight="1">
      <c r="A130" s="50">
        <v>0.0</v>
      </c>
      <c r="B130" s="49">
        <v>0.5</v>
      </c>
      <c r="D130" s="50">
        <v>0.0</v>
      </c>
      <c r="E130" s="49">
        <v>0.5</v>
      </c>
      <c r="G130" s="50">
        <v>5.0</v>
      </c>
      <c r="H130" s="49">
        <v>0.5</v>
      </c>
      <c r="J130" s="50">
        <v>5.0</v>
      </c>
      <c r="K130" s="49">
        <v>0.5</v>
      </c>
    </row>
    <row r="131" ht="12.75" customHeight="1">
      <c r="A131" s="50">
        <v>4.0</v>
      </c>
      <c r="B131" s="49">
        <v>0.0</v>
      </c>
      <c r="D131" s="50">
        <v>4.0</v>
      </c>
      <c r="E131" s="49">
        <v>0.0</v>
      </c>
      <c r="G131" s="50">
        <v>6.0</v>
      </c>
      <c r="H131" s="49">
        <v>0.0</v>
      </c>
      <c r="J131" s="50">
        <v>6.0</v>
      </c>
      <c r="K131" s="49">
        <v>0.0</v>
      </c>
    </row>
    <row r="132" ht="12.75" customHeight="1">
      <c r="A132" s="50">
        <v>1.0</v>
      </c>
      <c r="B132" s="49">
        <v>0.5</v>
      </c>
      <c r="D132" s="50">
        <v>8.0</v>
      </c>
      <c r="E132" s="49">
        <v>0.5</v>
      </c>
      <c r="G132" s="50">
        <v>1.0</v>
      </c>
      <c r="H132" s="49">
        <v>0.5</v>
      </c>
      <c r="J132" s="50">
        <v>1.0</v>
      </c>
      <c r="K132" s="49">
        <v>0.5</v>
      </c>
    </row>
    <row r="133" ht="12.75" customHeight="1">
      <c r="A133" s="50">
        <v>4.0</v>
      </c>
      <c r="B133" s="49">
        <v>2.0</v>
      </c>
      <c r="D133" s="50">
        <v>3.0</v>
      </c>
      <c r="E133" s="49">
        <v>2.0</v>
      </c>
      <c r="G133" s="50">
        <v>0.0</v>
      </c>
      <c r="H133" s="49">
        <v>2.0</v>
      </c>
      <c r="J133" s="50">
        <v>0.0</v>
      </c>
      <c r="K133" s="49">
        <v>2.0</v>
      </c>
    </row>
    <row r="134" ht="12.75" customHeight="1">
      <c r="A134" s="50">
        <v>1.0</v>
      </c>
      <c r="B134" s="49">
        <v>1.0</v>
      </c>
      <c r="D134" s="50">
        <v>4.0</v>
      </c>
      <c r="E134" s="49">
        <v>1.0</v>
      </c>
      <c r="G134" s="50">
        <v>4.0</v>
      </c>
      <c r="H134" s="49">
        <v>1.0</v>
      </c>
      <c r="J134" s="50">
        <v>4.0</v>
      </c>
      <c r="K134" s="49">
        <v>1.0</v>
      </c>
    </row>
    <row r="135" ht="12.75" customHeight="1">
      <c r="A135" s="50">
        <v>7.0</v>
      </c>
      <c r="B135" s="49">
        <v>9.0</v>
      </c>
      <c r="D135" s="50">
        <v>0.0</v>
      </c>
      <c r="E135" s="49">
        <v>9.0</v>
      </c>
      <c r="G135" s="50">
        <v>0.0</v>
      </c>
      <c r="H135" s="49">
        <v>9.0</v>
      </c>
      <c r="J135" s="50">
        <v>10.0</v>
      </c>
      <c r="K135" s="49">
        <v>9.0</v>
      </c>
    </row>
    <row r="136" ht="12.75" customHeight="1">
      <c r="A136" s="50">
        <v>3.0</v>
      </c>
      <c r="B136" s="49">
        <v>1.0</v>
      </c>
      <c r="D136" s="50">
        <v>2.0</v>
      </c>
      <c r="E136" s="49">
        <v>1.0</v>
      </c>
      <c r="G136" s="50">
        <v>2.0</v>
      </c>
      <c r="H136" s="49">
        <v>1.0</v>
      </c>
      <c r="J136" s="50">
        <v>4.0</v>
      </c>
      <c r="K136" s="49">
        <v>1.0</v>
      </c>
    </row>
    <row r="137" ht="12.75" customHeight="1">
      <c r="A137" s="50">
        <v>9.0</v>
      </c>
      <c r="B137" s="49">
        <v>9.0</v>
      </c>
      <c r="D137" s="50">
        <v>0.0</v>
      </c>
      <c r="E137" s="49">
        <v>9.0</v>
      </c>
      <c r="G137" s="50">
        <v>0.0</v>
      </c>
      <c r="H137" s="49">
        <v>9.0</v>
      </c>
      <c r="J137" s="50">
        <v>5.0</v>
      </c>
      <c r="K137" s="49">
        <v>9.0</v>
      </c>
    </row>
    <row r="138" ht="12.75" customHeight="1">
      <c r="A138" s="50">
        <v>10.0</v>
      </c>
      <c r="B138" s="49">
        <v>10.0</v>
      </c>
      <c r="D138" s="50">
        <v>0.0</v>
      </c>
      <c r="E138" s="49">
        <v>10.0</v>
      </c>
      <c r="G138" s="50">
        <v>0.0</v>
      </c>
      <c r="H138" s="49">
        <v>10.0</v>
      </c>
      <c r="J138" s="50">
        <v>10.0</v>
      </c>
      <c r="K138" s="49">
        <v>10.0</v>
      </c>
    </row>
    <row r="139" ht="12.75" customHeight="1">
      <c r="A139" s="50">
        <v>9.0</v>
      </c>
      <c r="B139" s="49">
        <v>10.0</v>
      </c>
      <c r="D139" s="50">
        <v>0.0</v>
      </c>
      <c r="E139" s="49">
        <v>10.0</v>
      </c>
      <c r="G139" s="50">
        <v>0.0</v>
      </c>
      <c r="H139" s="49">
        <v>10.0</v>
      </c>
      <c r="J139" s="50">
        <v>6.0</v>
      </c>
      <c r="K139" s="49">
        <v>10.0</v>
      </c>
    </row>
    <row r="140" ht="12.75" customHeight="1">
      <c r="A140" s="50">
        <v>9.0</v>
      </c>
      <c r="B140" s="49">
        <v>9.0</v>
      </c>
      <c r="D140" s="50">
        <v>0.0</v>
      </c>
      <c r="E140" s="49">
        <v>9.0</v>
      </c>
      <c r="G140" s="50">
        <v>0.0</v>
      </c>
      <c r="H140" s="49">
        <v>9.0</v>
      </c>
      <c r="J140" s="50">
        <v>9.0</v>
      </c>
      <c r="K140" s="49">
        <v>9.0</v>
      </c>
    </row>
    <row r="141" ht="12.75" customHeight="1">
      <c r="A141" s="50">
        <v>0.0</v>
      </c>
      <c r="B141" s="49">
        <v>0.0</v>
      </c>
      <c r="D141" s="50">
        <v>0.0</v>
      </c>
      <c r="E141" s="49">
        <v>0.0</v>
      </c>
      <c r="G141" s="50">
        <v>2.0</v>
      </c>
      <c r="H141" s="49">
        <v>0.0</v>
      </c>
      <c r="J141" s="50">
        <v>2.0</v>
      </c>
      <c r="K141" s="49">
        <v>0.0</v>
      </c>
    </row>
    <row r="142" ht="12.75" customHeight="1">
      <c r="A142" s="50">
        <v>6.0</v>
      </c>
      <c r="B142" s="49">
        <v>0.0</v>
      </c>
      <c r="D142" s="50">
        <v>1.0</v>
      </c>
      <c r="E142" s="49">
        <v>0.0</v>
      </c>
      <c r="G142" s="50">
        <v>1.0</v>
      </c>
      <c r="H142" s="49">
        <v>0.0</v>
      </c>
      <c r="J142" s="50">
        <v>3.0</v>
      </c>
      <c r="K142" s="49">
        <v>0.0</v>
      </c>
    </row>
    <row r="143" ht="12.75" customHeight="1">
      <c r="A143" s="50">
        <v>9.0</v>
      </c>
      <c r="B143" s="49">
        <v>8.0</v>
      </c>
      <c r="D143" s="50">
        <v>1.0</v>
      </c>
      <c r="E143" s="49">
        <v>8.0</v>
      </c>
      <c r="G143" s="50">
        <v>0.0</v>
      </c>
      <c r="H143" s="49">
        <v>8.0</v>
      </c>
      <c r="J143" s="50">
        <v>7.0</v>
      </c>
      <c r="K143" s="49">
        <v>8.0</v>
      </c>
    </row>
    <row r="144" ht="12.75" customHeight="1">
      <c r="A144" s="50">
        <v>0.0</v>
      </c>
      <c r="B144" s="49">
        <v>1.0</v>
      </c>
      <c r="D144" s="50">
        <v>0.0</v>
      </c>
      <c r="E144" s="49">
        <v>1.0</v>
      </c>
      <c r="G144" s="50">
        <v>8.0</v>
      </c>
      <c r="H144" s="49">
        <v>1.0</v>
      </c>
      <c r="J144" s="50">
        <v>3.0</v>
      </c>
      <c r="K144" s="49">
        <v>1.0</v>
      </c>
    </row>
    <row r="145" ht="12.75" customHeight="1">
      <c r="A145" s="50">
        <v>7.0</v>
      </c>
      <c r="B145" s="49">
        <v>7.0</v>
      </c>
      <c r="D145" s="50">
        <v>1.0</v>
      </c>
      <c r="E145" s="49">
        <v>7.0</v>
      </c>
      <c r="G145" s="50">
        <v>0.0</v>
      </c>
      <c r="H145" s="49">
        <v>7.0</v>
      </c>
      <c r="J145" s="50">
        <v>8.0</v>
      </c>
      <c r="K145" s="49">
        <v>7.0</v>
      </c>
    </row>
    <row r="146" ht="12.75" customHeight="1">
      <c r="A146" s="50">
        <v>3.0</v>
      </c>
      <c r="B146" s="49">
        <v>1.0</v>
      </c>
      <c r="D146" s="50">
        <v>2.0</v>
      </c>
      <c r="E146" s="49">
        <v>1.0</v>
      </c>
      <c r="G146" s="50">
        <v>1.0</v>
      </c>
      <c r="H146" s="49">
        <v>1.0</v>
      </c>
      <c r="J146" s="50">
        <v>4.0</v>
      </c>
      <c r="K146" s="49">
        <v>1.0</v>
      </c>
    </row>
    <row r="147" ht="12.75" customHeight="1">
      <c r="A147" s="50">
        <v>5.0</v>
      </c>
      <c r="B147" s="49">
        <v>3.5</v>
      </c>
      <c r="D147" s="50">
        <v>0.0</v>
      </c>
      <c r="E147" s="49">
        <v>3.5</v>
      </c>
      <c r="G147" s="50">
        <v>7.0</v>
      </c>
      <c r="H147" s="49">
        <v>3.5</v>
      </c>
      <c r="J147" s="50">
        <v>10.0</v>
      </c>
      <c r="K147" s="49">
        <v>3.5</v>
      </c>
    </row>
    <row r="148" ht="12.75" customHeight="1">
      <c r="A148" s="50">
        <v>7.0</v>
      </c>
      <c r="B148" s="49">
        <v>3.5</v>
      </c>
      <c r="D148" s="50">
        <v>0.0</v>
      </c>
      <c r="E148" s="49">
        <v>3.5</v>
      </c>
      <c r="G148" s="50">
        <v>0.0</v>
      </c>
      <c r="H148" s="49">
        <v>3.5</v>
      </c>
      <c r="J148" s="50">
        <v>5.0</v>
      </c>
      <c r="K148" s="49">
        <v>3.5</v>
      </c>
    </row>
    <row r="149" ht="12.75" customHeight="1">
      <c r="A149" s="50">
        <v>3.0</v>
      </c>
      <c r="B149" s="49">
        <v>2.0</v>
      </c>
      <c r="D149" s="50">
        <v>2.0</v>
      </c>
      <c r="E149" s="49">
        <v>2.0</v>
      </c>
      <c r="G149" s="50">
        <v>2.0</v>
      </c>
      <c r="H149" s="49">
        <v>2.0</v>
      </c>
      <c r="J149" s="50">
        <v>3.0</v>
      </c>
      <c r="K149" s="49">
        <v>2.0</v>
      </c>
    </row>
    <row r="150" ht="12.75" customHeight="1">
      <c r="A150" s="50">
        <v>3.0</v>
      </c>
      <c r="B150" s="49">
        <v>7.0</v>
      </c>
      <c r="D150" s="50">
        <v>0.0</v>
      </c>
      <c r="E150" s="49">
        <v>7.0</v>
      </c>
      <c r="G150" s="50">
        <v>1.0</v>
      </c>
      <c r="H150" s="49">
        <v>7.0</v>
      </c>
      <c r="J150" s="50">
        <v>10.0</v>
      </c>
      <c r="K150" s="49">
        <v>7.0</v>
      </c>
    </row>
    <row r="151" ht="12.75" customHeight="1">
      <c r="A151" s="50">
        <v>0.0</v>
      </c>
      <c r="B151" s="49">
        <v>5.5</v>
      </c>
      <c r="D151" s="50">
        <v>7.0</v>
      </c>
      <c r="E151" s="49">
        <v>5.5</v>
      </c>
      <c r="G151" s="50">
        <v>10.0</v>
      </c>
      <c r="H151" s="49">
        <v>5.5</v>
      </c>
      <c r="J151" s="50">
        <v>3.0</v>
      </c>
      <c r="K151" s="49">
        <v>5.5</v>
      </c>
    </row>
    <row r="152" ht="12.75" customHeight="1">
      <c r="A152" s="50">
        <v>0.0</v>
      </c>
      <c r="B152" s="49">
        <v>2.0</v>
      </c>
      <c r="D152" s="50">
        <v>0.0</v>
      </c>
      <c r="E152" s="49">
        <v>2.0</v>
      </c>
      <c r="G152" s="50">
        <v>2.0</v>
      </c>
      <c r="H152" s="49">
        <v>2.0</v>
      </c>
      <c r="J152" s="50">
        <v>5.0</v>
      </c>
      <c r="K152" s="49">
        <v>2.0</v>
      </c>
    </row>
    <row r="153" ht="12.75" customHeight="1">
      <c r="A153" s="50">
        <v>2.0</v>
      </c>
      <c r="B153" s="49">
        <v>0.0</v>
      </c>
      <c r="D153" s="50">
        <v>4.0</v>
      </c>
      <c r="E153" s="49">
        <v>0.0</v>
      </c>
      <c r="G153" s="50">
        <v>9.0</v>
      </c>
      <c r="H153" s="49">
        <v>0.0</v>
      </c>
      <c r="J153" s="50">
        <v>1.0</v>
      </c>
      <c r="K153" s="49">
        <v>0.0</v>
      </c>
    </row>
    <row r="154" ht="12.75" customHeight="1">
      <c r="A154" s="50">
        <v>0.0</v>
      </c>
      <c r="B154" s="49">
        <v>5.5</v>
      </c>
      <c r="D154" s="50">
        <v>0.0</v>
      </c>
      <c r="E154" s="49">
        <v>5.5</v>
      </c>
      <c r="G154" s="50">
        <v>10.0</v>
      </c>
      <c r="H154" s="49">
        <v>5.5</v>
      </c>
      <c r="J154" s="50">
        <v>8.0</v>
      </c>
      <c r="K154" s="49">
        <v>5.5</v>
      </c>
    </row>
    <row r="155" ht="12.75" customHeight="1">
      <c r="A155" s="50">
        <v>9.0</v>
      </c>
      <c r="B155" s="49">
        <v>9.5</v>
      </c>
      <c r="D155" s="50">
        <v>0.0</v>
      </c>
      <c r="E155" s="49">
        <v>9.5</v>
      </c>
      <c r="G155" s="50">
        <v>0.0</v>
      </c>
      <c r="H155" s="49">
        <v>9.5</v>
      </c>
      <c r="J155" s="50">
        <v>10.0</v>
      </c>
      <c r="K155" s="49">
        <v>9.5</v>
      </c>
    </row>
    <row r="156" ht="12.75" customHeight="1">
      <c r="A156" s="50">
        <v>0.0</v>
      </c>
      <c r="B156" s="49">
        <v>7.0</v>
      </c>
      <c r="D156" s="50">
        <v>7.0</v>
      </c>
      <c r="E156" s="49">
        <v>7.0</v>
      </c>
      <c r="G156" s="50">
        <v>10.0</v>
      </c>
      <c r="H156" s="49">
        <v>7.0</v>
      </c>
      <c r="J156" s="50">
        <v>2.0</v>
      </c>
      <c r="K156" s="49">
        <v>7.0</v>
      </c>
    </row>
    <row r="157" ht="12.75" customHeight="1">
      <c r="A157" s="50">
        <v>0.0</v>
      </c>
      <c r="B157" s="49">
        <v>6.5</v>
      </c>
      <c r="D157" s="50">
        <v>10.0</v>
      </c>
      <c r="E157" s="49">
        <v>6.5</v>
      </c>
      <c r="G157" s="50">
        <v>10.0</v>
      </c>
      <c r="H157" s="49">
        <v>6.5</v>
      </c>
      <c r="J157" s="50">
        <v>0.0</v>
      </c>
      <c r="K157" s="49">
        <v>6.5</v>
      </c>
    </row>
    <row r="158" ht="12.75" customHeight="1">
      <c r="A158" s="50">
        <v>0.0</v>
      </c>
      <c r="B158" s="49">
        <v>8.0</v>
      </c>
      <c r="D158" s="50">
        <v>8.0</v>
      </c>
      <c r="E158" s="49">
        <v>8.0</v>
      </c>
      <c r="G158" s="50">
        <v>10.0</v>
      </c>
      <c r="H158" s="49">
        <v>8.0</v>
      </c>
      <c r="J158" s="50">
        <v>6.0</v>
      </c>
      <c r="K158" s="49">
        <v>8.0</v>
      </c>
    </row>
    <row r="159" ht="12.75" customHeight="1">
      <c r="A159" s="50">
        <v>8.0</v>
      </c>
      <c r="B159" s="49">
        <v>4.0</v>
      </c>
      <c r="D159" s="50">
        <v>1.0</v>
      </c>
      <c r="E159" s="49">
        <v>4.0</v>
      </c>
      <c r="G159" s="50">
        <v>0.0</v>
      </c>
      <c r="H159" s="49">
        <v>4.0</v>
      </c>
      <c r="J159" s="50">
        <v>8.0</v>
      </c>
      <c r="K159" s="49">
        <v>4.0</v>
      </c>
    </row>
    <row r="160" ht="12.75" customHeight="1">
      <c r="A160" s="50">
        <v>3.0</v>
      </c>
      <c r="B160" s="49">
        <v>4.0</v>
      </c>
      <c r="D160" s="50">
        <v>5.0</v>
      </c>
      <c r="E160" s="49">
        <v>4.0</v>
      </c>
      <c r="G160" s="50">
        <v>3.0</v>
      </c>
      <c r="H160" s="49">
        <v>4.0</v>
      </c>
      <c r="J160" s="50">
        <v>2.0</v>
      </c>
      <c r="K160" s="49">
        <v>4.0</v>
      </c>
    </row>
    <row r="161" ht="12.75" customHeight="1">
      <c r="A161" s="50">
        <v>6.0</v>
      </c>
      <c r="B161" s="49">
        <v>8.0</v>
      </c>
      <c r="D161" s="50">
        <v>0.0</v>
      </c>
      <c r="E161" s="49">
        <v>8.0</v>
      </c>
      <c r="G161" s="50">
        <v>0.0</v>
      </c>
      <c r="H161" s="49">
        <v>8.0</v>
      </c>
      <c r="J161" s="50">
        <v>8.0</v>
      </c>
      <c r="K161" s="49">
        <v>8.0</v>
      </c>
    </row>
    <row r="162" ht="12.75" customHeight="1">
      <c r="A162" s="50">
        <v>6.0</v>
      </c>
      <c r="B162" s="49">
        <v>0.0</v>
      </c>
      <c r="D162" s="50">
        <v>1.0</v>
      </c>
      <c r="E162" s="49">
        <v>0.0</v>
      </c>
      <c r="G162" s="50">
        <v>0.0</v>
      </c>
      <c r="H162" s="49">
        <v>0.0</v>
      </c>
      <c r="J162" s="50">
        <v>0.0</v>
      </c>
      <c r="K162" s="49">
        <v>0.0</v>
      </c>
    </row>
    <row r="163" ht="12.75" customHeight="1">
      <c r="A163" s="50">
        <v>5.0</v>
      </c>
      <c r="B163" s="49">
        <v>0.5</v>
      </c>
      <c r="D163" s="50">
        <v>3.0</v>
      </c>
      <c r="E163" s="49">
        <v>0.5</v>
      </c>
      <c r="G163" s="50">
        <v>7.0</v>
      </c>
      <c r="H163" s="49">
        <v>0.5</v>
      </c>
      <c r="J163" s="50">
        <v>7.0</v>
      </c>
      <c r="K163" s="49">
        <v>0.5</v>
      </c>
    </row>
    <row r="164" ht="12.75" customHeight="1">
      <c r="A164" s="50">
        <v>6.0</v>
      </c>
      <c r="B164" s="49">
        <v>3.0</v>
      </c>
      <c r="D164" s="50">
        <v>1.0</v>
      </c>
      <c r="E164" s="49">
        <v>3.0</v>
      </c>
      <c r="G164" s="50">
        <v>0.0</v>
      </c>
      <c r="H164" s="49">
        <v>3.0</v>
      </c>
      <c r="J164" s="50">
        <v>7.0</v>
      </c>
      <c r="K164" s="49">
        <v>3.0</v>
      </c>
    </row>
    <row r="165" ht="12.75" customHeight="1">
      <c r="A165" s="50">
        <v>0.0</v>
      </c>
      <c r="B165" s="49">
        <v>0.0</v>
      </c>
      <c r="D165" s="50">
        <v>5.0</v>
      </c>
      <c r="E165" s="49">
        <v>0.0</v>
      </c>
      <c r="G165" s="50">
        <v>5.0</v>
      </c>
      <c r="H165" s="49">
        <v>0.0</v>
      </c>
      <c r="J165" s="50">
        <v>5.0</v>
      </c>
      <c r="K165" s="49">
        <v>0.0</v>
      </c>
    </row>
    <row r="166" ht="12.75" customHeight="1">
      <c r="A166" s="50">
        <v>0.0</v>
      </c>
      <c r="B166" s="49">
        <v>1.0</v>
      </c>
      <c r="D166" s="50">
        <v>5.0</v>
      </c>
      <c r="E166" s="49">
        <v>1.0</v>
      </c>
      <c r="G166" s="50">
        <v>0.0</v>
      </c>
      <c r="H166" s="49">
        <v>1.0</v>
      </c>
      <c r="J166" s="50">
        <v>0.0</v>
      </c>
      <c r="K166" s="49">
        <v>1.0</v>
      </c>
    </row>
    <row r="167" ht="12.75" customHeight="1">
      <c r="A167" s="50">
        <v>2.0</v>
      </c>
      <c r="B167" s="49">
        <v>0.0</v>
      </c>
      <c r="D167" s="50">
        <v>0.0</v>
      </c>
      <c r="E167" s="49">
        <v>0.0</v>
      </c>
      <c r="G167" s="50">
        <v>5.0</v>
      </c>
      <c r="H167" s="49">
        <v>0.0</v>
      </c>
      <c r="J167" s="50">
        <v>5.0</v>
      </c>
      <c r="K167" s="49">
        <v>0.0</v>
      </c>
    </row>
    <row r="168" ht="12.75" customHeight="1">
      <c r="A168" s="50">
        <v>0.0</v>
      </c>
      <c r="B168" s="49">
        <v>0.0</v>
      </c>
      <c r="D168" s="50">
        <v>3.0</v>
      </c>
      <c r="E168" s="49">
        <v>0.0</v>
      </c>
      <c r="G168" s="50">
        <v>6.0</v>
      </c>
      <c r="H168" s="49">
        <v>0.0</v>
      </c>
      <c r="J168" s="50">
        <v>3.0</v>
      </c>
      <c r="K168" s="49">
        <v>0.0</v>
      </c>
    </row>
    <row r="169" ht="12.75" customHeight="1">
      <c r="A169" s="50">
        <v>5.0</v>
      </c>
      <c r="B169" s="49">
        <v>6.0</v>
      </c>
      <c r="D169" s="50">
        <v>0.0</v>
      </c>
      <c r="E169" s="49">
        <v>6.0</v>
      </c>
      <c r="G169" s="50">
        <v>2.0</v>
      </c>
      <c r="H169" s="49">
        <v>6.0</v>
      </c>
      <c r="J169" s="50">
        <v>10.0</v>
      </c>
      <c r="K169" s="49">
        <v>6.0</v>
      </c>
    </row>
    <row r="170" ht="12.75" customHeight="1">
      <c r="A170" s="50">
        <v>2.0</v>
      </c>
      <c r="B170" s="49">
        <v>2.0</v>
      </c>
      <c r="D170" s="50">
        <v>0.0</v>
      </c>
      <c r="E170" s="49">
        <v>2.0</v>
      </c>
      <c r="G170" s="50">
        <v>0.0</v>
      </c>
      <c r="H170" s="49">
        <v>2.0</v>
      </c>
      <c r="J170" s="50">
        <v>0.0</v>
      </c>
      <c r="K170" s="49">
        <v>2.0</v>
      </c>
    </row>
    <row r="171" ht="12.75" customHeight="1">
      <c r="B171" s="49"/>
      <c r="E171" s="49"/>
      <c r="H171" s="49"/>
      <c r="K171" s="49"/>
    </row>
    <row r="172" ht="12.75" customHeight="1">
      <c r="B172" s="49"/>
      <c r="E172" s="49"/>
      <c r="H172" s="49"/>
      <c r="K172" s="49"/>
    </row>
    <row r="173" ht="12.75" customHeight="1">
      <c r="B173" s="49"/>
      <c r="E173" s="49"/>
      <c r="H173" s="49"/>
      <c r="K173" s="49"/>
    </row>
    <row r="174" ht="12.75" customHeight="1">
      <c r="A174" s="57"/>
      <c r="B174" s="57" t="s">
        <v>388</v>
      </c>
      <c r="C174" s="57" t="s">
        <v>389</v>
      </c>
      <c r="D174" s="57"/>
      <c r="E174" s="57" t="s">
        <v>388</v>
      </c>
      <c r="F174" s="57" t="s">
        <v>389</v>
      </c>
      <c r="G174" s="57"/>
      <c r="H174" s="57" t="s">
        <v>388</v>
      </c>
      <c r="I174" s="57" t="s">
        <v>389</v>
      </c>
      <c r="K174" s="58" t="s">
        <v>388</v>
      </c>
      <c r="L174" s="58" t="s">
        <v>389</v>
      </c>
    </row>
    <row r="175" ht="12.75" customHeight="1">
      <c r="A175" s="58" t="s">
        <v>388</v>
      </c>
      <c r="B175" s="58">
        <v>1.0</v>
      </c>
      <c r="D175" s="58" t="s">
        <v>388</v>
      </c>
      <c r="E175" s="58">
        <v>1.0</v>
      </c>
      <c r="G175" s="58" t="s">
        <v>388</v>
      </c>
      <c r="H175" s="58">
        <v>1.0</v>
      </c>
      <c r="J175" s="58" t="s">
        <v>388</v>
      </c>
      <c r="K175" s="58">
        <v>1.0</v>
      </c>
    </row>
    <row r="176" ht="12.75" customHeight="1">
      <c r="A176" s="59" t="s">
        <v>389</v>
      </c>
      <c r="B176" s="59">
        <v>0.42053036896086</v>
      </c>
      <c r="C176" s="59">
        <v>1.0</v>
      </c>
      <c r="D176" s="59" t="s">
        <v>389</v>
      </c>
      <c r="E176" s="59">
        <v>-0.20806005379995607</v>
      </c>
      <c r="F176" s="59">
        <v>1.0</v>
      </c>
      <c r="G176" s="59" t="s">
        <v>389</v>
      </c>
      <c r="H176" s="59">
        <v>-0.1595256099652672</v>
      </c>
      <c r="I176" s="59">
        <v>1.0</v>
      </c>
      <c r="J176" s="58" t="s">
        <v>389</v>
      </c>
      <c r="K176" s="58">
        <v>0.48422694599082944</v>
      </c>
      <c r="L176" s="58">
        <v>1.0</v>
      </c>
    </row>
    <row r="177" ht="12.75" customHeight="1">
      <c r="B177" s="49"/>
      <c r="E177" s="49"/>
      <c r="H177" s="49"/>
      <c r="K177" s="49"/>
    </row>
    <row r="178" ht="12.75" customHeight="1">
      <c r="B178" s="49"/>
      <c r="E178" s="49"/>
      <c r="H178" s="49"/>
      <c r="K178" s="49"/>
    </row>
    <row r="179" ht="12.75" customHeight="1">
      <c r="B179" s="49" t="s">
        <v>394</v>
      </c>
      <c r="E179" s="49"/>
      <c r="H179" s="49"/>
      <c r="K179" s="49"/>
    </row>
    <row r="180" ht="12.75" customHeight="1">
      <c r="B180" s="49" t="s">
        <v>395</v>
      </c>
      <c r="E180" s="49"/>
      <c r="H180" s="49"/>
      <c r="K180" s="49"/>
    </row>
    <row r="181" ht="12.75" customHeight="1">
      <c r="B181" s="49" t="s">
        <v>396</v>
      </c>
      <c r="E181" s="49"/>
      <c r="H181" s="49"/>
      <c r="K181" s="49"/>
    </row>
    <row r="182" ht="12.75" customHeight="1">
      <c r="B182" s="49"/>
      <c r="E182" s="49"/>
      <c r="H182" s="49"/>
      <c r="K182" s="49"/>
    </row>
    <row r="183" ht="12.75" customHeight="1">
      <c r="B183" s="49"/>
      <c r="E183" s="49"/>
      <c r="H183" s="49"/>
      <c r="K183" s="49"/>
    </row>
    <row r="184" ht="12.75" customHeight="1">
      <c r="B184" s="49"/>
      <c r="E184" s="49"/>
      <c r="H184" s="49"/>
      <c r="K184" s="49"/>
    </row>
    <row r="185" ht="12.75" customHeight="1">
      <c r="B185" s="49"/>
      <c r="E185" s="49"/>
      <c r="H185" s="49"/>
      <c r="K185" s="49"/>
    </row>
    <row r="186" ht="12.75" customHeight="1">
      <c r="B186" s="49"/>
      <c r="E186" s="49"/>
      <c r="H186" s="49"/>
      <c r="K186" s="49"/>
    </row>
    <row r="187" ht="12.75" customHeight="1">
      <c r="B187" s="49"/>
      <c r="E187" s="49"/>
      <c r="H187" s="49"/>
      <c r="K187" s="49"/>
    </row>
    <row r="188" ht="12.75" customHeight="1">
      <c r="B188" s="49"/>
      <c r="E188" s="49"/>
      <c r="H188" s="49"/>
      <c r="K188" s="49"/>
    </row>
    <row r="189" ht="12.75" customHeight="1">
      <c r="B189" s="49"/>
      <c r="E189" s="49"/>
      <c r="H189" s="49"/>
      <c r="K189" s="49"/>
    </row>
    <row r="190" ht="12.75" customHeight="1">
      <c r="B190" s="49"/>
      <c r="E190" s="49"/>
      <c r="H190" s="49"/>
      <c r="K190" s="49"/>
    </row>
    <row r="191" ht="12.75" customHeight="1">
      <c r="B191" s="49"/>
      <c r="E191" s="49"/>
      <c r="H191" s="49"/>
      <c r="K191" s="49"/>
    </row>
    <row r="192" ht="12.75" customHeight="1">
      <c r="B192" s="49"/>
      <c r="E192" s="49"/>
      <c r="H192" s="49"/>
      <c r="K192" s="49"/>
    </row>
    <row r="193" ht="12.75" customHeight="1">
      <c r="B193" s="49"/>
      <c r="E193" s="49"/>
      <c r="H193" s="49"/>
      <c r="K193" s="49"/>
    </row>
    <row r="194" ht="12.75" customHeight="1">
      <c r="B194" s="49"/>
      <c r="E194" s="49"/>
      <c r="H194" s="49"/>
      <c r="K194" s="49"/>
    </row>
    <row r="195" ht="12.75" customHeight="1">
      <c r="B195" s="49"/>
      <c r="E195" s="49"/>
      <c r="H195" s="49"/>
      <c r="K195" s="49"/>
    </row>
    <row r="196" ht="12.75" customHeight="1">
      <c r="B196" s="49"/>
      <c r="E196" s="49"/>
      <c r="H196" s="49"/>
      <c r="K196" s="49"/>
    </row>
    <row r="197" ht="12.75" customHeight="1">
      <c r="B197" s="49"/>
      <c r="E197" s="49"/>
      <c r="H197" s="49"/>
      <c r="K197" s="49"/>
    </row>
    <row r="198" ht="12.75" customHeight="1">
      <c r="B198" s="49"/>
      <c r="E198" s="49"/>
      <c r="H198" s="49"/>
      <c r="K198" s="49"/>
    </row>
    <row r="199" ht="12.75" customHeight="1">
      <c r="B199" s="49"/>
      <c r="E199" s="49"/>
      <c r="H199" s="49"/>
      <c r="K199" s="49"/>
    </row>
    <row r="200" ht="12.75" customHeight="1">
      <c r="B200" s="49"/>
      <c r="E200" s="49"/>
      <c r="H200" s="49"/>
      <c r="K200" s="49"/>
    </row>
    <row r="201" ht="12.75" customHeight="1">
      <c r="B201" s="49"/>
      <c r="E201" s="49"/>
      <c r="H201" s="49"/>
      <c r="K201" s="49"/>
    </row>
    <row r="202" ht="12.75" customHeight="1">
      <c r="B202" s="49"/>
      <c r="E202" s="49"/>
      <c r="H202" s="49"/>
      <c r="K202" s="49"/>
    </row>
    <row r="203" ht="12.75" customHeight="1">
      <c r="B203" s="49"/>
      <c r="E203" s="49"/>
      <c r="H203" s="49"/>
      <c r="K203" s="49"/>
    </row>
    <row r="204" ht="12.75" customHeight="1">
      <c r="B204" s="49"/>
      <c r="E204" s="49"/>
      <c r="H204" s="49"/>
      <c r="K204" s="49"/>
    </row>
    <row r="205" ht="12.75" customHeight="1">
      <c r="B205" s="49"/>
      <c r="E205" s="49"/>
      <c r="H205" s="49"/>
      <c r="K205" s="49"/>
    </row>
    <row r="206" ht="12.75" customHeight="1">
      <c r="B206" s="49"/>
      <c r="E206" s="49"/>
      <c r="H206" s="49"/>
      <c r="K206" s="49"/>
    </row>
    <row r="207" ht="12.75" customHeight="1">
      <c r="B207" s="49"/>
      <c r="E207" s="49"/>
      <c r="H207" s="49"/>
      <c r="K207" s="49"/>
    </row>
    <row r="208" ht="12.75" customHeight="1">
      <c r="B208" s="49"/>
      <c r="E208" s="49"/>
      <c r="H208" s="49"/>
      <c r="K208" s="49"/>
    </row>
    <row r="209" ht="12.75" customHeight="1">
      <c r="B209" s="49"/>
      <c r="E209" s="49"/>
      <c r="H209" s="49"/>
      <c r="K209" s="49"/>
    </row>
    <row r="210" ht="12.75" customHeight="1">
      <c r="B210" s="49"/>
      <c r="E210" s="49"/>
      <c r="H210" s="49"/>
      <c r="K210" s="49"/>
    </row>
    <row r="211" ht="12.75" customHeight="1">
      <c r="B211" s="49"/>
      <c r="E211" s="49"/>
      <c r="H211" s="49"/>
      <c r="K211" s="49"/>
    </row>
    <row r="212" ht="12.75" customHeight="1">
      <c r="B212" s="49"/>
      <c r="E212" s="49"/>
      <c r="H212" s="49"/>
      <c r="K212" s="49"/>
    </row>
    <row r="213" ht="12.75" customHeight="1">
      <c r="B213" s="49"/>
      <c r="E213" s="49"/>
      <c r="H213" s="49"/>
      <c r="K213" s="49"/>
    </row>
    <row r="214" ht="12.75" customHeight="1">
      <c r="B214" s="49"/>
      <c r="E214" s="49"/>
      <c r="H214" s="49"/>
      <c r="K214" s="49"/>
    </row>
    <row r="215" ht="12.75" customHeight="1">
      <c r="B215" s="49"/>
      <c r="E215" s="49"/>
      <c r="H215" s="49"/>
      <c r="K215" s="49"/>
    </row>
    <row r="216" ht="12.75" customHeight="1">
      <c r="B216" s="49"/>
      <c r="E216" s="49"/>
      <c r="H216" s="49"/>
      <c r="K216" s="49"/>
    </row>
    <row r="217" ht="12.75" customHeight="1">
      <c r="B217" s="49"/>
      <c r="E217" s="49"/>
      <c r="H217" s="49"/>
      <c r="K217" s="49"/>
    </row>
    <row r="218" ht="12.75" customHeight="1">
      <c r="B218" s="49"/>
      <c r="E218" s="49"/>
      <c r="H218" s="49"/>
      <c r="K218" s="49"/>
    </row>
    <row r="219" ht="12.75" customHeight="1">
      <c r="B219" s="49"/>
      <c r="E219" s="49"/>
      <c r="H219" s="49"/>
      <c r="K219" s="49"/>
    </row>
    <row r="220" ht="12.75" customHeight="1">
      <c r="B220" s="49"/>
      <c r="E220" s="49"/>
      <c r="H220" s="49"/>
      <c r="K220" s="49"/>
    </row>
    <row r="221" ht="12.75" customHeight="1">
      <c r="B221" s="49"/>
      <c r="E221" s="49"/>
      <c r="H221" s="49"/>
      <c r="K221" s="49"/>
    </row>
    <row r="222" ht="12.75" customHeight="1">
      <c r="B222" s="49"/>
      <c r="E222" s="49"/>
      <c r="H222" s="49"/>
      <c r="K222" s="49"/>
    </row>
    <row r="223" ht="12.75" customHeight="1">
      <c r="B223" s="49"/>
      <c r="E223" s="49"/>
      <c r="H223" s="49"/>
      <c r="K223" s="49"/>
    </row>
    <row r="224" ht="12.75" customHeight="1">
      <c r="B224" s="49"/>
      <c r="E224" s="49"/>
      <c r="H224" s="49"/>
      <c r="K224" s="49"/>
    </row>
    <row r="225" ht="12.75" customHeight="1">
      <c r="B225" s="49"/>
      <c r="E225" s="49"/>
      <c r="H225" s="49"/>
      <c r="K225" s="49"/>
    </row>
    <row r="226" ht="12.75" customHeight="1">
      <c r="B226" s="49"/>
      <c r="E226" s="49"/>
      <c r="H226" s="49"/>
      <c r="K226" s="49"/>
    </row>
    <row r="227" ht="12.75" customHeight="1">
      <c r="B227" s="49"/>
      <c r="E227" s="49"/>
      <c r="H227" s="49"/>
      <c r="K227" s="49"/>
    </row>
    <row r="228" ht="12.75" customHeight="1">
      <c r="B228" s="49"/>
      <c r="E228" s="49"/>
      <c r="H228" s="49"/>
      <c r="K228" s="49"/>
    </row>
    <row r="229" ht="12.75" customHeight="1">
      <c r="B229" s="49"/>
      <c r="E229" s="49"/>
      <c r="H229" s="49"/>
      <c r="K229" s="49"/>
    </row>
    <row r="230" ht="12.75" customHeight="1">
      <c r="B230" s="49"/>
      <c r="E230" s="49"/>
      <c r="H230" s="49"/>
      <c r="K230" s="49"/>
    </row>
    <row r="231" ht="12.75" customHeight="1">
      <c r="B231" s="49"/>
      <c r="E231" s="49"/>
      <c r="H231" s="49"/>
      <c r="K231" s="49"/>
    </row>
    <row r="232" ht="12.75" customHeight="1">
      <c r="B232" s="49"/>
      <c r="E232" s="49"/>
      <c r="H232" s="49"/>
      <c r="K232" s="49"/>
    </row>
    <row r="233" ht="12.75" customHeight="1">
      <c r="B233" s="49"/>
      <c r="E233" s="49"/>
      <c r="H233" s="49"/>
      <c r="K233" s="49"/>
    </row>
    <row r="234" ht="12.75" customHeight="1">
      <c r="B234" s="49"/>
      <c r="E234" s="49"/>
      <c r="H234" s="49"/>
      <c r="K234" s="49"/>
    </row>
    <row r="235" ht="12.75" customHeight="1">
      <c r="B235" s="49"/>
      <c r="E235" s="49"/>
      <c r="H235" s="49"/>
      <c r="K235" s="49"/>
    </row>
    <row r="236" ht="12.75" customHeight="1">
      <c r="B236" s="49"/>
      <c r="E236" s="49"/>
      <c r="H236" s="49"/>
      <c r="K236" s="49"/>
    </row>
    <row r="237" ht="12.75" customHeight="1">
      <c r="B237" s="49"/>
      <c r="E237" s="49"/>
      <c r="H237" s="49"/>
      <c r="K237" s="49"/>
    </row>
    <row r="238" ht="12.75" customHeight="1">
      <c r="B238" s="49"/>
      <c r="E238" s="49"/>
      <c r="H238" s="49"/>
      <c r="K238" s="49"/>
    </row>
    <row r="239" ht="12.75" customHeight="1">
      <c r="B239" s="49"/>
      <c r="E239" s="49"/>
      <c r="H239" s="49"/>
      <c r="K239" s="49"/>
    </row>
    <row r="240" ht="12.75" customHeight="1">
      <c r="B240" s="49"/>
      <c r="E240" s="49"/>
      <c r="H240" s="49"/>
      <c r="K240" s="49"/>
    </row>
    <row r="241" ht="12.75" customHeight="1">
      <c r="B241" s="49"/>
      <c r="E241" s="49"/>
      <c r="H241" s="49"/>
      <c r="K241" s="49"/>
    </row>
    <row r="242" ht="12.75" customHeight="1">
      <c r="B242" s="49"/>
      <c r="E242" s="49"/>
      <c r="H242" s="49"/>
      <c r="K242" s="49"/>
    </row>
    <row r="243" ht="12.75" customHeight="1">
      <c r="B243" s="49"/>
      <c r="E243" s="49"/>
      <c r="H243" s="49"/>
      <c r="K243" s="49"/>
    </row>
    <row r="244" ht="12.75" customHeight="1">
      <c r="B244" s="49"/>
      <c r="E244" s="49"/>
      <c r="H244" s="49"/>
      <c r="K244" s="49"/>
    </row>
    <row r="245" ht="12.75" customHeight="1">
      <c r="B245" s="49"/>
      <c r="E245" s="49"/>
      <c r="H245" s="49"/>
      <c r="K245" s="49"/>
    </row>
    <row r="246" ht="12.75" customHeight="1">
      <c r="B246" s="49"/>
      <c r="E246" s="49"/>
      <c r="H246" s="49"/>
      <c r="K246" s="49"/>
    </row>
    <row r="247" ht="12.75" customHeight="1">
      <c r="B247" s="49"/>
      <c r="E247" s="49"/>
      <c r="H247" s="49"/>
      <c r="K247" s="49"/>
    </row>
    <row r="248" ht="12.75" customHeight="1">
      <c r="B248" s="49"/>
      <c r="E248" s="49"/>
      <c r="H248" s="49"/>
      <c r="K248" s="49"/>
    </row>
    <row r="249" ht="12.75" customHeight="1">
      <c r="B249" s="49"/>
      <c r="E249" s="49"/>
      <c r="H249" s="49"/>
      <c r="K249" s="49"/>
    </row>
    <row r="250" ht="12.75" customHeight="1">
      <c r="B250" s="49"/>
      <c r="E250" s="49"/>
      <c r="H250" s="49"/>
      <c r="K250" s="49"/>
    </row>
    <row r="251" ht="12.75" customHeight="1">
      <c r="B251" s="49"/>
      <c r="E251" s="49"/>
      <c r="H251" s="49"/>
      <c r="K251" s="49"/>
    </row>
    <row r="252" ht="12.75" customHeight="1">
      <c r="B252" s="49"/>
      <c r="E252" s="49"/>
      <c r="H252" s="49"/>
      <c r="K252" s="49"/>
    </row>
    <row r="253" ht="12.75" customHeight="1">
      <c r="B253" s="49"/>
      <c r="E253" s="49"/>
      <c r="H253" s="49"/>
      <c r="K253" s="49"/>
    </row>
    <row r="254" ht="12.75" customHeight="1">
      <c r="B254" s="49"/>
      <c r="E254" s="49"/>
      <c r="H254" s="49"/>
      <c r="K254" s="49"/>
    </row>
    <row r="255" ht="12.75" customHeight="1">
      <c r="B255" s="49"/>
      <c r="E255" s="49"/>
      <c r="H255" s="49"/>
      <c r="K255" s="49"/>
    </row>
    <row r="256" ht="12.75" customHeight="1">
      <c r="B256" s="49"/>
      <c r="E256" s="49"/>
      <c r="H256" s="49"/>
      <c r="K256" s="49"/>
    </row>
    <row r="257" ht="12.75" customHeight="1">
      <c r="B257" s="49"/>
      <c r="E257" s="49"/>
      <c r="H257" s="49"/>
      <c r="K257" s="49"/>
    </row>
    <row r="258" ht="12.75" customHeight="1">
      <c r="B258" s="49"/>
      <c r="E258" s="49"/>
      <c r="H258" s="49"/>
      <c r="K258" s="49"/>
    </row>
    <row r="259" ht="12.75" customHeight="1">
      <c r="B259" s="49"/>
      <c r="E259" s="49"/>
      <c r="H259" s="49"/>
      <c r="K259" s="49"/>
    </row>
    <row r="260" ht="12.75" customHeight="1">
      <c r="B260" s="49"/>
      <c r="E260" s="49"/>
      <c r="H260" s="49"/>
      <c r="K260" s="49"/>
    </row>
    <row r="261" ht="12.75" customHeight="1">
      <c r="B261" s="49"/>
      <c r="E261" s="49"/>
      <c r="H261" s="49"/>
      <c r="K261" s="49"/>
    </row>
    <row r="262" ht="12.75" customHeight="1">
      <c r="B262" s="49"/>
      <c r="E262" s="49"/>
      <c r="H262" s="49"/>
      <c r="K262" s="49"/>
    </row>
    <row r="263" ht="12.75" customHeight="1">
      <c r="B263" s="49"/>
      <c r="E263" s="49"/>
      <c r="H263" s="49"/>
      <c r="K263" s="49"/>
    </row>
    <row r="264" ht="12.75" customHeight="1">
      <c r="B264" s="49"/>
      <c r="E264" s="49"/>
      <c r="H264" s="49"/>
      <c r="K264" s="49"/>
    </row>
    <row r="265" ht="12.75" customHeight="1">
      <c r="B265" s="49"/>
      <c r="E265" s="49"/>
      <c r="H265" s="49"/>
      <c r="K265" s="49"/>
    </row>
    <row r="266" ht="12.75" customHeight="1">
      <c r="B266" s="49"/>
      <c r="E266" s="49"/>
      <c r="H266" s="49"/>
      <c r="K266" s="49"/>
    </row>
    <row r="267" ht="12.75" customHeight="1">
      <c r="B267" s="49"/>
      <c r="E267" s="49"/>
      <c r="H267" s="49"/>
      <c r="K267" s="49"/>
    </row>
    <row r="268" ht="12.75" customHeight="1">
      <c r="B268" s="49"/>
      <c r="E268" s="49"/>
      <c r="H268" s="49"/>
      <c r="K268" s="49"/>
    </row>
    <row r="269" ht="12.75" customHeight="1">
      <c r="B269" s="49"/>
      <c r="E269" s="49"/>
      <c r="H269" s="49"/>
      <c r="K269" s="49"/>
    </row>
    <row r="270" ht="12.75" customHeight="1">
      <c r="B270" s="49"/>
      <c r="E270" s="49"/>
      <c r="H270" s="49"/>
      <c r="K270" s="49"/>
    </row>
    <row r="271" ht="12.75" customHeight="1">
      <c r="B271" s="49"/>
      <c r="E271" s="49"/>
      <c r="H271" s="49"/>
      <c r="K271" s="49"/>
    </row>
    <row r="272" ht="12.75" customHeight="1">
      <c r="B272" s="49"/>
      <c r="E272" s="49"/>
      <c r="H272" s="49"/>
      <c r="K272" s="49"/>
    </row>
    <row r="273" ht="12.75" customHeight="1">
      <c r="B273" s="49"/>
      <c r="E273" s="49"/>
      <c r="H273" s="49"/>
      <c r="K273" s="49"/>
    </row>
    <row r="274" ht="12.75" customHeight="1">
      <c r="B274" s="49"/>
      <c r="E274" s="49"/>
      <c r="H274" s="49"/>
      <c r="K274" s="49"/>
    </row>
    <row r="275" ht="12.75" customHeight="1">
      <c r="B275" s="49"/>
      <c r="E275" s="49"/>
      <c r="H275" s="49"/>
      <c r="K275" s="49"/>
    </row>
    <row r="276" ht="12.75" customHeight="1">
      <c r="B276" s="49"/>
      <c r="E276" s="49"/>
      <c r="H276" s="49"/>
      <c r="K276" s="49"/>
    </row>
    <row r="277" ht="12.75" customHeight="1">
      <c r="B277" s="49"/>
      <c r="E277" s="49"/>
      <c r="H277" s="49"/>
      <c r="K277" s="49"/>
    </row>
    <row r="278" ht="12.75" customHeight="1">
      <c r="B278" s="49"/>
      <c r="E278" s="49"/>
      <c r="H278" s="49"/>
      <c r="K278" s="49"/>
    </row>
    <row r="279" ht="12.75" customHeight="1">
      <c r="B279" s="49"/>
      <c r="E279" s="49"/>
      <c r="H279" s="49"/>
      <c r="K279" s="49"/>
    </row>
    <row r="280" ht="12.75" customHeight="1">
      <c r="B280" s="49"/>
      <c r="E280" s="49"/>
      <c r="H280" s="49"/>
      <c r="K280" s="49"/>
    </row>
    <row r="281" ht="12.75" customHeight="1">
      <c r="B281" s="49"/>
      <c r="E281" s="49"/>
      <c r="H281" s="49"/>
      <c r="K281" s="49"/>
    </row>
    <row r="282" ht="12.75" customHeight="1">
      <c r="B282" s="49"/>
      <c r="E282" s="49"/>
      <c r="H282" s="49"/>
      <c r="K282" s="49"/>
    </row>
    <row r="283" ht="12.75" customHeight="1">
      <c r="B283" s="49"/>
      <c r="E283" s="49"/>
      <c r="H283" s="49"/>
      <c r="K283" s="49"/>
    </row>
    <row r="284" ht="12.75" customHeight="1">
      <c r="B284" s="49"/>
      <c r="E284" s="49"/>
      <c r="H284" s="49"/>
      <c r="K284" s="49"/>
    </row>
    <row r="285" ht="12.75" customHeight="1">
      <c r="B285" s="49"/>
      <c r="E285" s="49"/>
      <c r="H285" s="49"/>
      <c r="K285" s="49"/>
    </row>
    <row r="286" ht="12.75" customHeight="1">
      <c r="B286" s="49"/>
      <c r="E286" s="49"/>
      <c r="H286" s="49"/>
      <c r="K286" s="49"/>
    </row>
    <row r="287" ht="12.75" customHeight="1">
      <c r="B287" s="49"/>
      <c r="E287" s="49"/>
      <c r="H287" s="49"/>
      <c r="K287" s="49"/>
    </row>
    <row r="288" ht="12.75" customHeight="1">
      <c r="B288" s="49"/>
      <c r="E288" s="49"/>
      <c r="H288" s="49"/>
      <c r="K288" s="49"/>
    </row>
    <row r="289" ht="12.75" customHeight="1">
      <c r="B289" s="49"/>
      <c r="E289" s="49"/>
      <c r="H289" s="49"/>
      <c r="K289" s="49"/>
    </row>
    <row r="290" ht="12.75" customHeight="1">
      <c r="B290" s="49"/>
      <c r="E290" s="49"/>
      <c r="H290" s="49"/>
      <c r="K290" s="49"/>
    </row>
    <row r="291" ht="12.75" customHeight="1">
      <c r="B291" s="49"/>
      <c r="E291" s="49"/>
      <c r="H291" s="49"/>
      <c r="K291" s="49"/>
    </row>
    <row r="292" ht="12.75" customHeight="1">
      <c r="B292" s="49"/>
      <c r="E292" s="49"/>
      <c r="H292" s="49"/>
      <c r="K292" s="49"/>
    </row>
    <row r="293" ht="12.75" customHeight="1">
      <c r="B293" s="49"/>
      <c r="E293" s="49"/>
      <c r="H293" s="49"/>
      <c r="K293" s="49"/>
    </row>
    <row r="294" ht="12.75" customHeight="1">
      <c r="B294" s="49"/>
      <c r="E294" s="49"/>
      <c r="H294" s="49"/>
      <c r="K294" s="49"/>
    </row>
    <row r="295" ht="12.75" customHeight="1">
      <c r="B295" s="49"/>
      <c r="E295" s="49"/>
      <c r="H295" s="49"/>
      <c r="K295" s="49"/>
    </row>
    <row r="296" ht="12.75" customHeight="1">
      <c r="B296" s="49"/>
      <c r="E296" s="49"/>
      <c r="H296" s="49"/>
      <c r="K296" s="49"/>
    </row>
    <row r="297" ht="12.75" customHeight="1">
      <c r="B297" s="49"/>
      <c r="E297" s="49"/>
      <c r="H297" s="49"/>
      <c r="K297" s="49"/>
    </row>
    <row r="298" ht="12.75" customHeight="1">
      <c r="B298" s="49"/>
      <c r="E298" s="49"/>
      <c r="H298" s="49"/>
      <c r="K298" s="49"/>
    </row>
    <row r="299" ht="12.75" customHeight="1">
      <c r="B299" s="49"/>
      <c r="E299" s="49"/>
      <c r="H299" s="49"/>
      <c r="K299" s="49"/>
    </row>
    <row r="300" ht="12.75" customHeight="1">
      <c r="B300" s="49"/>
      <c r="E300" s="49"/>
      <c r="H300" s="49"/>
      <c r="K300" s="49"/>
    </row>
    <row r="301" ht="12.75" customHeight="1">
      <c r="B301" s="49"/>
      <c r="E301" s="49"/>
      <c r="H301" s="49"/>
      <c r="K301" s="49"/>
    </row>
    <row r="302" ht="12.75" customHeight="1">
      <c r="B302" s="49"/>
      <c r="E302" s="49"/>
      <c r="H302" s="49"/>
      <c r="K302" s="49"/>
    </row>
    <row r="303" ht="12.75" customHeight="1">
      <c r="B303" s="49"/>
      <c r="E303" s="49"/>
      <c r="H303" s="49"/>
      <c r="K303" s="49"/>
    </row>
    <row r="304" ht="12.75" customHeight="1">
      <c r="B304" s="49"/>
      <c r="E304" s="49"/>
      <c r="H304" s="49"/>
      <c r="K304" s="49"/>
    </row>
    <row r="305" ht="12.75" customHeight="1">
      <c r="B305" s="49"/>
      <c r="E305" s="49"/>
      <c r="H305" s="49"/>
      <c r="K305" s="49"/>
    </row>
    <row r="306" ht="12.75" customHeight="1">
      <c r="B306" s="49"/>
      <c r="E306" s="49"/>
      <c r="H306" s="49"/>
      <c r="K306" s="49"/>
    </row>
    <row r="307" ht="12.75" customHeight="1">
      <c r="B307" s="49"/>
      <c r="E307" s="49"/>
      <c r="H307" s="49"/>
      <c r="K307" s="49"/>
    </row>
    <row r="308" ht="12.75" customHeight="1">
      <c r="B308" s="49"/>
      <c r="E308" s="49"/>
      <c r="H308" s="49"/>
      <c r="K308" s="49"/>
    </row>
    <row r="309" ht="12.75" customHeight="1">
      <c r="B309" s="49"/>
      <c r="E309" s="49"/>
      <c r="H309" s="49"/>
      <c r="K309" s="49"/>
    </row>
    <row r="310" ht="12.75" customHeight="1">
      <c r="B310" s="49"/>
      <c r="E310" s="49"/>
      <c r="H310" s="49"/>
      <c r="K310" s="49"/>
    </row>
    <row r="311" ht="12.75" customHeight="1">
      <c r="B311" s="49"/>
      <c r="E311" s="49"/>
      <c r="H311" s="49"/>
      <c r="K311" s="49"/>
    </row>
    <row r="312" ht="12.75" customHeight="1">
      <c r="B312" s="49"/>
      <c r="E312" s="49"/>
      <c r="H312" s="49"/>
      <c r="K312" s="49"/>
    </row>
    <row r="313" ht="12.75" customHeight="1">
      <c r="B313" s="49"/>
      <c r="E313" s="49"/>
      <c r="H313" s="49"/>
      <c r="K313" s="49"/>
    </row>
    <row r="314" ht="12.75" customHeight="1">
      <c r="B314" s="49"/>
      <c r="E314" s="49"/>
      <c r="H314" s="49"/>
      <c r="K314" s="49"/>
    </row>
    <row r="315" ht="12.75" customHeight="1">
      <c r="B315" s="49"/>
      <c r="E315" s="49"/>
      <c r="H315" s="49"/>
      <c r="K315" s="49"/>
    </row>
    <row r="316" ht="12.75" customHeight="1">
      <c r="B316" s="49"/>
      <c r="E316" s="49"/>
      <c r="H316" s="49"/>
      <c r="K316" s="49"/>
    </row>
    <row r="317" ht="12.75" customHeight="1">
      <c r="B317" s="49"/>
      <c r="E317" s="49"/>
      <c r="H317" s="49"/>
      <c r="K317" s="49"/>
    </row>
    <row r="318" ht="12.75" customHeight="1">
      <c r="B318" s="49"/>
      <c r="E318" s="49"/>
      <c r="H318" s="49"/>
      <c r="K318" s="49"/>
    </row>
    <row r="319" ht="12.75" customHeight="1">
      <c r="B319" s="49"/>
      <c r="E319" s="49"/>
      <c r="H319" s="49"/>
      <c r="K319" s="49"/>
    </row>
    <row r="320" ht="12.75" customHeight="1">
      <c r="B320" s="49"/>
      <c r="E320" s="49"/>
      <c r="H320" s="49"/>
      <c r="K320" s="49"/>
    </row>
    <row r="321" ht="12.75" customHeight="1">
      <c r="B321" s="49"/>
      <c r="E321" s="49"/>
      <c r="H321" s="49"/>
      <c r="K321" s="49"/>
    </row>
    <row r="322" ht="12.75" customHeight="1">
      <c r="B322" s="49"/>
      <c r="E322" s="49"/>
      <c r="H322" s="49"/>
      <c r="K322" s="49"/>
    </row>
    <row r="323" ht="12.75" customHeight="1">
      <c r="B323" s="49"/>
      <c r="E323" s="49"/>
      <c r="H323" s="49"/>
      <c r="K323" s="49"/>
    </row>
    <row r="324" ht="12.75" customHeight="1">
      <c r="B324" s="49"/>
      <c r="E324" s="49"/>
      <c r="H324" s="49"/>
      <c r="K324" s="49"/>
    </row>
    <row r="325" ht="12.75" customHeight="1">
      <c r="B325" s="49"/>
      <c r="E325" s="49"/>
      <c r="H325" s="49"/>
      <c r="K325" s="49"/>
    </row>
    <row r="326" ht="12.75" customHeight="1">
      <c r="B326" s="49"/>
      <c r="E326" s="49"/>
      <c r="H326" s="49"/>
      <c r="K326" s="49"/>
    </row>
    <row r="327" ht="12.75" customHeight="1">
      <c r="B327" s="49"/>
      <c r="E327" s="49"/>
      <c r="H327" s="49"/>
      <c r="K327" s="49"/>
    </row>
    <row r="328" ht="12.75" customHeight="1">
      <c r="B328" s="49"/>
      <c r="E328" s="49"/>
      <c r="H328" s="49"/>
      <c r="K328" s="49"/>
    </row>
    <row r="329" ht="12.75" customHeight="1">
      <c r="B329" s="49"/>
      <c r="E329" s="49"/>
      <c r="H329" s="49"/>
      <c r="K329" s="49"/>
    </row>
    <row r="330" ht="12.75" customHeight="1">
      <c r="B330" s="49"/>
      <c r="E330" s="49"/>
      <c r="H330" s="49"/>
      <c r="K330" s="49"/>
    </row>
    <row r="331" ht="12.75" customHeight="1">
      <c r="B331" s="49"/>
      <c r="E331" s="49"/>
      <c r="H331" s="49"/>
      <c r="K331" s="49"/>
    </row>
    <row r="332" ht="12.75" customHeight="1">
      <c r="B332" s="49"/>
      <c r="E332" s="49"/>
      <c r="H332" s="49"/>
      <c r="K332" s="49"/>
    </row>
    <row r="333" ht="12.75" customHeight="1">
      <c r="B333" s="49"/>
      <c r="E333" s="49"/>
      <c r="H333" s="49"/>
      <c r="K333" s="49"/>
    </row>
    <row r="334" ht="12.75" customHeight="1">
      <c r="B334" s="49"/>
      <c r="E334" s="49"/>
      <c r="H334" s="49"/>
      <c r="K334" s="49"/>
    </row>
    <row r="335" ht="12.75" customHeight="1">
      <c r="B335" s="49"/>
      <c r="E335" s="49"/>
      <c r="H335" s="49"/>
      <c r="K335" s="49"/>
    </row>
    <row r="336" ht="12.75" customHeight="1">
      <c r="B336" s="49"/>
      <c r="E336" s="49"/>
      <c r="H336" s="49"/>
      <c r="K336" s="49"/>
    </row>
    <row r="337" ht="12.75" customHeight="1">
      <c r="B337" s="49"/>
      <c r="E337" s="49"/>
      <c r="H337" s="49"/>
      <c r="K337" s="49"/>
    </row>
    <row r="338" ht="12.75" customHeight="1">
      <c r="B338" s="49"/>
      <c r="E338" s="49"/>
      <c r="H338" s="49"/>
      <c r="K338" s="49"/>
    </row>
    <row r="339" ht="12.75" customHeight="1">
      <c r="B339" s="49"/>
      <c r="E339" s="49"/>
      <c r="H339" s="49"/>
      <c r="K339" s="49"/>
    </row>
    <row r="340" ht="12.75" customHeight="1">
      <c r="B340" s="49"/>
      <c r="E340" s="49"/>
      <c r="H340" s="49"/>
      <c r="K340" s="49"/>
    </row>
    <row r="341" ht="12.75" customHeight="1">
      <c r="B341" s="49"/>
      <c r="E341" s="49"/>
      <c r="H341" s="49"/>
      <c r="K341" s="49"/>
    </row>
    <row r="342" ht="12.75" customHeight="1">
      <c r="B342" s="49"/>
      <c r="E342" s="49"/>
      <c r="H342" s="49"/>
      <c r="K342" s="49"/>
    </row>
    <row r="343" ht="12.75" customHeight="1">
      <c r="B343" s="49"/>
      <c r="E343" s="49"/>
      <c r="H343" s="49"/>
      <c r="K343" s="49"/>
    </row>
    <row r="344" ht="12.75" customHeight="1">
      <c r="B344" s="49"/>
      <c r="E344" s="49"/>
      <c r="H344" s="49"/>
      <c r="K344" s="49"/>
    </row>
    <row r="345" ht="12.75" customHeight="1">
      <c r="B345" s="49"/>
      <c r="E345" s="49"/>
      <c r="H345" s="49"/>
      <c r="K345" s="49"/>
    </row>
    <row r="346" ht="12.75" customHeight="1">
      <c r="B346" s="49"/>
      <c r="E346" s="49"/>
      <c r="H346" s="49"/>
      <c r="K346" s="49"/>
    </row>
    <row r="347" ht="12.75" customHeight="1">
      <c r="B347" s="49"/>
      <c r="E347" s="49"/>
      <c r="H347" s="49"/>
      <c r="K347" s="49"/>
    </row>
    <row r="348" ht="12.75" customHeight="1">
      <c r="B348" s="49"/>
      <c r="E348" s="49"/>
      <c r="H348" s="49"/>
      <c r="K348" s="49"/>
    </row>
    <row r="349" ht="12.75" customHeight="1">
      <c r="B349" s="49"/>
      <c r="E349" s="49"/>
      <c r="H349" s="49"/>
      <c r="K349" s="49"/>
    </row>
    <row r="350" ht="12.75" customHeight="1">
      <c r="B350" s="49"/>
      <c r="E350" s="49"/>
      <c r="H350" s="49"/>
      <c r="K350" s="49"/>
    </row>
    <row r="351" ht="12.75" customHeight="1">
      <c r="B351" s="49"/>
      <c r="E351" s="49"/>
      <c r="H351" s="49"/>
      <c r="K351" s="49"/>
    </row>
    <row r="352" ht="12.75" customHeight="1">
      <c r="B352" s="49"/>
      <c r="E352" s="49"/>
      <c r="H352" s="49"/>
      <c r="K352" s="49"/>
    </row>
    <row r="353" ht="12.75" customHeight="1">
      <c r="B353" s="49"/>
      <c r="E353" s="49"/>
      <c r="H353" s="49"/>
      <c r="K353" s="49"/>
    </row>
    <row r="354" ht="12.75" customHeight="1">
      <c r="B354" s="49"/>
      <c r="E354" s="49"/>
      <c r="H354" s="49"/>
      <c r="K354" s="49"/>
    </row>
    <row r="355" ht="12.75" customHeight="1">
      <c r="B355" s="49"/>
      <c r="E355" s="49"/>
      <c r="H355" s="49"/>
      <c r="K355" s="49"/>
    </row>
    <row r="356" ht="12.75" customHeight="1">
      <c r="B356" s="49"/>
      <c r="E356" s="49"/>
      <c r="H356" s="49"/>
      <c r="K356" s="49"/>
    </row>
    <row r="357" ht="12.75" customHeight="1">
      <c r="B357" s="49"/>
      <c r="E357" s="49"/>
      <c r="H357" s="49"/>
      <c r="K357" s="49"/>
    </row>
    <row r="358" ht="12.75" customHeight="1">
      <c r="B358" s="49"/>
      <c r="E358" s="49"/>
      <c r="H358" s="49"/>
      <c r="K358" s="49"/>
    </row>
    <row r="359" ht="12.75" customHeight="1">
      <c r="B359" s="49"/>
      <c r="E359" s="49"/>
      <c r="H359" s="49"/>
      <c r="K359" s="49"/>
    </row>
    <row r="360" ht="12.75" customHeight="1">
      <c r="B360" s="49"/>
      <c r="E360" s="49"/>
      <c r="H360" s="49"/>
      <c r="K360" s="49"/>
    </row>
    <row r="361" ht="12.75" customHeight="1">
      <c r="B361" s="49"/>
      <c r="E361" s="49"/>
      <c r="H361" s="49"/>
      <c r="K361" s="49"/>
    </row>
    <row r="362" ht="12.75" customHeight="1">
      <c r="B362" s="49"/>
      <c r="E362" s="49"/>
      <c r="H362" s="49"/>
      <c r="K362" s="49"/>
    </row>
    <row r="363" ht="12.75" customHeight="1">
      <c r="B363" s="49"/>
      <c r="E363" s="49"/>
      <c r="H363" s="49"/>
      <c r="K363" s="49"/>
    </row>
    <row r="364" ht="12.75" customHeight="1">
      <c r="B364" s="49"/>
      <c r="E364" s="49"/>
      <c r="H364" s="49"/>
      <c r="K364" s="49"/>
    </row>
    <row r="365" ht="12.75" customHeight="1">
      <c r="B365" s="49"/>
      <c r="E365" s="49"/>
      <c r="H365" s="49"/>
      <c r="K365" s="49"/>
    </row>
    <row r="366" ht="12.75" customHeight="1">
      <c r="B366" s="49"/>
      <c r="E366" s="49"/>
      <c r="H366" s="49"/>
      <c r="K366" s="49"/>
    </row>
    <row r="367" ht="12.75" customHeight="1">
      <c r="B367" s="49"/>
      <c r="E367" s="49"/>
      <c r="H367" s="49"/>
      <c r="K367" s="49"/>
    </row>
    <row r="368" ht="12.75" customHeight="1">
      <c r="B368" s="49"/>
      <c r="E368" s="49"/>
      <c r="H368" s="49"/>
      <c r="K368" s="49"/>
    </row>
    <row r="369" ht="12.75" customHeight="1">
      <c r="B369" s="49"/>
      <c r="E369" s="49"/>
      <c r="H369" s="49"/>
      <c r="K369" s="49"/>
    </row>
    <row r="370" ht="12.75" customHeight="1">
      <c r="B370" s="49"/>
      <c r="E370" s="49"/>
      <c r="H370" s="49"/>
      <c r="K370" s="49"/>
    </row>
    <row r="371" ht="12.75" customHeight="1">
      <c r="B371" s="49"/>
      <c r="E371" s="49"/>
      <c r="H371" s="49"/>
      <c r="K371" s="49"/>
    </row>
    <row r="372" ht="12.75" customHeight="1">
      <c r="B372" s="49"/>
      <c r="E372" s="49"/>
      <c r="H372" s="49"/>
      <c r="K372" s="49"/>
    </row>
    <row r="373" ht="12.75" customHeight="1">
      <c r="B373" s="49"/>
      <c r="E373" s="49"/>
      <c r="H373" s="49"/>
      <c r="K373" s="49"/>
    </row>
    <row r="374" ht="12.75" customHeight="1">
      <c r="B374" s="49"/>
      <c r="E374" s="49"/>
      <c r="H374" s="49"/>
      <c r="K374" s="49"/>
    </row>
    <row r="375" ht="12.75" customHeight="1">
      <c r="B375" s="49"/>
      <c r="E375" s="49"/>
      <c r="H375" s="49"/>
      <c r="K375" s="49"/>
    </row>
    <row r="376" ht="12.75" customHeight="1">
      <c r="B376" s="49"/>
      <c r="E376" s="49"/>
      <c r="H376" s="49"/>
      <c r="K376" s="49"/>
    </row>
    <row r="377" ht="12.75" customHeight="1">
      <c r="B377" s="49"/>
      <c r="E377" s="49"/>
      <c r="H377" s="49"/>
      <c r="K377" s="49"/>
    </row>
    <row r="378" ht="12.75" customHeight="1">
      <c r="B378" s="49"/>
      <c r="E378" s="49"/>
      <c r="H378" s="49"/>
      <c r="K378" s="49"/>
    </row>
    <row r="379" ht="12.75" customHeight="1">
      <c r="B379" s="49"/>
      <c r="E379" s="49"/>
      <c r="H379" s="49"/>
      <c r="K379" s="49"/>
    </row>
    <row r="380" ht="12.75" customHeight="1">
      <c r="B380" s="49"/>
      <c r="E380" s="49"/>
      <c r="H380" s="49"/>
      <c r="K380" s="49"/>
    </row>
    <row r="381" ht="12.75" customHeight="1">
      <c r="B381" s="49"/>
      <c r="E381" s="49"/>
      <c r="H381" s="49"/>
      <c r="K381" s="49"/>
    </row>
    <row r="382" ht="12.75" customHeight="1">
      <c r="B382" s="49"/>
      <c r="E382" s="49"/>
      <c r="H382" s="49"/>
      <c r="K382" s="49"/>
    </row>
    <row r="383" ht="12.75" customHeight="1">
      <c r="B383" s="49"/>
      <c r="E383" s="49"/>
      <c r="H383" s="49"/>
      <c r="K383" s="49"/>
    </row>
    <row r="384" ht="12.75" customHeight="1">
      <c r="B384" s="49"/>
      <c r="E384" s="49"/>
      <c r="H384" s="49"/>
      <c r="K384" s="49"/>
    </row>
    <row r="385" ht="12.75" customHeight="1">
      <c r="B385" s="49"/>
      <c r="E385" s="49"/>
      <c r="H385" s="49"/>
      <c r="K385" s="49"/>
    </row>
    <row r="386" ht="12.75" customHeight="1">
      <c r="B386" s="49"/>
      <c r="E386" s="49"/>
      <c r="H386" s="49"/>
      <c r="K386" s="49"/>
    </row>
    <row r="387" ht="12.75" customHeight="1">
      <c r="B387" s="49"/>
      <c r="E387" s="49"/>
      <c r="H387" s="49"/>
      <c r="K387" s="49"/>
    </row>
    <row r="388" ht="12.75" customHeight="1">
      <c r="B388" s="49"/>
      <c r="E388" s="49"/>
      <c r="H388" s="49"/>
      <c r="K388" s="49"/>
    </row>
    <row r="389" ht="12.75" customHeight="1">
      <c r="B389" s="49"/>
      <c r="E389" s="49"/>
      <c r="H389" s="49"/>
      <c r="K389" s="49"/>
    </row>
    <row r="390" ht="12.75" customHeight="1">
      <c r="B390" s="49"/>
      <c r="E390" s="49"/>
      <c r="H390" s="49"/>
      <c r="K390" s="49"/>
    </row>
    <row r="391" ht="12.75" customHeight="1">
      <c r="B391" s="49"/>
      <c r="E391" s="49"/>
      <c r="H391" s="49"/>
      <c r="K391" s="49"/>
    </row>
    <row r="392" ht="12.75" customHeight="1">
      <c r="B392" s="49"/>
      <c r="E392" s="49"/>
      <c r="H392" s="49"/>
      <c r="K392" s="49"/>
    </row>
    <row r="393" ht="12.75" customHeight="1">
      <c r="B393" s="49"/>
      <c r="E393" s="49"/>
      <c r="H393" s="49"/>
      <c r="K393" s="49"/>
    </row>
    <row r="394" ht="12.75" customHeight="1">
      <c r="B394" s="49"/>
      <c r="E394" s="49"/>
      <c r="H394" s="49"/>
      <c r="K394" s="49"/>
    </row>
    <row r="395" ht="12.75" customHeight="1">
      <c r="B395" s="49"/>
      <c r="E395" s="49"/>
      <c r="H395" s="49"/>
      <c r="K395" s="49"/>
    </row>
    <row r="396" ht="12.75" customHeight="1">
      <c r="B396" s="49"/>
      <c r="E396" s="49"/>
      <c r="H396" s="49"/>
      <c r="K396" s="49"/>
    </row>
    <row r="397" ht="12.75" customHeight="1">
      <c r="B397" s="49"/>
      <c r="E397" s="49"/>
      <c r="H397" s="49"/>
      <c r="K397" s="49"/>
    </row>
    <row r="398" ht="12.75" customHeight="1">
      <c r="B398" s="49"/>
      <c r="E398" s="49"/>
      <c r="H398" s="49"/>
      <c r="K398" s="49"/>
    </row>
    <row r="399" ht="12.75" customHeight="1">
      <c r="B399" s="49"/>
      <c r="E399" s="49"/>
      <c r="H399" s="49"/>
      <c r="K399" s="49"/>
    </row>
    <row r="400" ht="12.75" customHeight="1">
      <c r="B400" s="49"/>
      <c r="E400" s="49"/>
      <c r="H400" s="49"/>
      <c r="K400" s="49"/>
    </row>
    <row r="401" ht="12.75" customHeight="1">
      <c r="B401" s="49"/>
      <c r="E401" s="49"/>
      <c r="H401" s="49"/>
      <c r="K401" s="49"/>
    </row>
    <row r="402" ht="12.75" customHeight="1">
      <c r="B402" s="49"/>
      <c r="E402" s="49"/>
      <c r="H402" s="49"/>
      <c r="K402" s="49"/>
    </row>
    <row r="403" ht="12.75" customHeight="1">
      <c r="B403" s="49"/>
      <c r="E403" s="49"/>
      <c r="H403" s="49"/>
      <c r="K403" s="49"/>
    </row>
    <row r="404" ht="12.75" customHeight="1">
      <c r="B404" s="49"/>
      <c r="E404" s="49"/>
      <c r="H404" s="49"/>
      <c r="K404" s="49"/>
    </row>
    <row r="405" ht="12.75" customHeight="1">
      <c r="B405" s="49"/>
      <c r="E405" s="49"/>
      <c r="H405" s="49"/>
      <c r="K405" s="49"/>
    </row>
    <row r="406" ht="12.75" customHeight="1">
      <c r="B406" s="49"/>
      <c r="E406" s="49"/>
      <c r="H406" s="49"/>
      <c r="K406" s="49"/>
    </row>
    <row r="407" ht="12.75" customHeight="1">
      <c r="B407" s="49"/>
      <c r="E407" s="49"/>
      <c r="H407" s="49"/>
      <c r="K407" s="49"/>
    </row>
    <row r="408" ht="12.75" customHeight="1">
      <c r="B408" s="49"/>
      <c r="E408" s="49"/>
      <c r="H408" s="49"/>
      <c r="K408" s="49"/>
    </row>
    <row r="409" ht="12.75" customHeight="1">
      <c r="B409" s="49"/>
      <c r="E409" s="49"/>
      <c r="H409" s="49"/>
      <c r="K409" s="49"/>
    </row>
    <row r="410" ht="12.75" customHeight="1">
      <c r="B410" s="49"/>
      <c r="E410" s="49"/>
      <c r="H410" s="49"/>
      <c r="K410" s="49"/>
    </row>
    <row r="411" ht="12.75" customHeight="1">
      <c r="B411" s="49"/>
      <c r="E411" s="49"/>
      <c r="H411" s="49"/>
      <c r="K411" s="49"/>
    </row>
    <row r="412" ht="12.75" customHeight="1">
      <c r="B412" s="49"/>
      <c r="E412" s="49"/>
      <c r="H412" s="49"/>
      <c r="K412" s="49"/>
    </row>
    <row r="413" ht="12.75" customHeight="1">
      <c r="B413" s="49"/>
      <c r="E413" s="49"/>
      <c r="H413" s="49"/>
      <c r="K413" s="49"/>
    </row>
    <row r="414" ht="12.75" customHeight="1">
      <c r="B414" s="49"/>
      <c r="E414" s="49"/>
      <c r="H414" s="49"/>
      <c r="K414" s="49"/>
    </row>
    <row r="415" ht="12.75" customHeight="1">
      <c r="B415" s="49"/>
      <c r="E415" s="49"/>
      <c r="H415" s="49"/>
      <c r="K415" s="49"/>
    </row>
    <row r="416" ht="12.75" customHeight="1">
      <c r="B416" s="49"/>
      <c r="E416" s="49"/>
      <c r="H416" s="49"/>
      <c r="K416" s="49"/>
    </row>
    <row r="417" ht="12.75" customHeight="1">
      <c r="B417" s="49"/>
      <c r="E417" s="49"/>
      <c r="H417" s="49"/>
      <c r="K417" s="49"/>
    </row>
    <row r="418" ht="12.75" customHeight="1">
      <c r="B418" s="49"/>
      <c r="E418" s="49"/>
      <c r="H418" s="49"/>
      <c r="K418" s="49"/>
    </row>
    <row r="419" ht="12.75" customHeight="1">
      <c r="B419" s="49"/>
      <c r="E419" s="49"/>
      <c r="H419" s="49"/>
      <c r="K419" s="49"/>
    </row>
    <row r="420" ht="12.75" customHeight="1">
      <c r="B420" s="49"/>
      <c r="E420" s="49"/>
      <c r="H420" s="49"/>
      <c r="K420" s="49"/>
    </row>
    <row r="421" ht="12.75" customHeight="1">
      <c r="B421" s="49"/>
      <c r="E421" s="49"/>
      <c r="H421" s="49"/>
      <c r="K421" s="49"/>
    </row>
    <row r="422" ht="12.75" customHeight="1">
      <c r="B422" s="49"/>
      <c r="E422" s="49"/>
      <c r="H422" s="49"/>
      <c r="K422" s="49"/>
    </row>
    <row r="423" ht="12.75" customHeight="1">
      <c r="B423" s="49"/>
      <c r="E423" s="49"/>
      <c r="H423" s="49"/>
      <c r="K423" s="49"/>
    </row>
    <row r="424" ht="12.75" customHeight="1">
      <c r="B424" s="49"/>
      <c r="E424" s="49"/>
      <c r="H424" s="49"/>
      <c r="K424" s="49"/>
    </row>
    <row r="425" ht="12.75" customHeight="1">
      <c r="B425" s="49"/>
      <c r="E425" s="49"/>
      <c r="H425" s="49"/>
      <c r="K425" s="49"/>
    </row>
    <row r="426" ht="12.75" customHeight="1">
      <c r="B426" s="49"/>
      <c r="E426" s="49"/>
      <c r="H426" s="49"/>
      <c r="K426" s="49"/>
    </row>
    <row r="427" ht="12.75" customHeight="1">
      <c r="B427" s="49"/>
      <c r="E427" s="49"/>
      <c r="H427" s="49"/>
      <c r="K427" s="49"/>
    </row>
    <row r="428" ht="12.75" customHeight="1">
      <c r="B428" s="49"/>
      <c r="E428" s="49"/>
      <c r="H428" s="49"/>
      <c r="K428" s="49"/>
    </row>
    <row r="429" ht="12.75" customHeight="1">
      <c r="B429" s="49"/>
      <c r="E429" s="49"/>
      <c r="H429" s="49"/>
      <c r="K429" s="49"/>
    </row>
    <row r="430" ht="12.75" customHeight="1">
      <c r="B430" s="49"/>
      <c r="E430" s="49"/>
      <c r="H430" s="49"/>
      <c r="K430" s="49"/>
    </row>
    <row r="431" ht="12.75" customHeight="1">
      <c r="B431" s="49"/>
      <c r="E431" s="49"/>
      <c r="H431" s="49"/>
      <c r="K431" s="49"/>
    </row>
    <row r="432" ht="12.75" customHeight="1">
      <c r="B432" s="49"/>
      <c r="E432" s="49"/>
      <c r="H432" s="49"/>
      <c r="K432" s="49"/>
    </row>
    <row r="433" ht="12.75" customHeight="1">
      <c r="B433" s="49"/>
      <c r="E433" s="49"/>
      <c r="H433" s="49"/>
      <c r="K433" s="49"/>
    </row>
    <row r="434" ht="12.75" customHeight="1">
      <c r="B434" s="49"/>
      <c r="E434" s="49"/>
      <c r="H434" s="49"/>
      <c r="K434" s="49"/>
    </row>
    <row r="435" ht="12.75" customHeight="1">
      <c r="B435" s="49"/>
      <c r="E435" s="49"/>
      <c r="H435" s="49"/>
      <c r="K435" s="49"/>
    </row>
    <row r="436" ht="12.75" customHeight="1">
      <c r="B436" s="49"/>
      <c r="E436" s="49"/>
      <c r="H436" s="49"/>
      <c r="K436" s="49"/>
    </row>
    <row r="437" ht="12.75" customHeight="1">
      <c r="B437" s="49"/>
      <c r="E437" s="49"/>
      <c r="H437" s="49"/>
      <c r="K437" s="49"/>
    </row>
    <row r="438" ht="12.75" customHeight="1">
      <c r="B438" s="49"/>
      <c r="E438" s="49"/>
      <c r="H438" s="49"/>
      <c r="K438" s="49"/>
    </row>
    <row r="439" ht="12.75" customHeight="1">
      <c r="B439" s="49"/>
      <c r="E439" s="49"/>
      <c r="H439" s="49"/>
      <c r="K439" s="49"/>
    </row>
    <row r="440" ht="12.75" customHeight="1">
      <c r="B440" s="49"/>
      <c r="E440" s="49"/>
      <c r="H440" s="49"/>
      <c r="K440" s="49"/>
    </row>
    <row r="441" ht="12.75" customHeight="1">
      <c r="B441" s="49"/>
      <c r="E441" s="49"/>
      <c r="H441" s="49"/>
      <c r="K441" s="49"/>
    </row>
    <row r="442" ht="12.75" customHeight="1">
      <c r="B442" s="49"/>
      <c r="E442" s="49"/>
      <c r="H442" s="49"/>
      <c r="K442" s="49"/>
    </row>
    <row r="443" ht="12.75" customHeight="1">
      <c r="B443" s="49"/>
      <c r="E443" s="49"/>
      <c r="H443" s="49"/>
      <c r="K443" s="49"/>
    </row>
    <row r="444" ht="12.75" customHeight="1">
      <c r="B444" s="49"/>
      <c r="E444" s="49"/>
      <c r="H444" s="49"/>
      <c r="K444" s="49"/>
    </row>
    <row r="445" ht="12.75" customHeight="1">
      <c r="B445" s="49"/>
      <c r="E445" s="49"/>
      <c r="H445" s="49"/>
      <c r="K445" s="49"/>
    </row>
    <row r="446" ht="12.75" customHeight="1">
      <c r="B446" s="49"/>
      <c r="E446" s="49"/>
      <c r="H446" s="49"/>
      <c r="K446" s="49"/>
    </row>
    <row r="447" ht="12.75" customHeight="1">
      <c r="B447" s="49"/>
      <c r="E447" s="49"/>
      <c r="H447" s="49"/>
      <c r="K447" s="49"/>
    </row>
    <row r="448" ht="12.75" customHeight="1">
      <c r="B448" s="49"/>
      <c r="E448" s="49"/>
      <c r="H448" s="49"/>
      <c r="K448" s="49"/>
    </row>
    <row r="449" ht="12.75" customHeight="1">
      <c r="B449" s="49"/>
      <c r="E449" s="49"/>
      <c r="H449" s="49"/>
      <c r="K449" s="49"/>
    </row>
    <row r="450" ht="12.75" customHeight="1">
      <c r="B450" s="49"/>
      <c r="E450" s="49"/>
      <c r="H450" s="49"/>
      <c r="K450" s="49"/>
    </row>
    <row r="451" ht="12.75" customHeight="1">
      <c r="B451" s="49"/>
      <c r="E451" s="49"/>
      <c r="H451" s="49"/>
      <c r="K451" s="49"/>
    </row>
    <row r="452" ht="12.75" customHeight="1">
      <c r="B452" s="49"/>
      <c r="E452" s="49"/>
      <c r="H452" s="49"/>
      <c r="K452" s="49"/>
    </row>
    <row r="453" ht="12.75" customHeight="1">
      <c r="B453" s="49"/>
      <c r="E453" s="49"/>
      <c r="H453" s="49"/>
      <c r="K453" s="49"/>
    </row>
    <row r="454" ht="12.75" customHeight="1">
      <c r="B454" s="49"/>
      <c r="E454" s="49"/>
      <c r="H454" s="49"/>
      <c r="K454" s="49"/>
    </row>
    <row r="455" ht="12.75" customHeight="1">
      <c r="B455" s="49"/>
      <c r="E455" s="49"/>
      <c r="H455" s="49"/>
      <c r="K455" s="49"/>
    </row>
    <row r="456" ht="12.75" customHeight="1">
      <c r="B456" s="49"/>
      <c r="E456" s="49"/>
      <c r="H456" s="49"/>
      <c r="K456" s="49"/>
    </row>
    <row r="457" ht="12.75" customHeight="1">
      <c r="B457" s="49"/>
      <c r="E457" s="49"/>
      <c r="H457" s="49"/>
      <c r="K457" s="49"/>
    </row>
    <row r="458" ht="12.75" customHeight="1">
      <c r="B458" s="49"/>
      <c r="E458" s="49"/>
      <c r="H458" s="49"/>
      <c r="K458" s="49"/>
    </row>
    <row r="459" ht="12.75" customHeight="1">
      <c r="B459" s="49"/>
      <c r="E459" s="49"/>
      <c r="H459" s="49"/>
      <c r="K459" s="49"/>
    </row>
    <row r="460" ht="12.75" customHeight="1">
      <c r="B460" s="49"/>
      <c r="E460" s="49"/>
      <c r="H460" s="49"/>
      <c r="K460" s="49"/>
    </row>
    <row r="461" ht="12.75" customHeight="1">
      <c r="B461" s="49"/>
      <c r="E461" s="49"/>
      <c r="H461" s="49"/>
      <c r="K461" s="49"/>
    </row>
    <row r="462" ht="12.75" customHeight="1">
      <c r="B462" s="49"/>
      <c r="E462" s="49"/>
      <c r="H462" s="49"/>
      <c r="K462" s="49"/>
    </row>
    <row r="463" ht="12.75" customHeight="1">
      <c r="B463" s="49"/>
      <c r="E463" s="49"/>
      <c r="H463" s="49"/>
      <c r="K463" s="49"/>
    </row>
    <row r="464" ht="12.75" customHeight="1">
      <c r="B464" s="49"/>
      <c r="E464" s="49"/>
      <c r="H464" s="49"/>
      <c r="K464" s="49"/>
    </row>
    <row r="465" ht="12.75" customHeight="1">
      <c r="B465" s="49"/>
      <c r="E465" s="49"/>
      <c r="H465" s="49"/>
      <c r="K465" s="49"/>
    </row>
    <row r="466" ht="12.75" customHeight="1">
      <c r="B466" s="49"/>
      <c r="E466" s="49"/>
      <c r="H466" s="49"/>
      <c r="K466" s="49"/>
    </row>
    <row r="467" ht="12.75" customHeight="1">
      <c r="B467" s="49"/>
      <c r="E467" s="49"/>
      <c r="H467" s="49"/>
      <c r="K467" s="49"/>
    </row>
    <row r="468" ht="12.75" customHeight="1">
      <c r="B468" s="49"/>
      <c r="E468" s="49"/>
      <c r="H468" s="49"/>
      <c r="K468" s="49"/>
    </row>
    <row r="469" ht="12.75" customHeight="1">
      <c r="B469" s="49"/>
      <c r="E469" s="49"/>
      <c r="H469" s="49"/>
      <c r="K469" s="49"/>
    </row>
    <row r="470" ht="12.75" customHeight="1">
      <c r="B470" s="49"/>
      <c r="E470" s="49"/>
      <c r="H470" s="49"/>
      <c r="K470" s="49"/>
    </row>
    <row r="471" ht="12.75" customHeight="1">
      <c r="B471" s="49"/>
      <c r="E471" s="49"/>
      <c r="H471" s="49"/>
      <c r="K471" s="49"/>
    </row>
    <row r="472" ht="12.75" customHeight="1">
      <c r="B472" s="49"/>
      <c r="E472" s="49"/>
      <c r="H472" s="49"/>
      <c r="K472" s="49"/>
    </row>
    <row r="473" ht="12.75" customHeight="1">
      <c r="B473" s="49"/>
      <c r="E473" s="49"/>
      <c r="H473" s="49"/>
      <c r="K473" s="49"/>
    </row>
    <row r="474" ht="12.75" customHeight="1">
      <c r="B474" s="49"/>
      <c r="E474" s="49"/>
      <c r="H474" s="49"/>
      <c r="K474" s="49"/>
    </row>
    <row r="475" ht="12.75" customHeight="1">
      <c r="B475" s="49"/>
      <c r="E475" s="49"/>
      <c r="H475" s="49"/>
      <c r="K475" s="49"/>
    </row>
    <row r="476" ht="12.75" customHeight="1">
      <c r="B476" s="49"/>
      <c r="E476" s="49"/>
      <c r="H476" s="49"/>
      <c r="K476" s="49"/>
    </row>
    <row r="477" ht="12.75" customHeight="1">
      <c r="B477" s="49"/>
      <c r="E477" s="49"/>
      <c r="H477" s="49"/>
      <c r="K477" s="49"/>
    </row>
    <row r="478" ht="12.75" customHeight="1">
      <c r="B478" s="49"/>
      <c r="E478" s="49"/>
      <c r="H478" s="49"/>
      <c r="K478" s="49"/>
    </row>
    <row r="479" ht="12.75" customHeight="1">
      <c r="B479" s="49"/>
      <c r="E479" s="49"/>
      <c r="H479" s="49"/>
      <c r="K479" s="49"/>
    </row>
    <row r="480" ht="12.75" customHeight="1">
      <c r="B480" s="49"/>
      <c r="E480" s="49"/>
      <c r="H480" s="49"/>
      <c r="K480" s="49"/>
    </row>
    <row r="481" ht="12.75" customHeight="1">
      <c r="B481" s="49"/>
      <c r="E481" s="49"/>
      <c r="H481" s="49"/>
      <c r="K481" s="49"/>
    </row>
    <row r="482" ht="12.75" customHeight="1">
      <c r="B482" s="49"/>
      <c r="E482" s="49"/>
      <c r="H482" s="49"/>
      <c r="K482" s="49"/>
    </row>
    <row r="483" ht="12.75" customHeight="1">
      <c r="B483" s="49"/>
      <c r="E483" s="49"/>
      <c r="H483" s="49"/>
      <c r="K483" s="49"/>
    </row>
    <row r="484" ht="12.75" customHeight="1">
      <c r="B484" s="49"/>
      <c r="E484" s="49"/>
      <c r="H484" s="49"/>
      <c r="K484" s="49"/>
    </row>
    <row r="485" ht="12.75" customHeight="1">
      <c r="B485" s="49"/>
      <c r="E485" s="49"/>
      <c r="H485" s="49"/>
      <c r="K485" s="49"/>
    </row>
    <row r="486" ht="12.75" customHeight="1">
      <c r="B486" s="49"/>
      <c r="E486" s="49"/>
      <c r="H486" s="49"/>
      <c r="K486" s="49"/>
    </row>
    <row r="487" ht="12.75" customHeight="1">
      <c r="B487" s="49"/>
      <c r="E487" s="49"/>
      <c r="H487" s="49"/>
      <c r="K487" s="49"/>
    </row>
    <row r="488" ht="12.75" customHeight="1">
      <c r="B488" s="49"/>
      <c r="E488" s="49"/>
      <c r="H488" s="49"/>
      <c r="K488" s="49"/>
    </row>
    <row r="489" ht="12.75" customHeight="1">
      <c r="B489" s="49"/>
      <c r="E489" s="49"/>
      <c r="H489" s="49"/>
      <c r="K489" s="49"/>
    </row>
    <row r="490" ht="12.75" customHeight="1">
      <c r="B490" s="49"/>
      <c r="E490" s="49"/>
      <c r="H490" s="49"/>
      <c r="K490" s="49"/>
    </row>
    <row r="491" ht="12.75" customHeight="1">
      <c r="B491" s="49"/>
      <c r="E491" s="49"/>
      <c r="H491" s="49"/>
      <c r="K491" s="49"/>
    </row>
    <row r="492" ht="12.75" customHeight="1">
      <c r="B492" s="49"/>
      <c r="E492" s="49"/>
      <c r="H492" s="49"/>
      <c r="K492" s="49"/>
    </row>
    <row r="493" ht="12.75" customHeight="1">
      <c r="B493" s="49"/>
      <c r="E493" s="49"/>
      <c r="H493" s="49"/>
      <c r="K493" s="49"/>
    </row>
    <row r="494" ht="12.75" customHeight="1">
      <c r="B494" s="49"/>
      <c r="E494" s="49"/>
      <c r="H494" s="49"/>
      <c r="K494" s="49"/>
    </row>
    <row r="495" ht="12.75" customHeight="1">
      <c r="B495" s="49"/>
      <c r="E495" s="49"/>
      <c r="H495" s="49"/>
      <c r="K495" s="49"/>
    </row>
    <row r="496" ht="12.75" customHeight="1">
      <c r="B496" s="49"/>
      <c r="E496" s="49"/>
      <c r="H496" s="49"/>
      <c r="K496" s="49"/>
    </row>
    <row r="497" ht="12.75" customHeight="1">
      <c r="B497" s="49"/>
      <c r="E497" s="49"/>
      <c r="H497" s="49"/>
      <c r="K497" s="49"/>
    </row>
    <row r="498" ht="12.75" customHeight="1">
      <c r="B498" s="49"/>
      <c r="E498" s="49"/>
      <c r="H498" s="49"/>
      <c r="K498" s="49"/>
    </row>
    <row r="499" ht="12.75" customHeight="1">
      <c r="B499" s="49"/>
      <c r="E499" s="49"/>
      <c r="H499" s="49"/>
      <c r="K499" s="49"/>
    </row>
    <row r="500" ht="12.75" customHeight="1">
      <c r="B500" s="49"/>
      <c r="E500" s="49"/>
      <c r="H500" s="49"/>
      <c r="K500" s="49"/>
    </row>
    <row r="501" ht="12.75" customHeight="1">
      <c r="B501" s="49"/>
      <c r="E501" s="49"/>
      <c r="H501" s="49"/>
      <c r="K501" s="49"/>
    </row>
    <row r="502" ht="12.75" customHeight="1">
      <c r="B502" s="49"/>
      <c r="E502" s="49"/>
      <c r="H502" s="49"/>
      <c r="K502" s="49"/>
    </row>
    <row r="503" ht="12.75" customHeight="1">
      <c r="B503" s="49"/>
      <c r="E503" s="49"/>
      <c r="H503" s="49"/>
      <c r="K503" s="49"/>
    </row>
    <row r="504" ht="12.75" customHeight="1">
      <c r="B504" s="49"/>
      <c r="E504" s="49"/>
      <c r="H504" s="49"/>
      <c r="K504" s="49"/>
    </row>
    <row r="505" ht="12.75" customHeight="1">
      <c r="B505" s="49"/>
      <c r="E505" s="49"/>
      <c r="H505" s="49"/>
      <c r="K505" s="49"/>
    </row>
    <row r="506" ht="12.75" customHeight="1">
      <c r="B506" s="49"/>
      <c r="E506" s="49"/>
      <c r="H506" s="49"/>
      <c r="K506" s="49"/>
    </row>
    <row r="507" ht="12.75" customHeight="1">
      <c r="B507" s="49"/>
      <c r="E507" s="49"/>
      <c r="H507" s="49"/>
      <c r="K507" s="49"/>
    </row>
    <row r="508" ht="12.75" customHeight="1">
      <c r="B508" s="49"/>
      <c r="E508" s="49"/>
      <c r="H508" s="49"/>
      <c r="K508" s="49"/>
    </row>
    <row r="509" ht="12.75" customHeight="1">
      <c r="B509" s="49"/>
      <c r="E509" s="49"/>
      <c r="H509" s="49"/>
      <c r="K509" s="49"/>
    </row>
    <row r="510" ht="12.75" customHeight="1">
      <c r="B510" s="49"/>
      <c r="E510" s="49"/>
      <c r="H510" s="49"/>
      <c r="K510" s="49"/>
    </row>
    <row r="511" ht="12.75" customHeight="1">
      <c r="B511" s="49"/>
      <c r="E511" s="49"/>
      <c r="H511" s="49"/>
      <c r="K511" s="49"/>
    </row>
    <row r="512" ht="12.75" customHeight="1">
      <c r="B512" s="49"/>
      <c r="E512" s="49"/>
      <c r="H512" s="49"/>
      <c r="K512" s="49"/>
    </row>
    <row r="513" ht="12.75" customHeight="1">
      <c r="B513" s="49"/>
      <c r="E513" s="49"/>
      <c r="H513" s="49"/>
      <c r="K513" s="49"/>
    </row>
    <row r="514" ht="12.75" customHeight="1">
      <c r="B514" s="49"/>
      <c r="E514" s="49"/>
      <c r="H514" s="49"/>
      <c r="K514" s="49"/>
    </row>
    <row r="515" ht="12.75" customHeight="1">
      <c r="B515" s="49"/>
      <c r="E515" s="49"/>
      <c r="H515" s="49"/>
      <c r="K515" s="49"/>
    </row>
    <row r="516" ht="12.75" customHeight="1">
      <c r="B516" s="49"/>
      <c r="E516" s="49"/>
      <c r="H516" s="49"/>
      <c r="K516" s="49"/>
    </row>
    <row r="517" ht="12.75" customHeight="1">
      <c r="B517" s="49"/>
      <c r="E517" s="49"/>
      <c r="H517" s="49"/>
      <c r="K517" s="49"/>
    </row>
    <row r="518" ht="12.75" customHeight="1">
      <c r="B518" s="49"/>
      <c r="E518" s="49"/>
      <c r="H518" s="49"/>
      <c r="K518" s="49"/>
    </row>
    <row r="519" ht="12.75" customHeight="1">
      <c r="B519" s="49"/>
      <c r="E519" s="49"/>
      <c r="H519" s="49"/>
      <c r="K519" s="49"/>
    </row>
    <row r="520" ht="12.75" customHeight="1">
      <c r="B520" s="49"/>
      <c r="E520" s="49"/>
      <c r="H520" s="49"/>
      <c r="K520" s="49"/>
    </row>
    <row r="521" ht="12.75" customHeight="1">
      <c r="B521" s="49"/>
      <c r="E521" s="49"/>
      <c r="H521" s="49"/>
      <c r="K521" s="49"/>
    </row>
    <row r="522" ht="12.75" customHeight="1">
      <c r="B522" s="49"/>
      <c r="E522" s="49"/>
      <c r="H522" s="49"/>
      <c r="K522" s="49"/>
    </row>
    <row r="523" ht="12.75" customHeight="1">
      <c r="B523" s="49"/>
      <c r="E523" s="49"/>
      <c r="H523" s="49"/>
      <c r="K523" s="49"/>
    </row>
    <row r="524" ht="12.75" customHeight="1">
      <c r="B524" s="49"/>
      <c r="E524" s="49"/>
      <c r="H524" s="49"/>
      <c r="K524" s="49"/>
    </row>
    <row r="525" ht="12.75" customHeight="1">
      <c r="B525" s="49"/>
      <c r="E525" s="49"/>
      <c r="H525" s="49"/>
      <c r="K525" s="49"/>
    </row>
    <row r="526" ht="12.75" customHeight="1">
      <c r="B526" s="49"/>
      <c r="E526" s="49"/>
      <c r="H526" s="49"/>
      <c r="K526" s="49"/>
    </row>
    <row r="527" ht="12.75" customHeight="1">
      <c r="B527" s="49"/>
      <c r="E527" s="49"/>
      <c r="H527" s="49"/>
      <c r="K527" s="49"/>
    </row>
    <row r="528" ht="12.75" customHeight="1">
      <c r="B528" s="49"/>
      <c r="E528" s="49"/>
      <c r="H528" s="49"/>
      <c r="K528" s="49"/>
    </row>
    <row r="529" ht="12.75" customHeight="1">
      <c r="B529" s="49"/>
      <c r="E529" s="49"/>
      <c r="H529" s="49"/>
      <c r="K529" s="49"/>
    </row>
    <row r="530" ht="12.75" customHeight="1">
      <c r="B530" s="49"/>
      <c r="E530" s="49"/>
      <c r="H530" s="49"/>
      <c r="K530" s="49"/>
    </row>
    <row r="531" ht="12.75" customHeight="1">
      <c r="B531" s="49"/>
      <c r="E531" s="49"/>
      <c r="H531" s="49"/>
      <c r="K531" s="49"/>
    </row>
    <row r="532" ht="12.75" customHeight="1">
      <c r="B532" s="49"/>
      <c r="E532" s="49"/>
      <c r="H532" s="49"/>
      <c r="K532" s="49"/>
    </row>
    <row r="533" ht="12.75" customHeight="1">
      <c r="B533" s="49"/>
      <c r="E533" s="49"/>
      <c r="H533" s="49"/>
      <c r="K533" s="49"/>
    </row>
    <row r="534" ht="12.75" customHeight="1">
      <c r="B534" s="49"/>
      <c r="E534" s="49"/>
      <c r="H534" s="49"/>
      <c r="K534" s="49"/>
    </row>
    <row r="535" ht="12.75" customHeight="1">
      <c r="B535" s="49"/>
      <c r="E535" s="49"/>
      <c r="H535" s="49"/>
      <c r="K535" s="49"/>
    </row>
    <row r="536" ht="12.75" customHeight="1">
      <c r="B536" s="49"/>
      <c r="E536" s="49"/>
      <c r="H536" s="49"/>
      <c r="K536" s="49"/>
    </row>
    <row r="537" ht="12.75" customHeight="1">
      <c r="B537" s="49"/>
      <c r="E537" s="49"/>
      <c r="H537" s="49"/>
      <c r="K537" s="49"/>
    </row>
    <row r="538" ht="12.75" customHeight="1">
      <c r="B538" s="49"/>
      <c r="E538" s="49"/>
      <c r="H538" s="49"/>
      <c r="K538" s="49"/>
    </row>
    <row r="539" ht="12.75" customHeight="1">
      <c r="B539" s="49"/>
      <c r="E539" s="49"/>
      <c r="H539" s="49"/>
      <c r="K539" s="49"/>
    </row>
    <row r="540" ht="12.75" customHeight="1">
      <c r="B540" s="49"/>
      <c r="E540" s="49"/>
      <c r="H540" s="49"/>
      <c r="K540" s="49"/>
    </row>
    <row r="541" ht="12.75" customHeight="1">
      <c r="B541" s="49"/>
      <c r="E541" s="49"/>
      <c r="H541" s="49"/>
      <c r="K541" s="49"/>
    </row>
    <row r="542" ht="12.75" customHeight="1">
      <c r="B542" s="49"/>
      <c r="E542" s="49"/>
      <c r="H542" s="49"/>
      <c r="K542" s="49"/>
    </row>
    <row r="543" ht="12.75" customHeight="1">
      <c r="B543" s="49"/>
      <c r="E543" s="49"/>
      <c r="H543" s="49"/>
      <c r="K543" s="49"/>
    </row>
    <row r="544" ht="12.75" customHeight="1">
      <c r="B544" s="49"/>
      <c r="E544" s="49"/>
      <c r="H544" s="49"/>
      <c r="K544" s="49"/>
    </row>
    <row r="545" ht="12.75" customHeight="1">
      <c r="B545" s="49"/>
      <c r="E545" s="49"/>
      <c r="H545" s="49"/>
      <c r="K545" s="49"/>
    </row>
    <row r="546" ht="12.75" customHeight="1">
      <c r="B546" s="49"/>
      <c r="E546" s="49"/>
      <c r="H546" s="49"/>
      <c r="K546" s="49"/>
    </row>
    <row r="547" ht="12.75" customHeight="1">
      <c r="B547" s="49"/>
      <c r="E547" s="49"/>
      <c r="H547" s="49"/>
      <c r="K547" s="49"/>
    </row>
    <row r="548" ht="12.75" customHeight="1">
      <c r="B548" s="49"/>
      <c r="E548" s="49"/>
      <c r="H548" s="49"/>
      <c r="K548" s="49"/>
    </row>
    <row r="549" ht="12.75" customHeight="1">
      <c r="B549" s="49"/>
      <c r="E549" s="49"/>
      <c r="H549" s="49"/>
      <c r="K549" s="49"/>
    </row>
    <row r="550" ht="12.75" customHeight="1">
      <c r="B550" s="49"/>
      <c r="E550" s="49"/>
      <c r="H550" s="49"/>
      <c r="K550" s="49"/>
    </row>
    <row r="551" ht="12.75" customHeight="1">
      <c r="B551" s="49"/>
      <c r="E551" s="49"/>
      <c r="H551" s="49"/>
      <c r="K551" s="49"/>
    </row>
    <row r="552" ht="12.75" customHeight="1">
      <c r="B552" s="49"/>
      <c r="E552" s="49"/>
      <c r="H552" s="49"/>
      <c r="K552" s="49"/>
    </row>
    <row r="553" ht="12.75" customHeight="1">
      <c r="B553" s="49"/>
      <c r="E553" s="49"/>
      <c r="H553" s="49"/>
      <c r="K553" s="49"/>
    </row>
    <row r="554" ht="12.75" customHeight="1">
      <c r="B554" s="49"/>
      <c r="E554" s="49"/>
      <c r="H554" s="49"/>
      <c r="K554" s="49"/>
    </row>
    <row r="555" ht="12.75" customHeight="1">
      <c r="B555" s="49"/>
      <c r="E555" s="49"/>
      <c r="H555" s="49"/>
      <c r="K555" s="49"/>
    </row>
    <row r="556" ht="12.75" customHeight="1">
      <c r="B556" s="49"/>
      <c r="E556" s="49"/>
      <c r="H556" s="49"/>
      <c r="K556" s="49"/>
    </row>
    <row r="557" ht="12.75" customHeight="1">
      <c r="B557" s="49"/>
      <c r="E557" s="49"/>
      <c r="H557" s="49"/>
      <c r="K557" s="49"/>
    </row>
    <row r="558" ht="12.75" customHeight="1">
      <c r="B558" s="49"/>
      <c r="E558" s="49"/>
      <c r="H558" s="49"/>
      <c r="K558" s="49"/>
    </row>
    <row r="559" ht="12.75" customHeight="1">
      <c r="B559" s="49"/>
      <c r="E559" s="49"/>
      <c r="H559" s="49"/>
      <c r="K559" s="49"/>
    </row>
    <row r="560" ht="12.75" customHeight="1">
      <c r="B560" s="49"/>
      <c r="E560" s="49"/>
      <c r="H560" s="49"/>
      <c r="K560" s="49"/>
    </row>
    <row r="561" ht="12.75" customHeight="1">
      <c r="B561" s="49"/>
      <c r="E561" s="49"/>
      <c r="H561" s="49"/>
      <c r="K561" s="49"/>
    </row>
    <row r="562" ht="12.75" customHeight="1">
      <c r="B562" s="49"/>
      <c r="E562" s="49"/>
      <c r="H562" s="49"/>
      <c r="K562" s="49"/>
    </row>
    <row r="563" ht="12.75" customHeight="1">
      <c r="B563" s="49"/>
      <c r="E563" s="49"/>
      <c r="H563" s="49"/>
      <c r="K563" s="49"/>
    </row>
    <row r="564" ht="12.75" customHeight="1">
      <c r="B564" s="49"/>
      <c r="E564" s="49"/>
      <c r="H564" s="49"/>
      <c r="K564" s="49"/>
    </row>
    <row r="565" ht="12.75" customHeight="1">
      <c r="B565" s="49"/>
      <c r="E565" s="49"/>
      <c r="H565" s="49"/>
      <c r="K565" s="49"/>
    </row>
    <row r="566" ht="12.75" customHeight="1">
      <c r="B566" s="49"/>
      <c r="E566" s="49"/>
      <c r="H566" s="49"/>
      <c r="K566" s="49"/>
    </row>
    <row r="567" ht="12.75" customHeight="1">
      <c r="B567" s="49"/>
      <c r="E567" s="49"/>
      <c r="H567" s="49"/>
      <c r="K567" s="49"/>
    </row>
    <row r="568" ht="12.75" customHeight="1">
      <c r="B568" s="49"/>
      <c r="E568" s="49"/>
      <c r="H568" s="49"/>
      <c r="K568" s="49"/>
    </row>
    <row r="569" ht="12.75" customHeight="1">
      <c r="B569" s="49"/>
      <c r="E569" s="49"/>
      <c r="H569" s="49"/>
      <c r="K569" s="49"/>
    </row>
    <row r="570" ht="12.75" customHeight="1">
      <c r="B570" s="49"/>
      <c r="E570" s="49"/>
      <c r="H570" s="49"/>
      <c r="K570" s="49"/>
    </row>
    <row r="571" ht="12.75" customHeight="1">
      <c r="B571" s="49"/>
      <c r="E571" s="49"/>
      <c r="H571" s="49"/>
      <c r="K571" s="49"/>
    </row>
    <row r="572" ht="12.75" customHeight="1">
      <c r="B572" s="49"/>
      <c r="E572" s="49"/>
      <c r="H572" s="49"/>
      <c r="K572" s="49"/>
    </row>
    <row r="573" ht="12.75" customHeight="1">
      <c r="B573" s="49"/>
      <c r="E573" s="49"/>
      <c r="H573" s="49"/>
      <c r="K573" s="49"/>
    </row>
    <row r="574" ht="12.75" customHeight="1">
      <c r="B574" s="49"/>
      <c r="E574" s="49"/>
      <c r="H574" s="49"/>
      <c r="K574" s="49"/>
    </row>
    <row r="575" ht="12.75" customHeight="1">
      <c r="B575" s="49"/>
      <c r="E575" s="49"/>
      <c r="H575" s="49"/>
      <c r="K575" s="49"/>
    </row>
    <row r="576" ht="12.75" customHeight="1">
      <c r="B576" s="49"/>
      <c r="E576" s="49"/>
      <c r="H576" s="49"/>
      <c r="K576" s="49"/>
    </row>
    <row r="577" ht="12.75" customHeight="1">
      <c r="B577" s="49"/>
      <c r="E577" s="49"/>
      <c r="H577" s="49"/>
      <c r="K577" s="49"/>
    </row>
    <row r="578" ht="12.75" customHeight="1">
      <c r="B578" s="49"/>
      <c r="E578" s="49"/>
      <c r="H578" s="49"/>
      <c r="K578" s="49"/>
    </row>
    <row r="579" ht="12.75" customHeight="1">
      <c r="B579" s="49"/>
      <c r="E579" s="49"/>
      <c r="H579" s="49"/>
      <c r="K579" s="49"/>
    </row>
    <row r="580" ht="12.75" customHeight="1">
      <c r="B580" s="49"/>
      <c r="E580" s="49"/>
      <c r="H580" s="49"/>
      <c r="K580" s="49"/>
    </row>
    <row r="581" ht="12.75" customHeight="1">
      <c r="B581" s="49"/>
      <c r="E581" s="49"/>
      <c r="H581" s="49"/>
      <c r="K581" s="49"/>
    </row>
    <row r="582" ht="12.75" customHeight="1">
      <c r="B582" s="49"/>
      <c r="E582" s="49"/>
      <c r="H582" s="49"/>
      <c r="K582" s="49"/>
    </row>
    <row r="583" ht="12.75" customHeight="1">
      <c r="B583" s="49"/>
      <c r="E583" s="49"/>
      <c r="H583" s="49"/>
      <c r="K583" s="49"/>
    </row>
    <row r="584" ht="12.75" customHeight="1">
      <c r="B584" s="49"/>
      <c r="E584" s="49"/>
      <c r="H584" s="49"/>
      <c r="K584" s="49"/>
    </row>
    <row r="585" ht="12.75" customHeight="1">
      <c r="B585" s="49"/>
      <c r="E585" s="49"/>
      <c r="H585" s="49"/>
      <c r="K585" s="49"/>
    </row>
    <row r="586" ht="12.75" customHeight="1">
      <c r="B586" s="49"/>
      <c r="E586" s="49"/>
      <c r="H586" s="49"/>
      <c r="K586" s="49"/>
    </row>
    <row r="587" ht="12.75" customHeight="1">
      <c r="B587" s="49"/>
      <c r="E587" s="49"/>
      <c r="H587" s="49"/>
      <c r="K587" s="49"/>
    </row>
    <row r="588" ht="12.75" customHeight="1">
      <c r="B588" s="49"/>
      <c r="E588" s="49"/>
      <c r="H588" s="49"/>
      <c r="K588" s="49"/>
    </row>
    <row r="589" ht="12.75" customHeight="1">
      <c r="B589" s="49"/>
      <c r="E589" s="49"/>
      <c r="H589" s="49"/>
      <c r="K589" s="49"/>
    </row>
    <row r="590" ht="12.75" customHeight="1">
      <c r="B590" s="49"/>
      <c r="E590" s="49"/>
      <c r="H590" s="49"/>
      <c r="K590" s="49"/>
    </row>
    <row r="591" ht="12.75" customHeight="1">
      <c r="B591" s="49"/>
      <c r="E591" s="49"/>
      <c r="H591" s="49"/>
      <c r="K591" s="49"/>
    </row>
    <row r="592" ht="12.75" customHeight="1">
      <c r="B592" s="49"/>
      <c r="E592" s="49"/>
      <c r="H592" s="49"/>
      <c r="K592" s="49"/>
    </row>
    <row r="593" ht="12.75" customHeight="1">
      <c r="B593" s="49"/>
      <c r="E593" s="49"/>
      <c r="H593" s="49"/>
      <c r="K593" s="49"/>
    </row>
    <row r="594" ht="12.75" customHeight="1">
      <c r="B594" s="49"/>
      <c r="E594" s="49"/>
      <c r="H594" s="49"/>
      <c r="K594" s="49"/>
    </row>
    <row r="595" ht="12.75" customHeight="1">
      <c r="B595" s="49"/>
      <c r="E595" s="49"/>
      <c r="H595" s="49"/>
      <c r="K595" s="49"/>
    </row>
    <row r="596" ht="12.75" customHeight="1">
      <c r="B596" s="49"/>
      <c r="E596" s="49"/>
      <c r="H596" s="49"/>
      <c r="K596" s="49"/>
    </row>
    <row r="597" ht="12.75" customHeight="1">
      <c r="B597" s="49"/>
      <c r="E597" s="49"/>
      <c r="H597" s="49"/>
      <c r="K597" s="49"/>
    </row>
    <row r="598" ht="12.75" customHeight="1">
      <c r="B598" s="49"/>
      <c r="E598" s="49"/>
      <c r="H598" s="49"/>
      <c r="K598" s="49"/>
    </row>
    <row r="599" ht="12.75" customHeight="1">
      <c r="B599" s="49"/>
      <c r="E599" s="49"/>
      <c r="H599" s="49"/>
      <c r="K599" s="49"/>
    </row>
    <row r="600" ht="12.75" customHeight="1">
      <c r="B600" s="49"/>
      <c r="E600" s="49"/>
      <c r="H600" s="49"/>
      <c r="K600" s="49"/>
    </row>
    <row r="601" ht="12.75" customHeight="1">
      <c r="B601" s="49"/>
      <c r="E601" s="49"/>
      <c r="H601" s="49"/>
      <c r="K601" s="49"/>
    </row>
    <row r="602" ht="12.75" customHeight="1">
      <c r="B602" s="49"/>
      <c r="E602" s="49"/>
      <c r="H602" s="49"/>
      <c r="K602" s="49"/>
    </row>
    <row r="603" ht="12.75" customHeight="1">
      <c r="B603" s="49"/>
      <c r="E603" s="49"/>
      <c r="H603" s="49"/>
      <c r="K603" s="49"/>
    </row>
    <row r="604" ht="12.75" customHeight="1">
      <c r="B604" s="49"/>
      <c r="E604" s="49"/>
      <c r="H604" s="49"/>
      <c r="K604" s="49"/>
    </row>
    <row r="605" ht="12.75" customHeight="1">
      <c r="B605" s="49"/>
      <c r="E605" s="49"/>
      <c r="H605" s="49"/>
      <c r="K605" s="49"/>
    </row>
    <row r="606" ht="12.75" customHeight="1">
      <c r="B606" s="49"/>
      <c r="E606" s="49"/>
      <c r="H606" s="49"/>
      <c r="K606" s="49"/>
    </row>
    <row r="607" ht="12.75" customHeight="1">
      <c r="B607" s="49"/>
      <c r="E607" s="49"/>
      <c r="H607" s="49"/>
      <c r="K607" s="49"/>
    </row>
    <row r="608" ht="12.75" customHeight="1">
      <c r="B608" s="49"/>
      <c r="E608" s="49"/>
      <c r="H608" s="49"/>
      <c r="K608" s="49"/>
    </row>
    <row r="609" ht="12.75" customHeight="1">
      <c r="B609" s="49"/>
      <c r="E609" s="49"/>
      <c r="H609" s="49"/>
      <c r="K609" s="49"/>
    </row>
    <row r="610" ht="12.75" customHeight="1">
      <c r="B610" s="49"/>
      <c r="E610" s="49"/>
      <c r="H610" s="49"/>
      <c r="K610" s="49"/>
    </row>
    <row r="611" ht="12.75" customHeight="1">
      <c r="B611" s="49"/>
      <c r="E611" s="49"/>
      <c r="H611" s="49"/>
      <c r="K611" s="49"/>
    </row>
    <row r="612" ht="12.75" customHeight="1">
      <c r="B612" s="49"/>
      <c r="E612" s="49"/>
      <c r="H612" s="49"/>
      <c r="K612" s="49"/>
    </row>
    <row r="613" ht="12.75" customHeight="1">
      <c r="B613" s="49"/>
      <c r="E613" s="49"/>
      <c r="H613" s="49"/>
      <c r="K613" s="49"/>
    </row>
    <row r="614" ht="12.75" customHeight="1">
      <c r="B614" s="49"/>
      <c r="E614" s="49"/>
      <c r="H614" s="49"/>
      <c r="K614" s="49"/>
    </row>
    <row r="615" ht="12.75" customHeight="1">
      <c r="B615" s="49"/>
      <c r="E615" s="49"/>
      <c r="H615" s="49"/>
      <c r="K615" s="49"/>
    </row>
    <row r="616" ht="12.75" customHeight="1">
      <c r="B616" s="49"/>
      <c r="E616" s="49"/>
      <c r="H616" s="49"/>
      <c r="K616" s="49"/>
    </row>
    <row r="617" ht="12.75" customHeight="1">
      <c r="B617" s="49"/>
      <c r="E617" s="49"/>
      <c r="H617" s="49"/>
      <c r="K617" s="49"/>
    </row>
    <row r="618" ht="12.75" customHeight="1">
      <c r="B618" s="49"/>
      <c r="E618" s="49"/>
      <c r="H618" s="49"/>
      <c r="K618" s="49"/>
    </row>
    <row r="619" ht="12.75" customHeight="1">
      <c r="B619" s="49"/>
      <c r="E619" s="49"/>
      <c r="H619" s="49"/>
      <c r="K619" s="49"/>
    </row>
    <row r="620" ht="12.75" customHeight="1">
      <c r="B620" s="49"/>
      <c r="E620" s="49"/>
      <c r="H620" s="49"/>
      <c r="K620" s="49"/>
    </row>
    <row r="621" ht="12.75" customHeight="1">
      <c r="B621" s="49"/>
      <c r="E621" s="49"/>
      <c r="H621" s="49"/>
      <c r="K621" s="49"/>
    </row>
    <row r="622" ht="12.75" customHeight="1">
      <c r="B622" s="49"/>
      <c r="E622" s="49"/>
      <c r="H622" s="49"/>
      <c r="K622" s="49"/>
    </row>
    <row r="623" ht="12.75" customHeight="1">
      <c r="B623" s="49"/>
      <c r="E623" s="49"/>
      <c r="H623" s="49"/>
      <c r="K623" s="49"/>
    </row>
    <row r="624" ht="12.75" customHeight="1">
      <c r="B624" s="49"/>
      <c r="E624" s="49"/>
      <c r="H624" s="49"/>
      <c r="K624" s="49"/>
    </row>
    <row r="625" ht="12.75" customHeight="1">
      <c r="B625" s="49"/>
      <c r="E625" s="49"/>
      <c r="H625" s="49"/>
      <c r="K625" s="49"/>
    </row>
    <row r="626" ht="12.75" customHeight="1">
      <c r="B626" s="49"/>
      <c r="E626" s="49"/>
      <c r="H626" s="49"/>
      <c r="K626" s="49"/>
    </row>
    <row r="627" ht="12.75" customHeight="1">
      <c r="B627" s="49"/>
      <c r="E627" s="49"/>
      <c r="H627" s="49"/>
      <c r="K627" s="49"/>
    </row>
    <row r="628" ht="12.75" customHeight="1">
      <c r="B628" s="49"/>
      <c r="E628" s="49"/>
      <c r="H628" s="49"/>
      <c r="K628" s="49"/>
    </row>
    <row r="629" ht="12.75" customHeight="1">
      <c r="B629" s="49"/>
      <c r="E629" s="49"/>
      <c r="H629" s="49"/>
      <c r="K629" s="49"/>
    </row>
    <row r="630" ht="12.75" customHeight="1">
      <c r="B630" s="49"/>
      <c r="E630" s="49"/>
      <c r="H630" s="49"/>
      <c r="K630" s="49"/>
    </row>
    <row r="631" ht="12.75" customHeight="1">
      <c r="B631" s="49"/>
      <c r="E631" s="49"/>
      <c r="H631" s="49"/>
      <c r="K631" s="49"/>
    </row>
    <row r="632" ht="12.75" customHeight="1">
      <c r="B632" s="49"/>
      <c r="E632" s="49"/>
      <c r="H632" s="49"/>
      <c r="K632" s="49"/>
    </row>
    <row r="633" ht="12.75" customHeight="1">
      <c r="B633" s="49"/>
      <c r="E633" s="49"/>
      <c r="H633" s="49"/>
      <c r="K633" s="49"/>
    </row>
    <row r="634" ht="12.75" customHeight="1">
      <c r="B634" s="49"/>
      <c r="E634" s="49"/>
      <c r="H634" s="49"/>
      <c r="K634" s="49"/>
    </row>
    <row r="635" ht="12.75" customHeight="1">
      <c r="B635" s="49"/>
      <c r="E635" s="49"/>
      <c r="H635" s="49"/>
      <c r="K635" s="49"/>
    </row>
    <row r="636" ht="12.75" customHeight="1">
      <c r="B636" s="49"/>
      <c r="E636" s="49"/>
      <c r="H636" s="49"/>
      <c r="K636" s="49"/>
    </row>
    <row r="637" ht="12.75" customHeight="1">
      <c r="B637" s="49"/>
      <c r="E637" s="49"/>
      <c r="H637" s="49"/>
      <c r="K637" s="49"/>
    </row>
    <row r="638" ht="12.75" customHeight="1">
      <c r="B638" s="49"/>
      <c r="E638" s="49"/>
      <c r="H638" s="49"/>
      <c r="K638" s="49"/>
    </row>
    <row r="639" ht="12.75" customHeight="1">
      <c r="B639" s="49"/>
      <c r="E639" s="49"/>
      <c r="H639" s="49"/>
      <c r="K639" s="49"/>
    </row>
    <row r="640" ht="12.75" customHeight="1">
      <c r="B640" s="49"/>
      <c r="E640" s="49"/>
      <c r="H640" s="49"/>
      <c r="K640" s="49"/>
    </row>
    <row r="641" ht="12.75" customHeight="1">
      <c r="B641" s="49"/>
      <c r="E641" s="49"/>
      <c r="H641" s="49"/>
      <c r="K641" s="49"/>
    </row>
    <row r="642" ht="12.75" customHeight="1">
      <c r="B642" s="49"/>
      <c r="E642" s="49"/>
      <c r="H642" s="49"/>
      <c r="K642" s="49"/>
    </row>
    <row r="643" ht="12.75" customHeight="1">
      <c r="B643" s="49"/>
      <c r="E643" s="49"/>
      <c r="H643" s="49"/>
      <c r="K643" s="49"/>
    </row>
    <row r="644" ht="12.75" customHeight="1">
      <c r="B644" s="49"/>
      <c r="E644" s="49"/>
      <c r="H644" s="49"/>
      <c r="K644" s="49"/>
    </row>
    <row r="645" ht="12.75" customHeight="1">
      <c r="B645" s="49"/>
      <c r="E645" s="49"/>
      <c r="H645" s="49"/>
      <c r="K645" s="49"/>
    </row>
    <row r="646" ht="12.75" customHeight="1">
      <c r="B646" s="49"/>
      <c r="E646" s="49"/>
      <c r="H646" s="49"/>
      <c r="K646" s="49"/>
    </row>
    <row r="647" ht="12.75" customHeight="1">
      <c r="B647" s="49"/>
      <c r="E647" s="49"/>
      <c r="H647" s="49"/>
      <c r="K647" s="49"/>
    </row>
    <row r="648" ht="12.75" customHeight="1">
      <c r="B648" s="49"/>
      <c r="E648" s="49"/>
      <c r="H648" s="49"/>
      <c r="K648" s="49"/>
    </row>
    <row r="649" ht="12.75" customHeight="1">
      <c r="B649" s="49"/>
      <c r="E649" s="49"/>
      <c r="H649" s="49"/>
      <c r="K649" s="49"/>
    </row>
    <row r="650" ht="12.75" customHeight="1">
      <c r="B650" s="49"/>
      <c r="E650" s="49"/>
      <c r="H650" s="49"/>
      <c r="K650" s="49"/>
    </row>
    <row r="651" ht="12.75" customHeight="1">
      <c r="B651" s="49"/>
      <c r="E651" s="49"/>
      <c r="H651" s="49"/>
      <c r="K651" s="49"/>
    </row>
    <row r="652" ht="12.75" customHeight="1">
      <c r="B652" s="49"/>
      <c r="E652" s="49"/>
      <c r="H652" s="49"/>
      <c r="K652" s="49"/>
    </row>
    <row r="653" ht="12.75" customHeight="1">
      <c r="B653" s="49"/>
      <c r="E653" s="49"/>
      <c r="H653" s="49"/>
      <c r="K653" s="49"/>
    </row>
    <row r="654" ht="12.75" customHeight="1">
      <c r="B654" s="49"/>
      <c r="E654" s="49"/>
      <c r="H654" s="49"/>
      <c r="K654" s="49"/>
    </row>
    <row r="655" ht="12.75" customHeight="1">
      <c r="B655" s="49"/>
      <c r="E655" s="49"/>
      <c r="H655" s="49"/>
      <c r="K655" s="49"/>
    </row>
    <row r="656" ht="12.75" customHeight="1">
      <c r="B656" s="49"/>
      <c r="E656" s="49"/>
      <c r="H656" s="49"/>
      <c r="K656" s="49"/>
    </row>
    <row r="657" ht="12.75" customHeight="1">
      <c r="B657" s="49"/>
      <c r="E657" s="49"/>
      <c r="H657" s="49"/>
      <c r="K657" s="49"/>
    </row>
    <row r="658" ht="12.75" customHeight="1">
      <c r="B658" s="49"/>
      <c r="E658" s="49"/>
      <c r="H658" s="49"/>
      <c r="K658" s="49"/>
    </row>
    <row r="659" ht="12.75" customHeight="1">
      <c r="B659" s="49"/>
      <c r="E659" s="49"/>
      <c r="H659" s="49"/>
      <c r="K659" s="49"/>
    </row>
    <row r="660" ht="12.75" customHeight="1">
      <c r="B660" s="49"/>
      <c r="E660" s="49"/>
      <c r="H660" s="49"/>
      <c r="K660" s="49"/>
    </row>
    <row r="661" ht="12.75" customHeight="1">
      <c r="B661" s="49"/>
      <c r="E661" s="49"/>
      <c r="H661" s="49"/>
      <c r="K661" s="49"/>
    </row>
    <row r="662" ht="12.75" customHeight="1">
      <c r="B662" s="49"/>
      <c r="E662" s="49"/>
      <c r="H662" s="49"/>
      <c r="K662" s="49"/>
    </row>
    <row r="663" ht="12.75" customHeight="1">
      <c r="B663" s="49"/>
      <c r="E663" s="49"/>
      <c r="H663" s="49"/>
      <c r="K663" s="49"/>
    </row>
    <row r="664" ht="12.75" customHeight="1">
      <c r="B664" s="49"/>
      <c r="E664" s="49"/>
      <c r="H664" s="49"/>
      <c r="K664" s="49"/>
    </row>
    <row r="665" ht="12.75" customHeight="1">
      <c r="B665" s="49"/>
      <c r="E665" s="49"/>
      <c r="H665" s="49"/>
      <c r="K665" s="49"/>
    </row>
    <row r="666" ht="12.75" customHeight="1">
      <c r="B666" s="49"/>
      <c r="E666" s="49"/>
      <c r="H666" s="49"/>
      <c r="K666" s="49"/>
    </row>
    <row r="667" ht="12.75" customHeight="1">
      <c r="B667" s="49"/>
      <c r="E667" s="49"/>
      <c r="H667" s="49"/>
      <c r="K667" s="49"/>
    </row>
    <row r="668" ht="12.75" customHeight="1">
      <c r="B668" s="49"/>
      <c r="E668" s="49"/>
      <c r="H668" s="49"/>
      <c r="K668" s="49"/>
    </row>
    <row r="669" ht="12.75" customHeight="1">
      <c r="B669" s="49"/>
      <c r="E669" s="49"/>
      <c r="H669" s="49"/>
      <c r="K669" s="49"/>
    </row>
    <row r="670" ht="12.75" customHeight="1">
      <c r="B670" s="49"/>
      <c r="E670" s="49"/>
      <c r="H670" s="49"/>
      <c r="K670" s="49"/>
    </row>
    <row r="671" ht="12.75" customHeight="1">
      <c r="B671" s="49"/>
      <c r="E671" s="49"/>
      <c r="H671" s="49"/>
      <c r="K671" s="49"/>
    </row>
    <row r="672" ht="12.75" customHeight="1">
      <c r="B672" s="49"/>
      <c r="E672" s="49"/>
      <c r="H672" s="49"/>
      <c r="K672" s="49"/>
    </row>
    <row r="673" ht="12.75" customHeight="1">
      <c r="B673" s="49"/>
      <c r="E673" s="49"/>
      <c r="H673" s="49"/>
      <c r="K673" s="49"/>
    </row>
    <row r="674" ht="12.75" customHeight="1">
      <c r="B674" s="49"/>
      <c r="E674" s="49"/>
      <c r="H674" s="49"/>
      <c r="K674" s="49"/>
    </row>
    <row r="675" ht="12.75" customHeight="1">
      <c r="B675" s="49"/>
      <c r="E675" s="49"/>
      <c r="H675" s="49"/>
      <c r="K675" s="49"/>
    </row>
    <row r="676" ht="12.75" customHeight="1">
      <c r="B676" s="49"/>
      <c r="E676" s="49"/>
      <c r="H676" s="49"/>
      <c r="K676" s="49"/>
    </row>
    <row r="677" ht="12.75" customHeight="1">
      <c r="B677" s="49"/>
      <c r="E677" s="49"/>
      <c r="H677" s="49"/>
      <c r="K677" s="49"/>
    </row>
    <row r="678" ht="12.75" customHeight="1">
      <c r="B678" s="49"/>
      <c r="E678" s="49"/>
      <c r="H678" s="49"/>
      <c r="K678" s="49"/>
    </row>
    <row r="679" ht="12.75" customHeight="1">
      <c r="B679" s="49"/>
      <c r="E679" s="49"/>
      <c r="H679" s="49"/>
      <c r="K679" s="49"/>
    </row>
    <row r="680" ht="12.75" customHeight="1">
      <c r="B680" s="49"/>
      <c r="E680" s="49"/>
      <c r="H680" s="49"/>
      <c r="K680" s="49"/>
    </row>
    <row r="681" ht="12.75" customHeight="1">
      <c r="B681" s="49"/>
      <c r="E681" s="49"/>
      <c r="H681" s="49"/>
      <c r="K681" s="49"/>
    </row>
    <row r="682" ht="12.75" customHeight="1">
      <c r="B682" s="49"/>
      <c r="E682" s="49"/>
      <c r="H682" s="49"/>
      <c r="K682" s="49"/>
    </row>
    <row r="683" ht="12.75" customHeight="1">
      <c r="B683" s="49"/>
      <c r="E683" s="49"/>
      <c r="H683" s="49"/>
      <c r="K683" s="49"/>
    </row>
    <row r="684" ht="12.75" customHeight="1">
      <c r="B684" s="49"/>
      <c r="E684" s="49"/>
      <c r="H684" s="49"/>
      <c r="K684" s="49"/>
    </row>
    <row r="685" ht="12.75" customHeight="1">
      <c r="B685" s="49"/>
      <c r="E685" s="49"/>
      <c r="H685" s="49"/>
      <c r="K685" s="49"/>
    </row>
    <row r="686" ht="12.75" customHeight="1">
      <c r="B686" s="49"/>
      <c r="E686" s="49"/>
      <c r="H686" s="49"/>
      <c r="K686" s="49"/>
    </row>
    <row r="687" ht="12.75" customHeight="1">
      <c r="B687" s="49"/>
      <c r="E687" s="49"/>
      <c r="H687" s="49"/>
      <c r="K687" s="49"/>
    </row>
    <row r="688" ht="12.75" customHeight="1">
      <c r="B688" s="49"/>
      <c r="E688" s="49"/>
      <c r="H688" s="49"/>
      <c r="K688" s="49"/>
    </row>
    <row r="689" ht="12.75" customHeight="1">
      <c r="B689" s="49"/>
      <c r="E689" s="49"/>
      <c r="H689" s="49"/>
      <c r="K689" s="49"/>
    </row>
    <row r="690" ht="12.75" customHeight="1">
      <c r="B690" s="49"/>
      <c r="E690" s="49"/>
      <c r="H690" s="49"/>
      <c r="K690" s="49"/>
    </row>
    <row r="691" ht="12.75" customHeight="1">
      <c r="B691" s="49"/>
      <c r="E691" s="49"/>
      <c r="H691" s="49"/>
      <c r="K691" s="49"/>
    </row>
    <row r="692" ht="12.75" customHeight="1">
      <c r="B692" s="49"/>
      <c r="E692" s="49"/>
      <c r="H692" s="49"/>
      <c r="K692" s="49"/>
    </row>
    <row r="693" ht="12.75" customHeight="1">
      <c r="B693" s="49"/>
      <c r="E693" s="49"/>
      <c r="H693" s="49"/>
      <c r="K693" s="49"/>
    </row>
    <row r="694" ht="12.75" customHeight="1">
      <c r="B694" s="49"/>
      <c r="E694" s="49"/>
      <c r="H694" s="49"/>
      <c r="K694" s="49"/>
    </row>
    <row r="695" ht="12.75" customHeight="1">
      <c r="B695" s="49"/>
      <c r="E695" s="49"/>
      <c r="H695" s="49"/>
      <c r="K695" s="49"/>
    </row>
    <row r="696" ht="12.75" customHeight="1">
      <c r="B696" s="49"/>
      <c r="E696" s="49"/>
      <c r="H696" s="49"/>
      <c r="K696" s="49"/>
    </row>
    <row r="697" ht="12.75" customHeight="1">
      <c r="B697" s="49"/>
      <c r="E697" s="49"/>
      <c r="H697" s="49"/>
      <c r="K697" s="49"/>
    </row>
    <row r="698" ht="12.75" customHeight="1">
      <c r="B698" s="49"/>
      <c r="E698" s="49"/>
      <c r="H698" s="49"/>
      <c r="K698" s="49"/>
    </row>
    <row r="699" ht="12.75" customHeight="1">
      <c r="B699" s="49"/>
      <c r="E699" s="49"/>
      <c r="H699" s="49"/>
      <c r="K699" s="49"/>
    </row>
    <row r="700" ht="12.75" customHeight="1">
      <c r="B700" s="49"/>
      <c r="E700" s="49"/>
      <c r="H700" s="49"/>
      <c r="K700" s="49"/>
    </row>
    <row r="701" ht="12.75" customHeight="1">
      <c r="B701" s="49"/>
      <c r="E701" s="49"/>
      <c r="H701" s="49"/>
      <c r="K701" s="49"/>
    </row>
    <row r="702" ht="12.75" customHeight="1">
      <c r="B702" s="49"/>
      <c r="E702" s="49"/>
      <c r="H702" s="49"/>
      <c r="K702" s="49"/>
    </row>
    <row r="703" ht="12.75" customHeight="1">
      <c r="B703" s="49"/>
      <c r="E703" s="49"/>
      <c r="H703" s="49"/>
      <c r="K703" s="49"/>
    </row>
    <row r="704" ht="12.75" customHeight="1">
      <c r="B704" s="49"/>
      <c r="E704" s="49"/>
      <c r="H704" s="49"/>
      <c r="K704" s="49"/>
    </row>
    <row r="705" ht="12.75" customHeight="1">
      <c r="B705" s="49"/>
      <c r="E705" s="49"/>
      <c r="H705" s="49"/>
      <c r="K705" s="49"/>
    </row>
    <row r="706" ht="12.75" customHeight="1">
      <c r="B706" s="49"/>
      <c r="E706" s="49"/>
      <c r="H706" s="49"/>
      <c r="K706" s="49"/>
    </row>
    <row r="707" ht="12.75" customHeight="1">
      <c r="B707" s="49"/>
      <c r="E707" s="49"/>
      <c r="H707" s="49"/>
      <c r="K707" s="49"/>
    </row>
    <row r="708" ht="12.75" customHeight="1">
      <c r="B708" s="49"/>
      <c r="E708" s="49"/>
      <c r="H708" s="49"/>
      <c r="K708" s="49"/>
    </row>
    <row r="709" ht="12.75" customHeight="1">
      <c r="B709" s="49"/>
      <c r="E709" s="49"/>
      <c r="H709" s="49"/>
      <c r="K709" s="49"/>
    </row>
    <row r="710" ht="12.75" customHeight="1">
      <c r="B710" s="49"/>
      <c r="E710" s="49"/>
      <c r="H710" s="49"/>
      <c r="K710" s="49"/>
    </row>
    <row r="711" ht="12.75" customHeight="1">
      <c r="B711" s="49"/>
      <c r="E711" s="49"/>
      <c r="H711" s="49"/>
      <c r="K711" s="49"/>
    </row>
    <row r="712" ht="12.75" customHeight="1">
      <c r="B712" s="49"/>
      <c r="E712" s="49"/>
      <c r="H712" s="49"/>
      <c r="K712" s="49"/>
    </row>
    <row r="713" ht="12.75" customHeight="1">
      <c r="B713" s="49"/>
      <c r="E713" s="49"/>
      <c r="H713" s="49"/>
      <c r="K713" s="49"/>
    </row>
    <row r="714" ht="12.75" customHeight="1">
      <c r="B714" s="49"/>
      <c r="E714" s="49"/>
      <c r="H714" s="49"/>
      <c r="K714" s="49"/>
    </row>
    <row r="715" ht="12.75" customHeight="1">
      <c r="B715" s="49"/>
      <c r="E715" s="49"/>
      <c r="H715" s="49"/>
      <c r="K715" s="49"/>
    </row>
    <row r="716" ht="12.75" customHeight="1">
      <c r="B716" s="49"/>
      <c r="E716" s="49"/>
      <c r="H716" s="49"/>
      <c r="K716" s="49"/>
    </row>
    <row r="717" ht="12.75" customHeight="1">
      <c r="B717" s="49"/>
      <c r="E717" s="49"/>
      <c r="H717" s="49"/>
      <c r="K717" s="49"/>
    </row>
    <row r="718" ht="12.75" customHeight="1">
      <c r="B718" s="49"/>
      <c r="E718" s="49"/>
      <c r="H718" s="49"/>
      <c r="K718" s="49"/>
    </row>
    <row r="719" ht="12.75" customHeight="1">
      <c r="B719" s="49"/>
      <c r="E719" s="49"/>
      <c r="H719" s="49"/>
      <c r="K719" s="49"/>
    </row>
    <row r="720" ht="12.75" customHeight="1">
      <c r="B720" s="49"/>
      <c r="E720" s="49"/>
      <c r="H720" s="49"/>
      <c r="K720" s="49"/>
    </row>
    <row r="721" ht="12.75" customHeight="1">
      <c r="B721" s="49"/>
      <c r="E721" s="49"/>
      <c r="H721" s="49"/>
      <c r="K721" s="49"/>
    </row>
    <row r="722" ht="12.75" customHeight="1">
      <c r="B722" s="49"/>
      <c r="E722" s="49"/>
      <c r="H722" s="49"/>
      <c r="K722" s="49"/>
    </row>
    <row r="723" ht="12.75" customHeight="1">
      <c r="B723" s="49"/>
      <c r="E723" s="49"/>
      <c r="H723" s="49"/>
      <c r="K723" s="49"/>
    </row>
    <row r="724" ht="12.75" customHeight="1">
      <c r="B724" s="49"/>
      <c r="E724" s="49"/>
      <c r="H724" s="49"/>
      <c r="K724" s="49"/>
    </row>
    <row r="725" ht="12.75" customHeight="1">
      <c r="B725" s="49"/>
      <c r="E725" s="49"/>
      <c r="H725" s="49"/>
      <c r="K725" s="49"/>
    </row>
    <row r="726" ht="12.75" customHeight="1">
      <c r="B726" s="49"/>
      <c r="E726" s="49"/>
      <c r="H726" s="49"/>
      <c r="K726" s="49"/>
    </row>
    <row r="727" ht="12.75" customHeight="1">
      <c r="B727" s="49"/>
      <c r="E727" s="49"/>
      <c r="H727" s="49"/>
      <c r="K727" s="49"/>
    </row>
    <row r="728" ht="12.75" customHeight="1">
      <c r="B728" s="49"/>
      <c r="E728" s="49"/>
      <c r="H728" s="49"/>
      <c r="K728" s="49"/>
    </row>
    <row r="729" ht="12.75" customHeight="1">
      <c r="B729" s="49"/>
      <c r="E729" s="49"/>
      <c r="H729" s="49"/>
      <c r="K729" s="49"/>
    </row>
    <row r="730" ht="12.75" customHeight="1">
      <c r="B730" s="49"/>
      <c r="E730" s="49"/>
      <c r="H730" s="49"/>
      <c r="K730" s="49"/>
    </row>
    <row r="731" ht="12.75" customHeight="1">
      <c r="B731" s="49"/>
      <c r="E731" s="49"/>
      <c r="H731" s="49"/>
      <c r="K731" s="49"/>
    </row>
    <row r="732" ht="12.75" customHeight="1">
      <c r="B732" s="49"/>
      <c r="E732" s="49"/>
      <c r="H732" s="49"/>
      <c r="K732" s="49"/>
    </row>
    <row r="733" ht="12.75" customHeight="1">
      <c r="B733" s="49"/>
      <c r="E733" s="49"/>
      <c r="H733" s="49"/>
      <c r="K733" s="49"/>
    </row>
    <row r="734" ht="12.75" customHeight="1">
      <c r="B734" s="49"/>
      <c r="E734" s="49"/>
      <c r="H734" s="49"/>
      <c r="K734" s="49"/>
    </row>
    <row r="735" ht="12.75" customHeight="1">
      <c r="B735" s="49"/>
      <c r="E735" s="49"/>
      <c r="H735" s="49"/>
      <c r="K735" s="49"/>
    </row>
    <row r="736" ht="12.75" customHeight="1">
      <c r="B736" s="49"/>
      <c r="E736" s="49"/>
      <c r="H736" s="49"/>
      <c r="K736" s="49"/>
    </row>
    <row r="737" ht="12.75" customHeight="1">
      <c r="B737" s="49"/>
      <c r="E737" s="49"/>
      <c r="H737" s="49"/>
      <c r="K737" s="49"/>
    </row>
    <row r="738" ht="12.75" customHeight="1">
      <c r="B738" s="49"/>
      <c r="E738" s="49"/>
      <c r="H738" s="49"/>
      <c r="K738" s="49"/>
    </row>
    <row r="739" ht="12.75" customHeight="1">
      <c r="B739" s="49"/>
      <c r="E739" s="49"/>
      <c r="H739" s="49"/>
      <c r="K739" s="49"/>
    </row>
    <row r="740" ht="12.75" customHeight="1">
      <c r="B740" s="49"/>
      <c r="E740" s="49"/>
      <c r="H740" s="49"/>
      <c r="K740" s="49"/>
    </row>
    <row r="741" ht="12.75" customHeight="1">
      <c r="B741" s="49"/>
      <c r="E741" s="49"/>
      <c r="H741" s="49"/>
      <c r="K741" s="49"/>
    </row>
    <row r="742" ht="12.75" customHeight="1">
      <c r="B742" s="49"/>
      <c r="E742" s="49"/>
      <c r="H742" s="49"/>
      <c r="K742" s="49"/>
    </row>
    <row r="743" ht="12.75" customHeight="1">
      <c r="B743" s="49"/>
      <c r="E743" s="49"/>
      <c r="H743" s="49"/>
      <c r="K743" s="49"/>
    </row>
    <row r="744" ht="12.75" customHeight="1">
      <c r="B744" s="49"/>
      <c r="E744" s="49"/>
      <c r="H744" s="49"/>
      <c r="K744" s="49"/>
    </row>
    <row r="745" ht="12.75" customHeight="1">
      <c r="B745" s="49"/>
      <c r="E745" s="49"/>
      <c r="H745" s="49"/>
      <c r="K745" s="49"/>
    </row>
    <row r="746" ht="12.75" customHeight="1">
      <c r="B746" s="49"/>
      <c r="E746" s="49"/>
      <c r="H746" s="49"/>
      <c r="K746" s="49"/>
    </row>
    <row r="747" ht="12.75" customHeight="1">
      <c r="B747" s="49"/>
      <c r="E747" s="49"/>
      <c r="H747" s="49"/>
      <c r="K747" s="49"/>
    </row>
    <row r="748" ht="12.75" customHeight="1">
      <c r="B748" s="49"/>
      <c r="E748" s="49"/>
      <c r="H748" s="49"/>
      <c r="K748" s="49"/>
    </row>
    <row r="749" ht="12.75" customHeight="1">
      <c r="B749" s="49"/>
      <c r="E749" s="49"/>
      <c r="H749" s="49"/>
      <c r="K749" s="49"/>
    </row>
    <row r="750" ht="12.75" customHeight="1">
      <c r="B750" s="49"/>
      <c r="E750" s="49"/>
      <c r="H750" s="49"/>
      <c r="K750" s="49"/>
    </row>
    <row r="751" ht="12.75" customHeight="1">
      <c r="B751" s="49"/>
      <c r="E751" s="49"/>
      <c r="H751" s="49"/>
      <c r="K751" s="49"/>
    </row>
    <row r="752" ht="12.75" customHeight="1">
      <c r="B752" s="49"/>
      <c r="E752" s="49"/>
      <c r="H752" s="49"/>
      <c r="K752" s="49"/>
    </row>
    <row r="753" ht="12.75" customHeight="1">
      <c r="B753" s="49"/>
      <c r="E753" s="49"/>
      <c r="H753" s="49"/>
      <c r="K753" s="49"/>
    </row>
    <row r="754" ht="12.75" customHeight="1">
      <c r="B754" s="49"/>
      <c r="E754" s="49"/>
      <c r="H754" s="49"/>
      <c r="K754" s="49"/>
    </row>
    <row r="755" ht="12.75" customHeight="1">
      <c r="B755" s="49"/>
      <c r="E755" s="49"/>
      <c r="H755" s="49"/>
      <c r="K755" s="49"/>
    </row>
    <row r="756" ht="12.75" customHeight="1">
      <c r="B756" s="49"/>
      <c r="E756" s="49"/>
      <c r="H756" s="49"/>
      <c r="K756" s="49"/>
    </row>
    <row r="757" ht="12.75" customHeight="1">
      <c r="B757" s="49"/>
      <c r="E757" s="49"/>
      <c r="H757" s="49"/>
      <c r="K757" s="49"/>
    </row>
    <row r="758" ht="12.75" customHeight="1">
      <c r="B758" s="49"/>
      <c r="E758" s="49"/>
      <c r="H758" s="49"/>
      <c r="K758" s="49"/>
    </row>
    <row r="759" ht="12.75" customHeight="1">
      <c r="B759" s="49"/>
      <c r="E759" s="49"/>
      <c r="H759" s="49"/>
      <c r="K759" s="49"/>
    </row>
    <row r="760" ht="12.75" customHeight="1">
      <c r="B760" s="49"/>
      <c r="E760" s="49"/>
      <c r="H760" s="49"/>
      <c r="K760" s="49"/>
    </row>
    <row r="761" ht="12.75" customHeight="1">
      <c r="B761" s="49"/>
      <c r="E761" s="49"/>
      <c r="H761" s="49"/>
      <c r="K761" s="49"/>
    </row>
    <row r="762" ht="12.75" customHeight="1">
      <c r="B762" s="49"/>
      <c r="E762" s="49"/>
      <c r="H762" s="49"/>
      <c r="K762" s="49"/>
    </row>
    <row r="763" ht="12.75" customHeight="1">
      <c r="B763" s="49"/>
      <c r="E763" s="49"/>
      <c r="H763" s="49"/>
      <c r="K763" s="49"/>
    </row>
    <row r="764" ht="12.75" customHeight="1">
      <c r="B764" s="49"/>
      <c r="E764" s="49"/>
      <c r="H764" s="49"/>
      <c r="K764" s="49"/>
    </row>
    <row r="765" ht="12.75" customHeight="1">
      <c r="B765" s="49"/>
      <c r="E765" s="49"/>
      <c r="H765" s="49"/>
      <c r="K765" s="49"/>
    </row>
    <row r="766" ht="12.75" customHeight="1">
      <c r="B766" s="49"/>
      <c r="E766" s="49"/>
      <c r="H766" s="49"/>
      <c r="K766" s="49"/>
    </row>
    <row r="767" ht="12.75" customHeight="1">
      <c r="B767" s="49"/>
      <c r="E767" s="49"/>
      <c r="H767" s="49"/>
      <c r="K767" s="49"/>
    </row>
    <row r="768" ht="12.75" customHeight="1">
      <c r="B768" s="49"/>
      <c r="E768" s="49"/>
      <c r="H768" s="49"/>
      <c r="K768" s="49"/>
    </row>
    <row r="769" ht="12.75" customHeight="1">
      <c r="B769" s="49"/>
      <c r="E769" s="49"/>
      <c r="H769" s="49"/>
      <c r="K769" s="49"/>
    </row>
    <row r="770" ht="12.75" customHeight="1">
      <c r="B770" s="49"/>
      <c r="E770" s="49"/>
      <c r="H770" s="49"/>
      <c r="K770" s="49"/>
    </row>
    <row r="771" ht="12.75" customHeight="1">
      <c r="B771" s="49"/>
      <c r="E771" s="49"/>
      <c r="H771" s="49"/>
      <c r="K771" s="49"/>
    </row>
    <row r="772" ht="12.75" customHeight="1">
      <c r="B772" s="49"/>
      <c r="E772" s="49"/>
      <c r="H772" s="49"/>
      <c r="K772" s="49"/>
    </row>
    <row r="773" ht="12.75" customHeight="1">
      <c r="B773" s="49"/>
      <c r="E773" s="49"/>
      <c r="H773" s="49"/>
      <c r="K773" s="49"/>
    </row>
    <row r="774" ht="12.75" customHeight="1">
      <c r="B774" s="49"/>
      <c r="E774" s="49"/>
      <c r="H774" s="49"/>
      <c r="K774" s="49"/>
    </row>
    <row r="775" ht="12.75" customHeight="1">
      <c r="B775" s="49"/>
      <c r="E775" s="49"/>
      <c r="H775" s="49"/>
      <c r="K775" s="49"/>
    </row>
    <row r="776" ht="12.75" customHeight="1">
      <c r="B776" s="49"/>
      <c r="E776" s="49"/>
      <c r="H776" s="49"/>
      <c r="K776" s="49"/>
    </row>
    <row r="777" ht="12.75" customHeight="1">
      <c r="B777" s="49"/>
      <c r="E777" s="49"/>
      <c r="H777" s="49"/>
      <c r="K777" s="49"/>
    </row>
    <row r="778" ht="12.75" customHeight="1">
      <c r="B778" s="49"/>
      <c r="E778" s="49"/>
      <c r="H778" s="49"/>
      <c r="K778" s="49"/>
    </row>
    <row r="779" ht="12.75" customHeight="1">
      <c r="B779" s="49"/>
      <c r="E779" s="49"/>
      <c r="H779" s="49"/>
      <c r="K779" s="49"/>
    </row>
    <row r="780" ht="12.75" customHeight="1">
      <c r="B780" s="49"/>
      <c r="E780" s="49"/>
      <c r="H780" s="49"/>
      <c r="K780" s="49"/>
    </row>
    <row r="781" ht="12.75" customHeight="1">
      <c r="B781" s="49"/>
      <c r="E781" s="49"/>
      <c r="H781" s="49"/>
      <c r="K781" s="49"/>
    </row>
    <row r="782" ht="12.75" customHeight="1">
      <c r="B782" s="49"/>
      <c r="E782" s="49"/>
      <c r="H782" s="49"/>
      <c r="K782" s="49"/>
    </row>
    <row r="783" ht="12.75" customHeight="1">
      <c r="B783" s="49"/>
      <c r="E783" s="49"/>
      <c r="H783" s="49"/>
      <c r="K783" s="49"/>
    </row>
    <row r="784" ht="12.75" customHeight="1">
      <c r="B784" s="49"/>
      <c r="E784" s="49"/>
      <c r="H784" s="49"/>
      <c r="K784" s="49"/>
    </row>
    <row r="785" ht="12.75" customHeight="1">
      <c r="B785" s="49"/>
      <c r="E785" s="49"/>
      <c r="H785" s="49"/>
      <c r="K785" s="49"/>
    </row>
    <row r="786" ht="12.75" customHeight="1">
      <c r="B786" s="49"/>
      <c r="E786" s="49"/>
      <c r="H786" s="49"/>
      <c r="K786" s="49"/>
    </row>
    <row r="787" ht="12.75" customHeight="1">
      <c r="B787" s="49"/>
      <c r="E787" s="49"/>
      <c r="H787" s="49"/>
      <c r="K787" s="49"/>
    </row>
    <row r="788" ht="12.75" customHeight="1">
      <c r="B788" s="49"/>
      <c r="E788" s="49"/>
      <c r="H788" s="49"/>
      <c r="K788" s="49"/>
    </row>
    <row r="789" ht="12.75" customHeight="1">
      <c r="B789" s="49"/>
      <c r="E789" s="49"/>
      <c r="H789" s="49"/>
      <c r="K789" s="49"/>
    </row>
    <row r="790" ht="12.75" customHeight="1">
      <c r="B790" s="49"/>
      <c r="E790" s="49"/>
      <c r="H790" s="49"/>
      <c r="K790" s="49"/>
    </row>
    <row r="791" ht="12.75" customHeight="1">
      <c r="B791" s="49"/>
      <c r="E791" s="49"/>
      <c r="H791" s="49"/>
      <c r="K791" s="49"/>
    </row>
    <row r="792" ht="12.75" customHeight="1">
      <c r="B792" s="49"/>
      <c r="E792" s="49"/>
      <c r="H792" s="49"/>
      <c r="K792" s="49"/>
    </row>
    <row r="793" ht="12.75" customHeight="1">
      <c r="B793" s="49"/>
      <c r="E793" s="49"/>
      <c r="H793" s="49"/>
      <c r="K793" s="49"/>
    </row>
    <row r="794" ht="12.75" customHeight="1">
      <c r="B794" s="49"/>
      <c r="E794" s="49"/>
      <c r="H794" s="49"/>
      <c r="K794" s="49"/>
    </row>
    <row r="795" ht="12.75" customHeight="1">
      <c r="B795" s="49"/>
      <c r="E795" s="49"/>
      <c r="H795" s="49"/>
      <c r="K795" s="49"/>
    </row>
    <row r="796" ht="12.75" customHeight="1">
      <c r="B796" s="49"/>
      <c r="E796" s="49"/>
      <c r="H796" s="49"/>
      <c r="K796" s="49"/>
    </row>
    <row r="797" ht="12.75" customHeight="1">
      <c r="B797" s="49"/>
      <c r="E797" s="49"/>
      <c r="H797" s="49"/>
      <c r="K797" s="49"/>
    </row>
    <row r="798" ht="12.75" customHeight="1">
      <c r="B798" s="49"/>
      <c r="E798" s="49"/>
      <c r="H798" s="49"/>
      <c r="K798" s="49"/>
    </row>
    <row r="799" ht="12.75" customHeight="1">
      <c r="B799" s="49"/>
      <c r="E799" s="49"/>
      <c r="H799" s="49"/>
      <c r="K799" s="49"/>
    </row>
    <row r="800" ht="12.75" customHeight="1">
      <c r="B800" s="49"/>
      <c r="E800" s="49"/>
      <c r="H800" s="49"/>
      <c r="K800" s="49"/>
    </row>
    <row r="801" ht="12.75" customHeight="1">
      <c r="B801" s="49"/>
      <c r="E801" s="49"/>
      <c r="H801" s="49"/>
      <c r="K801" s="49"/>
    </row>
    <row r="802" ht="12.75" customHeight="1">
      <c r="B802" s="49"/>
      <c r="E802" s="49"/>
      <c r="H802" s="49"/>
      <c r="K802" s="49"/>
    </row>
    <row r="803" ht="12.75" customHeight="1">
      <c r="B803" s="49"/>
      <c r="E803" s="49"/>
      <c r="H803" s="49"/>
      <c r="K803" s="49"/>
    </row>
    <row r="804" ht="12.75" customHeight="1">
      <c r="B804" s="49"/>
      <c r="E804" s="49"/>
      <c r="H804" s="49"/>
      <c r="K804" s="49"/>
    </row>
    <row r="805" ht="12.75" customHeight="1">
      <c r="B805" s="49"/>
      <c r="E805" s="49"/>
      <c r="H805" s="49"/>
      <c r="K805" s="49"/>
    </row>
    <row r="806" ht="12.75" customHeight="1">
      <c r="B806" s="49"/>
      <c r="E806" s="49"/>
      <c r="H806" s="49"/>
      <c r="K806" s="49"/>
    </row>
    <row r="807" ht="12.75" customHeight="1">
      <c r="B807" s="49"/>
      <c r="E807" s="49"/>
      <c r="H807" s="49"/>
      <c r="K807" s="49"/>
    </row>
    <row r="808" ht="12.75" customHeight="1">
      <c r="B808" s="49"/>
      <c r="E808" s="49"/>
      <c r="H808" s="49"/>
      <c r="K808" s="49"/>
    </row>
    <row r="809" ht="12.75" customHeight="1">
      <c r="B809" s="49"/>
      <c r="E809" s="49"/>
      <c r="H809" s="49"/>
      <c r="K809" s="49"/>
    </row>
    <row r="810" ht="12.75" customHeight="1">
      <c r="B810" s="49"/>
      <c r="E810" s="49"/>
      <c r="H810" s="49"/>
      <c r="K810" s="49"/>
    </row>
    <row r="811" ht="12.75" customHeight="1">
      <c r="B811" s="49"/>
      <c r="E811" s="49"/>
      <c r="H811" s="49"/>
      <c r="K811" s="49"/>
    </row>
    <row r="812" ht="12.75" customHeight="1">
      <c r="B812" s="49"/>
      <c r="E812" s="49"/>
      <c r="H812" s="49"/>
      <c r="K812" s="49"/>
    </row>
    <row r="813" ht="12.75" customHeight="1">
      <c r="B813" s="49"/>
      <c r="E813" s="49"/>
      <c r="H813" s="49"/>
      <c r="K813" s="49"/>
    </row>
    <row r="814" ht="12.75" customHeight="1">
      <c r="B814" s="49"/>
      <c r="E814" s="49"/>
      <c r="H814" s="49"/>
      <c r="K814" s="49"/>
    </row>
    <row r="815" ht="12.75" customHeight="1">
      <c r="B815" s="49"/>
      <c r="E815" s="49"/>
      <c r="H815" s="49"/>
      <c r="K815" s="49"/>
    </row>
    <row r="816" ht="12.75" customHeight="1">
      <c r="B816" s="49"/>
      <c r="E816" s="49"/>
      <c r="H816" s="49"/>
      <c r="K816" s="49"/>
    </row>
    <row r="817" ht="12.75" customHeight="1">
      <c r="B817" s="49"/>
      <c r="E817" s="49"/>
      <c r="H817" s="49"/>
      <c r="K817" s="49"/>
    </row>
    <row r="818" ht="12.75" customHeight="1">
      <c r="B818" s="49"/>
      <c r="E818" s="49"/>
      <c r="H818" s="49"/>
      <c r="K818" s="49"/>
    </row>
    <row r="819" ht="12.75" customHeight="1">
      <c r="B819" s="49"/>
      <c r="E819" s="49"/>
      <c r="H819" s="49"/>
      <c r="K819" s="49"/>
    </row>
    <row r="820" ht="12.75" customHeight="1">
      <c r="B820" s="49"/>
      <c r="E820" s="49"/>
      <c r="H820" s="49"/>
      <c r="K820" s="49"/>
    </row>
    <row r="821" ht="12.75" customHeight="1">
      <c r="B821" s="49"/>
      <c r="E821" s="49"/>
      <c r="H821" s="49"/>
      <c r="K821" s="49"/>
    </row>
    <row r="822" ht="12.75" customHeight="1">
      <c r="B822" s="49"/>
      <c r="E822" s="49"/>
      <c r="H822" s="49"/>
      <c r="K822" s="49"/>
    </row>
    <row r="823" ht="12.75" customHeight="1">
      <c r="B823" s="49"/>
      <c r="E823" s="49"/>
      <c r="H823" s="49"/>
      <c r="K823" s="49"/>
    </row>
    <row r="824" ht="12.75" customHeight="1">
      <c r="B824" s="49"/>
      <c r="E824" s="49"/>
      <c r="H824" s="49"/>
      <c r="K824" s="49"/>
    </row>
    <row r="825" ht="12.75" customHeight="1">
      <c r="B825" s="49"/>
      <c r="E825" s="49"/>
      <c r="H825" s="49"/>
      <c r="K825" s="49"/>
    </row>
    <row r="826" ht="12.75" customHeight="1">
      <c r="B826" s="49"/>
      <c r="E826" s="49"/>
      <c r="H826" s="49"/>
      <c r="K826" s="49"/>
    </row>
    <row r="827" ht="12.75" customHeight="1">
      <c r="B827" s="49"/>
      <c r="E827" s="49"/>
      <c r="H827" s="49"/>
      <c r="K827" s="49"/>
    </row>
    <row r="828" ht="12.75" customHeight="1">
      <c r="B828" s="49"/>
      <c r="E828" s="49"/>
      <c r="H828" s="49"/>
      <c r="K828" s="49"/>
    </row>
    <row r="829" ht="12.75" customHeight="1">
      <c r="B829" s="49"/>
      <c r="E829" s="49"/>
      <c r="H829" s="49"/>
      <c r="K829" s="49"/>
    </row>
    <row r="830" ht="12.75" customHeight="1">
      <c r="B830" s="49"/>
      <c r="E830" s="49"/>
      <c r="H830" s="49"/>
      <c r="K830" s="49"/>
    </row>
    <row r="831" ht="12.75" customHeight="1">
      <c r="B831" s="49"/>
      <c r="E831" s="49"/>
      <c r="H831" s="49"/>
      <c r="K831" s="49"/>
    </row>
    <row r="832" ht="12.75" customHeight="1">
      <c r="B832" s="49"/>
      <c r="E832" s="49"/>
      <c r="H832" s="49"/>
      <c r="K832" s="49"/>
    </row>
    <row r="833" ht="12.75" customHeight="1">
      <c r="B833" s="49"/>
      <c r="E833" s="49"/>
      <c r="H833" s="49"/>
      <c r="K833" s="49"/>
    </row>
    <row r="834" ht="12.75" customHeight="1">
      <c r="B834" s="49"/>
      <c r="E834" s="49"/>
      <c r="H834" s="49"/>
      <c r="K834" s="49"/>
    </row>
    <row r="835" ht="12.75" customHeight="1">
      <c r="B835" s="49"/>
      <c r="E835" s="49"/>
      <c r="H835" s="49"/>
      <c r="K835" s="49"/>
    </row>
    <row r="836" ht="12.75" customHeight="1">
      <c r="B836" s="49"/>
      <c r="E836" s="49"/>
      <c r="H836" s="49"/>
      <c r="K836" s="49"/>
    </row>
    <row r="837" ht="12.75" customHeight="1">
      <c r="B837" s="49"/>
      <c r="E837" s="49"/>
      <c r="H837" s="49"/>
      <c r="K837" s="49"/>
    </row>
    <row r="838" ht="12.75" customHeight="1">
      <c r="B838" s="49"/>
      <c r="E838" s="49"/>
      <c r="H838" s="49"/>
      <c r="K838" s="49"/>
    </row>
    <row r="839" ht="12.75" customHeight="1">
      <c r="B839" s="49"/>
      <c r="E839" s="49"/>
      <c r="H839" s="49"/>
      <c r="K839" s="49"/>
    </row>
    <row r="840" ht="12.75" customHeight="1">
      <c r="B840" s="49"/>
      <c r="E840" s="49"/>
      <c r="H840" s="49"/>
      <c r="K840" s="49"/>
    </row>
    <row r="841" ht="12.75" customHeight="1">
      <c r="B841" s="49"/>
      <c r="E841" s="49"/>
      <c r="H841" s="49"/>
      <c r="K841" s="49"/>
    </row>
    <row r="842" ht="12.75" customHeight="1">
      <c r="B842" s="49"/>
      <c r="E842" s="49"/>
      <c r="H842" s="49"/>
      <c r="K842" s="49"/>
    </row>
    <row r="843" ht="12.75" customHeight="1">
      <c r="B843" s="49"/>
      <c r="E843" s="49"/>
      <c r="H843" s="49"/>
      <c r="K843" s="49"/>
    </row>
    <row r="844" ht="12.75" customHeight="1">
      <c r="B844" s="49"/>
      <c r="E844" s="49"/>
      <c r="H844" s="49"/>
      <c r="K844" s="49"/>
    </row>
    <row r="845" ht="12.75" customHeight="1">
      <c r="B845" s="49"/>
      <c r="E845" s="49"/>
      <c r="H845" s="49"/>
      <c r="K845" s="49"/>
    </row>
    <row r="846" ht="12.75" customHeight="1">
      <c r="B846" s="49"/>
      <c r="E846" s="49"/>
      <c r="H846" s="49"/>
      <c r="K846" s="49"/>
    </row>
    <row r="847" ht="12.75" customHeight="1">
      <c r="B847" s="49"/>
      <c r="E847" s="49"/>
      <c r="H847" s="49"/>
      <c r="K847" s="49"/>
    </row>
    <row r="848" ht="12.75" customHeight="1">
      <c r="B848" s="49"/>
      <c r="E848" s="49"/>
      <c r="H848" s="49"/>
      <c r="K848" s="49"/>
    </row>
    <row r="849" ht="12.75" customHeight="1">
      <c r="B849" s="49"/>
      <c r="E849" s="49"/>
      <c r="H849" s="49"/>
      <c r="K849" s="49"/>
    </row>
    <row r="850" ht="12.75" customHeight="1">
      <c r="B850" s="49"/>
      <c r="E850" s="49"/>
      <c r="H850" s="49"/>
      <c r="K850" s="49"/>
    </row>
    <row r="851" ht="12.75" customHeight="1">
      <c r="B851" s="49"/>
      <c r="E851" s="49"/>
      <c r="H851" s="49"/>
      <c r="K851" s="49"/>
    </row>
    <row r="852" ht="12.75" customHeight="1">
      <c r="B852" s="49"/>
      <c r="E852" s="49"/>
      <c r="H852" s="49"/>
      <c r="K852" s="49"/>
    </row>
    <row r="853" ht="12.75" customHeight="1">
      <c r="B853" s="49"/>
      <c r="E853" s="49"/>
      <c r="H853" s="49"/>
      <c r="K853" s="49"/>
    </row>
    <row r="854" ht="12.75" customHeight="1">
      <c r="B854" s="49"/>
      <c r="E854" s="49"/>
      <c r="H854" s="49"/>
      <c r="K854" s="49"/>
    </row>
    <row r="855" ht="12.75" customHeight="1">
      <c r="B855" s="49"/>
      <c r="E855" s="49"/>
      <c r="H855" s="49"/>
      <c r="K855" s="49"/>
    </row>
    <row r="856" ht="12.75" customHeight="1">
      <c r="B856" s="49"/>
      <c r="E856" s="49"/>
      <c r="H856" s="49"/>
      <c r="K856" s="49"/>
    </row>
    <row r="857" ht="12.75" customHeight="1">
      <c r="B857" s="49"/>
      <c r="E857" s="49"/>
      <c r="H857" s="49"/>
      <c r="K857" s="49"/>
    </row>
    <row r="858" ht="12.75" customHeight="1">
      <c r="B858" s="49"/>
      <c r="E858" s="49"/>
      <c r="H858" s="49"/>
      <c r="K858" s="49"/>
    </row>
    <row r="859" ht="12.75" customHeight="1">
      <c r="B859" s="49"/>
      <c r="E859" s="49"/>
      <c r="H859" s="49"/>
      <c r="K859" s="49"/>
    </row>
    <row r="860" ht="12.75" customHeight="1">
      <c r="B860" s="49"/>
      <c r="E860" s="49"/>
      <c r="H860" s="49"/>
      <c r="K860" s="49"/>
    </row>
    <row r="861" ht="12.75" customHeight="1">
      <c r="B861" s="49"/>
      <c r="E861" s="49"/>
      <c r="H861" s="49"/>
      <c r="K861" s="49"/>
    </row>
    <row r="862" ht="12.75" customHeight="1">
      <c r="B862" s="49"/>
      <c r="E862" s="49"/>
      <c r="H862" s="49"/>
      <c r="K862" s="49"/>
    </row>
    <row r="863" ht="12.75" customHeight="1">
      <c r="B863" s="49"/>
      <c r="E863" s="49"/>
      <c r="H863" s="49"/>
      <c r="K863" s="49"/>
    </row>
    <row r="864" ht="12.75" customHeight="1">
      <c r="B864" s="49"/>
      <c r="E864" s="49"/>
      <c r="H864" s="49"/>
      <c r="K864" s="49"/>
    </row>
    <row r="865" ht="12.75" customHeight="1">
      <c r="B865" s="49"/>
      <c r="E865" s="49"/>
      <c r="H865" s="49"/>
      <c r="K865" s="49"/>
    </row>
    <row r="866" ht="12.75" customHeight="1">
      <c r="B866" s="49"/>
      <c r="E866" s="49"/>
      <c r="H866" s="49"/>
      <c r="K866" s="49"/>
    </row>
    <row r="867" ht="12.75" customHeight="1">
      <c r="B867" s="49"/>
      <c r="E867" s="49"/>
      <c r="H867" s="49"/>
      <c r="K867" s="49"/>
    </row>
    <row r="868" ht="12.75" customHeight="1">
      <c r="B868" s="49"/>
      <c r="E868" s="49"/>
      <c r="H868" s="49"/>
      <c r="K868" s="49"/>
    </row>
    <row r="869" ht="12.75" customHeight="1">
      <c r="B869" s="49"/>
      <c r="E869" s="49"/>
      <c r="H869" s="49"/>
      <c r="K869" s="49"/>
    </row>
    <row r="870" ht="12.75" customHeight="1">
      <c r="B870" s="49"/>
      <c r="E870" s="49"/>
      <c r="H870" s="49"/>
      <c r="K870" s="49"/>
    </row>
    <row r="871" ht="12.75" customHeight="1">
      <c r="B871" s="49"/>
      <c r="E871" s="49"/>
      <c r="H871" s="49"/>
      <c r="K871" s="49"/>
    </row>
    <row r="872" ht="12.75" customHeight="1">
      <c r="B872" s="49"/>
      <c r="E872" s="49"/>
      <c r="H872" s="49"/>
      <c r="K872" s="49"/>
    </row>
    <row r="873" ht="12.75" customHeight="1">
      <c r="B873" s="49"/>
      <c r="E873" s="49"/>
      <c r="H873" s="49"/>
      <c r="K873" s="49"/>
    </row>
    <row r="874" ht="12.75" customHeight="1">
      <c r="B874" s="49"/>
      <c r="E874" s="49"/>
      <c r="H874" s="49"/>
      <c r="K874" s="49"/>
    </row>
    <row r="875" ht="12.75" customHeight="1">
      <c r="B875" s="49"/>
      <c r="E875" s="49"/>
      <c r="H875" s="49"/>
      <c r="K875" s="49"/>
    </row>
    <row r="876" ht="12.75" customHeight="1">
      <c r="B876" s="49"/>
      <c r="E876" s="49"/>
      <c r="H876" s="49"/>
      <c r="K876" s="49"/>
    </row>
    <row r="877" ht="12.75" customHeight="1">
      <c r="B877" s="49"/>
      <c r="E877" s="49"/>
      <c r="H877" s="49"/>
      <c r="K877" s="49"/>
    </row>
    <row r="878" ht="12.75" customHeight="1">
      <c r="B878" s="49"/>
      <c r="E878" s="49"/>
      <c r="H878" s="49"/>
      <c r="K878" s="49"/>
    </row>
    <row r="879" ht="12.75" customHeight="1">
      <c r="B879" s="49"/>
      <c r="E879" s="49"/>
      <c r="H879" s="49"/>
      <c r="K879" s="49"/>
    </row>
    <row r="880" ht="12.75" customHeight="1">
      <c r="B880" s="49"/>
      <c r="E880" s="49"/>
      <c r="H880" s="49"/>
      <c r="K880" s="49"/>
    </row>
    <row r="881" ht="12.75" customHeight="1">
      <c r="B881" s="49"/>
      <c r="E881" s="49"/>
      <c r="H881" s="49"/>
      <c r="K881" s="49"/>
    </row>
    <row r="882" ht="12.75" customHeight="1">
      <c r="B882" s="49"/>
      <c r="E882" s="49"/>
      <c r="H882" s="49"/>
      <c r="K882" s="49"/>
    </row>
    <row r="883" ht="12.75" customHeight="1">
      <c r="B883" s="49"/>
      <c r="E883" s="49"/>
      <c r="H883" s="49"/>
      <c r="K883" s="49"/>
    </row>
    <row r="884" ht="12.75" customHeight="1">
      <c r="B884" s="49"/>
      <c r="E884" s="49"/>
      <c r="H884" s="49"/>
      <c r="K884" s="49"/>
    </row>
    <row r="885" ht="12.75" customHeight="1">
      <c r="B885" s="49"/>
      <c r="E885" s="49"/>
      <c r="H885" s="49"/>
      <c r="K885" s="49"/>
    </row>
    <row r="886" ht="12.75" customHeight="1">
      <c r="B886" s="49"/>
      <c r="E886" s="49"/>
      <c r="H886" s="49"/>
      <c r="K886" s="49"/>
    </row>
    <row r="887" ht="12.75" customHeight="1">
      <c r="B887" s="49"/>
      <c r="E887" s="49"/>
      <c r="H887" s="49"/>
      <c r="K887" s="49"/>
    </row>
    <row r="888" ht="12.75" customHeight="1">
      <c r="B888" s="49"/>
      <c r="E888" s="49"/>
      <c r="H888" s="49"/>
      <c r="K888" s="49"/>
    </row>
    <row r="889" ht="12.75" customHeight="1">
      <c r="B889" s="49"/>
      <c r="E889" s="49"/>
      <c r="H889" s="49"/>
      <c r="K889" s="49"/>
    </row>
    <row r="890" ht="12.75" customHeight="1">
      <c r="B890" s="49"/>
      <c r="E890" s="49"/>
      <c r="H890" s="49"/>
      <c r="K890" s="49"/>
    </row>
    <row r="891" ht="12.75" customHeight="1">
      <c r="B891" s="49"/>
      <c r="E891" s="49"/>
      <c r="H891" s="49"/>
      <c r="K891" s="49"/>
    </row>
    <row r="892" ht="12.75" customHeight="1">
      <c r="B892" s="49"/>
      <c r="E892" s="49"/>
      <c r="H892" s="49"/>
      <c r="K892" s="49"/>
    </row>
    <row r="893" ht="12.75" customHeight="1">
      <c r="B893" s="49"/>
      <c r="E893" s="49"/>
      <c r="H893" s="49"/>
      <c r="K893" s="49"/>
    </row>
    <row r="894" ht="12.75" customHeight="1">
      <c r="B894" s="49"/>
      <c r="E894" s="49"/>
      <c r="H894" s="49"/>
      <c r="K894" s="49"/>
    </row>
    <row r="895" ht="12.75" customHeight="1">
      <c r="B895" s="49"/>
      <c r="E895" s="49"/>
      <c r="H895" s="49"/>
      <c r="K895" s="49"/>
    </row>
    <row r="896" ht="12.75" customHeight="1">
      <c r="B896" s="49"/>
      <c r="E896" s="49"/>
      <c r="H896" s="49"/>
      <c r="K896" s="49"/>
    </row>
    <row r="897" ht="12.75" customHeight="1">
      <c r="B897" s="49"/>
      <c r="E897" s="49"/>
      <c r="H897" s="49"/>
      <c r="K897" s="49"/>
    </row>
    <row r="898" ht="12.75" customHeight="1">
      <c r="B898" s="49"/>
      <c r="E898" s="49"/>
      <c r="H898" s="49"/>
      <c r="K898" s="49"/>
    </row>
    <row r="899" ht="12.75" customHeight="1">
      <c r="B899" s="49"/>
      <c r="E899" s="49"/>
      <c r="H899" s="49"/>
      <c r="K899" s="49"/>
    </row>
    <row r="900" ht="12.75" customHeight="1">
      <c r="B900" s="49"/>
      <c r="E900" s="49"/>
      <c r="H900" s="49"/>
      <c r="K900" s="49"/>
    </row>
    <row r="901" ht="12.75" customHeight="1">
      <c r="B901" s="49"/>
      <c r="E901" s="49"/>
      <c r="H901" s="49"/>
      <c r="K901" s="49"/>
    </row>
    <row r="902" ht="12.75" customHeight="1">
      <c r="B902" s="49"/>
      <c r="E902" s="49"/>
      <c r="H902" s="49"/>
      <c r="K902" s="49"/>
    </row>
    <row r="903" ht="12.75" customHeight="1">
      <c r="B903" s="49"/>
      <c r="E903" s="49"/>
      <c r="H903" s="49"/>
      <c r="K903" s="49"/>
    </row>
    <row r="904" ht="12.75" customHeight="1">
      <c r="B904" s="49"/>
      <c r="E904" s="49"/>
      <c r="H904" s="49"/>
      <c r="K904" s="49"/>
    </row>
    <row r="905" ht="12.75" customHeight="1">
      <c r="B905" s="49"/>
      <c r="E905" s="49"/>
      <c r="H905" s="49"/>
      <c r="K905" s="49"/>
    </row>
    <row r="906" ht="12.75" customHeight="1">
      <c r="B906" s="49"/>
      <c r="E906" s="49"/>
      <c r="H906" s="49"/>
      <c r="K906" s="49"/>
    </row>
    <row r="907" ht="12.75" customHeight="1">
      <c r="B907" s="49"/>
      <c r="E907" s="49"/>
      <c r="H907" s="49"/>
      <c r="K907" s="49"/>
    </row>
    <row r="908" ht="12.75" customHeight="1">
      <c r="B908" s="49"/>
      <c r="E908" s="49"/>
      <c r="H908" s="49"/>
      <c r="K908" s="49"/>
    </row>
    <row r="909" ht="12.75" customHeight="1">
      <c r="B909" s="49"/>
      <c r="E909" s="49"/>
      <c r="H909" s="49"/>
      <c r="K909" s="49"/>
    </row>
    <row r="910" ht="12.75" customHeight="1">
      <c r="B910" s="49"/>
      <c r="E910" s="49"/>
      <c r="H910" s="49"/>
      <c r="K910" s="49"/>
    </row>
    <row r="911" ht="12.75" customHeight="1">
      <c r="B911" s="49"/>
      <c r="E911" s="49"/>
      <c r="H911" s="49"/>
      <c r="K911" s="49"/>
    </row>
    <row r="912" ht="12.75" customHeight="1">
      <c r="B912" s="49"/>
      <c r="E912" s="49"/>
      <c r="H912" s="49"/>
      <c r="K912" s="49"/>
    </row>
    <row r="913" ht="12.75" customHeight="1">
      <c r="B913" s="49"/>
      <c r="E913" s="49"/>
      <c r="H913" s="49"/>
      <c r="K913" s="49"/>
    </row>
    <row r="914" ht="12.75" customHeight="1">
      <c r="B914" s="49"/>
      <c r="E914" s="49"/>
      <c r="H914" s="49"/>
      <c r="K914" s="49"/>
    </row>
    <row r="915" ht="12.75" customHeight="1">
      <c r="B915" s="49"/>
      <c r="E915" s="49"/>
      <c r="H915" s="49"/>
      <c r="K915" s="49"/>
    </row>
    <row r="916" ht="12.75" customHeight="1">
      <c r="B916" s="49"/>
      <c r="E916" s="49"/>
      <c r="H916" s="49"/>
      <c r="K916" s="49"/>
    </row>
    <row r="917" ht="12.75" customHeight="1">
      <c r="B917" s="49"/>
      <c r="E917" s="49"/>
      <c r="H917" s="49"/>
      <c r="K917" s="49"/>
    </row>
    <row r="918" ht="12.75" customHeight="1">
      <c r="B918" s="49"/>
      <c r="E918" s="49"/>
      <c r="H918" s="49"/>
      <c r="K918" s="49"/>
    </row>
    <row r="919" ht="12.75" customHeight="1">
      <c r="B919" s="49"/>
      <c r="E919" s="49"/>
      <c r="H919" s="49"/>
      <c r="K919" s="49"/>
    </row>
    <row r="920" ht="12.75" customHeight="1">
      <c r="B920" s="49"/>
      <c r="E920" s="49"/>
      <c r="H920" s="49"/>
      <c r="K920" s="49"/>
    </row>
    <row r="921" ht="12.75" customHeight="1">
      <c r="B921" s="49"/>
      <c r="E921" s="49"/>
      <c r="H921" s="49"/>
      <c r="K921" s="49"/>
    </row>
    <row r="922" ht="12.75" customHeight="1">
      <c r="B922" s="49"/>
      <c r="E922" s="49"/>
      <c r="H922" s="49"/>
      <c r="K922" s="49"/>
    </row>
    <row r="923" ht="12.75" customHeight="1">
      <c r="B923" s="49"/>
      <c r="E923" s="49"/>
      <c r="H923" s="49"/>
      <c r="K923" s="49"/>
    </row>
    <row r="924" ht="12.75" customHeight="1">
      <c r="B924" s="49"/>
      <c r="E924" s="49"/>
      <c r="H924" s="49"/>
      <c r="K924" s="49"/>
    </row>
    <row r="925" ht="12.75" customHeight="1">
      <c r="B925" s="49"/>
      <c r="E925" s="49"/>
      <c r="H925" s="49"/>
      <c r="K925" s="49"/>
    </row>
    <row r="926" ht="12.75" customHeight="1">
      <c r="B926" s="49"/>
      <c r="E926" s="49"/>
      <c r="H926" s="49"/>
      <c r="K926" s="49"/>
    </row>
    <row r="927" ht="12.75" customHeight="1">
      <c r="B927" s="49"/>
      <c r="E927" s="49"/>
      <c r="H927" s="49"/>
      <c r="K927" s="49"/>
    </row>
    <row r="928" ht="12.75" customHeight="1">
      <c r="B928" s="49"/>
      <c r="E928" s="49"/>
      <c r="H928" s="49"/>
      <c r="K928" s="49"/>
    </row>
    <row r="929" ht="12.75" customHeight="1">
      <c r="B929" s="49"/>
      <c r="E929" s="49"/>
      <c r="H929" s="49"/>
      <c r="K929" s="49"/>
    </row>
    <row r="930" ht="12.75" customHeight="1">
      <c r="B930" s="49"/>
      <c r="E930" s="49"/>
      <c r="H930" s="49"/>
      <c r="K930" s="49"/>
    </row>
    <row r="931" ht="12.75" customHeight="1">
      <c r="B931" s="49"/>
      <c r="E931" s="49"/>
      <c r="H931" s="49"/>
      <c r="K931" s="49"/>
    </row>
    <row r="932" ht="12.75" customHeight="1">
      <c r="B932" s="49"/>
      <c r="E932" s="49"/>
      <c r="H932" s="49"/>
      <c r="K932" s="49"/>
    </row>
    <row r="933" ht="12.75" customHeight="1">
      <c r="B933" s="49"/>
      <c r="E933" s="49"/>
      <c r="H933" s="49"/>
      <c r="K933" s="49"/>
    </row>
    <row r="934" ht="12.75" customHeight="1">
      <c r="B934" s="49"/>
      <c r="E934" s="49"/>
      <c r="H934" s="49"/>
      <c r="K934" s="49"/>
    </row>
    <row r="935" ht="12.75" customHeight="1">
      <c r="B935" s="49"/>
      <c r="E935" s="49"/>
      <c r="H935" s="49"/>
      <c r="K935" s="49"/>
    </row>
    <row r="936" ht="12.75" customHeight="1">
      <c r="B936" s="49"/>
      <c r="E936" s="49"/>
      <c r="H936" s="49"/>
      <c r="K936" s="49"/>
    </row>
    <row r="937" ht="12.75" customHeight="1">
      <c r="B937" s="49"/>
      <c r="E937" s="49"/>
      <c r="H937" s="49"/>
      <c r="K937" s="49"/>
    </row>
    <row r="938" ht="12.75" customHeight="1">
      <c r="B938" s="49"/>
      <c r="E938" s="49"/>
      <c r="H938" s="49"/>
      <c r="K938" s="49"/>
    </row>
    <row r="939" ht="12.75" customHeight="1">
      <c r="B939" s="49"/>
      <c r="E939" s="49"/>
      <c r="H939" s="49"/>
      <c r="K939" s="49"/>
    </row>
    <row r="940" ht="12.75" customHeight="1">
      <c r="B940" s="49"/>
      <c r="E940" s="49"/>
      <c r="H940" s="49"/>
      <c r="K940" s="49"/>
    </row>
    <row r="941" ht="12.75" customHeight="1">
      <c r="B941" s="49"/>
      <c r="E941" s="49"/>
      <c r="H941" s="49"/>
      <c r="K941" s="49"/>
    </row>
    <row r="942" ht="12.75" customHeight="1">
      <c r="B942" s="49"/>
      <c r="E942" s="49"/>
      <c r="H942" s="49"/>
      <c r="K942" s="49"/>
    </row>
    <row r="943" ht="12.75" customHeight="1">
      <c r="B943" s="49"/>
      <c r="E943" s="49"/>
      <c r="H943" s="49"/>
      <c r="K943" s="49"/>
    </row>
    <row r="944" ht="12.75" customHeight="1">
      <c r="B944" s="49"/>
      <c r="E944" s="49"/>
      <c r="H944" s="49"/>
      <c r="K944" s="49"/>
    </row>
    <row r="945" ht="12.75" customHeight="1">
      <c r="B945" s="49"/>
      <c r="E945" s="49"/>
      <c r="H945" s="49"/>
      <c r="K945" s="49"/>
    </row>
    <row r="946" ht="12.75" customHeight="1">
      <c r="B946" s="49"/>
      <c r="E946" s="49"/>
      <c r="H946" s="49"/>
      <c r="K946" s="49"/>
    </row>
    <row r="947" ht="12.75" customHeight="1">
      <c r="B947" s="49"/>
      <c r="E947" s="49"/>
      <c r="H947" s="49"/>
      <c r="K947" s="49"/>
    </row>
    <row r="948" ht="12.75" customHeight="1">
      <c r="B948" s="49"/>
      <c r="E948" s="49"/>
      <c r="H948" s="49"/>
      <c r="K948" s="49"/>
    </row>
    <row r="949" ht="12.75" customHeight="1">
      <c r="B949" s="49"/>
      <c r="E949" s="49"/>
      <c r="H949" s="49"/>
      <c r="K949" s="49"/>
    </row>
    <row r="950" ht="12.75" customHeight="1">
      <c r="B950" s="49"/>
      <c r="E950" s="49"/>
      <c r="H950" s="49"/>
      <c r="K950" s="49"/>
    </row>
    <row r="951" ht="12.75" customHeight="1">
      <c r="B951" s="49"/>
      <c r="E951" s="49"/>
      <c r="H951" s="49"/>
      <c r="K951" s="49"/>
    </row>
    <row r="952" ht="12.75" customHeight="1">
      <c r="B952" s="49"/>
      <c r="E952" s="49"/>
      <c r="H952" s="49"/>
      <c r="K952" s="49"/>
    </row>
    <row r="953" ht="12.75" customHeight="1">
      <c r="B953" s="49"/>
      <c r="E953" s="49"/>
      <c r="H953" s="49"/>
      <c r="K953" s="49"/>
    </row>
    <row r="954" ht="12.75" customHeight="1">
      <c r="B954" s="49"/>
      <c r="E954" s="49"/>
      <c r="H954" s="49"/>
      <c r="K954" s="49"/>
    </row>
    <row r="955" ht="12.75" customHeight="1">
      <c r="B955" s="49"/>
      <c r="E955" s="49"/>
      <c r="H955" s="49"/>
      <c r="K955" s="49"/>
    </row>
    <row r="956" ht="12.75" customHeight="1">
      <c r="B956" s="49"/>
      <c r="E956" s="49"/>
      <c r="H956" s="49"/>
      <c r="K956" s="49"/>
    </row>
    <row r="957" ht="12.75" customHeight="1">
      <c r="B957" s="49"/>
      <c r="E957" s="49"/>
      <c r="H957" s="49"/>
      <c r="K957" s="49"/>
    </row>
    <row r="958" ht="12.75" customHeight="1">
      <c r="B958" s="49"/>
      <c r="E958" s="49"/>
      <c r="H958" s="49"/>
      <c r="K958" s="49"/>
    </row>
    <row r="959" ht="12.75" customHeight="1">
      <c r="B959" s="49"/>
      <c r="E959" s="49"/>
      <c r="H959" s="49"/>
      <c r="K959" s="49"/>
    </row>
    <row r="960" ht="12.75" customHeight="1">
      <c r="B960" s="49"/>
      <c r="E960" s="49"/>
      <c r="H960" s="49"/>
      <c r="K960" s="49"/>
    </row>
    <row r="961" ht="12.75" customHeight="1">
      <c r="B961" s="49"/>
      <c r="E961" s="49"/>
      <c r="H961" s="49"/>
      <c r="K961" s="49"/>
    </row>
    <row r="962" ht="12.75" customHeight="1">
      <c r="B962" s="49"/>
      <c r="E962" s="49"/>
      <c r="H962" s="49"/>
      <c r="K962" s="49"/>
    </row>
    <row r="963" ht="12.75" customHeight="1">
      <c r="B963" s="49"/>
      <c r="E963" s="49"/>
      <c r="H963" s="49"/>
      <c r="K963" s="49"/>
    </row>
    <row r="964" ht="12.75" customHeight="1">
      <c r="B964" s="49"/>
      <c r="E964" s="49"/>
      <c r="H964" s="49"/>
      <c r="K964" s="49"/>
    </row>
    <row r="965" ht="12.75" customHeight="1">
      <c r="B965" s="49"/>
      <c r="E965" s="49"/>
      <c r="H965" s="49"/>
      <c r="K965" s="49"/>
    </row>
    <row r="966" ht="12.75" customHeight="1">
      <c r="B966" s="49"/>
      <c r="E966" s="49"/>
      <c r="H966" s="49"/>
      <c r="K966" s="49"/>
    </row>
    <row r="967" ht="12.75" customHeight="1">
      <c r="B967" s="49"/>
      <c r="E967" s="49"/>
      <c r="H967" s="49"/>
      <c r="K967" s="49"/>
    </row>
    <row r="968" ht="12.75" customHeight="1">
      <c r="B968" s="49"/>
      <c r="E968" s="49"/>
      <c r="H968" s="49"/>
      <c r="K968" s="49"/>
    </row>
    <row r="969" ht="12.75" customHeight="1">
      <c r="B969" s="49"/>
      <c r="E969" s="49"/>
      <c r="H969" s="49"/>
      <c r="K969" s="49"/>
    </row>
    <row r="970" ht="12.75" customHeight="1">
      <c r="B970" s="49"/>
      <c r="E970" s="49"/>
      <c r="H970" s="49"/>
      <c r="K970" s="49"/>
    </row>
    <row r="971" ht="12.75" customHeight="1">
      <c r="B971" s="49"/>
      <c r="E971" s="49"/>
      <c r="H971" s="49"/>
      <c r="K971" s="49"/>
    </row>
    <row r="972" ht="12.75" customHeight="1">
      <c r="B972" s="49"/>
      <c r="E972" s="49"/>
      <c r="H972" s="49"/>
      <c r="K972" s="49"/>
    </row>
    <row r="973" ht="12.75" customHeight="1">
      <c r="B973" s="49"/>
      <c r="E973" s="49"/>
      <c r="H973" s="49"/>
      <c r="K973" s="49"/>
    </row>
    <row r="974" ht="12.75" customHeight="1">
      <c r="B974" s="49"/>
      <c r="E974" s="49"/>
      <c r="H974" s="49"/>
      <c r="K974" s="49"/>
    </row>
    <row r="975" ht="12.75" customHeight="1">
      <c r="B975" s="49"/>
      <c r="E975" s="49"/>
      <c r="H975" s="49"/>
      <c r="K975" s="49"/>
    </row>
    <row r="976" ht="12.75" customHeight="1">
      <c r="B976" s="49"/>
      <c r="E976" s="49"/>
      <c r="H976" s="49"/>
      <c r="K976" s="49"/>
    </row>
    <row r="977" ht="12.75" customHeight="1">
      <c r="B977" s="49"/>
      <c r="E977" s="49"/>
      <c r="H977" s="49"/>
      <c r="K977" s="49"/>
    </row>
    <row r="978" ht="12.75" customHeight="1">
      <c r="B978" s="49"/>
      <c r="E978" s="49"/>
      <c r="H978" s="49"/>
      <c r="K978" s="49"/>
    </row>
    <row r="979" ht="12.75" customHeight="1">
      <c r="B979" s="49"/>
      <c r="E979" s="49"/>
      <c r="H979" s="49"/>
      <c r="K979" s="49"/>
    </row>
    <row r="980" ht="12.75" customHeight="1">
      <c r="B980" s="49"/>
      <c r="E980" s="49"/>
      <c r="H980" s="49"/>
      <c r="K980" s="49"/>
    </row>
    <row r="981" ht="12.75" customHeight="1">
      <c r="B981" s="49"/>
      <c r="E981" s="49"/>
      <c r="H981" s="49"/>
      <c r="K981" s="49"/>
    </row>
    <row r="982" ht="12.75" customHeight="1">
      <c r="B982" s="49"/>
      <c r="E982" s="49"/>
      <c r="H982" s="49"/>
      <c r="K982" s="49"/>
    </row>
    <row r="983" ht="12.75" customHeight="1">
      <c r="B983" s="49"/>
      <c r="E983" s="49"/>
      <c r="H983" s="49"/>
      <c r="K983" s="49"/>
    </row>
    <row r="984" ht="12.75" customHeight="1">
      <c r="B984" s="49"/>
      <c r="E984" s="49"/>
      <c r="H984" s="49"/>
      <c r="K984" s="49"/>
    </row>
    <row r="985" ht="12.75" customHeight="1">
      <c r="B985" s="49"/>
      <c r="E985" s="49"/>
      <c r="H985" s="49"/>
      <c r="K985" s="49"/>
    </row>
    <row r="986" ht="12.75" customHeight="1">
      <c r="B986" s="49"/>
      <c r="E986" s="49"/>
      <c r="H986" s="49"/>
      <c r="K986" s="49"/>
    </row>
    <row r="987" ht="12.75" customHeight="1">
      <c r="B987" s="49"/>
      <c r="E987" s="49"/>
      <c r="H987" s="49"/>
      <c r="K987" s="49"/>
    </row>
    <row r="988" ht="12.75" customHeight="1">
      <c r="B988" s="49"/>
      <c r="E988" s="49"/>
      <c r="H988" s="49"/>
      <c r="K988" s="49"/>
    </row>
    <row r="989" ht="12.75" customHeight="1">
      <c r="B989" s="49"/>
      <c r="E989" s="49"/>
      <c r="H989" s="49"/>
      <c r="K989" s="49"/>
    </row>
    <row r="990" ht="12.75" customHeight="1">
      <c r="B990" s="49"/>
      <c r="E990" s="49"/>
      <c r="H990" s="49"/>
      <c r="K990" s="49"/>
    </row>
    <row r="991" ht="12.75" customHeight="1">
      <c r="B991" s="49"/>
      <c r="E991" s="49"/>
      <c r="H991" s="49"/>
      <c r="K991" s="49"/>
    </row>
    <row r="992" ht="12.75" customHeight="1">
      <c r="B992" s="49"/>
      <c r="E992" s="49"/>
      <c r="H992" s="49"/>
      <c r="K992" s="49"/>
    </row>
    <row r="993" ht="12.75" customHeight="1">
      <c r="B993" s="49"/>
      <c r="E993" s="49"/>
      <c r="H993" s="49"/>
      <c r="K993" s="49"/>
    </row>
    <row r="994" ht="12.75" customHeight="1">
      <c r="B994" s="49"/>
      <c r="E994" s="49"/>
      <c r="H994" s="49"/>
      <c r="K994" s="49"/>
    </row>
    <row r="995" ht="12.75" customHeight="1">
      <c r="B995" s="49"/>
      <c r="E995" s="49"/>
      <c r="H995" s="49"/>
      <c r="K995" s="49"/>
    </row>
    <row r="996" ht="12.75" customHeight="1">
      <c r="B996" s="49"/>
      <c r="E996" s="49"/>
      <c r="H996" s="49"/>
      <c r="K996" s="49"/>
    </row>
    <row r="997" ht="12.75" customHeight="1">
      <c r="B997" s="49"/>
      <c r="E997" s="49"/>
      <c r="H997" s="49"/>
      <c r="K997" s="49"/>
    </row>
    <row r="998" ht="12.75" customHeight="1">
      <c r="B998" s="49"/>
      <c r="E998" s="49"/>
      <c r="H998" s="49"/>
      <c r="K998" s="49"/>
    </row>
    <row r="999" ht="12.75" customHeight="1">
      <c r="B999" s="49"/>
      <c r="E999" s="49"/>
      <c r="H999" s="49"/>
      <c r="K999" s="49"/>
    </row>
    <row r="1000" ht="12.75" customHeight="1">
      <c r="B1000" s="49"/>
      <c r="E1000" s="49"/>
      <c r="H1000" s="49"/>
      <c r="K1000" s="49"/>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50" t="s">
        <v>8</v>
      </c>
      <c r="B1" s="52" t="s">
        <v>71</v>
      </c>
      <c r="D1" s="50" t="s">
        <v>9</v>
      </c>
      <c r="E1" s="52" t="s">
        <v>71</v>
      </c>
      <c r="G1" s="50" t="s">
        <v>10</v>
      </c>
      <c r="H1" s="52" t="s">
        <v>71</v>
      </c>
      <c r="J1" s="50" t="s">
        <v>11</v>
      </c>
      <c r="K1" s="52" t="s">
        <v>71</v>
      </c>
    </row>
    <row r="2" ht="12.75" customHeight="1">
      <c r="A2" s="50">
        <v>4.0</v>
      </c>
      <c r="B2" s="49">
        <v>4.9</v>
      </c>
      <c r="D2" s="50">
        <v>4.0</v>
      </c>
      <c r="E2" s="49">
        <v>4.9</v>
      </c>
      <c r="G2" s="50">
        <v>4.0</v>
      </c>
      <c r="H2" s="49">
        <v>4.9</v>
      </c>
      <c r="J2" s="50">
        <v>4.0</v>
      </c>
      <c r="K2" s="49">
        <v>4.9</v>
      </c>
    </row>
    <row r="3" ht="12.75" customHeight="1">
      <c r="A3" s="50">
        <v>7.0</v>
      </c>
      <c r="B3" s="49">
        <v>4.0</v>
      </c>
      <c r="D3" s="50">
        <v>1.0</v>
      </c>
      <c r="E3" s="49">
        <v>4.0</v>
      </c>
      <c r="G3" s="50">
        <v>1.0</v>
      </c>
      <c r="H3" s="49">
        <v>4.0</v>
      </c>
      <c r="J3" s="50">
        <v>7.0</v>
      </c>
      <c r="K3" s="49">
        <v>4.0</v>
      </c>
    </row>
    <row r="4" ht="12.75" customHeight="1">
      <c r="A4" s="50">
        <v>5.0</v>
      </c>
      <c r="B4" s="49">
        <v>5.1</v>
      </c>
      <c r="D4" s="50">
        <v>2.0</v>
      </c>
      <c r="E4" s="49">
        <v>5.1</v>
      </c>
      <c r="G4" s="50">
        <v>0.0</v>
      </c>
      <c r="H4" s="49">
        <v>5.1</v>
      </c>
      <c r="J4" s="50">
        <v>0.0</v>
      </c>
      <c r="K4" s="49">
        <v>5.1</v>
      </c>
    </row>
    <row r="5" ht="12.75" customHeight="1">
      <c r="A5" s="50">
        <v>2.0</v>
      </c>
      <c r="B5" s="49">
        <v>5.9</v>
      </c>
      <c r="D5" s="50">
        <v>1.0</v>
      </c>
      <c r="E5" s="49">
        <v>5.9</v>
      </c>
      <c r="G5" s="50">
        <v>0.0</v>
      </c>
      <c r="H5" s="49">
        <v>5.9</v>
      </c>
      <c r="J5" s="50">
        <v>0.0</v>
      </c>
      <c r="K5" s="49">
        <v>5.9</v>
      </c>
    </row>
    <row r="6" ht="12.75" customHeight="1">
      <c r="A6" s="50">
        <v>3.0</v>
      </c>
      <c r="B6" s="49">
        <v>4.7</v>
      </c>
      <c r="D6" s="50">
        <v>3.0</v>
      </c>
      <c r="E6" s="49">
        <v>4.7</v>
      </c>
      <c r="G6" s="50">
        <v>7.0</v>
      </c>
      <c r="H6" s="49">
        <v>4.7</v>
      </c>
      <c r="J6" s="50">
        <v>7.0</v>
      </c>
      <c r="K6" s="49">
        <v>4.7</v>
      </c>
    </row>
    <row r="7" ht="12.75" customHeight="1">
      <c r="A7" s="50">
        <v>5.0</v>
      </c>
      <c r="B7" s="49">
        <v>4.3</v>
      </c>
      <c r="D7" s="50">
        <v>0.0</v>
      </c>
      <c r="E7" s="49">
        <v>4.3</v>
      </c>
      <c r="G7" s="50">
        <v>0.0</v>
      </c>
      <c r="H7" s="49">
        <v>4.3</v>
      </c>
      <c r="J7" s="50">
        <v>2.0</v>
      </c>
      <c r="K7" s="49">
        <v>4.3</v>
      </c>
    </row>
    <row r="8" ht="12.75" customHeight="1">
      <c r="A8" s="50">
        <v>4.0</v>
      </c>
      <c r="B8" s="49">
        <v>6.0</v>
      </c>
      <c r="D8" s="50">
        <v>0.0</v>
      </c>
      <c r="E8" s="49">
        <v>6.0</v>
      </c>
      <c r="G8" s="50">
        <v>1.0</v>
      </c>
      <c r="H8" s="49">
        <v>6.0</v>
      </c>
      <c r="J8" s="50">
        <v>10.0</v>
      </c>
      <c r="K8" s="49">
        <v>6.0</v>
      </c>
    </row>
    <row r="9" ht="12.75" customHeight="1">
      <c r="A9" s="50">
        <v>7.0</v>
      </c>
      <c r="B9" s="49">
        <v>4.0</v>
      </c>
      <c r="D9" s="50">
        <v>0.0</v>
      </c>
      <c r="E9" s="49">
        <v>4.0</v>
      </c>
      <c r="G9" s="50">
        <v>0.0</v>
      </c>
      <c r="H9" s="49">
        <v>4.0</v>
      </c>
      <c r="J9" s="50">
        <v>9.0</v>
      </c>
      <c r="K9" s="49">
        <v>4.0</v>
      </c>
    </row>
    <row r="10" ht="12.75" customHeight="1">
      <c r="A10" s="50">
        <v>0.0</v>
      </c>
      <c r="B10" s="49">
        <v>3.9</v>
      </c>
      <c r="D10" s="50">
        <v>5.0</v>
      </c>
      <c r="E10" s="49">
        <v>3.9</v>
      </c>
      <c r="G10" s="50">
        <v>5.0</v>
      </c>
      <c r="H10" s="49">
        <v>3.9</v>
      </c>
      <c r="J10" s="50">
        <v>0.0</v>
      </c>
      <c r="K10" s="49">
        <v>3.9</v>
      </c>
    </row>
    <row r="11" ht="12.75" customHeight="1">
      <c r="A11" s="50">
        <v>6.0</v>
      </c>
      <c r="B11" s="49">
        <v>4.3</v>
      </c>
      <c r="D11" s="50">
        <v>1.0</v>
      </c>
      <c r="E11" s="49">
        <v>4.3</v>
      </c>
      <c r="G11" s="50">
        <v>2.0</v>
      </c>
      <c r="H11" s="49">
        <v>4.3</v>
      </c>
      <c r="J11" s="50">
        <v>7.0</v>
      </c>
      <c r="K11" s="49">
        <v>4.3</v>
      </c>
    </row>
    <row r="12" ht="12.75" customHeight="1">
      <c r="A12" s="50">
        <v>0.0</v>
      </c>
      <c r="B12" s="49">
        <v>5.6</v>
      </c>
      <c r="D12" s="50">
        <v>7.0</v>
      </c>
      <c r="E12" s="49">
        <v>5.6</v>
      </c>
      <c r="G12" s="50">
        <v>6.0</v>
      </c>
      <c r="H12" s="49">
        <v>5.6</v>
      </c>
      <c r="J12" s="50">
        <v>0.0</v>
      </c>
      <c r="K12" s="49">
        <v>5.6</v>
      </c>
    </row>
    <row r="13" ht="12.75" customHeight="1">
      <c r="A13" s="50">
        <v>0.0</v>
      </c>
      <c r="B13" s="49">
        <v>3.2</v>
      </c>
      <c r="D13" s="50">
        <v>0.0</v>
      </c>
      <c r="E13" s="49">
        <v>3.2</v>
      </c>
      <c r="G13" s="50">
        <v>0.0</v>
      </c>
      <c r="H13" s="49">
        <v>3.2</v>
      </c>
      <c r="J13" s="50">
        <v>0.0</v>
      </c>
      <c r="K13" s="49">
        <v>3.2</v>
      </c>
    </row>
    <row r="14" ht="12.75" customHeight="1">
      <c r="A14" s="50">
        <v>9.0</v>
      </c>
      <c r="B14" s="49">
        <v>5.5</v>
      </c>
      <c r="D14" s="50">
        <v>0.0</v>
      </c>
      <c r="E14" s="49">
        <v>5.5</v>
      </c>
      <c r="G14" s="50">
        <v>0.0</v>
      </c>
      <c r="H14" s="49">
        <v>5.5</v>
      </c>
      <c r="J14" s="50">
        <v>10.0</v>
      </c>
      <c r="K14" s="49">
        <v>5.5</v>
      </c>
    </row>
    <row r="15" ht="12.75" customHeight="1">
      <c r="A15" s="50">
        <v>0.0</v>
      </c>
      <c r="B15" s="49">
        <v>3.9</v>
      </c>
      <c r="D15" s="50">
        <v>4.0</v>
      </c>
      <c r="E15" s="49">
        <v>3.9</v>
      </c>
      <c r="G15" s="50">
        <v>10.0</v>
      </c>
      <c r="H15" s="49">
        <v>3.9</v>
      </c>
      <c r="J15" s="50">
        <v>2.0</v>
      </c>
      <c r="K15" s="49">
        <v>3.9</v>
      </c>
    </row>
    <row r="16" ht="12.75" customHeight="1">
      <c r="A16" s="50">
        <v>9.0</v>
      </c>
      <c r="B16" s="49">
        <v>4.3</v>
      </c>
      <c r="D16" s="50">
        <v>0.0</v>
      </c>
      <c r="E16" s="49">
        <v>4.3</v>
      </c>
      <c r="G16" s="50">
        <v>0.0</v>
      </c>
      <c r="H16" s="49">
        <v>4.3</v>
      </c>
      <c r="J16" s="50">
        <v>7.0</v>
      </c>
      <c r="K16" s="49">
        <v>4.3</v>
      </c>
    </row>
    <row r="17" ht="12.75" customHeight="1">
      <c r="A17" s="50">
        <v>8.0</v>
      </c>
      <c r="B17" s="49">
        <v>4.4</v>
      </c>
      <c r="D17" s="50">
        <v>2.0</v>
      </c>
      <c r="E17" s="49">
        <v>4.4</v>
      </c>
      <c r="G17" s="50">
        <v>0.0</v>
      </c>
      <c r="H17" s="49">
        <v>4.4</v>
      </c>
      <c r="J17" s="50">
        <v>9.0</v>
      </c>
      <c r="K17" s="49">
        <v>4.4</v>
      </c>
    </row>
    <row r="18" ht="12.75" customHeight="1">
      <c r="A18" s="50">
        <v>3.0</v>
      </c>
      <c r="B18" s="49">
        <v>5.8</v>
      </c>
      <c r="D18" s="50">
        <v>2.0</v>
      </c>
      <c r="E18" s="49">
        <v>5.8</v>
      </c>
      <c r="G18" s="50">
        <v>5.0</v>
      </c>
      <c r="H18" s="49">
        <v>5.8</v>
      </c>
      <c r="J18" s="50">
        <v>5.0</v>
      </c>
      <c r="K18" s="49">
        <v>5.8</v>
      </c>
    </row>
    <row r="19" ht="12.75" customHeight="1">
      <c r="A19" s="50">
        <v>0.0</v>
      </c>
      <c r="B19" s="49">
        <v>4.6</v>
      </c>
      <c r="D19" s="50">
        <v>0.0</v>
      </c>
      <c r="E19" s="49">
        <v>4.6</v>
      </c>
      <c r="G19" s="50">
        <v>0.0</v>
      </c>
      <c r="H19" s="49">
        <v>4.6</v>
      </c>
      <c r="J19" s="50">
        <v>0.0</v>
      </c>
      <c r="K19" s="49">
        <v>4.6</v>
      </c>
    </row>
    <row r="20" ht="12.75" customHeight="1">
      <c r="A20" s="50">
        <v>0.0</v>
      </c>
      <c r="B20" s="49">
        <v>4.1</v>
      </c>
      <c r="D20" s="50">
        <v>8.0</v>
      </c>
      <c r="E20" s="49">
        <v>4.1</v>
      </c>
      <c r="G20" s="50">
        <v>10.0</v>
      </c>
      <c r="H20" s="49">
        <v>4.1</v>
      </c>
      <c r="J20" s="50">
        <v>0.0</v>
      </c>
      <c r="K20" s="49">
        <v>4.1</v>
      </c>
    </row>
    <row r="21" ht="12.75" customHeight="1">
      <c r="A21" s="50">
        <v>1.0</v>
      </c>
      <c r="B21" s="49">
        <v>5.4</v>
      </c>
      <c r="D21" s="50">
        <v>0.0</v>
      </c>
      <c r="E21" s="49">
        <v>5.4</v>
      </c>
      <c r="G21" s="50">
        <v>3.0</v>
      </c>
      <c r="H21" s="49">
        <v>5.4</v>
      </c>
      <c r="J21" s="50">
        <v>7.0</v>
      </c>
      <c r="K21" s="49">
        <v>5.4</v>
      </c>
    </row>
    <row r="22" ht="12.75" customHeight="1">
      <c r="A22" s="50">
        <v>1.0</v>
      </c>
      <c r="B22" s="49">
        <v>4.7</v>
      </c>
      <c r="D22" s="50">
        <v>5.0</v>
      </c>
      <c r="E22" s="49">
        <v>4.7</v>
      </c>
      <c r="G22" s="50">
        <v>6.0</v>
      </c>
      <c r="H22" s="49">
        <v>4.7</v>
      </c>
      <c r="J22" s="50">
        <v>2.0</v>
      </c>
      <c r="K22" s="49">
        <v>4.7</v>
      </c>
    </row>
    <row r="23" ht="12.75" customHeight="1">
      <c r="A23" s="50">
        <v>0.0</v>
      </c>
      <c r="B23" s="49">
        <v>4.2</v>
      </c>
      <c r="D23" s="50">
        <v>5.0</v>
      </c>
      <c r="E23" s="49">
        <v>4.2</v>
      </c>
      <c r="G23" s="50">
        <v>10.0</v>
      </c>
      <c r="H23" s="49">
        <v>4.2</v>
      </c>
      <c r="J23" s="50">
        <v>3.0</v>
      </c>
      <c r="K23" s="49">
        <v>4.2</v>
      </c>
    </row>
    <row r="24" ht="12.75" customHeight="1">
      <c r="A24" s="50">
        <v>6.0</v>
      </c>
      <c r="B24" s="49">
        <v>4.9</v>
      </c>
      <c r="D24" s="50">
        <v>0.0</v>
      </c>
      <c r="E24" s="49">
        <v>4.9</v>
      </c>
      <c r="G24" s="50">
        <v>5.0</v>
      </c>
      <c r="H24" s="49">
        <v>4.9</v>
      </c>
      <c r="J24" s="50">
        <v>9.0</v>
      </c>
      <c r="K24" s="49">
        <v>4.9</v>
      </c>
    </row>
    <row r="25" ht="12.75" customHeight="1">
      <c r="A25" s="50">
        <v>0.0</v>
      </c>
      <c r="B25" s="49">
        <v>5.8</v>
      </c>
      <c r="D25" s="50">
        <v>0.0</v>
      </c>
      <c r="E25" s="49">
        <v>5.8</v>
      </c>
      <c r="G25" s="50">
        <v>6.0</v>
      </c>
      <c r="H25" s="49">
        <v>5.8</v>
      </c>
      <c r="J25" s="50">
        <v>0.0</v>
      </c>
      <c r="K25" s="49">
        <v>5.8</v>
      </c>
    </row>
    <row r="26" ht="12.75" customHeight="1">
      <c r="A26" s="50">
        <v>0.0</v>
      </c>
      <c r="B26" s="49">
        <v>5.7</v>
      </c>
      <c r="D26" s="50">
        <v>1.0</v>
      </c>
      <c r="E26" s="49">
        <v>5.7</v>
      </c>
      <c r="G26" s="50">
        <v>6.0</v>
      </c>
      <c r="H26" s="49">
        <v>5.7</v>
      </c>
      <c r="J26" s="50">
        <v>4.0</v>
      </c>
      <c r="K26" s="49">
        <v>5.7</v>
      </c>
    </row>
    <row r="27" ht="12.75" customHeight="1">
      <c r="A27" s="50">
        <v>0.0</v>
      </c>
      <c r="B27" s="49">
        <v>6.5</v>
      </c>
      <c r="D27" s="50">
        <v>2.0</v>
      </c>
      <c r="E27" s="49">
        <v>6.5</v>
      </c>
      <c r="G27" s="50">
        <v>4.0</v>
      </c>
      <c r="H27" s="49">
        <v>6.5</v>
      </c>
      <c r="J27" s="50">
        <v>3.0</v>
      </c>
      <c r="K27" s="49">
        <v>6.5</v>
      </c>
    </row>
    <row r="28" ht="12.75" customHeight="1">
      <c r="A28" s="50">
        <v>2.0</v>
      </c>
      <c r="B28" s="49">
        <v>4.9</v>
      </c>
      <c r="D28" s="50">
        <v>3.0</v>
      </c>
      <c r="E28" s="49">
        <v>4.9</v>
      </c>
      <c r="G28" s="50">
        <v>4.0</v>
      </c>
      <c r="H28" s="49">
        <v>4.9</v>
      </c>
      <c r="J28" s="50">
        <v>4.0</v>
      </c>
      <c r="K28" s="49">
        <v>4.9</v>
      </c>
    </row>
    <row r="29" ht="12.75" customHeight="1">
      <c r="A29" s="50">
        <v>0.0</v>
      </c>
      <c r="B29" s="49">
        <v>5.9</v>
      </c>
      <c r="D29" s="50">
        <v>3.0</v>
      </c>
      <c r="E29" s="49">
        <v>5.9</v>
      </c>
      <c r="G29" s="50">
        <v>8.0</v>
      </c>
      <c r="H29" s="49">
        <v>5.9</v>
      </c>
      <c r="J29" s="50">
        <v>0.0</v>
      </c>
      <c r="K29" s="49">
        <v>5.9</v>
      </c>
    </row>
    <row r="30" ht="12.75" customHeight="1">
      <c r="A30" s="50">
        <v>4.0</v>
      </c>
      <c r="B30" s="49">
        <v>5.1</v>
      </c>
      <c r="D30" s="50">
        <v>1.0</v>
      </c>
      <c r="E30" s="49">
        <v>5.1</v>
      </c>
      <c r="G30" s="50">
        <v>0.0</v>
      </c>
      <c r="H30" s="49">
        <v>5.1</v>
      </c>
      <c r="J30" s="50">
        <v>0.0</v>
      </c>
      <c r="K30" s="49">
        <v>5.1</v>
      </c>
    </row>
    <row r="31" ht="12.75" customHeight="1">
      <c r="A31" s="50">
        <v>5.0</v>
      </c>
      <c r="B31" s="49">
        <v>5.3</v>
      </c>
      <c r="D31" s="50">
        <v>0.0</v>
      </c>
      <c r="E31" s="49">
        <v>5.3</v>
      </c>
      <c r="G31" s="50">
        <v>1.0</v>
      </c>
      <c r="H31" s="49">
        <v>5.3</v>
      </c>
      <c r="J31" s="50">
        <v>10.0</v>
      </c>
      <c r="K31" s="49">
        <v>5.3</v>
      </c>
    </row>
    <row r="32" ht="12.75" customHeight="1">
      <c r="A32" s="50">
        <v>0.0</v>
      </c>
      <c r="B32" s="49">
        <v>5.0</v>
      </c>
      <c r="D32" s="50">
        <v>6.0</v>
      </c>
      <c r="E32" s="49">
        <v>5.0</v>
      </c>
      <c r="G32" s="50">
        <v>10.0</v>
      </c>
      <c r="H32" s="49">
        <v>5.0</v>
      </c>
      <c r="J32" s="50">
        <v>4.0</v>
      </c>
      <c r="K32" s="49">
        <v>5.0</v>
      </c>
    </row>
    <row r="33" ht="12.75" customHeight="1">
      <c r="A33" s="50">
        <v>5.0</v>
      </c>
      <c r="B33" s="49">
        <v>6.5</v>
      </c>
      <c r="D33" s="50">
        <v>2.0</v>
      </c>
      <c r="E33" s="49">
        <v>6.5</v>
      </c>
      <c r="G33" s="50">
        <v>2.0</v>
      </c>
      <c r="H33" s="49">
        <v>6.5</v>
      </c>
      <c r="J33" s="50">
        <v>5.0</v>
      </c>
      <c r="K33" s="49">
        <v>6.5</v>
      </c>
    </row>
    <row r="34" ht="12.75" customHeight="1">
      <c r="A34" s="50">
        <v>5.0</v>
      </c>
      <c r="B34" s="49">
        <v>3.0</v>
      </c>
      <c r="D34" s="50">
        <v>2.0</v>
      </c>
      <c r="E34" s="49">
        <v>3.0</v>
      </c>
      <c r="G34" s="50">
        <v>1.0</v>
      </c>
      <c r="H34" s="49">
        <v>3.0</v>
      </c>
      <c r="J34" s="50">
        <v>1.0</v>
      </c>
      <c r="K34" s="49">
        <v>3.0</v>
      </c>
    </row>
    <row r="35" ht="12.75" customHeight="1">
      <c r="A35" s="50">
        <v>0.0</v>
      </c>
      <c r="B35" s="49">
        <v>5.2</v>
      </c>
      <c r="D35" s="50">
        <v>4.0</v>
      </c>
      <c r="E35" s="49">
        <v>5.2</v>
      </c>
      <c r="G35" s="50">
        <v>1.0</v>
      </c>
      <c r="H35" s="49">
        <v>5.2</v>
      </c>
      <c r="J35" s="50">
        <v>0.0</v>
      </c>
      <c r="K35" s="49">
        <v>5.2</v>
      </c>
    </row>
    <row r="36" ht="12.75" customHeight="1">
      <c r="A36" s="50">
        <v>0.0</v>
      </c>
      <c r="B36" s="49">
        <v>4.9</v>
      </c>
      <c r="D36" s="50">
        <v>2.0</v>
      </c>
      <c r="E36" s="49">
        <v>4.9</v>
      </c>
      <c r="G36" s="50">
        <v>9.0</v>
      </c>
      <c r="H36" s="49">
        <v>4.9</v>
      </c>
      <c r="J36" s="50">
        <v>2.0</v>
      </c>
      <c r="K36" s="49">
        <v>4.9</v>
      </c>
    </row>
    <row r="37" ht="12.75" customHeight="1">
      <c r="A37" s="50">
        <v>7.0</v>
      </c>
      <c r="B37" s="49">
        <v>5.5</v>
      </c>
      <c r="D37" s="50">
        <v>4.0</v>
      </c>
      <c r="E37" s="49">
        <v>5.5</v>
      </c>
      <c r="G37" s="50">
        <v>2.0</v>
      </c>
      <c r="H37" s="49">
        <v>5.5</v>
      </c>
      <c r="J37" s="50">
        <v>2.0</v>
      </c>
      <c r="K37" s="49">
        <v>5.5</v>
      </c>
    </row>
    <row r="38" ht="12.75" customHeight="1">
      <c r="A38" s="50">
        <v>0.0</v>
      </c>
      <c r="B38" s="49">
        <v>4.4</v>
      </c>
      <c r="D38" s="50">
        <v>5.0</v>
      </c>
      <c r="E38" s="49">
        <v>4.4</v>
      </c>
      <c r="G38" s="50">
        <v>8.0</v>
      </c>
      <c r="H38" s="49">
        <v>4.4</v>
      </c>
      <c r="J38" s="50">
        <v>1.0</v>
      </c>
      <c r="K38" s="49">
        <v>4.4</v>
      </c>
    </row>
    <row r="39" ht="12.75" customHeight="1">
      <c r="A39" s="50">
        <v>8.0</v>
      </c>
      <c r="B39" s="49">
        <v>4.5</v>
      </c>
      <c r="D39" s="50">
        <v>0.0</v>
      </c>
      <c r="E39" s="49">
        <v>4.5</v>
      </c>
      <c r="G39" s="50">
        <v>0.0</v>
      </c>
      <c r="H39" s="49">
        <v>4.5</v>
      </c>
      <c r="J39" s="50">
        <v>10.0</v>
      </c>
      <c r="K39" s="49">
        <v>4.5</v>
      </c>
    </row>
    <row r="40" ht="12.75" customHeight="1">
      <c r="A40" s="50">
        <v>5.0</v>
      </c>
      <c r="B40" s="49">
        <v>3.9</v>
      </c>
      <c r="D40" s="50">
        <v>0.0</v>
      </c>
      <c r="E40" s="49">
        <v>3.9</v>
      </c>
      <c r="G40" s="50">
        <v>0.0</v>
      </c>
      <c r="H40" s="49">
        <v>3.9</v>
      </c>
      <c r="J40" s="50">
        <v>3.0</v>
      </c>
      <c r="K40" s="49">
        <v>3.9</v>
      </c>
    </row>
    <row r="41" ht="12.75" customHeight="1">
      <c r="A41" s="50">
        <v>5.0</v>
      </c>
      <c r="B41" s="49">
        <v>4.8</v>
      </c>
      <c r="D41" s="50">
        <v>0.0</v>
      </c>
      <c r="E41" s="49">
        <v>4.8</v>
      </c>
      <c r="G41" s="50">
        <v>0.0</v>
      </c>
      <c r="H41" s="49">
        <v>4.8</v>
      </c>
      <c r="J41" s="50">
        <v>3.0</v>
      </c>
      <c r="K41" s="49">
        <v>4.8</v>
      </c>
    </row>
    <row r="42" ht="12.75" customHeight="1">
      <c r="A42" s="50">
        <v>2.0</v>
      </c>
      <c r="B42" s="49">
        <v>4.7</v>
      </c>
      <c r="D42" s="50">
        <v>6.0</v>
      </c>
      <c r="E42" s="49">
        <v>4.7</v>
      </c>
      <c r="G42" s="50">
        <v>6.0</v>
      </c>
      <c r="H42" s="49">
        <v>4.7</v>
      </c>
      <c r="J42" s="50">
        <v>2.0</v>
      </c>
      <c r="K42" s="49">
        <v>4.7</v>
      </c>
    </row>
    <row r="43" ht="12.75" customHeight="1">
      <c r="A43" s="50">
        <v>7.0</v>
      </c>
      <c r="B43" s="49">
        <v>5.7</v>
      </c>
      <c r="D43" s="50">
        <v>4.0</v>
      </c>
      <c r="E43" s="49">
        <v>5.7</v>
      </c>
      <c r="G43" s="50">
        <v>5.0</v>
      </c>
      <c r="H43" s="49">
        <v>5.7</v>
      </c>
      <c r="J43" s="50">
        <v>8.0</v>
      </c>
      <c r="K43" s="49">
        <v>5.7</v>
      </c>
    </row>
    <row r="44" ht="12.75" customHeight="1">
      <c r="A44" s="50">
        <v>7.0</v>
      </c>
      <c r="B44" s="49">
        <v>5.5</v>
      </c>
      <c r="D44" s="50">
        <v>0.0</v>
      </c>
      <c r="E44" s="49">
        <v>5.5</v>
      </c>
      <c r="G44" s="50">
        <v>0.0</v>
      </c>
      <c r="H44" s="49">
        <v>5.5</v>
      </c>
      <c r="J44" s="50">
        <v>3.0</v>
      </c>
      <c r="K44" s="49">
        <v>5.5</v>
      </c>
    </row>
    <row r="45" ht="12.75" customHeight="1">
      <c r="A45" s="50">
        <v>7.0</v>
      </c>
      <c r="B45" s="49">
        <v>4.9</v>
      </c>
      <c r="D45" s="50">
        <v>1.0</v>
      </c>
      <c r="E45" s="49">
        <v>4.9</v>
      </c>
      <c r="G45" s="50">
        <v>0.0</v>
      </c>
      <c r="H45" s="49">
        <v>4.9</v>
      </c>
      <c r="J45" s="50">
        <v>8.0</v>
      </c>
      <c r="K45" s="49">
        <v>4.9</v>
      </c>
    </row>
    <row r="46" ht="12.75" customHeight="1">
      <c r="A46" s="50">
        <v>7.0</v>
      </c>
      <c r="B46" s="49">
        <v>5.3</v>
      </c>
      <c r="D46" s="50">
        <v>0.0</v>
      </c>
      <c r="E46" s="49">
        <v>5.3</v>
      </c>
      <c r="G46" s="50">
        <v>1.0</v>
      </c>
      <c r="H46" s="49">
        <v>5.3</v>
      </c>
      <c r="J46" s="50">
        <v>10.0</v>
      </c>
      <c r="K46" s="49">
        <v>5.3</v>
      </c>
    </row>
    <row r="47" ht="12.75" customHeight="1">
      <c r="A47" s="50">
        <v>0.0</v>
      </c>
      <c r="B47" s="49">
        <v>4.4</v>
      </c>
      <c r="D47" s="50">
        <v>2.0</v>
      </c>
      <c r="E47" s="49">
        <v>4.4</v>
      </c>
      <c r="G47" s="50">
        <v>10.0</v>
      </c>
      <c r="H47" s="49">
        <v>4.4</v>
      </c>
      <c r="J47" s="50">
        <v>6.0</v>
      </c>
      <c r="K47" s="49">
        <v>4.4</v>
      </c>
    </row>
    <row r="48" ht="12.75" customHeight="1">
      <c r="A48" s="50">
        <v>10.0</v>
      </c>
      <c r="B48" s="49">
        <v>4.2</v>
      </c>
      <c r="D48" s="50">
        <v>0.0</v>
      </c>
      <c r="E48" s="49">
        <v>4.2</v>
      </c>
      <c r="G48" s="50">
        <v>0.0</v>
      </c>
      <c r="H48" s="49">
        <v>4.2</v>
      </c>
      <c r="J48" s="50">
        <v>0.0</v>
      </c>
      <c r="K48" s="49">
        <v>4.2</v>
      </c>
    </row>
    <row r="49" ht="12.75" customHeight="1">
      <c r="A49" s="50">
        <v>3.0</v>
      </c>
      <c r="B49" s="49">
        <v>5.4</v>
      </c>
      <c r="D49" s="50">
        <v>3.0</v>
      </c>
      <c r="E49" s="49">
        <v>5.4</v>
      </c>
      <c r="G49" s="50">
        <v>7.0</v>
      </c>
      <c r="H49" s="49">
        <v>5.4</v>
      </c>
      <c r="J49" s="50">
        <v>7.0</v>
      </c>
      <c r="K49" s="49">
        <v>5.4</v>
      </c>
    </row>
    <row r="50" ht="12.75" customHeight="1">
      <c r="A50" s="50">
        <v>0.0</v>
      </c>
      <c r="B50" s="49">
        <v>6.2</v>
      </c>
      <c r="D50" s="50">
        <v>6.0</v>
      </c>
      <c r="E50" s="49">
        <v>6.2</v>
      </c>
      <c r="G50" s="50">
        <v>10.0</v>
      </c>
      <c r="H50" s="49">
        <v>6.2</v>
      </c>
      <c r="J50" s="50">
        <v>2.0</v>
      </c>
      <c r="K50" s="49">
        <v>6.2</v>
      </c>
    </row>
    <row r="51" ht="12.75" customHeight="1">
      <c r="A51" s="50">
        <v>4.0</v>
      </c>
      <c r="B51" s="49">
        <v>4.5</v>
      </c>
      <c r="D51" s="50">
        <v>4.0</v>
      </c>
      <c r="E51" s="49">
        <v>4.5</v>
      </c>
      <c r="G51" s="50">
        <v>3.0</v>
      </c>
      <c r="H51" s="49">
        <v>4.5</v>
      </c>
      <c r="J51" s="50">
        <v>6.0</v>
      </c>
      <c r="K51" s="49">
        <v>4.5</v>
      </c>
    </row>
    <row r="52" ht="12.75" customHeight="1">
      <c r="A52" s="50">
        <v>0.0</v>
      </c>
      <c r="B52" s="49">
        <v>4.8</v>
      </c>
      <c r="D52" s="50">
        <v>0.0</v>
      </c>
      <c r="E52" s="49">
        <v>4.8</v>
      </c>
      <c r="G52" s="50">
        <v>5.0</v>
      </c>
      <c r="H52" s="49">
        <v>4.8</v>
      </c>
      <c r="J52" s="50">
        <v>5.0</v>
      </c>
      <c r="K52" s="49">
        <v>4.8</v>
      </c>
    </row>
    <row r="53" ht="12.75" customHeight="1">
      <c r="A53" s="50">
        <v>0.0</v>
      </c>
      <c r="B53" s="49">
        <v>5.2</v>
      </c>
      <c r="D53" s="50">
        <v>0.0</v>
      </c>
      <c r="E53" s="49">
        <v>5.2</v>
      </c>
      <c r="G53" s="50">
        <v>9.0</v>
      </c>
      <c r="H53" s="49">
        <v>5.2</v>
      </c>
      <c r="J53" s="50">
        <v>8.0</v>
      </c>
      <c r="K53" s="49">
        <v>5.2</v>
      </c>
    </row>
    <row r="54" ht="12.75" customHeight="1">
      <c r="A54" s="50">
        <v>0.0</v>
      </c>
      <c r="B54" s="49">
        <v>6.2</v>
      </c>
      <c r="D54" s="50">
        <v>7.0</v>
      </c>
      <c r="E54" s="49">
        <v>6.2</v>
      </c>
      <c r="G54" s="50">
        <v>10.0</v>
      </c>
      <c r="H54" s="49">
        <v>6.2</v>
      </c>
      <c r="J54" s="50">
        <v>0.0</v>
      </c>
      <c r="K54" s="49">
        <v>6.2</v>
      </c>
    </row>
    <row r="55" ht="12.75" customHeight="1">
      <c r="A55" s="50">
        <v>3.0</v>
      </c>
      <c r="B55" s="49">
        <v>4.9</v>
      </c>
      <c r="D55" s="50">
        <v>2.0</v>
      </c>
      <c r="E55" s="49">
        <v>4.9</v>
      </c>
      <c r="G55" s="50">
        <v>5.0</v>
      </c>
      <c r="H55" s="49">
        <v>4.9</v>
      </c>
      <c r="J55" s="50">
        <v>5.0</v>
      </c>
      <c r="K55" s="49">
        <v>4.9</v>
      </c>
    </row>
    <row r="56" ht="12.75" customHeight="1">
      <c r="A56" s="50">
        <v>5.0</v>
      </c>
      <c r="B56" s="49">
        <v>3.7</v>
      </c>
      <c r="D56" s="50">
        <v>0.0</v>
      </c>
      <c r="E56" s="49">
        <v>3.7</v>
      </c>
      <c r="G56" s="50">
        <v>0.0</v>
      </c>
      <c r="H56" s="49">
        <v>3.7</v>
      </c>
      <c r="J56" s="50">
        <v>0.0</v>
      </c>
      <c r="K56" s="49">
        <v>3.7</v>
      </c>
    </row>
    <row r="57" ht="12.75" customHeight="1">
      <c r="A57" s="50">
        <v>6.0</v>
      </c>
      <c r="B57" s="49">
        <v>4.9</v>
      </c>
      <c r="D57" s="50">
        <v>2.0</v>
      </c>
      <c r="E57" s="49">
        <v>4.9</v>
      </c>
      <c r="G57" s="50">
        <v>0.0</v>
      </c>
      <c r="H57" s="49">
        <v>4.9</v>
      </c>
      <c r="J57" s="50">
        <v>3.0</v>
      </c>
      <c r="K57" s="49">
        <v>4.9</v>
      </c>
    </row>
    <row r="58" ht="12.75" customHeight="1">
      <c r="A58" s="50">
        <v>10.0</v>
      </c>
      <c r="B58" s="49">
        <v>5.6</v>
      </c>
      <c r="D58" s="50">
        <v>0.0</v>
      </c>
      <c r="E58" s="49">
        <v>5.6</v>
      </c>
      <c r="G58" s="50">
        <v>0.0</v>
      </c>
      <c r="H58" s="49">
        <v>5.6</v>
      </c>
      <c r="J58" s="50">
        <v>6.0</v>
      </c>
      <c r="K58" s="49">
        <v>5.6</v>
      </c>
    </row>
    <row r="59" ht="12.75" customHeight="1">
      <c r="A59" s="50">
        <v>8.0</v>
      </c>
      <c r="B59" s="49">
        <v>5.4</v>
      </c>
      <c r="D59" s="50">
        <v>0.0</v>
      </c>
      <c r="E59" s="49">
        <v>5.4</v>
      </c>
      <c r="G59" s="50">
        <v>1.0</v>
      </c>
      <c r="H59" s="49">
        <v>5.4</v>
      </c>
      <c r="J59" s="50">
        <v>10.0</v>
      </c>
      <c r="K59" s="49">
        <v>5.4</v>
      </c>
    </row>
    <row r="60" ht="12.75" customHeight="1">
      <c r="A60" s="50">
        <v>0.0</v>
      </c>
      <c r="B60" s="49">
        <v>5.5</v>
      </c>
      <c r="D60" s="50">
        <v>5.0</v>
      </c>
      <c r="E60" s="49">
        <v>5.5</v>
      </c>
      <c r="G60" s="50">
        <v>10.0</v>
      </c>
      <c r="H60" s="49">
        <v>5.5</v>
      </c>
      <c r="J60" s="50">
        <v>3.0</v>
      </c>
      <c r="K60" s="49">
        <v>5.5</v>
      </c>
    </row>
    <row r="61" ht="12.75" customHeight="1">
      <c r="A61" s="50">
        <v>7.0</v>
      </c>
      <c r="B61" s="49">
        <v>4.5</v>
      </c>
      <c r="D61" s="50">
        <v>0.0</v>
      </c>
      <c r="E61" s="49">
        <v>4.5</v>
      </c>
      <c r="G61" s="50">
        <v>2.0</v>
      </c>
      <c r="H61" s="49">
        <v>4.5</v>
      </c>
      <c r="J61" s="50">
        <v>8.0</v>
      </c>
      <c r="K61" s="49">
        <v>4.5</v>
      </c>
    </row>
    <row r="62" ht="12.75" customHeight="1">
      <c r="A62" s="50">
        <v>6.0</v>
      </c>
      <c r="B62" s="49">
        <v>4.7</v>
      </c>
      <c r="D62" s="50">
        <v>0.0</v>
      </c>
      <c r="E62" s="49">
        <v>4.7</v>
      </c>
      <c r="G62" s="50">
        <v>0.0</v>
      </c>
      <c r="H62" s="49">
        <v>4.7</v>
      </c>
      <c r="J62" s="50">
        <v>10.0</v>
      </c>
      <c r="K62" s="49">
        <v>4.7</v>
      </c>
    </row>
    <row r="63" ht="12.75" customHeight="1">
      <c r="A63" s="50">
        <v>5.0</v>
      </c>
      <c r="B63" s="49">
        <v>4.0</v>
      </c>
      <c r="D63" s="50">
        <v>0.0</v>
      </c>
      <c r="E63" s="49">
        <v>4.0</v>
      </c>
      <c r="G63" s="50">
        <v>0.0</v>
      </c>
      <c r="H63" s="49">
        <v>4.0</v>
      </c>
      <c r="J63" s="50">
        <v>7.0</v>
      </c>
      <c r="K63" s="49">
        <v>4.0</v>
      </c>
    </row>
    <row r="64" ht="12.75" customHeight="1">
      <c r="A64" s="50">
        <v>7.0</v>
      </c>
      <c r="B64" s="49">
        <v>5.0</v>
      </c>
      <c r="D64" s="50">
        <v>0.0</v>
      </c>
      <c r="E64" s="49">
        <v>5.0</v>
      </c>
      <c r="G64" s="50">
        <v>0.0</v>
      </c>
      <c r="H64" s="49">
        <v>5.0</v>
      </c>
      <c r="J64" s="50">
        <v>5.0</v>
      </c>
      <c r="K64" s="49">
        <v>5.0</v>
      </c>
    </row>
    <row r="65" ht="12.75" customHeight="1">
      <c r="A65" s="50">
        <v>0.0</v>
      </c>
      <c r="B65" s="49">
        <v>5.7</v>
      </c>
      <c r="D65" s="50">
        <v>0.0</v>
      </c>
      <c r="E65" s="49">
        <v>5.7</v>
      </c>
      <c r="G65" s="50">
        <v>0.0</v>
      </c>
      <c r="H65" s="49">
        <v>5.7</v>
      </c>
      <c r="J65" s="50">
        <v>0.0</v>
      </c>
      <c r="K65" s="49">
        <v>5.7</v>
      </c>
    </row>
    <row r="66" ht="12.75" customHeight="1">
      <c r="A66" s="50">
        <v>9.0</v>
      </c>
      <c r="B66" s="49">
        <v>5.5</v>
      </c>
      <c r="D66" s="50">
        <v>0.0</v>
      </c>
      <c r="E66" s="49">
        <v>5.5</v>
      </c>
      <c r="G66" s="50">
        <v>0.0</v>
      </c>
      <c r="H66" s="49">
        <v>5.5</v>
      </c>
      <c r="J66" s="50">
        <v>0.0</v>
      </c>
      <c r="K66" s="49">
        <v>5.5</v>
      </c>
    </row>
    <row r="67" ht="12.75" customHeight="1">
      <c r="A67" s="50">
        <v>10.0</v>
      </c>
      <c r="B67" s="49">
        <v>6.1</v>
      </c>
      <c r="D67" s="50">
        <v>0.0</v>
      </c>
      <c r="E67" s="49">
        <v>6.1</v>
      </c>
      <c r="G67" s="50">
        <v>0.0</v>
      </c>
      <c r="H67" s="49">
        <v>6.1</v>
      </c>
      <c r="J67" s="50">
        <v>10.0</v>
      </c>
      <c r="K67" s="49">
        <v>6.1</v>
      </c>
    </row>
    <row r="68" ht="12.75" customHeight="1">
      <c r="A68" s="50">
        <v>10.0</v>
      </c>
      <c r="B68" s="49">
        <v>5.2</v>
      </c>
      <c r="D68" s="50">
        <v>0.0</v>
      </c>
      <c r="E68" s="49">
        <v>5.2</v>
      </c>
      <c r="G68" s="50">
        <v>0.0</v>
      </c>
      <c r="H68" s="49">
        <v>5.2</v>
      </c>
      <c r="J68" s="50">
        <v>7.0</v>
      </c>
      <c r="K68" s="49">
        <v>5.2</v>
      </c>
    </row>
    <row r="69" ht="12.75" customHeight="1">
      <c r="A69" s="50">
        <v>7.0</v>
      </c>
      <c r="B69" s="49">
        <v>4.3</v>
      </c>
      <c r="D69" s="50">
        <v>0.0</v>
      </c>
      <c r="E69" s="49">
        <v>4.3</v>
      </c>
      <c r="G69" s="50">
        <v>1.0</v>
      </c>
      <c r="H69" s="49">
        <v>4.3</v>
      </c>
      <c r="J69" s="50">
        <v>8.0</v>
      </c>
      <c r="K69" s="49">
        <v>4.3</v>
      </c>
    </row>
    <row r="70" ht="12.75" customHeight="1">
      <c r="A70" s="50">
        <v>4.0</v>
      </c>
      <c r="B70" s="49">
        <v>3.9</v>
      </c>
      <c r="D70" s="50">
        <v>0.0</v>
      </c>
      <c r="E70" s="49">
        <v>3.9</v>
      </c>
      <c r="G70" s="50">
        <v>0.0</v>
      </c>
      <c r="H70" s="49">
        <v>3.9</v>
      </c>
      <c r="J70" s="50">
        <v>1.0</v>
      </c>
      <c r="K70" s="49">
        <v>3.9</v>
      </c>
    </row>
    <row r="71" ht="12.75" customHeight="1">
      <c r="A71" s="50">
        <v>9.0</v>
      </c>
      <c r="B71" s="49">
        <v>4.7</v>
      </c>
      <c r="D71" s="50">
        <v>0.0</v>
      </c>
      <c r="E71" s="49">
        <v>4.7</v>
      </c>
      <c r="G71" s="50">
        <v>0.0</v>
      </c>
      <c r="H71" s="49">
        <v>4.7</v>
      </c>
      <c r="J71" s="50">
        <v>2.0</v>
      </c>
      <c r="K71" s="49">
        <v>4.7</v>
      </c>
    </row>
    <row r="72" ht="12.75" customHeight="1">
      <c r="A72" s="50">
        <v>7.0</v>
      </c>
      <c r="B72" s="49">
        <v>5.9</v>
      </c>
      <c r="D72" s="50">
        <v>0.0</v>
      </c>
      <c r="E72" s="49">
        <v>5.9</v>
      </c>
      <c r="G72" s="50">
        <v>2.0</v>
      </c>
      <c r="H72" s="49">
        <v>5.9</v>
      </c>
      <c r="J72" s="50">
        <v>10.0</v>
      </c>
      <c r="K72" s="49">
        <v>5.9</v>
      </c>
    </row>
    <row r="73" ht="12.75" customHeight="1">
      <c r="A73" s="50">
        <v>8.0</v>
      </c>
      <c r="B73" s="49">
        <v>5.0</v>
      </c>
      <c r="D73" s="50">
        <v>0.0</v>
      </c>
      <c r="E73" s="49">
        <v>5.0</v>
      </c>
      <c r="G73" s="50">
        <v>0.0</v>
      </c>
      <c r="H73" s="49">
        <v>5.0</v>
      </c>
      <c r="J73" s="50">
        <v>10.0</v>
      </c>
      <c r="K73" s="49">
        <v>5.0</v>
      </c>
    </row>
    <row r="74" ht="12.75" customHeight="1">
      <c r="A74" s="50">
        <v>7.0</v>
      </c>
      <c r="B74" s="49">
        <v>5.5</v>
      </c>
      <c r="D74" s="50">
        <v>3.0</v>
      </c>
      <c r="E74" s="49">
        <v>5.5</v>
      </c>
      <c r="G74" s="50">
        <v>0.0</v>
      </c>
      <c r="H74" s="49">
        <v>5.5</v>
      </c>
      <c r="J74" s="50">
        <v>0.0</v>
      </c>
      <c r="K74" s="49">
        <v>5.5</v>
      </c>
    </row>
    <row r="75" ht="12.75" customHeight="1">
      <c r="A75" s="50">
        <v>7.0</v>
      </c>
      <c r="B75" s="49">
        <v>4.0</v>
      </c>
      <c r="D75" s="50">
        <v>0.0</v>
      </c>
      <c r="E75" s="49">
        <v>4.0</v>
      </c>
      <c r="G75" s="50">
        <v>0.0</v>
      </c>
      <c r="H75" s="49">
        <v>4.0</v>
      </c>
      <c r="J75" s="50">
        <v>7.0</v>
      </c>
      <c r="K75" s="49">
        <v>4.0</v>
      </c>
    </row>
    <row r="76" ht="12.75" customHeight="1">
      <c r="A76" s="50">
        <v>8.0</v>
      </c>
      <c r="B76" s="49">
        <v>4.4</v>
      </c>
      <c r="D76" s="50">
        <v>0.0</v>
      </c>
      <c r="E76" s="49">
        <v>4.4</v>
      </c>
      <c r="G76" s="50">
        <v>0.0</v>
      </c>
      <c r="H76" s="49">
        <v>4.4</v>
      </c>
      <c r="J76" s="50">
        <v>5.0</v>
      </c>
      <c r="K76" s="49">
        <v>4.4</v>
      </c>
    </row>
    <row r="77" ht="12.75" customHeight="1">
      <c r="A77" s="50">
        <v>7.0</v>
      </c>
      <c r="B77" s="49">
        <v>4.7</v>
      </c>
      <c r="D77" s="50">
        <v>0.0</v>
      </c>
      <c r="E77" s="49">
        <v>4.7</v>
      </c>
      <c r="G77" s="50">
        <v>0.0</v>
      </c>
      <c r="H77" s="49">
        <v>4.7</v>
      </c>
      <c r="J77" s="50">
        <v>6.0</v>
      </c>
      <c r="K77" s="49">
        <v>4.7</v>
      </c>
    </row>
    <row r="78" ht="12.75" customHeight="1">
      <c r="A78" s="50">
        <v>6.0</v>
      </c>
      <c r="B78" s="49">
        <v>3.7</v>
      </c>
      <c r="D78" s="50">
        <v>0.0</v>
      </c>
      <c r="E78" s="49">
        <v>3.7</v>
      </c>
      <c r="G78" s="50">
        <v>0.0</v>
      </c>
      <c r="H78" s="49">
        <v>3.7</v>
      </c>
      <c r="J78" s="50">
        <v>5.0</v>
      </c>
      <c r="K78" s="49">
        <v>3.7</v>
      </c>
    </row>
    <row r="79" ht="12.75" customHeight="1">
      <c r="A79" s="50">
        <v>0.0</v>
      </c>
      <c r="B79" s="49">
        <v>4.0</v>
      </c>
      <c r="D79" s="50">
        <v>0.0</v>
      </c>
      <c r="E79" s="49">
        <v>4.0</v>
      </c>
      <c r="G79" s="50">
        <v>0.0</v>
      </c>
      <c r="H79" s="49">
        <v>4.0</v>
      </c>
      <c r="J79" s="50">
        <v>0.0</v>
      </c>
      <c r="K79" s="49">
        <v>4.0</v>
      </c>
    </row>
    <row r="80" ht="12.75" customHeight="1">
      <c r="A80" s="50">
        <v>8.0</v>
      </c>
      <c r="B80" s="49">
        <v>4.0</v>
      </c>
      <c r="D80" s="50">
        <v>0.0</v>
      </c>
      <c r="E80" s="49">
        <v>4.0</v>
      </c>
      <c r="G80" s="50">
        <v>0.0</v>
      </c>
      <c r="H80" s="49">
        <v>4.0</v>
      </c>
      <c r="J80" s="50">
        <v>7.0</v>
      </c>
      <c r="K80" s="49">
        <v>4.0</v>
      </c>
    </row>
    <row r="81" ht="12.75" customHeight="1">
      <c r="A81" s="50">
        <v>0.0</v>
      </c>
      <c r="B81" s="49">
        <v>6.0</v>
      </c>
      <c r="D81" s="50">
        <v>6.0</v>
      </c>
      <c r="E81" s="49">
        <v>6.0</v>
      </c>
      <c r="G81" s="50">
        <v>7.0</v>
      </c>
      <c r="H81" s="49">
        <v>6.0</v>
      </c>
      <c r="J81" s="50">
        <v>2.0</v>
      </c>
      <c r="K81" s="49">
        <v>6.0</v>
      </c>
    </row>
    <row r="82" ht="12.75" customHeight="1">
      <c r="A82" s="50">
        <v>2.0</v>
      </c>
      <c r="B82" s="49">
        <v>4.2</v>
      </c>
      <c r="D82" s="50">
        <v>0.0</v>
      </c>
      <c r="E82" s="49">
        <v>4.2</v>
      </c>
      <c r="G82" s="50">
        <v>0.0</v>
      </c>
      <c r="H82" s="49">
        <v>4.2</v>
      </c>
      <c r="J82" s="50">
        <v>7.0</v>
      </c>
      <c r="K82" s="49">
        <v>4.2</v>
      </c>
    </row>
    <row r="83" ht="12.75" customHeight="1">
      <c r="A83" s="50">
        <v>2.0</v>
      </c>
      <c r="B83" s="49">
        <v>4.0</v>
      </c>
      <c r="D83" s="50">
        <v>0.0</v>
      </c>
      <c r="E83" s="49">
        <v>4.0</v>
      </c>
      <c r="G83" s="50">
        <v>0.0</v>
      </c>
      <c r="H83" s="49">
        <v>4.0</v>
      </c>
      <c r="J83" s="50">
        <v>10.0</v>
      </c>
      <c r="K83" s="49">
        <v>4.0</v>
      </c>
    </row>
    <row r="84" ht="12.75" customHeight="1">
      <c r="A84" s="50">
        <v>0.0</v>
      </c>
      <c r="B84" s="49">
        <v>4.5</v>
      </c>
      <c r="D84" s="50">
        <v>5.0</v>
      </c>
      <c r="E84" s="49">
        <v>4.5</v>
      </c>
      <c r="G84" s="50">
        <v>7.0</v>
      </c>
      <c r="H84" s="49">
        <v>4.5</v>
      </c>
      <c r="J84" s="50">
        <v>0.0</v>
      </c>
      <c r="K84" s="49">
        <v>4.5</v>
      </c>
    </row>
    <row r="85" ht="12.75" customHeight="1">
      <c r="A85" s="50">
        <v>9.0</v>
      </c>
      <c r="B85" s="49">
        <v>5.3</v>
      </c>
      <c r="D85" s="50">
        <v>1.0</v>
      </c>
      <c r="E85" s="49">
        <v>5.3</v>
      </c>
      <c r="G85" s="50">
        <v>0.0</v>
      </c>
      <c r="H85" s="49">
        <v>5.3</v>
      </c>
      <c r="J85" s="50">
        <v>6.0</v>
      </c>
      <c r="K85" s="49">
        <v>5.3</v>
      </c>
    </row>
    <row r="86" ht="12.75" customHeight="1">
      <c r="A86" s="50">
        <v>8.0</v>
      </c>
      <c r="B86" s="49">
        <v>5.9</v>
      </c>
      <c r="D86" s="50">
        <v>0.0</v>
      </c>
      <c r="E86" s="49">
        <v>5.9</v>
      </c>
      <c r="G86" s="50">
        <v>0.0</v>
      </c>
      <c r="H86" s="49">
        <v>5.9</v>
      </c>
      <c r="J86" s="50">
        <v>4.0</v>
      </c>
      <c r="K86" s="49">
        <v>5.9</v>
      </c>
    </row>
    <row r="87" ht="12.75" customHeight="1">
      <c r="A87" s="50">
        <v>7.0</v>
      </c>
      <c r="B87" s="49">
        <v>4.6</v>
      </c>
      <c r="D87" s="50">
        <v>0.0</v>
      </c>
      <c r="E87" s="49">
        <v>4.6</v>
      </c>
      <c r="G87" s="50">
        <v>0.0</v>
      </c>
      <c r="H87" s="49">
        <v>4.6</v>
      </c>
      <c r="J87" s="50">
        <v>7.0</v>
      </c>
      <c r="K87" s="49">
        <v>4.6</v>
      </c>
    </row>
    <row r="88" ht="12.75" customHeight="1">
      <c r="A88" s="50">
        <v>9.0</v>
      </c>
      <c r="B88" s="49">
        <v>4.0</v>
      </c>
      <c r="D88" s="50">
        <v>0.0</v>
      </c>
      <c r="E88" s="49">
        <v>4.0</v>
      </c>
      <c r="G88" s="50">
        <v>0.0</v>
      </c>
      <c r="H88" s="49">
        <v>4.0</v>
      </c>
      <c r="J88" s="50">
        <v>10.0</v>
      </c>
      <c r="K88" s="49">
        <v>4.0</v>
      </c>
    </row>
    <row r="89" ht="12.75" customHeight="1">
      <c r="A89" s="50">
        <v>9.0</v>
      </c>
      <c r="B89" s="49">
        <v>4.5</v>
      </c>
      <c r="D89" s="50">
        <v>0.0</v>
      </c>
      <c r="E89" s="49">
        <v>4.5</v>
      </c>
      <c r="G89" s="50">
        <v>0.0</v>
      </c>
      <c r="H89" s="49">
        <v>4.5</v>
      </c>
      <c r="J89" s="50">
        <v>8.0</v>
      </c>
      <c r="K89" s="49">
        <v>4.5</v>
      </c>
    </row>
    <row r="90" ht="12.75" customHeight="1">
      <c r="A90" s="50">
        <v>7.0</v>
      </c>
      <c r="B90" s="49">
        <v>5.4</v>
      </c>
      <c r="D90" s="50">
        <v>0.0</v>
      </c>
      <c r="E90" s="49">
        <v>5.4</v>
      </c>
      <c r="G90" s="50">
        <v>0.0</v>
      </c>
      <c r="H90" s="49">
        <v>5.4</v>
      </c>
      <c r="J90" s="50">
        <v>7.0</v>
      </c>
      <c r="K90" s="49">
        <v>5.4</v>
      </c>
    </row>
    <row r="91" ht="12.75" customHeight="1">
      <c r="A91" s="50">
        <v>8.0</v>
      </c>
      <c r="B91" s="49">
        <v>4.7</v>
      </c>
      <c r="D91" s="50">
        <v>0.0</v>
      </c>
      <c r="E91" s="49">
        <v>4.7</v>
      </c>
      <c r="G91" s="50">
        <v>3.0</v>
      </c>
      <c r="H91" s="49">
        <v>4.7</v>
      </c>
      <c r="J91" s="50">
        <v>10.0</v>
      </c>
      <c r="K91" s="49">
        <v>4.7</v>
      </c>
    </row>
    <row r="92" ht="12.75" customHeight="1">
      <c r="A92" s="50">
        <v>1.0</v>
      </c>
      <c r="B92" s="49">
        <v>6.7</v>
      </c>
      <c r="D92" s="50">
        <v>5.0</v>
      </c>
      <c r="E92" s="49">
        <v>6.7</v>
      </c>
      <c r="G92" s="50">
        <v>5.0</v>
      </c>
      <c r="H92" s="49">
        <v>6.7</v>
      </c>
      <c r="J92" s="50">
        <v>5.0</v>
      </c>
      <c r="K92" s="49">
        <v>6.7</v>
      </c>
    </row>
    <row r="93" ht="12.75" customHeight="1">
      <c r="A93" s="50">
        <v>10.0</v>
      </c>
      <c r="B93" s="49">
        <v>6.0</v>
      </c>
      <c r="D93" s="50">
        <v>0.0</v>
      </c>
      <c r="E93" s="49">
        <v>6.0</v>
      </c>
      <c r="G93" s="50">
        <v>0.0</v>
      </c>
      <c r="H93" s="49">
        <v>6.0</v>
      </c>
      <c r="J93" s="50">
        <v>7.0</v>
      </c>
      <c r="K93" s="49">
        <v>6.0</v>
      </c>
    </row>
    <row r="94" ht="12.75" customHeight="1">
      <c r="A94" s="50">
        <v>9.0</v>
      </c>
      <c r="B94" s="49">
        <v>4.9</v>
      </c>
      <c r="D94" s="50">
        <v>0.0</v>
      </c>
      <c r="E94" s="49">
        <v>4.9</v>
      </c>
      <c r="G94" s="50">
        <v>1.0</v>
      </c>
      <c r="H94" s="49">
        <v>4.9</v>
      </c>
      <c r="J94" s="50">
        <v>9.0</v>
      </c>
      <c r="K94" s="49">
        <v>4.9</v>
      </c>
    </row>
    <row r="95" ht="12.75" customHeight="1">
      <c r="A95" s="50">
        <v>6.0</v>
      </c>
      <c r="B95" s="49">
        <v>5.0</v>
      </c>
      <c r="D95" s="50">
        <v>0.0</v>
      </c>
      <c r="E95" s="49">
        <v>5.0</v>
      </c>
      <c r="G95" s="50">
        <v>0.0</v>
      </c>
      <c r="H95" s="49">
        <v>5.0</v>
      </c>
      <c r="J95" s="50">
        <v>0.0</v>
      </c>
      <c r="K95" s="49">
        <v>5.0</v>
      </c>
    </row>
    <row r="96" ht="12.75" customHeight="1">
      <c r="A96" s="50">
        <v>0.0</v>
      </c>
      <c r="B96" s="49">
        <v>3.5</v>
      </c>
      <c r="D96" s="50">
        <v>5.0</v>
      </c>
      <c r="E96" s="49">
        <v>3.5</v>
      </c>
      <c r="G96" s="50">
        <v>10.0</v>
      </c>
      <c r="H96" s="49">
        <v>3.5</v>
      </c>
      <c r="J96" s="50">
        <v>5.0</v>
      </c>
      <c r="K96" s="49">
        <v>3.5</v>
      </c>
    </row>
    <row r="97" ht="12.75" customHeight="1">
      <c r="A97" s="50">
        <v>6.0</v>
      </c>
      <c r="B97" s="49">
        <v>5.1</v>
      </c>
      <c r="D97" s="50">
        <v>1.0</v>
      </c>
      <c r="E97" s="49">
        <v>5.1</v>
      </c>
      <c r="G97" s="50">
        <v>0.0</v>
      </c>
      <c r="H97" s="49">
        <v>5.1</v>
      </c>
      <c r="J97" s="50">
        <v>0.0</v>
      </c>
      <c r="K97" s="49">
        <v>5.1</v>
      </c>
    </row>
    <row r="98" ht="12.75" customHeight="1">
      <c r="A98" s="50">
        <v>9.0</v>
      </c>
      <c r="B98" s="49">
        <v>4.2</v>
      </c>
      <c r="D98" s="50">
        <v>0.0</v>
      </c>
      <c r="E98" s="49">
        <v>4.2</v>
      </c>
      <c r="G98" s="50">
        <v>0.0</v>
      </c>
      <c r="H98" s="49">
        <v>4.2</v>
      </c>
      <c r="J98" s="50">
        <v>10.0</v>
      </c>
      <c r="K98" s="49">
        <v>4.2</v>
      </c>
    </row>
    <row r="99" ht="12.75" customHeight="1">
      <c r="A99" s="50">
        <v>8.0</v>
      </c>
      <c r="B99" s="49">
        <v>4.3</v>
      </c>
      <c r="D99" s="50">
        <v>0.0</v>
      </c>
      <c r="E99" s="49">
        <v>4.3</v>
      </c>
      <c r="G99" s="50">
        <v>0.0</v>
      </c>
      <c r="H99" s="49">
        <v>4.3</v>
      </c>
      <c r="J99" s="50">
        <v>7.0</v>
      </c>
      <c r="K99" s="49">
        <v>4.3</v>
      </c>
    </row>
    <row r="100" ht="12.75" customHeight="1">
      <c r="A100" s="50">
        <v>8.0</v>
      </c>
      <c r="B100" s="49">
        <v>4.9</v>
      </c>
      <c r="D100" s="50">
        <v>0.0</v>
      </c>
      <c r="E100" s="49">
        <v>4.9</v>
      </c>
      <c r="G100" s="50">
        <v>0.0</v>
      </c>
      <c r="H100" s="49">
        <v>4.9</v>
      </c>
      <c r="J100" s="50">
        <v>5.0</v>
      </c>
      <c r="K100" s="49">
        <v>4.9</v>
      </c>
    </row>
    <row r="101" ht="12.75" customHeight="1">
      <c r="A101" s="50">
        <v>8.0</v>
      </c>
      <c r="B101" s="49">
        <v>4.9</v>
      </c>
      <c r="D101" s="50">
        <v>0.0</v>
      </c>
      <c r="E101" s="49">
        <v>4.9</v>
      </c>
      <c r="G101" s="50">
        <v>0.0</v>
      </c>
      <c r="H101" s="49">
        <v>4.9</v>
      </c>
      <c r="J101" s="50">
        <v>5.0</v>
      </c>
      <c r="K101" s="49">
        <v>4.9</v>
      </c>
    </row>
    <row r="102" ht="12.75" customHeight="1">
      <c r="A102" s="50">
        <v>10.0</v>
      </c>
      <c r="B102" s="49">
        <v>4.9</v>
      </c>
      <c r="D102" s="50">
        <v>0.0</v>
      </c>
      <c r="E102" s="49">
        <v>4.9</v>
      </c>
      <c r="G102" s="50">
        <v>0.0</v>
      </c>
      <c r="H102" s="49">
        <v>4.9</v>
      </c>
      <c r="J102" s="50">
        <v>8.0</v>
      </c>
      <c r="K102" s="49">
        <v>4.9</v>
      </c>
    </row>
    <row r="103" ht="12.75" customHeight="1">
      <c r="A103" s="50">
        <v>8.0</v>
      </c>
      <c r="B103" s="49">
        <v>4.8</v>
      </c>
      <c r="D103" s="50">
        <v>1.0</v>
      </c>
      <c r="E103" s="49">
        <v>4.8</v>
      </c>
      <c r="G103" s="50">
        <v>0.0</v>
      </c>
      <c r="H103" s="49">
        <v>4.8</v>
      </c>
      <c r="J103" s="50">
        <v>9.0</v>
      </c>
      <c r="K103" s="49">
        <v>4.8</v>
      </c>
    </row>
    <row r="104" ht="12.75" customHeight="1">
      <c r="A104" s="50">
        <v>9.0</v>
      </c>
      <c r="B104" s="49">
        <v>4.6</v>
      </c>
      <c r="D104" s="50">
        <v>0.0</v>
      </c>
      <c r="E104" s="49">
        <v>4.6</v>
      </c>
      <c r="G104" s="50">
        <v>0.0</v>
      </c>
      <c r="H104" s="49">
        <v>4.6</v>
      </c>
      <c r="J104" s="50">
        <v>8.0</v>
      </c>
      <c r="K104" s="49">
        <v>4.6</v>
      </c>
    </row>
    <row r="105" ht="12.75" customHeight="1">
      <c r="A105" s="50">
        <v>0.0</v>
      </c>
      <c r="B105" s="49">
        <v>5.1</v>
      </c>
      <c r="D105" s="50">
        <v>0.0</v>
      </c>
      <c r="E105" s="49">
        <v>5.1</v>
      </c>
      <c r="G105" s="50">
        <v>0.0</v>
      </c>
      <c r="H105" s="49">
        <v>5.1</v>
      </c>
      <c r="J105" s="50">
        <v>0.0</v>
      </c>
      <c r="K105" s="49">
        <v>5.1</v>
      </c>
    </row>
    <row r="106" ht="12.75" customHeight="1">
      <c r="A106" s="50">
        <v>2.0</v>
      </c>
      <c r="B106" s="49">
        <v>4.9</v>
      </c>
      <c r="D106" s="50">
        <v>3.0</v>
      </c>
      <c r="E106" s="49">
        <v>4.9</v>
      </c>
      <c r="G106" s="50">
        <v>5.0</v>
      </c>
      <c r="H106" s="49">
        <v>4.9</v>
      </c>
      <c r="J106" s="50">
        <v>5.0</v>
      </c>
      <c r="K106" s="49">
        <v>4.9</v>
      </c>
    </row>
    <row r="107" ht="12.75" customHeight="1">
      <c r="A107" s="50">
        <v>8.0</v>
      </c>
      <c r="B107" s="49">
        <v>4.8</v>
      </c>
      <c r="D107" s="50">
        <v>2.0</v>
      </c>
      <c r="E107" s="49">
        <v>4.8</v>
      </c>
      <c r="G107" s="50">
        <v>2.0</v>
      </c>
      <c r="H107" s="49">
        <v>4.8</v>
      </c>
      <c r="J107" s="50">
        <v>4.0</v>
      </c>
      <c r="K107" s="49">
        <v>4.8</v>
      </c>
    </row>
    <row r="108" ht="12.75" customHeight="1">
      <c r="A108" s="50">
        <v>6.0</v>
      </c>
      <c r="B108" s="49">
        <v>5.0</v>
      </c>
      <c r="D108" s="50">
        <v>4.0</v>
      </c>
      <c r="E108" s="49">
        <v>5.0</v>
      </c>
      <c r="G108" s="50">
        <v>0.0</v>
      </c>
      <c r="H108" s="49">
        <v>5.0</v>
      </c>
      <c r="J108" s="50">
        <v>0.0</v>
      </c>
      <c r="K108" s="49">
        <v>5.0</v>
      </c>
    </row>
    <row r="109" ht="12.75" customHeight="1">
      <c r="A109" s="50">
        <v>8.0</v>
      </c>
      <c r="B109" s="49">
        <v>5.7</v>
      </c>
      <c r="D109" s="50">
        <v>1.0</v>
      </c>
      <c r="E109" s="49">
        <v>5.7</v>
      </c>
      <c r="G109" s="50">
        <v>2.0</v>
      </c>
      <c r="H109" s="49">
        <v>5.7</v>
      </c>
      <c r="J109" s="50">
        <v>4.0</v>
      </c>
      <c r="K109" s="49">
        <v>5.7</v>
      </c>
    </row>
    <row r="110" ht="12.75" customHeight="1">
      <c r="A110" s="50">
        <v>10.0</v>
      </c>
      <c r="B110" s="49">
        <v>5.2</v>
      </c>
      <c r="D110" s="50">
        <v>0.0</v>
      </c>
      <c r="E110" s="49">
        <v>5.2</v>
      </c>
      <c r="G110" s="50">
        <v>0.0</v>
      </c>
      <c r="H110" s="49">
        <v>5.2</v>
      </c>
      <c r="J110" s="50">
        <v>8.0</v>
      </c>
      <c r="K110" s="49">
        <v>5.2</v>
      </c>
    </row>
    <row r="111" ht="12.75" customHeight="1">
      <c r="A111" s="50">
        <v>3.0</v>
      </c>
      <c r="B111" s="49">
        <v>4.4</v>
      </c>
      <c r="D111" s="50">
        <v>0.0</v>
      </c>
      <c r="E111" s="49">
        <v>4.4</v>
      </c>
      <c r="G111" s="50">
        <v>0.0</v>
      </c>
      <c r="H111" s="49">
        <v>4.4</v>
      </c>
      <c r="J111" s="50">
        <v>10.0</v>
      </c>
      <c r="K111" s="49">
        <v>4.4</v>
      </c>
    </row>
    <row r="112" ht="12.75" customHeight="1">
      <c r="A112" s="50">
        <v>8.0</v>
      </c>
      <c r="B112" s="49">
        <v>4.6</v>
      </c>
      <c r="D112" s="50">
        <v>0.0</v>
      </c>
      <c r="E112" s="49">
        <v>4.6</v>
      </c>
      <c r="G112" s="50">
        <v>0.0</v>
      </c>
      <c r="H112" s="49">
        <v>4.6</v>
      </c>
      <c r="J112" s="50">
        <v>9.0</v>
      </c>
      <c r="K112" s="49">
        <v>4.6</v>
      </c>
    </row>
    <row r="113" ht="12.75" customHeight="1">
      <c r="A113" s="50">
        <v>10.0</v>
      </c>
      <c r="B113" s="49">
        <v>5.0</v>
      </c>
      <c r="D113" s="50">
        <v>0.0</v>
      </c>
      <c r="E113" s="49">
        <v>5.0</v>
      </c>
      <c r="G113" s="50">
        <v>0.0</v>
      </c>
      <c r="H113" s="49">
        <v>5.0</v>
      </c>
      <c r="J113" s="50">
        <v>10.0</v>
      </c>
      <c r="K113" s="49">
        <v>5.0</v>
      </c>
    </row>
    <row r="114" ht="12.75" customHeight="1">
      <c r="A114" s="50">
        <v>3.0</v>
      </c>
      <c r="B114" s="49">
        <v>6.2</v>
      </c>
      <c r="D114" s="50">
        <v>3.0</v>
      </c>
      <c r="E114" s="49">
        <v>6.2</v>
      </c>
      <c r="G114" s="50">
        <v>0.0</v>
      </c>
      <c r="H114" s="49">
        <v>6.2</v>
      </c>
      <c r="J114" s="50">
        <v>0.0</v>
      </c>
      <c r="K114" s="49">
        <v>6.2</v>
      </c>
    </row>
    <row r="115" ht="12.75" customHeight="1">
      <c r="A115" s="50">
        <v>6.0</v>
      </c>
      <c r="B115" s="49">
        <v>4.4</v>
      </c>
      <c r="D115" s="50">
        <v>3.0</v>
      </c>
      <c r="E115" s="49">
        <v>4.4</v>
      </c>
      <c r="G115" s="50">
        <v>0.0</v>
      </c>
      <c r="H115" s="49">
        <v>4.4</v>
      </c>
      <c r="J115" s="50">
        <v>0.0</v>
      </c>
      <c r="K115" s="49">
        <v>4.4</v>
      </c>
    </row>
    <row r="116" ht="12.75" customHeight="1">
      <c r="A116" s="50">
        <v>7.0</v>
      </c>
      <c r="B116" s="49">
        <v>5.3</v>
      </c>
      <c r="D116" s="50">
        <v>3.0</v>
      </c>
      <c r="E116" s="49">
        <v>5.3</v>
      </c>
      <c r="G116" s="50">
        <v>0.0</v>
      </c>
      <c r="H116" s="49">
        <v>5.3</v>
      </c>
      <c r="J116" s="50">
        <v>2.0</v>
      </c>
      <c r="K116" s="49">
        <v>5.3</v>
      </c>
    </row>
    <row r="117" ht="12.75" customHeight="1">
      <c r="A117" s="50">
        <v>7.0</v>
      </c>
      <c r="B117" s="49">
        <v>4.0</v>
      </c>
      <c r="D117" s="50">
        <v>0.0</v>
      </c>
      <c r="E117" s="49">
        <v>4.0</v>
      </c>
      <c r="G117" s="50">
        <v>0.0</v>
      </c>
      <c r="H117" s="49">
        <v>4.0</v>
      </c>
      <c r="J117" s="50">
        <v>7.0</v>
      </c>
      <c r="K117" s="49">
        <v>4.0</v>
      </c>
    </row>
    <row r="118" ht="12.75" customHeight="1">
      <c r="A118" s="50">
        <v>6.0</v>
      </c>
      <c r="B118" s="49">
        <v>4.6</v>
      </c>
      <c r="D118" s="50">
        <v>0.0</v>
      </c>
      <c r="E118" s="49">
        <v>4.6</v>
      </c>
      <c r="G118" s="50">
        <v>0.0</v>
      </c>
      <c r="H118" s="49">
        <v>4.6</v>
      </c>
      <c r="J118" s="50">
        <v>2.0</v>
      </c>
      <c r="K118" s="49">
        <v>4.6</v>
      </c>
    </row>
    <row r="119" ht="12.75" customHeight="1">
      <c r="A119" s="50">
        <v>1.0</v>
      </c>
      <c r="B119" s="49">
        <v>4.2</v>
      </c>
      <c r="D119" s="50">
        <v>6.0</v>
      </c>
      <c r="E119" s="49">
        <v>4.2</v>
      </c>
      <c r="G119" s="50">
        <v>0.0</v>
      </c>
      <c r="H119" s="49">
        <v>4.2</v>
      </c>
      <c r="J119" s="50">
        <v>0.0</v>
      </c>
      <c r="K119" s="49">
        <v>4.2</v>
      </c>
    </row>
    <row r="120" ht="12.75" customHeight="1">
      <c r="A120" s="50">
        <v>9.0</v>
      </c>
      <c r="B120" s="49">
        <v>5.8</v>
      </c>
      <c r="D120" s="50">
        <v>0.0</v>
      </c>
      <c r="E120" s="49">
        <v>5.8</v>
      </c>
      <c r="G120" s="50">
        <v>0.0</v>
      </c>
      <c r="H120" s="49">
        <v>5.8</v>
      </c>
      <c r="J120" s="50">
        <v>9.0</v>
      </c>
      <c r="K120" s="49">
        <v>5.8</v>
      </c>
    </row>
    <row r="121" ht="12.75" customHeight="1">
      <c r="A121" s="50">
        <v>9.0</v>
      </c>
      <c r="B121" s="49">
        <v>5.3</v>
      </c>
      <c r="D121" s="50">
        <v>0.0</v>
      </c>
      <c r="E121" s="49">
        <v>5.3</v>
      </c>
      <c r="G121" s="50">
        <v>0.0</v>
      </c>
      <c r="H121" s="49">
        <v>5.3</v>
      </c>
      <c r="J121" s="50">
        <v>7.0</v>
      </c>
      <c r="K121" s="49">
        <v>5.3</v>
      </c>
    </row>
    <row r="122" ht="12.75" customHeight="1">
      <c r="A122" s="50">
        <v>10.0</v>
      </c>
      <c r="B122" s="49">
        <v>4.8</v>
      </c>
      <c r="D122" s="50">
        <v>0.0</v>
      </c>
      <c r="E122" s="49">
        <v>4.8</v>
      </c>
      <c r="G122" s="50">
        <v>0.0</v>
      </c>
      <c r="H122" s="49">
        <v>4.8</v>
      </c>
      <c r="J122" s="50">
        <v>10.0</v>
      </c>
      <c r="K122" s="49">
        <v>4.8</v>
      </c>
    </row>
    <row r="123" ht="12.75" customHeight="1">
      <c r="A123" s="50">
        <v>7.0</v>
      </c>
      <c r="B123" s="49">
        <v>5.8</v>
      </c>
      <c r="D123" s="50">
        <v>1.0</v>
      </c>
      <c r="E123" s="49">
        <v>5.8</v>
      </c>
      <c r="G123" s="50">
        <v>0.0</v>
      </c>
      <c r="H123" s="49">
        <v>5.8</v>
      </c>
      <c r="J123" s="50">
        <v>6.0</v>
      </c>
      <c r="K123" s="49">
        <v>5.8</v>
      </c>
    </row>
    <row r="124" ht="12.75" customHeight="1">
      <c r="A124" s="50">
        <v>7.0</v>
      </c>
      <c r="B124" s="49">
        <v>3.9</v>
      </c>
      <c r="D124" s="50">
        <v>0.0</v>
      </c>
      <c r="E124" s="49">
        <v>3.9</v>
      </c>
      <c r="G124" s="50">
        <v>3.0</v>
      </c>
      <c r="H124" s="49">
        <v>3.9</v>
      </c>
      <c r="J124" s="50">
        <v>6.0</v>
      </c>
      <c r="K124" s="49">
        <v>3.9</v>
      </c>
    </row>
    <row r="125" ht="12.75" customHeight="1">
      <c r="A125" s="50">
        <v>3.0</v>
      </c>
      <c r="B125" s="49">
        <v>4.9</v>
      </c>
      <c r="D125" s="50">
        <v>5.0</v>
      </c>
      <c r="E125" s="49">
        <v>4.9</v>
      </c>
      <c r="G125" s="50">
        <v>8.0</v>
      </c>
      <c r="H125" s="49">
        <v>4.9</v>
      </c>
      <c r="J125" s="50">
        <v>5.0</v>
      </c>
      <c r="K125" s="49">
        <v>4.9</v>
      </c>
    </row>
    <row r="126" ht="12.75" customHeight="1">
      <c r="A126" s="50">
        <v>7.0</v>
      </c>
      <c r="B126" s="49">
        <v>4.0</v>
      </c>
      <c r="D126" s="50">
        <v>0.0</v>
      </c>
      <c r="E126" s="49">
        <v>4.0</v>
      </c>
      <c r="G126" s="50">
        <v>0.0</v>
      </c>
      <c r="H126" s="49">
        <v>4.0</v>
      </c>
      <c r="J126" s="50">
        <v>8.0</v>
      </c>
      <c r="K126" s="49">
        <v>4.0</v>
      </c>
    </row>
    <row r="127" ht="12.75" customHeight="1">
      <c r="A127" s="50">
        <v>10.0</v>
      </c>
      <c r="B127" s="49">
        <v>5.0</v>
      </c>
      <c r="D127" s="50">
        <v>0.0</v>
      </c>
      <c r="E127" s="49">
        <v>5.0</v>
      </c>
      <c r="G127" s="50">
        <v>0.0</v>
      </c>
      <c r="H127" s="49">
        <v>5.0</v>
      </c>
      <c r="J127" s="50">
        <v>7.0</v>
      </c>
      <c r="K127" s="49">
        <v>5.0</v>
      </c>
    </row>
    <row r="128" ht="12.75" customHeight="1">
      <c r="A128" s="50">
        <v>6.0</v>
      </c>
      <c r="B128" s="49">
        <v>2.8</v>
      </c>
      <c r="D128" s="50">
        <v>0.0</v>
      </c>
      <c r="E128" s="49">
        <v>2.8</v>
      </c>
      <c r="G128" s="50">
        <v>2.0</v>
      </c>
      <c r="H128" s="49">
        <v>2.8</v>
      </c>
      <c r="J128" s="50">
        <v>8.0</v>
      </c>
      <c r="K128" s="49">
        <v>2.8</v>
      </c>
    </row>
    <row r="129" ht="12.75" customHeight="1">
      <c r="A129" s="50">
        <v>10.0</v>
      </c>
      <c r="B129" s="49">
        <v>4.7</v>
      </c>
      <c r="D129" s="50">
        <v>0.0</v>
      </c>
      <c r="E129" s="49">
        <v>4.7</v>
      </c>
      <c r="G129" s="50">
        <v>2.0</v>
      </c>
      <c r="H129" s="49">
        <v>4.7</v>
      </c>
      <c r="J129" s="50">
        <v>2.0</v>
      </c>
      <c r="K129" s="49">
        <v>4.7</v>
      </c>
    </row>
    <row r="130" ht="12.75" customHeight="1">
      <c r="A130" s="50">
        <v>0.0</v>
      </c>
      <c r="B130" s="49">
        <v>4.8</v>
      </c>
      <c r="D130" s="50">
        <v>0.0</v>
      </c>
      <c r="E130" s="49">
        <v>4.8</v>
      </c>
      <c r="G130" s="50">
        <v>5.0</v>
      </c>
      <c r="H130" s="49">
        <v>4.8</v>
      </c>
      <c r="J130" s="50">
        <v>5.0</v>
      </c>
      <c r="K130" s="49">
        <v>4.8</v>
      </c>
    </row>
    <row r="131" ht="12.75" customHeight="1">
      <c r="A131" s="50">
        <v>4.0</v>
      </c>
      <c r="B131" s="49">
        <v>5.6</v>
      </c>
      <c r="D131" s="50">
        <v>4.0</v>
      </c>
      <c r="E131" s="49">
        <v>5.6</v>
      </c>
      <c r="G131" s="50">
        <v>6.0</v>
      </c>
      <c r="H131" s="49">
        <v>5.6</v>
      </c>
      <c r="J131" s="50">
        <v>6.0</v>
      </c>
      <c r="K131" s="49">
        <v>5.6</v>
      </c>
    </row>
    <row r="132" ht="12.75" customHeight="1">
      <c r="A132" s="50">
        <v>1.0</v>
      </c>
      <c r="B132" s="49">
        <v>5.2</v>
      </c>
      <c r="D132" s="50">
        <v>8.0</v>
      </c>
      <c r="E132" s="49">
        <v>5.2</v>
      </c>
      <c r="G132" s="50">
        <v>1.0</v>
      </c>
      <c r="H132" s="49">
        <v>5.2</v>
      </c>
      <c r="J132" s="50">
        <v>1.0</v>
      </c>
      <c r="K132" s="49">
        <v>5.2</v>
      </c>
    </row>
    <row r="133" ht="12.75" customHeight="1">
      <c r="A133" s="50">
        <v>4.0</v>
      </c>
      <c r="B133" s="49">
        <v>4.8</v>
      </c>
      <c r="D133" s="50">
        <v>3.0</v>
      </c>
      <c r="E133" s="49">
        <v>4.8</v>
      </c>
      <c r="G133" s="50">
        <v>0.0</v>
      </c>
      <c r="H133" s="49">
        <v>4.8</v>
      </c>
      <c r="J133" s="50">
        <v>0.0</v>
      </c>
      <c r="K133" s="49">
        <v>4.8</v>
      </c>
    </row>
    <row r="134" ht="12.75" customHeight="1">
      <c r="A134" s="50">
        <v>1.0</v>
      </c>
      <c r="B134" s="49">
        <v>5.3</v>
      </c>
      <c r="D134" s="50">
        <v>4.0</v>
      </c>
      <c r="E134" s="49">
        <v>5.3</v>
      </c>
      <c r="G134" s="50">
        <v>4.0</v>
      </c>
      <c r="H134" s="49">
        <v>5.3</v>
      </c>
      <c r="J134" s="50">
        <v>4.0</v>
      </c>
      <c r="K134" s="49">
        <v>5.3</v>
      </c>
    </row>
    <row r="135" ht="12.75" customHeight="1">
      <c r="A135" s="50">
        <v>7.0</v>
      </c>
      <c r="B135" s="49">
        <v>4.8</v>
      </c>
      <c r="D135" s="50">
        <v>0.0</v>
      </c>
      <c r="E135" s="49">
        <v>4.8</v>
      </c>
      <c r="G135" s="50">
        <v>0.0</v>
      </c>
      <c r="H135" s="49">
        <v>4.8</v>
      </c>
      <c r="J135" s="50">
        <v>10.0</v>
      </c>
      <c r="K135" s="49">
        <v>4.8</v>
      </c>
    </row>
    <row r="136" ht="12.75" customHeight="1">
      <c r="A136" s="50">
        <v>3.0</v>
      </c>
      <c r="B136" s="49">
        <v>4.5</v>
      </c>
      <c r="D136" s="50">
        <v>2.0</v>
      </c>
      <c r="E136" s="49">
        <v>4.5</v>
      </c>
      <c r="G136" s="50">
        <v>2.0</v>
      </c>
      <c r="H136" s="49">
        <v>4.5</v>
      </c>
      <c r="J136" s="50">
        <v>4.0</v>
      </c>
      <c r="K136" s="49">
        <v>4.5</v>
      </c>
    </row>
    <row r="137" ht="12.75" customHeight="1">
      <c r="A137" s="50">
        <v>9.0</v>
      </c>
      <c r="B137" s="49">
        <v>4.8</v>
      </c>
      <c r="D137" s="50">
        <v>0.0</v>
      </c>
      <c r="E137" s="49">
        <v>4.8</v>
      </c>
      <c r="G137" s="50">
        <v>0.0</v>
      </c>
      <c r="H137" s="49">
        <v>4.8</v>
      </c>
      <c r="J137" s="50">
        <v>5.0</v>
      </c>
      <c r="K137" s="49">
        <v>4.8</v>
      </c>
    </row>
    <row r="138" ht="12.75" customHeight="1">
      <c r="A138" s="50">
        <v>10.0</v>
      </c>
      <c r="B138" s="49">
        <v>5.8</v>
      </c>
      <c r="D138" s="50">
        <v>0.0</v>
      </c>
      <c r="E138" s="49">
        <v>5.8</v>
      </c>
      <c r="G138" s="50">
        <v>0.0</v>
      </c>
      <c r="H138" s="49">
        <v>5.8</v>
      </c>
      <c r="J138" s="50">
        <v>10.0</v>
      </c>
      <c r="K138" s="49">
        <v>5.8</v>
      </c>
    </row>
    <row r="139" ht="12.75" customHeight="1">
      <c r="A139" s="50">
        <v>9.0</v>
      </c>
      <c r="B139" s="49">
        <v>4.8</v>
      </c>
      <c r="D139" s="50">
        <v>0.0</v>
      </c>
      <c r="E139" s="49">
        <v>4.8</v>
      </c>
      <c r="G139" s="50">
        <v>0.0</v>
      </c>
      <c r="H139" s="49">
        <v>4.8</v>
      </c>
      <c r="J139" s="50">
        <v>6.0</v>
      </c>
      <c r="K139" s="49">
        <v>4.8</v>
      </c>
    </row>
    <row r="140" ht="12.75" customHeight="1">
      <c r="A140" s="50">
        <v>9.0</v>
      </c>
      <c r="B140" s="49">
        <v>4.3</v>
      </c>
      <c r="D140" s="50">
        <v>0.0</v>
      </c>
      <c r="E140" s="49">
        <v>4.3</v>
      </c>
      <c r="G140" s="50">
        <v>0.0</v>
      </c>
      <c r="H140" s="49">
        <v>4.3</v>
      </c>
      <c r="J140" s="50">
        <v>9.0</v>
      </c>
      <c r="K140" s="49">
        <v>4.3</v>
      </c>
    </row>
    <row r="141" ht="12.75" customHeight="1">
      <c r="A141" s="50">
        <v>0.0</v>
      </c>
      <c r="B141" s="49">
        <v>3.5</v>
      </c>
      <c r="D141" s="50">
        <v>0.0</v>
      </c>
      <c r="E141" s="49">
        <v>3.5</v>
      </c>
      <c r="G141" s="50">
        <v>2.0</v>
      </c>
      <c r="H141" s="49">
        <v>3.5</v>
      </c>
      <c r="J141" s="50">
        <v>2.0</v>
      </c>
      <c r="K141" s="49">
        <v>3.5</v>
      </c>
    </row>
    <row r="142" ht="12.75" customHeight="1">
      <c r="A142" s="50">
        <v>6.0</v>
      </c>
      <c r="B142" s="49">
        <v>4.7</v>
      </c>
      <c r="D142" s="50">
        <v>1.0</v>
      </c>
      <c r="E142" s="49">
        <v>4.7</v>
      </c>
      <c r="G142" s="50">
        <v>1.0</v>
      </c>
      <c r="H142" s="49">
        <v>4.7</v>
      </c>
      <c r="J142" s="50">
        <v>3.0</v>
      </c>
      <c r="K142" s="49">
        <v>4.7</v>
      </c>
    </row>
    <row r="143" ht="12.75" customHeight="1">
      <c r="A143" s="50">
        <v>9.0</v>
      </c>
      <c r="B143" s="49">
        <v>5.0</v>
      </c>
      <c r="D143" s="50">
        <v>1.0</v>
      </c>
      <c r="E143" s="49">
        <v>5.0</v>
      </c>
      <c r="G143" s="50">
        <v>0.0</v>
      </c>
      <c r="H143" s="49">
        <v>5.0</v>
      </c>
      <c r="J143" s="50">
        <v>7.0</v>
      </c>
      <c r="K143" s="49">
        <v>5.0</v>
      </c>
    </row>
    <row r="144" ht="12.75" customHeight="1">
      <c r="A144" s="50">
        <v>0.0</v>
      </c>
      <c r="B144" s="49">
        <v>4.3</v>
      </c>
      <c r="D144" s="50">
        <v>0.0</v>
      </c>
      <c r="E144" s="49">
        <v>4.3</v>
      </c>
      <c r="G144" s="50">
        <v>8.0</v>
      </c>
      <c r="H144" s="49">
        <v>4.3</v>
      </c>
      <c r="J144" s="50">
        <v>3.0</v>
      </c>
      <c r="K144" s="49">
        <v>4.3</v>
      </c>
    </row>
    <row r="145" ht="12.75" customHeight="1">
      <c r="A145" s="50">
        <v>7.0</v>
      </c>
      <c r="B145" s="49">
        <v>4.5</v>
      </c>
      <c r="D145" s="50">
        <v>1.0</v>
      </c>
      <c r="E145" s="49">
        <v>4.5</v>
      </c>
      <c r="G145" s="50">
        <v>0.0</v>
      </c>
      <c r="H145" s="49">
        <v>4.5</v>
      </c>
      <c r="J145" s="50">
        <v>8.0</v>
      </c>
      <c r="K145" s="49">
        <v>4.5</v>
      </c>
    </row>
    <row r="146" ht="12.75" customHeight="1">
      <c r="A146" s="50">
        <v>3.0</v>
      </c>
      <c r="B146" s="49">
        <v>4.9</v>
      </c>
      <c r="D146" s="50">
        <v>2.0</v>
      </c>
      <c r="E146" s="49">
        <v>4.9</v>
      </c>
      <c r="G146" s="50">
        <v>1.0</v>
      </c>
      <c r="H146" s="49">
        <v>4.9</v>
      </c>
      <c r="J146" s="50">
        <v>4.0</v>
      </c>
      <c r="K146" s="49">
        <v>4.9</v>
      </c>
    </row>
    <row r="147" ht="12.75" customHeight="1">
      <c r="A147" s="50">
        <v>5.0</v>
      </c>
      <c r="B147" s="49">
        <v>4.2</v>
      </c>
      <c r="D147" s="50">
        <v>0.0</v>
      </c>
      <c r="E147" s="49">
        <v>4.2</v>
      </c>
      <c r="G147" s="50">
        <v>7.0</v>
      </c>
      <c r="H147" s="49">
        <v>4.2</v>
      </c>
      <c r="J147" s="50">
        <v>10.0</v>
      </c>
      <c r="K147" s="49">
        <v>4.2</v>
      </c>
    </row>
    <row r="148" ht="12.75" customHeight="1">
      <c r="A148" s="50">
        <v>7.0</v>
      </c>
      <c r="B148" s="49">
        <v>5.1</v>
      </c>
      <c r="D148" s="50">
        <v>0.0</v>
      </c>
      <c r="E148" s="49">
        <v>5.1</v>
      </c>
      <c r="G148" s="50">
        <v>0.0</v>
      </c>
      <c r="H148" s="49">
        <v>5.1</v>
      </c>
      <c r="J148" s="50">
        <v>5.0</v>
      </c>
      <c r="K148" s="49">
        <v>5.1</v>
      </c>
    </row>
    <row r="149" ht="12.75" customHeight="1">
      <c r="A149" s="50">
        <v>3.0</v>
      </c>
      <c r="B149" s="49">
        <v>4.1</v>
      </c>
      <c r="D149" s="50">
        <v>2.0</v>
      </c>
      <c r="E149" s="49">
        <v>4.1</v>
      </c>
      <c r="G149" s="50">
        <v>2.0</v>
      </c>
      <c r="H149" s="49">
        <v>4.1</v>
      </c>
      <c r="J149" s="50">
        <v>3.0</v>
      </c>
      <c r="K149" s="49">
        <v>4.1</v>
      </c>
    </row>
    <row r="150" ht="12.75" customHeight="1">
      <c r="A150" s="50">
        <v>3.0</v>
      </c>
      <c r="B150" s="49">
        <v>3.9</v>
      </c>
      <c r="D150" s="50">
        <v>0.0</v>
      </c>
      <c r="E150" s="49">
        <v>3.9</v>
      </c>
      <c r="G150" s="50">
        <v>1.0</v>
      </c>
      <c r="H150" s="49">
        <v>3.9</v>
      </c>
      <c r="J150" s="50">
        <v>10.0</v>
      </c>
      <c r="K150" s="49">
        <v>3.9</v>
      </c>
    </row>
    <row r="151" ht="12.75" customHeight="1">
      <c r="A151" s="50">
        <v>0.0</v>
      </c>
      <c r="B151" s="49">
        <v>5.5</v>
      </c>
      <c r="D151" s="50">
        <v>7.0</v>
      </c>
      <c r="E151" s="49">
        <v>5.5</v>
      </c>
      <c r="G151" s="50">
        <v>10.0</v>
      </c>
      <c r="H151" s="49">
        <v>5.5</v>
      </c>
      <c r="J151" s="50">
        <v>3.0</v>
      </c>
      <c r="K151" s="49">
        <v>5.5</v>
      </c>
    </row>
    <row r="152" ht="12.75" customHeight="1">
      <c r="A152" s="50">
        <v>0.0</v>
      </c>
      <c r="B152" s="49">
        <v>6.2</v>
      </c>
      <c r="D152" s="50">
        <v>0.0</v>
      </c>
      <c r="E152" s="49">
        <v>6.2</v>
      </c>
      <c r="G152" s="50">
        <v>2.0</v>
      </c>
      <c r="H152" s="49">
        <v>6.2</v>
      </c>
      <c r="J152" s="50">
        <v>5.0</v>
      </c>
      <c r="K152" s="49">
        <v>6.2</v>
      </c>
    </row>
    <row r="153" ht="12.75" customHeight="1">
      <c r="A153" s="50">
        <v>2.0</v>
      </c>
      <c r="B153" s="49">
        <v>5.1</v>
      </c>
      <c r="D153" s="50">
        <v>4.0</v>
      </c>
      <c r="E153" s="49">
        <v>5.1</v>
      </c>
      <c r="G153" s="50">
        <v>9.0</v>
      </c>
      <c r="H153" s="49">
        <v>5.1</v>
      </c>
      <c r="J153" s="50">
        <v>1.0</v>
      </c>
      <c r="K153" s="49">
        <v>5.1</v>
      </c>
    </row>
    <row r="154" ht="12.75" customHeight="1">
      <c r="A154" s="50">
        <v>0.0</v>
      </c>
      <c r="B154" s="49">
        <v>4.6</v>
      </c>
      <c r="D154" s="50">
        <v>0.0</v>
      </c>
      <c r="E154" s="49">
        <v>4.6</v>
      </c>
      <c r="G154" s="50">
        <v>10.0</v>
      </c>
      <c r="H154" s="49">
        <v>4.6</v>
      </c>
      <c r="J154" s="50">
        <v>8.0</v>
      </c>
      <c r="K154" s="49">
        <v>4.6</v>
      </c>
    </row>
    <row r="155" ht="12.75" customHeight="1">
      <c r="A155" s="50">
        <v>9.0</v>
      </c>
      <c r="B155" s="49">
        <v>3.8</v>
      </c>
      <c r="D155" s="50">
        <v>0.0</v>
      </c>
      <c r="E155" s="49">
        <v>3.8</v>
      </c>
      <c r="G155" s="50">
        <v>0.0</v>
      </c>
      <c r="H155" s="49">
        <v>3.8</v>
      </c>
      <c r="J155" s="50">
        <v>10.0</v>
      </c>
      <c r="K155" s="49">
        <v>3.8</v>
      </c>
    </row>
    <row r="156" ht="12.75" customHeight="1">
      <c r="A156" s="50">
        <v>0.0</v>
      </c>
      <c r="B156" s="49">
        <v>4.9</v>
      </c>
      <c r="D156" s="50">
        <v>7.0</v>
      </c>
      <c r="E156" s="49">
        <v>4.9</v>
      </c>
      <c r="G156" s="50">
        <v>10.0</v>
      </c>
      <c r="H156" s="49">
        <v>4.9</v>
      </c>
      <c r="J156" s="50">
        <v>2.0</v>
      </c>
      <c r="K156" s="49">
        <v>4.9</v>
      </c>
    </row>
    <row r="157" ht="12.75" customHeight="1">
      <c r="A157" s="50">
        <v>0.0</v>
      </c>
      <c r="B157" s="49">
        <v>5.3</v>
      </c>
      <c r="D157" s="50">
        <v>10.0</v>
      </c>
      <c r="E157" s="49">
        <v>5.3</v>
      </c>
      <c r="G157" s="50">
        <v>10.0</v>
      </c>
      <c r="H157" s="49">
        <v>5.3</v>
      </c>
      <c r="J157" s="50">
        <v>0.0</v>
      </c>
      <c r="K157" s="49">
        <v>5.3</v>
      </c>
    </row>
    <row r="158" ht="12.75" customHeight="1">
      <c r="A158" s="50">
        <v>0.0</v>
      </c>
      <c r="B158" s="49">
        <v>4.7</v>
      </c>
      <c r="D158" s="50">
        <v>8.0</v>
      </c>
      <c r="E158" s="49">
        <v>4.7</v>
      </c>
      <c r="G158" s="50">
        <v>10.0</v>
      </c>
      <c r="H158" s="49">
        <v>4.7</v>
      </c>
      <c r="J158" s="50">
        <v>6.0</v>
      </c>
      <c r="K158" s="49">
        <v>4.7</v>
      </c>
    </row>
    <row r="159" ht="12.75" customHeight="1">
      <c r="A159" s="50">
        <v>8.0</v>
      </c>
      <c r="B159" s="49">
        <v>4.4</v>
      </c>
      <c r="D159" s="50">
        <v>1.0</v>
      </c>
      <c r="E159" s="49">
        <v>4.4</v>
      </c>
      <c r="G159" s="50">
        <v>0.0</v>
      </c>
      <c r="H159" s="49">
        <v>4.4</v>
      </c>
      <c r="J159" s="50">
        <v>8.0</v>
      </c>
      <c r="K159" s="49">
        <v>4.4</v>
      </c>
    </row>
    <row r="160" ht="12.75" customHeight="1">
      <c r="A160" s="50">
        <v>3.0</v>
      </c>
      <c r="B160" s="49">
        <v>6.0</v>
      </c>
      <c r="D160" s="50">
        <v>5.0</v>
      </c>
      <c r="E160" s="49">
        <v>6.0</v>
      </c>
      <c r="G160" s="50">
        <v>3.0</v>
      </c>
      <c r="H160" s="49">
        <v>6.0</v>
      </c>
      <c r="J160" s="50">
        <v>2.0</v>
      </c>
      <c r="K160" s="49">
        <v>6.0</v>
      </c>
    </row>
    <row r="161" ht="12.75" customHeight="1">
      <c r="A161" s="50">
        <v>6.0</v>
      </c>
      <c r="B161" s="49">
        <v>4.6</v>
      </c>
      <c r="D161" s="50">
        <v>0.0</v>
      </c>
      <c r="E161" s="49">
        <v>4.6</v>
      </c>
      <c r="G161" s="50">
        <v>0.0</v>
      </c>
      <c r="H161" s="49">
        <v>4.6</v>
      </c>
      <c r="J161" s="50">
        <v>8.0</v>
      </c>
      <c r="K161" s="49">
        <v>4.6</v>
      </c>
    </row>
    <row r="162" ht="12.75" customHeight="1">
      <c r="A162" s="50">
        <v>6.0</v>
      </c>
      <c r="B162" s="49">
        <v>6.2</v>
      </c>
      <c r="D162" s="50">
        <v>1.0</v>
      </c>
      <c r="E162" s="49">
        <v>6.2</v>
      </c>
      <c r="G162" s="50">
        <v>0.0</v>
      </c>
      <c r="H162" s="49">
        <v>6.2</v>
      </c>
      <c r="J162" s="50">
        <v>0.0</v>
      </c>
      <c r="K162" s="49">
        <v>6.2</v>
      </c>
    </row>
    <row r="163" ht="12.75" customHeight="1">
      <c r="A163" s="50">
        <v>5.0</v>
      </c>
      <c r="B163" s="49">
        <v>4.5</v>
      </c>
      <c r="D163" s="50">
        <v>3.0</v>
      </c>
      <c r="E163" s="49">
        <v>4.5</v>
      </c>
      <c r="G163" s="50">
        <v>7.0</v>
      </c>
      <c r="H163" s="49">
        <v>4.5</v>
      </c>
      <c r="J163" s="50">
        <v>7.0</v>
      </c>
      <c r="K163" s="49">
        <v>4.5</v>
      </c>
    </row>
    <row r="164" ht="12.75" customHeight="1">
      <c r="A164" s="50">
        <v>6.0</v>
      </c>
      <c r="B164" s="49">
        <v>5.6</v>
      </c>
      <c r="D164" s="50">
        <v>1.0</v>
      </c>
      <c r="E164" s="49">
        <v>5.6</v>
      </c>
      <c r="G164" s="50">
        <v>0.0</v>
      </c>
      <c r="H164" s="49">
        <v>5.6</v>
      </c>
      <c r="J164" s="50">
        <v>7.0</v>
      </c>
      <c r="K164" s="49">
        <v>5.6</v>
      </c>
    </row>
    <row r="165" ht="12.75" customHeight="1">
      <c r="A165" s="50">
        <v>0.0</v>
      </c>
      <c r="B165" s="49">
        <v>5.5</v>
      </c>
      <c r="D165" s="50">
        <v>5.0</v>
      </c>
      <c r="E165" s="49">
        <v>5.5</v>
      </c>
      <c r="G165" s="50">
        <v>5.0</v>
      </c>
      <c r="H165" s="49">
        <v>5.5</v>
      </c>
      <c r="J165" s="50">
        <v>5.0</v>
      </c>
      <c r="K165" s="49">
        <v>5.5</v>
      </c>
    </row>
    <row r="166" ht="12.75" customHeight="1">
      <c r="A166" s="50">
        <v>0.0</v>
      </c>
      <c r="B166" s="49">
        <v>3.9</v>
      </c>
      <c r="D166" s="50">
        <v>5.0</v>
      </c>
      <c r="E166" s="49">
        <v>3.9</v>
      </c>
      <c r="G166" s="50">
        <v>0.0</v>
      </c>
      <c r="H166" s="49">
        <v>3.9</v>
      </c>
      <c r="J166" s="50">
        <v>0.0</v>
      </c>
      <c r="K166" s="49">
        <v>3.9</v>
      </c>
    </row>
    <row r="167" ht="12.75" customHeight="1">
      <c r="A167" s="50">
        <v>2.0</v>
      </c>
      <c r="B167" s="49">
        <v>4.6</v>
      </c>
      <c r="D167" s="50">
        <v>0.0</v>
      </c>
      <c r="E167" s="49">
        <v>4.6</v>
      </c>
      <c r="G167" s="50">
        <v>5.0</v>
      </c>
      <c r="H167" s="49">
        <v>4.6</v>
      </c>
      <c r="J167" s="50">
        <v>5.0</v>
      </c>
      <c r="K167" s="49">
        <v>4.6</v>
      </c>
    </row>
    <row r="168" ht="12.75" customHeight="1">
      <c r="A168" s="50">
        <v>0.0</v>
      </c>
      <c r="B168" s="49">
        <v>4.7</v>
      </c>
      <c r="D168" s="50">
        <v>3.0</v>
      </c>
      <c r="E168" s="49">
        <v>4.7</v>
      </c>
      <c r="G168" s="50">
        <v>6.0</v>
      </c>
      <c r="H168" s="49">
        <v>4.7</v>
      </c>
      <c r="J168" s="50">
        <v>3.0</v>
      </c>
      <c r="K168" s="49">
        <v>4.7</v>
      </c>
    </row>
    <row r="169" ht="12.75" customHeight="1">
      <c r="A169" s="50">
        <v>5.0</v>
      </c>
      <c r="B169" s="49">
        <v>5.3</v>
      </c>
      <c r="D169" s="50">
        <v>0.0</v>
      </c>
      <c r="E169" s="49">
        <v>5.3</v>
      </c>
      <c r="G169" s="50">
        <v>2.0</v>
      </c>
      <c r="H169" s="49">
        <v>5.3</v>
      </c>
      <c r="J169" s="50">
        <v>10.0</v>
      </c>
      <c r="K169" s="49">
        <v>5.3</v>
      </c>
    </row>
    <row r="170" ht="12.75" customHeight="1">
      <c r="A170" s="50">
        <v>2.0</v>
      </c>
      <c r="B170" s="49">
        <v>4.8</v>
      </c>
      <c r="D170" s="50">
        <v>0.0</v>
      </c>
      <c r="E170" s="49">
        <v>4.8</v>
      </c>
      <c r="G170" s="50">
        <v>0.0</v>
      </c>
      <c r="H170" s="49">
        <v>4.8</v>
      </c>
      <c r="J170" s="50">
        <v>0.0</v>
      </c>
      <c r="K170" s="49">
        <v>4.8</v>
      </c>
    </row>
    <row r="171" ht="12.75" customHeight="1">
      <c r="B171" s="49"/>
      <c r="E171" s="49"/>
      <c r="H171" s="49"/>
      <c r="K171" s="49"/>
    </row>
    <row r="172" ht="12.75" customHeight="1">
      <c r="B172" s="49"/>
      <c r="E172" s="49"/>
      <c r="H172" s="49"/>
      <c r="K172" s="49"/>
    </row>
    <row r="173" ht="12.75" customHeight="1">
      <c r="B173" s="49"/>
    </row>
    <row r="174" ht="12.75" customHeight="1">
      <c r="A174" s="57"/>
      <c r="B174" s="57" t="s">
        <v>388</v>
      </c>
      <c r="C174" s="57" t="s">
        <v>389</v>
      </c>
      <c r="D174" s="57"/>
      <c r="E174" s="57" t="s">
        <v>388</v>
      </c>
      <c r="F174" s="57" t="s">
        <v>389</v>
      </c>
      <c r="G174" s="57"/>
      <c r="H174" s="57" t="s">
        <v>388</v>
      </c>
      <c r="I174" s="57" t="s">
        <v>389</v>
      </c>
      <c r="J174" s="57"/>
      <c r="K174" s="57" t="s">
        <v>388</v>
      </c>
      <c r="L174" s="57" t="s">
        <v>389</v>
      </c>
    </row>
    <row r="175" ht="12.75" customHeight="1">
      <c r="A175" s="58" t="s">
        <v>388</v>
      </c>
      <c r="B175" s="58">
        <v>1.0</v>
      </c>
      <c r="D175" s="58" t="s">
        <v>388</v>
      </c>
      <c r="E175" s="58">
        <v>1.0</v>
      </c>
      <c r="G175" s="58" t="s">
        <v>388</v>
      </c>
      <c r="H175" s="58">
        <v>1.0</v>
      </c>
      <c r="J175" s="58" t="s">
        <v>388</v>
      </c>
      <c r="K175" s="58">
        <v>1.0</v>
      </c>
    </row>
    <row r="176" ht="12.75" customHeight="1">
      <c r="A176" s="59" t="s">
        <v>389</v>
      </c>
      <c r="B176" s="59">
        <v>-0.03175794098111142</v>
      </c>
      <c r="C176" s="59">
        <v>1.0</v>
      </c>
      <c r="D176" s="59" t="s">
        <v>389</v>
      </c>
      <c r="E176" s="59">
        <v>0.17213165802547523</v>
      </c>
      <c r="F176" s="59">
        <v>1.0</v>
      </c>
      <c r="G176" s="59" t="s">
        <v>389</v>
      </c>
      <c r="H176" s="59">
        <v>0.10760683130959857</v>
      </c>
      <c r="I176" s="59">
        <v>1.0</v>
      </c>
      <c r="J176" s="59" t="s">
        <v>389</v>
      </c>
      <c r="K176" s="59">
        <v>-0.07036569978844553</v>
      </c>
      <c r="L176" s="59">
        <v>1.0</v>
      </c>
    </row>
    <row r="177" ht="12.75" customHeight="1">
      <c r="B177" s="49"/>
      <c r="E177" s="49"/>
      <c r="H177" s="49"/>
      <c r="K177" s="49"/>
    </row>
    <row r="178" ht="12.75" customHeight="1">
      <c r="B178" s="49"/>
      <c r="E178" s="49"/>
      <c r="H178" s="49"/>
      <c r="K178" s="49"/>
    </row>
    <row r="179" ht="12.75" customHeight="1">
      <c r="B179" s="49" t="s">
        <v>397</v>
      </c>
      <c r="E179" s="49"/>
      <c r="H179" s="49"/>
      <c r="K179" s="49"/>
    </row>
    <row r="180" ht="12.75" customHeight="1">
      <c r="B180" s="49"/>
      <c r="E180" s="49"/>
      <c r="H180" s="49"/>
      <c r="K180" s="49"/>
    </row>
    <row r="181" ht="12.75" customHeight="1">
      <c r="B181" s="49"/>
      <c r="E181" s="49"/>
      <c r="H181" s="49"/>
      <c r="K181" s="49"/>
    </row>
    <row r="182" ht="12.75" customHeight="1">
      <c r="B182" s="49"/>
      <c r="E182" s="49"/>
      <c r="H182" s="49"/>
      <c r="K182" s="49"/>
    </row>
    <row r="183" ht="12.75" customHeight="1">
      <c r="B183" s="49"/>
      <c r="E183" s="49"/>
      <c r="H183" s="49"/>
      <c r="K183" s="49"/>
    </row>
    <row r="184" ht="12.75" customHeight="1">
      <c r="B184" s="49"/>
      <c r="E184" s="49"/>
      <c r="H184" s="49"/>
      <c r="K184" s="49"/>
    </row>
    <row r="185" ht="12.75" customHeight="1">
      <c r="B185" s="49"/>
      <c r="E185" s="49"/>
      <c r="H185" s="49"/>
      <c r="K185" s="49"/>
    </row>
    <row r="186" ht="12.75" customHeight="1">
      <c r="B186" s="49"/>
      <c r="E186" s="49"/>
      <c r="H186" s="49"/>
      <c r="K186" s="49"/>
    </row>
    <row r="187" ht="12.75" customHeight="1">
      <c r="B187" s="49"/>
      <c r="E187" s="49"/>
      <c r="H187" s="49"/>
      <c r="K187" s="49"/>
    </row>
    <row r="188" ht="12.75" customHeight="1">
      <c r="B188" s="49"/>
      <c r="E188" s="49"/>
      <c r="H188" s="49"/>
      <c r="K188" s="49"/>
    </row>
    <row r="189" ht="12.75" customHeight="1">
      <c r="B189" s="49"/>
      <c r="E189" s="49"/>
      <c r="H189" s="49"/>
      <c r="K189" s="49"/>
    </row>
    <row r="190" ht="12.75" customHeight="1">
      <c r="B190" s="49"/>
      <c r="E190" s="49"/>
      <c r="H190" s="49"/>
      <c r="K190" s="49"/>
    </row>
    <row r="191" ht="12.75" customHeight="1">
      <c r="B191" s="49"/>
      <c r="E191" s="49"/>
      <c r="H191" s="49"/>
      <c r="K191" s="49"/>
    </row>
    <row r="192" ht="12.75" customHeight="1">
      <c r="B192" s="49"/>
      <c r="E192" s="49"/>
      <c r="H192" s="49"/>
      <c r="K192" s="49"/>
    </row>
    <row r="193" ht="12.75" customHeight="1">
      <c r="B193" s="49"/>
      <c r="E193" s="49"/>
      <c r="H193" s="49"/>
      <c r="K193" s="49"/>
    </row>
    <row r="194" ht="12.75" customHeight="1">
      <c r="B194" s="49"/>
      <c r="E194" s="49"/>
      <c r="H194" s="49"/>
      <c r="K194" s="49"/>
    </row>
    <row r="195" ht="12.75" customHeight="1">
      <c r="B195" s="49"/>
      <c r="E195" s="49"/>
      <c r="H195" s="49"/>
      <c r="K195" s="49"/>
    </row>
    <row r="196" ht="12.75" customHeight="1">
      <c r="B196" s="49"/>
      <c r="E196" s="49"/>
      <c r="H196" s="49"/>
      <c r="K196" s="49"/>
    </row>
    <row r="197" ht="12.75" customHeight="1">
      <c r="B197" s="49"/>
      <c r="E197" s="49"/>
      <c r="H197" s="49"/>
      <c r="K197" s="49"/>
    </row>
    <row r="198" ht="12.75" customHeight="1">
      <c r="B198" s="49"/>
      <c r="E198" s="49"/>
      <c r="H198" s="49"/>
      <c r="K198" s="49"/>
    </row>
    <row r="199" ht="12.75" customHeight="1">
      <c r="B199" s="49"/>
      <c r="E199" s="49"/>
      <c r="H199" s="49"/>
      <c r="K199" s="49"/>
    </row>
    <row r="200" ht="12.75" customHeight="1">
      <c r="B200" s="49"/>
      <c r="E200" s="49"/>
      <c r="H200" s="49"/>
      <c r="K200" s="49"/>
    </row>
    <row r="201" ht="12.75" customHeight="1">
      <c r="B201" s="49"/>
      <c r="E201" s="49"/>
      <c r="H201" s="49"/>
      <c r="K201" s="49"/>
    </row>
    <row r="202" ht="12.75" customHeight="1">
      <c r="B202" s="49"/>
      <c r="E202" s="49"/>
      <c r="H202" s="49"/>
      <c r="K202" s="49"/>
    </row>
    <row r="203" ht="12.75" customHeight="1">
      <c r="B203" s="49"/>
      <c r="E203" s="49"/>
      <c r="H203" s="49"/>
      <c r="K203" s="49"/>
    </row>
    <row r="204" ht="12.75" customHeight="1">
      <c r="B204" s="49"/>
      <c r="E204" s="49"/>
      <c r="H204" s="49"/>
      <c r="K204" s="49"/>
    </row>
    <row r="205" ht="12.75" customHeight="1">
      <c r="B205" s="49"/>
      <c r="E205" s="49"/>
      <c r="H205" s="49"/>
      <c r="K205" s="49"/>
    </row>
    <row r="206" ht="12.75" customHeight="1">
      <c r="B206" s="49"/>
      <c r="E206" s="49"/>
      <c r="H206" s="49"/>
      <c r="K206" s="49"/>
    </row>
    <row r="207" ht="12.75" customHeight="1">
      <c r="B207" s="49"/>
      <c r="E207" s="49"/>
      <c r="H207" s="49"/>
      <c r="K207" s="49"/>
    </row>
    <row r="208" ht="12.75" customHeight="1">
      <c r="B208" s="49"/>
      <c r="E208" s="49"/>
      <c r="H208" s="49"/>
      <c r="K208" s="49"/>
    </row>
    <row r="209" ht="12.75" customHeight="1">
      <c r="B209" s="49"/>
      <c r="E209" s="49"/>
      <c r="H209" s="49"/>
      <c r="K209" s="49"/>
    </row>
    <row r="210" ht="12.75" customHeight="1">
      <c r="B210" s="49"/>
      <c r="E210" s="49"/>
      <c r="H210" s="49"/>
      <c r="K210" s="49"/>
    </row>
    <row r="211" ht="12.75" customHeight="1">
      <c r="B211" s="49"/>
      <c r="E211" s="49"/>
      <c r="H211" s="49"/>
      <c r="K211" s="49"/>
    </row>
    <row r="212" ht="12.75" customHeight="1">
      <c r="B212" s="49"/>
      <c r="E212" s="49"/>
      <c r="H212" s="49"/>
      <c r="K212" s="49"/>
    </row>
    <row r="213" ht="12.75" customHeight="1">
      <c r="B213" s="49"/>
      <c r="E213" s="49"/>
      <c r="H213" s="49"/>
      <c r="K213" s="49"/>
    </row>
    <row r="214" ht="12.75" customHeight="1">
      <c r="B214" s="49"/>
      <c r="E214" s="49"/>
      <c r="H214" s="49"/>
      <c r="K214" s="49"/>
    </row>
    <row r="215" ht="12.75" customHeight="1">
      <c r="B215" s="49"/>
      <c r="E215" s="49"/>
      <c r="H215" s="49"/>
      <c r="K215" s="49"/>
    </row>
    <row r="216" ht="12.75" customHeight="1">
      <c r="B216" s="49"/>
      <c r="E216" s="49"/>
      <c r="H216" s="49"/>
      <c r="K216" s="49"/>
    </row>
    <row r="217" ht="12.75" customHeight="1">
      <c r="B217" s="49"/>
      <c r="E217" s="49"/>
      <c r="H217" s="49"/>
      <c r="K217" s="49"/>
    </row>
    <row r="218" ht="12.75" customHeight="1">
      <c r="B218" s="49"/>
      <c r="E218" s="49"/>
      <c r="H218" s="49"/>
      <c r="K218" s="49"/>
    </row>
    <row r="219" ht="12.75" customHeight="1">
      <c r="B219" s="49"/>
      <c r="E219" s="49"/>
      <c r="H219" s="49"/>
      <c r="K219" s="49"/>
    </row>
    <row r="220" ht="12.75" customHeight="1">
      <c r="B220" s="49"/>
      <c r="E220" s="49"/>
      <c r="H220" s="49"/>
      <c r="K220" s="49"/>
    </row>
    <row r="221" ht="12.75" customHeight="1">
      <c r="B221" s="49"/>
      <c r="E221" s="49"/>
      <c r="H221" s="49"/>
      <c r="K221" s="49"/>
    </row>
    <row r="222" ht="12.75" customHeight="1">
      <c r="B222" s="49"/>
      <c r="E222" s="49"/>
      <c r="H222" s="49"/>
      <c r="K222" s="49"/>
    </row>
    <row r="223" ht="12.75" customHeight="1">
      <c r="B223" s="49"/>
      <c r="E223" s="49"/>
      <c r="H223" s="49"/>
      <c r="K223" s="49"/>
    </row>
    <row r="224" ht="12.75" customHeight="1">
      <c r="B224" s="49"/>
      <c r="E224" s="49"/>
      <c r="H224" s="49"/>
      <c r="K224" s="49"/>
    </row>
    <row r="225" ht="12.75" customHeight="1">
      <c r="B225" s="49"/>
      <c r="E225" s="49"/>
      <c r="H225" s="49"/>
      <c r="K225" s="49"/>
    </row>
    <row r="226" ht="12.75" customHeight="1">
      <c r="B226" s="49"/>
      <c r="E226" s="49"/>
      <c r="H226" s="49"/>
      <c r="K226" s="49"/>
    </row>
    <row r="227" ht="12.75" customHeight="1">
      <c r="B227" s="49"/>
      <c r="E227" s="49"/>
      <c r="H227" s="49"/>
      <c r="K227" s="49"/>
    </row>
    <row r="228" ht="12.75" customHeight="1">
      <c r="B228" s="49"/>
      <c r="E228" s="49"/>
      <c r="H228" s="49"/>
      <c r="K228" s="49"/>
    </row>
    <row r="229" ht="12.75" customHeight="1">
      <c r="B229" s="49"/>
      <c r="E229" s="49"/>
      <c r="H229" s="49"/>
      <c r="K229" s="49"/>
    </row>
    <row r="230" ht="12.75" customHeight="1">
      <c r="B230" s="49"/>
      <c r="E230" s="49"/>
      <c r="H230" s="49"/>
      <c r="K230" s="49"/>
    </row>
    <row r="231" ht="12.75" customHeight="1">
      <c r="B231" s="49"/>
      <c r="E231" s="49"/>
      <c r="H231" s="49"/>
      <c r="K231" s="49"/>
    </row>
    <row r="232" ht="12.75" customHeight="1">
      <c r="B232" s="49"/>
      <c r="E232" s="49"/>
      <c r="H232" s="49"/>
      <c r="K232" s="49"/>
    </row>
    <row r="233" ht="12.75" customHeight="1">
      <c r="B233" s="49"/>
      <c r="E233" s="49"/>
      <c r="H233" s="49"/>
      <c r="K233" s="49"/>
    </row>
    <row r="234" ht="12.75" customHeight="1">
      <c r="B234" s="49"/>
      <c r="E234" s="49"/>
      <c r="H234" s="49"/>
      <c r="K234" s="49"/>
    </row>
    <row r="235" ht="12.75" customHeight="1">
      <c r="B235" s="49"/>
      <c r="E235" s="49"/>
      <c r="H235" s="49"/>
      <c r="K235" s="49"/>
    </row>
    <row r="236" ht="12.75" customHeight="1">
      <c r="B236" s="49"/>
      <c r="E236" s="49"/>
      <c r="H236" s="49"/>
      <c r="K236" s="49"/>
    </row>
    <row r="237" ht="12.75" customHeight="1">
      <c r="B237" s="49"/>
      <c r="E237" s="49"/>
      <c r="H237" s="49"/>
      <c r="K237" s="49"/>
    </row>
    <row r="238" ht="12.75" customHeight="1">
      <c r="B238" s="49"/>
      <c r="E238" s="49"/>
      <c r="H238" s="49"/>
      <c r="K238" s="49"/>
    </row>
    <row r="239" ht="12.75" customHeight="1">
      <c r="B239" s="49"/>
      <c r="E239" s="49"/>
      <c r="H239" s="49"/>
      <c r="K239" s="49"/>
    </row>
    <row r="240" ht="12.75" customHeight="1">
      <c r="B240" s="49"/>
      <c r="E240" s="49"/>
      <c r="H240" s="49"/>
      <c r="K240" s="49"/>
    </row>
    <row r="241" ht="12.75" customHeight="1">
      <c r="B241" s="49"/>
      <c r="E241" s="49"/>
      <c r="H241" s="49"/>
      <c r="K241" s="49"/>
    </row>
    <row r="242" ht="12.75" customHeight="1">
      <c r="B242" s="49"/>
      <c r="E242" s="49"/>
      <c r="H242" s="49"/>
      <c r="K242" s="49"/>
    </row>
    <row r="243" ht="12.75" customHeight="1">
      <c r="B243" s="49"/>
      <c r="E243" s="49"/>
      <c r="H243" s="49"/>
      <c r="K243" s="49"/>
    </row>
    <row r="244" ht="12.75" customHeight="1">
      <c r="B244" s="49"/>
      <c r="E244" s="49"/>
      <c r="H244" s="49"/>
      <c r="K244" s="49"/>
    </row>
    <row r="245" ht="12.75" customHeight="1">
      <c r="B245" s="49"/>
      <c r="E245" s="49"/>
      <c r="H245" s="49"/>
      <c r="K245" s="49"/>
    </row>
    <row r="246" ht="12.75" customHeight="1">
      <c r="B246" s="49"/>
      <c r="E246" s="49"/>
      <c r="H246" s="49"/>
      <c r="K246" s="49"/>
    </row>
    <row r="247" ht="12.75" customHeight="1">
      <c r="B247" s="49"/>
      <c r="E247" s="49"/>
      <c r="H247" s="49"/>
      <c r="K247" s="49"/>
    </row>
    <row r="248" ht="12.75" customHeight="1">
      <c r="B248" s="49"/>
      <c r="E248" s="49"/>
      <c r="H248" s="49"/>
      <c r="K248" s="49"/>
    </row>
    <row r="249" ht="12.75" customHeight="1">
      <c r="B249" s="49"/>
      <c r="E249" s="49"/>
      <c r="H249" s="49"/>
      <c r="K249" s="49"/>
    </row>
    <row r="250" ht="12.75" customHeight="1">
      <c r="B250" s="49"/>
      <c r="E250" s="49"/>
      <c r="H250" s="49"/>
      <c r="K250" s="49"/>
    </row>
    <row r="251" ht="12.75" customHeight="1">
      <c r="B251" s="49"/>
      <c r="E251" s="49"/>
      <c r="H251" s="49"/>
      <c r="K251" s="49"/>
    </row>
    <row r="252" ht="12.75" customHeight="1">
      <c r="B252" s="49"/>
      <c r="E252" s="49"/>
      <c r="H252" s="49"/>
      <c r="K252" s="49"/>
    </row>
    <row r="253" ht="12.75" customHeight="1">
      <c r="B253" s="49"/>
      <c r="E253" s="49"/>
      <c r="H253" s="49"/>
      <c r="K253" s="49"/>
    </row>
    <row r="254" ht="12.75" customHeight="1">
      <c r="B254" s="49"/>
      <c r="E254" s="49"/>
      <c r="H254" s="49"/>
      <c r="K254" s="49"/>
    </row>
    <row r="255" ht="12.75" customHeight="1">
      <c r="B255" s="49"/>
      <c r="E255" s="49"/>
      <c r="H255" s="49"/>
      <c r="K255" s="49"/>
    </row>
    <row r="256" ht="12.75" customHeight="1">
      <c r="B256" s="49"/>
      <c r="E256" s="49"/>
      <c r="H256" s="49"/>
      <c r="K256" s="49"/>
    </row>
    <row r="257" ht="12.75" customHeight="1">
      <c r="B257" s="49"/>
      <c r="E257" s="49"/>
      <c r="H257" s="49"/>
      <c r="K257" s="49"/>
    </row>
    <row r="258" ht="12.75" customHeight="1">
      <c r="B258" s="49"/>
      <c r="E258" s="49"/>
      <c r="H258" s="49"/>
      <c r="K258" s="49"/>
    </row>
    <row r="259" ht="12.75" customHeight="1">
      <c r="B259" s="49"/>
      <c r="E259" s="49"/>
      <c r="H259" s="49"/>
      <c r="K259" s="49"/>
    </row>
    <row r="260" ht="12.75" customHeight="1">
      <c r="B260" s="49"/>
      <c r="E260" s="49"/>
      <c r="H260" s="49"/>
      <c r="K260" s="49"/>
    </row>
    <row r="261" ht="12.75" customHeight="1">
      <c r="B261" s="49"/>
      <c r="E261" s="49"/>
      <c r="H261" s="49"/>
      <c r="K261" s="49"/>
    </row>
    <row r="262" ht="12.75" customHeight="1">
      <c r="B262" s="49"/>
      <c r="E262" s="49"/>
      <c r="H262" s="49"/>
      <c r="K262" s="49"/>
    </row>
    <row r="263" ht="12.75" customHeight="1">
      <c r="B263" s="49"/>
      <c r="E263" s="49"/>
      <c r="H263" s="49"/>
      <c r="K263" s="49"/>
    </row>
    <row r="264" ht="12.75" customHeight="1">
      <c r="B264" s="49"/>
      <c r="E264" s="49"/>
      <c r="H264" s="49"/>
      <c r="K264" s="49"/>
    </row>
    <row r="265" ht="12.75" customHeight="1">
      <c r="B265" s="49"/>
      <c r="E265" s="49"/>
      <c r="H265" s="49"/>
      <c r="K265" s="49"/>
    </row>
    <row r="266" ht="12.75" customHeight="1">
      <c r="B266" s="49"/>
      <c r="E266" s="49"/>
      <c r="H266" s="49"/>
      <c r="K266" s="49"/>
    </row>
    <row r="267" ht="12.75" customHeight="1">
      <c r="B267" s="49"/>
      <c r="E267" s="49"/>
      <c r="H267" s="49"/>
      <c r="K267" s="49"/>
    </row>
    <row r="268" ht="12.75" customHeight="1">
      <c r="B268" s="49"/>
      <c r="E268" s="49"/>
      <c r="H268" s="49"/>
      <c r="K268" s="49"/>
    </row>
    <row r="269" ht="12.75" customHeight="1">
      <c r="B269" s="49"/>
      <c r="E269" s="49"/>
      <c r="H269" s="49"/>
      <c r="K269" s="49"/>
    </row>
    <row r="270" ht="12.75" customHeight="1">
      <c r="B270" s="49"/>
      <c r="E270" s="49"/>
      <c r="H270" s="49"/>
      <c r="K270" s="49"/>
    </row>
    <row r="271" ht="12.75" customHeight="1">
      <c r="B271" s="49"/>
      <c r="E271" s="49"/>
      <c r="H271" s="49"/>
      <c r="K271" s="49"/>
    </row>
    <row r="272" ht="12.75" customHeight="1">
      <c r="B272" s="49"/>
      <c r="E272" s="49"/>
      <c r="H272" s="49"/>
      <c r="K272" s="49"/>
    </row>
    <row r="273" ht="12.75" customHeight="1">
      <c r="B273" s="49"/>
      <c r="E273" s="49"/>
      <c r="H273" s="49"/>
      <c r="K273" s="49"/>
    </row>
    <row r="274" ht="12.75" customHeight="1">
      <c r="B274" s="49"/>
      <c r="E274" s="49"/>
      <c r="H274" s="49"/>
      <c r="K274" s="49"/>
    </row>
    <row r="275" ht="12.75" customHeight="1">
      <c r="B275" s="49"/>
      <c r="E275" s="49"/>
      <c r="H275" s="49"/>
      <c r="K275" s="49"/>
    </row>
    <row r="276" ht="12.75" customHeight="1">
      <c r="B276" s="49"/>
      <c r="E276" s="49"/>
      <c r="H276" s="49"/>
      <c r="K276" s="49"/>
    </row>
    <row r="277" ht="12.75" customHeight="1">
      <c r="B277" s="49"/>
      <c r="E277" s="49"/>
      <c r="H277" s="49"/>
      <c r="K277" s="49"/>
    </row>
    <row r="278" ht="12.75" customHeight="1">
      <c r="B278" s="49"/>
      <c r="E278" s="49"/>
      <c r="H278" s="49"/>
      <c r="K278" s="49"/>
    </row>
    <row r="279" ht="12.75" customHeight="1">
      <c r="B279" s="49"/>
      <c r="E279" s="49"/>
      <c r="H279" s="49"/>
      <c r="K279" s="49"/>
    </row>
    <row r="280" ht="12.75" customHeight="1">
      <c r="B280" s="49"/>
      <c r="E280" s="49"/>
      <c r="H280" s="49"/>
      <c r="K280" s="49"/>
    </row>
    <row r="281" ht="12.75" customHeight="1">
      <c r="B281" s="49"/>
      <c r="E281" s="49"/>
      <c r="H281" s="49"/>
      <c r="K281" s="49"/>
    </row>
    <row r="282" ht="12.75" customHeight="1">
      <c r="B282" s="49"/>
      <c r="E282" s="49"/>
      <c r="H282" s="49"/>
      <c r="K282" s="49"/>
    </row>
    <row r="283" ht="12.75" customHeight="1">
      <c r="B283" s="49"/>
      <c r="E283" s="49"/>
      <c r="H283" s="49"/>
      <c r="K283" s="49"/>
    </row>
    <row r="284" ht="12.75" customHeight="1">
      <c r="B284" s="49"/>
      <c r="E284" s="49"/>
      <c r="H284" s="49"/>
      <c r="K284" s="49"/>
    </row>
    <row r="285" ht="12.75" customHeight="1">
      <c r="B285" s="49"/>
      <c r="E285" s="49"/>
      <c r="H285" s="49"/>
      <c r="K285" s="49"/>
    </row>
    <row r="286" ht="12.75" customHeight="1">
      <c r="B286" s="49"/>
      <c r="E286" s="49"/>
      <c r="H286" s="49"/>
      <c r="K286" s="49"/>
    </row>
    <row r="287" ht="12.75" customHeight="1">
      <c r="B287" s="49"/>
      <c r="E287" s="49"/>
      <c r="H287" s="49"/>
      <c r="K287" s="49"/>
    </row>
    <row r="288" ht="12.75" customHeight="1">
      <c r="B288" s="49"/>
      <c r="E288" s="49"/>
      <c r="H288" s="49"/>
      <c r="K288" s="49"/>
    </row>
    <row r="289" ht="12.75" customHeight="1">
      <c r="B289" s="49"/>
      <c r="E289" s="49"/>
      <c r="H289" s="49"/>
      <c r="K289" s="49"/>
    </row>
    <row r="290" ht="12.75" customHeight="1">
      <c r="B290" s="49"/>
      <c r="E290" s="49"/>
      <c r="H290" s="49"/>
      <c r="K290" s="49"/>
    </row>
    <row r="291" ht="12.75" customHeight="1">
      <c r="B291" s="49"/>
      <c r="E291" s="49"/>
      <c r="H291" s="49"/>
      <c r="K291" s="49"/>
    </row>
    <row r="292" ht="12.75" customHeight="1">
      <c r="B292" s="49"/>
      <c r="E292" s="49"/>
      <c r="H292" s="49"/>
      <c r="K292" s="49"/>
    </row>
    <row r="293" ht="12.75" customHeight="1">
      <c r="B293" s="49"/>
      <c r="E293" s="49"/>
      <c r="H293" s="49"/>
      <c r="K293" s="49"/>
    </row>
    <row r="294" ht="12.75" customHeight="1">
      <c r="B294" s="49"/>
      <c r="E294" s="49"/>
      <c r="H294" s="49"/>
      <c r="K294" s="49"/>
    </row>
    <row r="295" ht="12.75" customHeight="1">
      <c r="B295" s="49"/>
      <c r="E295" s="49"/>
      <c r="H295" s="49"/>
      <c r="K295" s="49"/>
    </row>
    <row r="296" ht="12.75" customHeight="1">
      <c r="B296" s="49"/>
      <c r="E296" s="49"/>
      <c r="H296" s="49"/>
      <c r="K296" s="49"/>
    </row>
    <row r="297" ht="12.75" customHeight="1">
      <c r="B297" s="49"/>
      <c r="E297" s="49"/>
      <c r="H297" s="49"/>
      <c r="K297" s="49"/>
    </row>
    <row r="298" ht="12.75" customHeight="1">
      <c r="B298" s="49"/>
      <c r="E298" s="49"/>
      <c r="H298" s="49"/>
      <c r="K298" s="49"/>
    </row>
    <row r="299" ht="12.75" customHeight="1">
      <c r="B299" s="49"/>
      <c r="E299" s="49"/>
      <c r="H299" s="49"/>
      <c r="K299" s="49"/>
    </row>
    <row r="300" ht="12.75" customHeight="1">
      <c r="B300" s="49"/>
      <c r="E300" s="49"/>
      <c r="H300" s="49"/>
      <c r="K300" s="49"/>
    </row>
    <row r="301" ht="12.75" customHeight="1">
      <c r="B301" s="49"/>
      <c r="E301" s="49"/>
      <c r="H301" s="49"/>
      <c r="K301" s="49"/>
    </row>
    <row r="302" ht="12.75" customHeight="1">
      <c r="B302" s="49"/>
      <c r="E302" s="49"/>
      <c r="H302" s="49"/>
      <c r="K302" s="49"/>
    </row>
    <row r="303" ht="12.75" customHeight="1">
      <c r="B303" s="49"/>
      <c r="E303" s="49"/>
      <c r="H303" s="49"/>
      <c r="K303" s="49"/>
    </row>
    <row r="304" ht="12.75" customHeight="1">
      <c r="B304" s="49"/>
      <c r="E304" s="49"/>
      <c r="H304" s="49"/>
      <c r="K304" s="49"/>
    </row>
    <row r="305" ht="12.75" customHeight="1">
      <c r="B305" s="49"/>
      <c r="E305" s="49"/>
      <c r="H305" s="49"/>
      <c r="K305" s="49"/>
    </row>
    <row r="306" ht="12.75" customHeight="1">
      <c r="B306" s="49"/>
      <c r="E306" s="49"/>
      <c r="H306" s="49"/>
      <c r="K306" s="49"/>
    </row>
    <row r="307" ht="12.75" customHeight="1">
      <c r="B307" s="49"/>
      <c r="E307" s="49"/>
      <c r="H307" s="49"/>
      <c r="K307" s="49"/>
    </row>
    <row r="308" ht="12.75" customHeight="1">
      <c r="B308" s="49"/>
      <c r="E308" s="49"/>
      <c r="H308" s="49"/>
      <c r="K308" s="49"/>
    </row>
    <row r="309" ht="12.75" customHeight="1">
      <c r="B309" s="49"/>
      <c r="E309" s="49"/>
      <c r="H309" s="49"/>
      <c r="K309" s="49"/>
    </row>
    <row r="310" ht="12.75" customHeight="1">
      <c r="B310" s="49"/>
      <c r="E310" s="49"/>
      <c r="H310" s="49"/>
      <c r="K310" s="49"/>
    </row>
    <row r="311" ht="12.75" customHeight="1">
      <c r="B311" s="49"/>
      <c r="E311" s="49"/>
      <c r="H311" s="49"/>
      <c r="K311" s="49"/>
    </row>
    <row r="312" ht="12.75" customHeight="1">
      <c r="B312" s="49"/>
      <c r="E312" s="49"/>
      <c r="H312" s="49"/>
      <c r="K312" s="49"/>
    </row>
    <row r="313" ht="12.75" customHeight="1">
      <c r="B313" s="49"/>
      <c r="E313" s="49"/>
      <c r="H313" s="49"/>
      <c r="K313" s="49"/>
    </row>
    <row r="314" ht="12.75" customHeight="1">
      <c r="B314" s="49"/>
      <c r="E314" s="49"/>
      <c r="H314" s="49"/>
      <c r="K314" s="49"/>
    </row>
    <row r="315" ht="12.75" customHeight="1">
      <c r="B315" s="49"/>
      <c r="E315" s="49"/>
      <c r="H315" s="49"/>
      <c r="K315" s="49"/>
    </row>
    <row r="316" ht="12.75" customHeight="1">
      <c r="B316" s="49"/>
      <c r="E316" s="49"/>
      <c r="H316" s="49"/>
      <c r="K316" s="49"/>
    </row>
    <row r="317" ht="12.75" customHeight="1">
      <c r="B317" s="49"/>
      <c r="E317" s="49"/>
      <c r="H317" s="49"/>
      <c r="K317" s="49"/>
    </row>
    <row r="318" ht="12.75" customHeight="1">
      <c r="B318" s="49"/>
      <c r="E318" s="49"/>
      <c r="H318" s="49"/>
      <c r="K318" s="49"/>
    </row>
    <row r="319" ht="12.75" customHeight="1">
      <c r="B319" s="49"/>
      <c r="E319" s="49"/>
      <c r="H319" s="49"/>
      <c r="K319" s="49"/>
    </row>
    <row r="320" ht="12.75" customHeight="1">
      <c r="B320" s="49"/>
      <c r="E320" s="49"/>
      <c r="H320" s="49"/>
      <c r="K320" s="49"/>
    </row>
    <row r="321" ht="12.75" customHeight="1">
      <c r="B321" s="49"/>
      <c r="E321" s="49"/>
      <c r="H321" s="49"/>
      <c r="K321" s="49"/>
    </row>
    <row r="322" ht="12.75" customHeight="1">
      <c r="B322" s="49"/>
      <c r="E322" s="49"/>
      <c r="H322" s="49"/>
      <c r="K322" s="49"/>
    </row>
    <row r="323" ht="12.75" customHeight="1">
      <c r="B323" s="49"/>
      <c r="E323" s="49"/>
      <c r="H323" s="49"/>
      <c r="K323" s="49"/>
    </row>
    <row r="324" ht="12.75" customHeight="1">
      <c r="B324" s="49"/>
      <c r="E324" s="49"/>
      <c r="H324" s="49"/>
      <c r="K324" s="49"/>
    </row>
    <row r="325" ht="12.75" customHeight="1">
      <c r="B325" s="49"/>
      <c r="E325" s="49"/>
      <c r="H325" s="49"/>
      <c r="K325" s="49"/>
    </row>
    <row r="326" ht="12.75" customHeight="1">
      <c r="B326" s="49"/>
      <c r="E326" s="49"/>
      <c r="H326" s="49"/>
      <c r="K326" s="49"/>
    </row>
    <row r="327" ht="12.75" customHeight="1">
      <c r="B327" s="49"/>
      <c r="E327" s="49"/>
      <c r="H327" s="49"/>
      <c r="K327" s="49"/>
    </row>
    <row r="328" ht="12.75" customHeight="1">
      <c r="B328" s="49"/>
      <c r="E328" s="49"/>
      <c r="H328" s="49"/>
      <c r="K328" s="49"/>
    </row>
    <row r="329" ht="12.75" customHeight="1">
      <c r="B329" s="49"/>
      <c r="E329" s="49"/>
      <c r="H329" s="49"/>
      <c r="K329" s="49"/>
    </row>
    <row r="330" ht="12.75" customHeight="1">
      <c r="B330" s="49"/>
      <c r="E330" s="49"/>
      <c r="H330" s="49"/>
      <c r="K330" s="49"/>
    </row>
    <row r="331" ht="12.75" customHeight="1">
      <c r="B331" s="49"/>
      <c r="E331" s="49"/>
      <c r="H331" s="49"/>
      <c r="K331" s="49"/>
    </row>
    <row r="332" ht="12.75" customHeight="1">
      <c r="B332" s="49"/>
      <c r="E332" s="49"/>
      <c r="H332" s="49"/>
      <c r="K332" s="49"/>
    </row>
    <row r="333" ht="12.75" customHeight="1">
      <c r="B333" s="49"/>
      <c r="E333" s="49"/>
      <c r="H333" s="49"/>
      <c r="K333" s="49"/>
    </row>
    <row r="334" ht="12.75" customHeight="1">
      <c r="B334" s="49"/>
      <c r="E334" s="49"/>
      <c r="H334" s="49"/>
      <c r="K334" s="49"/>
    </row>
    <row r="335" ht="12.75" customHeight="1">
      <c r="B335" s="49"/>
      <c r="E335" s="49"/>
      <c r="H335" s="49"/>
      <c r="K335" s="49"/>
    </row>
    <row r="336" ht="12.75" customHeight="1">
      <c r="B336" s="49"/>
      <c r="E336" s="49"/>
      <c r="H336" s="49"/>
      <c r="K336" s="49"/>
    </row>
    <row r="337" ht="12.75" customHeight="1">
      <c r="B337" s="49"/>
      <c r="E337" s="49"/>
      <c r="H337" s="49"/>
      <c r="K337" s="49"/>
    </row>
    <row r="338" ht="12.75" customHeight="1">
      <c r="B338" s="49"/>
      <c r="E338" s="49"/>
      <c r="H338" s="49"/>
      <c r="K338" s="49"/>
    </row>
    <row r="339" ht="12.75" customHeight="1">
      <c r="B339" s="49"/>
      <c r="E339" s="49"/>
      <c r="H339" s="49"/>
      <c r="K339" s="49"/>
    </row>
    <row r="340" ht="12.75" customHeight="1">
      <c r="B340" s="49"/>
      <c r="E340" s="49"/>
      <c r="H340" s="49"/>
      <c r="K340" s="49"/>
    </row>
    <row r="341" ht="12.75" customHeight="1">
      <c r="B341" s="49"/>
      <c r="E341" s="49"/>
      <c r="H341" s="49"/>
      <c r="K341" s="49"/>
    </row>
    <row r="342" ht="12.75" customHeight="1">
      <c r="B342" s="49"/>
      <c r="E342" s="49"/>
      <c r="H342" s="49"/>
      <c r="K342" s="49"/>
    </row>
    <row r="343" ht="12.75" customHeight="1">
      <c r="B343" s="49"/>
      <c r="E343" s="49"/>
      <c r="H343" s="49"/>
      <c r="K343" s="49"/>
    </row>
    <row r="344" ht="12.75" customHeight="1">
      <c r="B344" s="49"/>
      <c r="E344" s="49"/>
      <c r="H344" s="49"/>
      <c r="K344" s="49"/>
    </row>
    <row r="345" ht="12.75" customHeight="1">
      <c r="B345" s="49"/>
      <c r="E345" s="49"/>
      <c r="H345" s="49"/>
      <c r="K345" s="49"/>
    </row>
    <row r="346" ht="12.75" customHeight="1">
      <c r="B346" s="49"/>
      <c r="E346" s="49"/>
      <c r="H346" s="49"/>
      <c r="K346" s="49"/>
    </row>
    <row r="347" ht="12.75" customHeight="1">
      <c r="B347" s="49"/>
      <c r="E347" s="49"/>
      <c r="H347" s="49"/>
      <c r="K347" s="49"/>
    </row>
    <row r="348" ht="12.75" customHeight="1">
      <c r="B348" s="49"/>
      <c r="E348" s="49"/>
      <c r="H348" s="49"/>
      <c r="K348" s="49"/>
    </row>
    <row r="349" ht="12.75" customHeight="1">
      <c r="B349" s="49"/>
      <c r="E349" s="49"/>
      <c r="H349" s="49"/>
      <c r="K349" s="49"/>
    </row>
    <row r="350" ht="12.75" customHeight="1">
      <c r="B350" s="49"/>
      <c r="E350" s="49"/>
      <c r="H350" s="49"/>
      <c r="K350" s="49"/>
    </row>
    <row r="351" ht="12.75" customHeight="1">
      <c r="B351" s="49"/>
      <c r="E351" s="49"/>
      <c r="H351" s="49"/>
      <c r="K351" s="49"/>
    </row>
    <row r="352" ht="12.75" customHeight="1">
      <c r="B352" s="49"/>
      <c r="E352" s="49"/>
      <c r="H352" s="49"/>
      <c r="K352" s="49"/>
    </row>
    <row r="353" ht="12.75" customHeight="1">
      <c r="B353" s="49"/>
      <c r="E353" s="49"/>
      <c r="H353" s="49"/>
      <c r="K353" s="49"/>
    </row>
    <row r="354" ht="12.75" customHeight="1">
      <c r="B354" s="49"/>
      <c r="E354" s="49"/>
      <c r="H354" s="49"/>
      <c r="K354" s="49"/>
    </row>
    <row r="355" ht="12.75" customHeight="1">
      <c r="B355" s="49"/>
      <c r="E355" s="49"/>
      <c r="H355" s="49"/>
      <c r="K355" s="49"/>
    </row>
    <row r="356" ht="12.75" customHeight="1">
      <c r="B356" s="49"/>
      <c r="E356" s="49"/>
      <c r="H356" s="49"/>
      <c r="K356" s="49"/>
    </row>
    <row r="357" ht="12.75" customHeight="1">
      <c r="B357" s="49"/>
      <c r="E357" s="49"/>
      <c r="H357" s="49"/>
      <c r="K357" s="49"/>
    </row>
    <row r="358" ht="12.75" customHeight="1">
      <c r="B358" s="49"/>
      <c r="E358" s="49"/>
      <c r="H358" s="49"/>
      <c r="K358" s="49"/>
    </row>
    <row r="359" ht="12.75" customHeight="1">
      <c r="B359" s="49"/>
      <c r="E359" s="49"/>
      <c r="H359" s="49"/>
      <c r="K359" s="49"/>
    </row>
    <row r="360" ht="12.75" customHeight="1">
      <c r="B360" s="49"/>
      <c r="E360" s="49"/>
      <c r="H360" s="49"/>
      <c r="K360" s="49"/>
    </row>
    <row r="361" ht="12.75" customHeight="1">
      <c r="B361" s="49"/>
      <c r="E361" s="49"/>
      <c r="H361" s="49"/>
      <c r="K361" s="49"/>
    </row>
    <row r="362" ht="12.75" customHeight="1">
      <c r="B362" s="49"/>
      <c r="E362" s="49"/>
      <c r="H362" s="49"/>
      <c r="K362" s="49"/>
    </row>
    <row r="363" ht="12.75" customHeight="1">
      <c r="B363" s="49"/>
      <c r="E363" s="49"/>
      <c r="H363" s="49"/>
      <c r="K363" s="49"/>
    </row>
    <row r="364" ht="12.75" customHeight="1">
      <c r="B364" s="49"/>
      <c r="E364" s="49"/>
      <c r="H364" s="49"/>
      <c r="K364" s="49"/>
    </row>
    <row r="365" ht="12.75" customHeight="1">
      <c r="B365" s="49"/>
      <c r="E365" s="49"/>
      <c r="H365" s="49"/>
      <c r="K365" s="49"/>
    </row>
    <row r="366" ht="12.75" customHeight="1">
      <c r="B366" s="49"/>
      <c r="E366" s="49"/>
      <c r="H366" s="49"/>
      <c r="K366" s="49"/>
    </row>
    <row r="367" ht="12.75" customHeight="1">
      <c r="B367" s="49"/>
      <c r="E367" s="49"/>
      <c r="H367" s="49"/>
      <c r="K367" s="49"/>
    </row>
    <row r="368" ht="12.75" customHeight="1">
      <c r="B368" s="49"/>
      <c r="E368" s="49"/>
      <c r="H368" s="49"/>
      <c r="K368" s="49"/>
    </row>
    <row r="369" ht="12.75" customHeight="1">
      <c r="B369" s="49"/>
      <c r="E369" s="49"/>
      <c r="H369" s="49"/>
      <c r="K369" s="49"/>
    </row>
    <row r="370" ht="12.75" customHeight="1">
      <c r="B370" s="49"/>
      <c r="E370" s="49"/>
      <c r="H370" s="49"/>
      <c r="K370" s="49"/>
    </row>
    <row r="371" ht="12.75" customHeight="1">
      <c r="B371" s="49"/>
      <c r="E371" s="49"/>
      <c r="H371" s="49"/>
      <c r="K371" s="49"/>
    </row>
    <row r="372" ht="12.75" customHeight="1">
      <c r="B372" s="49"/>
      <c r="E372" s="49"/>
      <c r="H372" s="49"/>
      <c r="K372" s="49"/>
    </row>
    <row r="373" ht="12.75" customHeight="1">
      <c r="B373" s="49"/>
      <c r="E373" s="49"/>
      <c r="H373" s="49"/>
      <c r="K373" s="49"/>
    </row>
    <row r="374" ht="12.75" customHeight="1">
      <c r="B374" s="49"/>
      <c r="E374" s="49"/>
      <c r="H374" s="49"/>
      <c r="K374" s="49"/>
    </row>
    <row r="375" ht="12.75" customHeight="1">
      <c r="B375" s="49"/>
      <c r="E375" s="49"/>
      <c r="H375" s="49"/>
      <c r="K375" s="49"/>
    </row>
    <row r="376" ht="12.75" customHeight="1">
      <c r="B376" s="49"/>
      <c r="E376" s="49"/>
      <c r="H376" s="49"/>
      <c r="K376" s="49"/>
    </row>
    <row r="377" ht="12.75" customHeight="1">
      <c r="B377" s="49"/>
      <c r="E377" s="49"/>
      <c r="H377" s="49"/>
      <c r="K377" s="49"/>
    </row>
    <row r="378" ht="12.75" customHeight="1">
      <c r="B378" s="49"/>
      <c r="E378" s="49"/>
      <c r="H378" s="49"/>
      <c r="K378" s="49"/>
    </row>
    <row r="379" ht="12.75" customHeight="1">
      <c r="B379" s="49"/>
      <c r="E379" s="49"/>
      <c r="H379" s="49"/>
      <c r="K379" s="49"/>
    </row>
    <row r="380" ht="12.75" customHeight="1">
      <c r="B380" s="49"/>
      <c r="E380" s="49"/>
      <c r="H380" s="49"/>
      <c r="K380" s="49"/>
    </row>
    <row r="381" ht="12.75" customHeight="1">
      <c r="B381" s="49"/>
      <c r="E381" s="49"/>
      <c r="H381" s="49"/>
      <c r="K381" s="49"/>
    </row>
    <row r="382" ht="12.75" customHeight="1">
      <c r="B382" s="49"/>
      <c r="E382" s="49"/>
      <c r="H382" s="49"/>
      <c r="K382" s="49"/>
    </row>
    <row r="383" ht="12.75" customHeight="1">
      <c r="B383" s="49"/>
      <c r="E383" s="49"/>
      <c r="H383" s="49"/>
      <c r="K383" s="49"/>
    </row>
    <row r="384" ht="12.75" customHeight="1">
      <c r="B384" s="49"/>
      <c r="E384" s="49"/>
      <c r="H384" s="49"/>
      <c r="K384" s="49"/>
    </row>
    <row r="385" ht="12.75" customHeight="1">
      <c r="B385" s="49"/>
      <c r="E385" s="49"/>
      <c r="H385" s="49"/>
      <c r="K385" s="49"/>
    </row>
    <row r="386" ht="12.75" customHeight="1">
      <c r="B386" s="49"/>
      <c r="E386" s="49"/>
      <c r="H386" s="49"/>
      <c r="K386" s="49"/>
    </row>
    <row r="387" ht="12.75" customHeight="1">
      <c r="B387" s="49"/>
      <c r="E387" s="49"/>
      <c r="H387" s="49"/>
      <c r="K387" s="49"/>
    </row>
    <row r="388" ht="12.75" customHeight="1">
      <c r="B388" s="49"/>
      <c r="E388" s="49"/>
      <c r="H388" s="49"/>
      <c r="K388" s="49"/>
    </row>
    <row r="389" ht="12.75" customHeight="1">
      <c r="B389" s="49"/>
      <c r="E389" s="49"/>
      <c r="H389" s="49"/>
      <c r="K389" s="49"/>
    </row>
    <row r="390" ht="12.75" customHeight="1">
      <c r="B390" s="49"/>
      <c r="E390" s="49"/>
      <c r="H390" s="49"/>
      <c r="K390" s="49"/>
    </row>
    <row r="391" ht="12.75" customHeight="1">
      <c r="B391" s="49"/>
      <c r="E391" s="49"/>
      <c r="H391" s="49"/>
      <c r="K391" s="49"/>
    </row>
    <row r="392" ht="12.75" customHeight="1">
      <c r="B392" s="49"/>
      <c r="E392" s="49"/>
      <c r="H392" s="49"/>
      <c r="K392" s="49"/>
    </row>
    <row r="393" ht="12.75" customHeight="1">
      <c r="B393" s="49"/>
      <c r="E393" s="49"/>
      <c r="H393" s="49"/>
      <c r="K393" s="49"/>
    </row>
    <row r="394" ht="12.75" customHeight="1">
      <c r="B394" s="49"/>
      <c r="E394" s="49"/>
      <c r="H394" s="49"/>
      <c r="K394" s="49"/>
    </row>
    <row r="395" ht="12.75" customHeight="1">
      <c r="B395" s="49"/>
      <c r="E395" s="49"/>
      <c r="H395" s="49"/>
      <c r="K395" s="49"/>
    </row>
    <row r="396" ht="12.75" customHeight="1">
      <c r="B396" s="49"/>
      <c r="E396" s="49"/>
      <c r="H396" s="49"/>
      <c r="K396" s="49"/>
    </row>
    <row r="397" ht="12.75" customHeight="1">
      <c r="B397" s="49"/>
      <c r="E397" s="49"/>
      <c r="H397" s="49"/>
      <c r="K397" s="49"/>
    </row>
    <row r="398" ht="12.75" customHeight="1">
      <c r="B398" s="49"/>
      <c r="E398" s="49"/>
      <c r="H398" s="49"/>
      <c r="K398" s="49"/>
    </row>
    <row r="399" ht="12.75" customHeight="1">
      <c r="B399" s="49"/>
      <c r="E399" s="49"/>
      <c r="H399" s="49"/>
      <c r="K399" s="49"/>
    </row>
    <row r="400" ht="12.75" customHeight="1">
      <c r="B400" s="49"/>
      <c r="E400" s="49"/>
      <c r="H400" s="49"/>
      <c r="K400" s="49"/>
    </row>
    <row r="401" ht="12.75" customHeight="1">
      <c r="B401" s="49"/>
      <c r="E401" s="49"/>
      <c r="H401" s="49"/>
      <c r="K401" s="49"/>
    </row>
    <row r="402" ht="12.75" customHeight="1">
      <c r="B402" s="49"/>
      <c r="E402" s="49"/>
      <c r="H402" s="49"/>
      <c r="K402" s="49"/>
    </row>
    <row r="403" ht="12.75" customHeight="1">
      <c r="B403" s="49"/>
      <c r="E403" s="49"/>
      <c r="H403" s="49"/>
      <c r="K403" s="49"/>
    </row>
    <row r="404" ht="12.75" customHeight="1">
      <c r="B404" s="49"/>
      <c r="E404" s="49"/>
      <c r="H404" s="49"/>
      <c r="K404" s="49"/>
    </row>
    <row r="405" ht="12.75" customHeight="1">
      <c r="B405" s="49"/>
      <c r="E405" s="49"/>
      <c r="H405" s="49"/>
      <c r="K405" s="49"/>
    </row>
    <row r="406" ht="12.75" customHeight="1">
      <c r="B406" s="49"/>
      <c r="E406" s="49"/>
      <c r="H406" s="49"/>
      <c r="K406" s="49"/>
    </row>
    <row r="407" ht="12.75" customHeight="1">
      <c r="B407" s="49"/>
      <c r="E407" s="49"/>
      <c r="H407" s="49"/>
      <c r="K407" s="49"/>
    </row>
    <row r="408" ht="12.75" customHeight="1">
      <c r="B408" s="49"/>
      <c r="E408" s="49"/>
      <c r="H408" s="49"/>
      <c r="K408" s="49"/>
    </row>
    <row r="409" ht="12.75" customHeight="1">
      <c r="B409" s="49"/>
      <c r="E409" s="49"/>
      <c r="H409" s="49"/>
      <c r="K409" s="49"/>
    </row>
    <row r="410" ht="12.75" customHeight="1">
      <c r="B410" s="49"/>
      <c r="E410" s="49"/>
      <c r="H410" s="49"/>
      <c r="K410" s="49"/>
    </row>
    <row r="411" ht="12.75" customHeight="1">
      <c r="B411" s="49"/>
      <c r="E411" s="49"/>
      <c r="H411" s="49"/>
      <c r="K411" s="49"/>
    </row>
    <row r="412" ht="12.75" customHeight="1">
      <c r="B412" s="49"/>
      <c r="E412" s="49"/>
      <c r="H412" s="49"/>
      <c r="K412" s="49"/>
    </row>
    <row r="413" ht="12.75" customHeight="1">
      <c r="B413" s="49"/>
      <c r="E413" s="49"/>
      <c r="H413" s="49"/>
      <c r="K413" s="49"/>
    </row>
    <row r="414" ht="12.75" customHeight="1">
      <c r="B414" s="49"/>
      <c r="E414" s="49"/>
      <c r="H414" s="49"/>
      <c r="K414" s="49"/>
    </row>
    <row r="415" ht="12.75" customHeight="1">
      <c r="B415" s="49"/>
      <c r="E415" s="49"/>
      <c r="H415" s="49"/>
      <c r="K415" s="49"/>
    </row>
    <row r="416" ht="12.75" customHeight="1">
      <c r="B416" s="49"/>
      <c r="E416" s="49"/>
      <c r="H416" s="49"/>
      <c r="K416" s="49"/>
    </row>
    <row r="417" ht="12.75" customHeight="1">
      <c r="B417" s="49"/>
      <c r="E417" s="49"/>
      <c r="H417" s="49"/>
      <c r="K417" s="49"/>
    </row>
    <row r="418" ht="12.75" customHeight="1">
      <c r="B418" s="49"/>
      <c r="E418" s="49"/>
      <c r="H418" s="49"/>
      <c r="K418" s="49"/>
    </row>
    <row r="419" ht="12.75" customHeight="1">
      <c r="B419" s="49"/>
      <c r="E419" s="49"/>
      <c r="H419" s="49"/>
      <c r="K419" s="49"/>
    </row>
    <row r="420" ht="12.75" customHeight="1">
      <c r="B420" s="49"/>
      <c r="E420" s="49"/>
      <c r="H420" s="49"/>
      <c r="K420" s="49"/>
    </row>
    <row r="421" ht="12.75" customHeight="1">
      <c r="B421" s="49"/>
      <c r="E421" s="49"/>
      <c r="H421" s="49"/>
      <c r="K421" s="49"/>
    </row>
    <row r="422" ht="12.75" customHeight="1">
      <c r="B422" s="49"/>
      <c r="E422" s="49"/>
      <c r="H422" s="49"/>
      <c r="K422" s="49"/>
    </row>
    <row r="423" ht="12.75" customHeight="1">
      <c r="B423" s="49"/>
      <c r="E423" s="49"/>
      <c r="H423" s="49"/>
      <c r="K423" s="49"/>
    </row>
    <row r="424" ht="12.75" customHeight="1">
      <c r="B424" s="49"/>
      <c r="E424" s="49"/>
      <c r="H424" s="49"/>
      <c r="K424" s="49"/>
    </row>
    <row r="425" ht="12.75" customHeight="1">
      <c r="B425" s="49"/>
      <c r="E425" s="49"/>
      <c r="H425" s="49"/>
      <c r="K425" s="49"/>
    </row>
    <row r="426" ht="12.75" customHeight="1">
      <c r="B426" s="49"/>
      <c r="E426" s="49"/>
      <c r="H426" s="49"/>
      <c r="K426" s="49"/>
    </row>
    <row r="427" ht="12.75" customHeight="1">
      <c r="B427" s="49"/>
      <c r="E427" s="49"/>
      <c r="H427" s="49"/>
      <c r="K427" s="49"/>
    </row>
    <row r="428" ht="12.75" customHeight="1">
      <c r="B428" s="49"/>
      <c r="E428" s="49"/>
      <c r="H428" s="49"/>
      <c r="K428" s="49"/>
    </row>
    <row r="429" ht="12.75" customHeight="1">
      <c r="B429" s="49"/>
      <c r="E429" s="49"/>
      <c r="H429" s="49"/>
      <c r="K429" s="49"/>
    </row>
    <row r="430" ht="12.75" customHeight="1">
      <c r="B430" s="49"/>
      <c r="E430" s="49"/>
      <c r="H430" s="49"/>
      <c r="K430" s="49"/>
    </row>
    <row r="431" ht="12.75" customHeight="1">
      <c r="B431" s="49"/>
      <c r="E431" s="49"/>
      <c r="H431" s="49"/>
      <c r="K431" s="49"/>
    </row>
    <row r="432" ht="12.75" customHeight="1">
      <c r="B432" s="49"/>
      <c r="E432" s="49"/>
      <c r="H432" s="49"/>
      <c r="K432" s="49"/>
    </row>
    <row r="433" ht="12.75" customHeight="1">
      <c r="B433" s="49"/>
      <c r="E433" s="49"/>
      <c r="H433" s="49"/>
      <c r="K433" s="49"/>
    </row>
    <row r="434" ht="12.75" customHeight="1">
      <c r="B434" s="49"/>
      <c r="E434" s="49"/>
      <c r="H434" s="49"/>
      <c r="K434" s="49"/>
    </row>
    <row r="435" ht="12.75" customHeight="1">
      <c r="B435" s="49"/>
      <c r="E435" s="49"/>
      <c r="H435" s="49"/>
      <c r="K435" s="49"/>
    </row>
    <row r="436" ht="12.75" customHeight="1">
      <c r="B436" s="49"/>
      <c r="E436" s="49"/>
      <c r="H436" s="49"/>
      <c r="K436" s="49"/>
    </row>
    <row r="437" ht="12.75" customHeight="1">
      <c r="B437" s="49"/>
      <c r="E437" s="49"/>
      <c r="H437" s="49"/>
      <c r="K437" s="49"/>
    </row>
    <row r="438" ht="12.75" customHeight="1">
      <c r="B438" s="49"/>
      <c r="E438" s="49"/>
      <c r="H438" s="49"/>
      <c r="K438" s="49"/>
    </row>
    <row r="439" ht="12.75" customHeight="1">
      <c r="B439" s="49"/>
      <c r="E439" s="49"/>
      <c r="H439" s="49"/>
      <c r="K439" s="49"/>
    </row>
    <row r="440" ht="12.75" customHeight="1">
      <c r="B440" s="49"/>
      <c r="E440" s="49"/>
      <c r="H440" s="49"/>
      <c r="K440" s="49"/>
    </row>
    <row r="441" ht="12.75" customHeight="1">
      <c r="B441" s="49"/>
      <c r="E441" s="49"/>
      <c r="H441" s="49"/>
      <c r="K441" s="49"/>
    </row>
    <row r="442" ht="12.75" customHeight="1">
      <c r="B442" s="49"/>
      <c r="E442" s="49"/>
      <c r="H442" s="49"/>
      <c r="K442" s="49"/>
    </row>
    <row r="443" ht="12.75" customHeight="1">
      <c r="B443" s="49"/>
      <c r="E443" s="49"/>
      <c r="H443" s="49"/>
      <c r="K443" s="49"/>
    </row>
    <row r="444" ht="12.75" customHeight="1">
      <c r="B444" s="49"/>
      <c r="E444" s="49"/>
      <c r="H444" s="49"/>
      <c r="K444" s="49"/>
    </row>
    <row r="445" ht="12.75" customHeight="1">
      <c r="B445" s="49"/>
      <c r="E445" s="49"/>
      <c r="H445" s="49"/>
      <c r="K445" s="49"/>
    </row>
    <row r="446" ht="12.75" customHeight="1">
      <c r="B446" s="49"/>
      <c r="E446" s="49"/>
      <c r="H446" s="49"/>
      <c r="K446" s="49"/>
    </row>
    <row r="447" ht="12.75" customHeight="1">
      <c r="B447" s="49"/>
      <c r="E447" s="49"/>
      <c r="H447" s="49"/>
      <c r="K447" s="49"/>
    </row>
    <row r="448" ht="12.75" customHeight="1">
      <c r="B448" s="49"/>
      <c r="E448" s="49"/>
      <c r="H448" s="49"/>
      <c r="K448" s="49"/>
    </row>
    <row r="449" ht="12.75" customHeight="1">
      <c r="B449" s="49"/>
      <c r="E449" s="49"/>
      <c r="H449" s="49"/>
      <c r="K449" s="49"/>
    </row>
    <row r="450" ht="12.75" customHeight="1">
      <c r="B450" s="49"/>
      <c r="E450" s="49"/>
      <c r="H450" s="49"/>
      <c r="K450" s="49"/>
    </row>
    <row r="451" ht="12.75" customHeight="1">
      <c r="B451" s="49"/>
      <c r="E451" s="49"/>
      <c r="H451" s="49"/>
      <c r="K451" s="49"/>
    </row>
    <row r="452" ht="12.75" customHeight="1">
      <c r="B452" s="49"/>
      <c r="E452" s="49"/>
      <c r="H452" s="49"/>
      <c r="K452" s="49"/>
    </row>
    <row r="453" ht="12.75" customHeight="1">
      <c r="B453" s="49"/>
      <c r="E453" s="49"/>
      <c r="H453" s="49"/>
      <c r="K453" s="49"/>
    </row>
    <row r="454" ht="12.75" customHeight="1">
      <c r="B454" s="49"/>
      <c r="E454" s="49"/>
      <c r="H454" s="49"/>
      <c r="K454" s="49"/>
    </row>
    <row r="455" ht="12.75" customHeight="1">
      <c r="B455" s="49"/>
      <c r="E455" s="49"/>
      <c r="H455" s="49"/>
      <c r="K455" s="49"/>
    </row>
    <row r="456" ht="12.75" customHeight="1">
      <c r="B456" s="49"/>
      <c r="E456" s="49"/>
      <c r="H456" s="49"/>
      <c r="K456" s="49"/>
    </row>
    <row r="457" ht="12.75" customHeight="1">
      <c r="B457" s="49"/>
      <c r="E457" s="49"/>
      <c r="H457" s="49"/>
      <c r="K457" s="49"/>
    </row>
    <row r="458" ht="12.75" customHeight="1">
      <c r="B458" s="49"/>
      <c r="E458" s="49"/>
      <c r="H458" s="49"/>
      <c r="K458" s="49"/>
    </row>
    <row r="459" ht="12.75" customHeight="1">
      <c r="B459" s="49"/>
      <c r="E459" s="49"/>
      <c r="H459" s="49"/>
      <c r="K459" s="49"/>
    </row>
    <row r="460" ht="12.75" customHeight="1">
      <c r="B460" s="49"/>
      <c r="E460" s="49"/>
      <c r="H460" s="49"/>
      <c r="K460" s="49"/>
    </row>
    <row r="461" ht="12.75" customHeight="1">
      <c r="B461" s="49"/>
      <c r="E461" s="49"/>
      <c r="H461" s="49"/>
      <c r="K461" s="49"/>
    </row>
    <row r="462" ht="12.75" customHeight="1">
      <c r="B462" s="49"/>
      <c r="E462" s="49"/>
      <c r="H462" s="49"/>
      <c r="K462" s="49"/>
    </row>
    <row r="463" ht="12.75" customHeight="1">
      <c r="B463" s="49"/>
      <c r="E463" s="49"/>
      <c r="H463" s="49"/>
      <c r="K463" s="49"/>
    </row>
    <row r="464" ht="12.75" customHeight="1">
      <c r="B464" s="49"/>
      <c r="E464" s="49"/>
      <c r="H464" s="49"/>
      <c r="K464" s="49"/>
    </row>
    <row r="465" ht="12.75" customHeight="1">
      <c r="B465" s="49"/>
      <c r="E465" s="49"/>
      <c r="H465" s="49"/>
      <c r="K465" s="49"/>
    </row>
    <row r="466" ht="12.75" customHeight="1">
      <c r="B466" s="49"/>
      <c r="E466" s="49"/>
      <c r="H466" s="49"/>
      <c r="K466" s="49"/>
    </row>
    <row r="467" ht="12.75" customHeight="1">
      <c r="B467" s="49"/>
      <c r="E467" s="49"/>
      <c r="H467" s="49"/>
      <c r="K467" s="49"/>
    </row>
    <row r="468" ht="12.75" customHeight="1">
      <c r="B468" s="49"/>
      <c r="E468" s="49"/>
      <c r="H468" s="49"/>
      <c r="K468" s="49"/>
    </row>
    <row r="469" ht="12.75" customHeight="1">
      <c r="B469" s="49"/>
      <c r="E469" s="49"/>
      <c r="H469" s="49"/>
      <c r="K469" s="49"/>
    </row>
    <row r="470" ht="12.75" customHeight="1">
      <c r="B470" s="49"/>
      <c r="E470" s="49"/>
      <c r="H470" s="49"/>
      <c r="K470" s="49"/>
    </row>
    <row r="471" ht="12.75" customHeight="1">
      <c r="B471" s="49"/>
      <c r="E471" s="49"/>
      <c r="H471" s="49"/>
      <c r="K471" s="49"/>
    </row>
    <row r="472" ht="12.75" customHeight="1">
      <c r="B472" s="49"/>
      <c r="E472" s="49"/>
      <c r="H472" s="49"/>
      <c r="K472" s="49"/>
    </row>
    <row r="473" ht="12.75" customHeight="1">
      <c r="B473" s="49"/>
      <c r="E473" s="49"/>
      <c r="H473" s="49"/>
      <c r="K473" s="49"/>
    </row>
    <row r="474" ht="12.75" customHeight="1">
      <c r="B474" s="49"/>
      <c r="E474" s="49"/>
      <c r="H474" s="49"/>
      <c r="K474" s="49"/>
    </row>
    <row r="475" ht="12.75" customHeight="1">
      <c r="B475" s="49"/>
      <c r="E475" s="49"/>
      <c r="H475" s="49"/>
      <c r="K475" s="49"/>
    </row>
    <row r="476" ht="12.75" customHeight="1">
      <c r="B476" s="49"/>
      <c r="E476" s="49"/>
      <c r="H476" s="49"/>
      <c r="K476" s="49"/>
    </row>
    <row r="477" ht="12.75" customHeight="1">
      <c r="B477" s="49"/>
      <c r="E477" s="49"/>
      <c r="H477" s="49"/>
      <c r="K477" s="49"/>
    </row>
    <row r="478" ht="12.75" customHeight="1">
      <c r="B478" s="49"/>
      <c r="E478" s="49"/>
      <c r="H478" s="49"/>
      <c r="K478" s="49"/>
    </row>
    <row r="479" ht="12.75" customHeight="1">
      <c r="B479" s="49"/>
      <c r="E479" s="49"/>
      <c r="H479" s="49"/>
      <c r="K479" s="49"/>
    </row>
    <row r="480" ht="12.75" customHeight="1">
      <c r="B480" s="49"/>
      <c r="E480" s="49"/>
      <c r="H480" s="49"/>
      <c r="K480" s="49"/>
    </row>
    <row r="481" ht="12.75" customHeight="1">
      <c r="B481" s="49"/>
      <c r="E481" s="49"/>
      <c r="H481" s="49"/>
      <c r="K481" s="49"/>
    </row>
    <row r="482" ht="12.75" customHeight="1">
      <c r="B482" s="49"/>
      <c r="E482" s="49"/>
      <c r="H482" s="49"/>
      <c r="K482" s="49"/>
    </row>
    <row r="483" ht="12.75" customHeight="1">
      <c r="B483" s="49"/>
      <c r="E483" s="49"/>
      <c r="H483" s="49"/>
      <c r="K483" s="49"/>
    </row>
    <row r="484" ht="12.75" customHeight="1">
      <c r="B484" s="49"/>
      <c r="E484" s="49"/>
      <c r="H484" s="49"/>
      <c r="K484" s="49"/>
    </row>
    <row r="485" ht="12.75" customHeight="1">
      <c r="B485" s="49"/>
      <c r="E485" s="49"/>
      <c r="H485" s="49"/>
      <c r="K485" s="49"/>
    </row>
    <row r="486" ht="12.75" customHeight="1">
      <c r="B486" s="49"/>
      <c r="E486" s="49"/>
      <c r="H486" s="49"/>
      <c r="K486" s="49"/>
    </row>
    <row r="487" ht="12.75" customHeight="1">
      <c r="B487" s="49"/>
      <c r="E487" s="49"/>
      <c r="H487" s="49"/>
      <c r="K487" s="49"/>
    </row>
    <row r="488" ht="12.75" customHeight="1">
      <c r="B488" s="49"/>
      <c r="E488" s="49"/>
      <c r="H488" s="49"/>
      <c r="K488" s="49"/>
    </row>
    <row r="489" ht="12.75" customHeight="1">
      <c r="B489" s="49"/>
      <c r="E489" s="49"/>
      <c r="H489" s="49"/>
      <c r="K489" s="49"/>
    </row>
    <row r="490" ht="12.75" customHeight="1">
      <c r="B490" s="49"/>
      <c r="E490" s="49"/>
      <c r="H490" s="49"/>
      <c r="K490" s="49"/>
    </row>
    <row r="491" ht="12.75" customHeight="1">
      <c r="B491" s="49"/>
      <c r="E491" s="49"/>
      <c r="H491" s="49"/>
      <c r="K491" s="49"/>
    </row>
    <row r="492" ht="12.75" customHeight="1">
      <c r="B492" s="49"/>
      <c r="E492" s="49"/>
      <c r="H492" s="49"/>
      <c r="K492" s="49"/>
    </row>
    <row r="493" ht="12.75" customHeight="1">
      <c r="B493" s="49"/>
      <c r="E493" s="49"/>
      <c r="H493" s="49"/>
      <c r="K493" s="49"/>
    </row>
    <row r="494" ht="12.75" customHeight="1">
      <c r="B494" s="49"/>
      <c r="E494" s="49"/>
      <c r="H494" s="49"/>
      <c r="K494" s="49"/>
    </row>
    <row r="495" ht="12.75" customHeight="1">
      <c r="B495" s="49"/>
      <c r="E495" s="49"/>
      <c r="H495" s="49"/>
      <c r="K495" s="49"/>
    </row>
    <row r="496" ht="12.75" customHeight="1">
      <c r="B496" s="49"/>
      <c r="E496" s="49"/>
      <c r="H496" s="49"/>
      <c r="K496" s="49"/>
    </row>
    <row r="497" ht="12.75" customHeight="1">
      <c r="B497" s="49"/>
      <c r="E497" s="49"/>
      <c r="H497" s="49"/>
      <c r="K497" s="49"/>
    </row>
    <row r="498" ht="12.75" customHeight="1">
      <c r="B498" s="49"/>
      <c r="E498" s="49"/>
      <c r="H498" s="49"/>
      <c r="K498" s="49"/>
    </row>
    <row r="499" ht="12.75" customHeight="1">
      <c r="B499" s="49"/>
      <c r="E499" s="49"/>
      <c r="H499" s="49"/>
      <c r="K499" s="49"/>
    </row>
    <row r="500" ht="12.75" customHeight="1">
      <c r="B500" s="49"/>
      <c r="E500" s="49"/>
      <c r="H500" s="49"/>
      <c r="K500" s="49"/>
    </row>
    <row r="501" ht="12.75" customHeight="1">
      <c r="B501" s="49"/>
      <c r="E501" s="49"/>
      <c r="H501" s="49"/>
      <c r="K501" s="49"/>
    </row>
    <row r="502" ht="12.75" customHeight="1">
      <c r="B502" s="49"/>
      <c r="E502" s="49"/>
      <c r="H502" s="49"/>
      <c r="K502" s="49"/>
    </row>
    <row r="503" ht="12.75" customHeight="1">
      <c r="B503" s="49"/>
      <c r="E503" s="49"/>
      <c r="H503" s="49"/>
      <c r="K503" s="49"/>
    </row>
    <row r="504" ht="12.75" customHeight="1">
      <c r="B504" s="49"/>
      <c r="E504" s="49"/>
      <c r="H504" s="49"/>
      <c r="K504" s="49"/>
    </row>
    <row r="505" ht="12.75" customHeight="1">
      <c r="B505" s="49"/>
      <c r="E505" s="49"/>
      <c r="H505" s="49"/>
      <c r="K505" s="49"/>
    </row>
    <row r="506" ht="12.75" customHeight="1">
      <c r="B506" s="49"/>
      <c r="E506" s="49"/>
      <c r="H506" s="49"/>
      <c r="K506" s="49"/>
    </row>
    <row r="507" ht="12.75" customHeight="1">
      <c r="B507" s="49"/>
      <c r="E507" s="49"/>
      <c r="H507" s="49"/>
      <c r="K507" s="49"/>
    </row>
    <row r="508" ht="12.75" customHeight="1">
      <c r="B508" s="49"/>
      <c r="E508" s="49"/>
      <c r="H508" s="49"/>
      <c r="K508" s="49"/>
    </row>
    <row r="509" ht="12.75" customHeight="1">
      <c r="B509" s="49"/>
      <c r="E509" s="49"/>
      <c r="H509" s="49"/>
      <c r="K509" s="49"/>
    </row>
    <row r="510" ht="12.75" customHeight="1">
      <c r="B510" s="49"/>
      <c r="E510" s="49"/>
      <c r="H510" s="49"/>
      <c r="K510" s="49"/>
    </row>
    <row r="511" ht="12.75" customHeight="1">
      <c r="B511" s="49"/>
      <c r="E511" s="49"/>
      <c r="H511" s="49"/>
      <c r="K511" s="49"/>
    </row>
    <row r="512" ht="12.75" customHeight="1">
      <c r="B512" s="49"/>
      <c r="E512" s="49"/>
      <c r="H512" s="49"/>
      <c r="K512" s="49"/>
    </row>
    <row r="513" ht="12.75" customHeight="1">
      <c r="B513" s="49"/>
      <c r="E513" s="49"/>
      <c r="H513" s="49"/>
      <c r="K513" s="49"/>
    </row>
    <row r="514" ht="12.75" customHeight="1">
      <c r="B514" s="49"/>
      <c r="E514" s="49"/>
      <c r="H514" s="49"/>
      <c r="K514" s="49"/>
    </row>
    <row r="515" ht="12.75" customHeight="1">
      <c r="B515" s="49"/>
      <c r="E515" s="49"/>
      <c r="H515" s="49"/>
      <c r="K515" s="49"/>
    </row>
    <row r="516" ht="12.75" customHeight="1">
      <c r="B516" s="49"/>
      <c r="E516" s="49"/>
      <c r="H516" s="49"/>
      <c r="K516" s="49"/>
    </row>
    <row r="517" ht="12.75" customHeight="1">
      <c r="B517" s="49"/>
      <c r="E517" s="49"/>
      <c r="H517" s="49"/>
      <c r="K517" s="49"/>
    </row>
    <row r="518" ht="12.75" customHeight="1">
      <c r="B518" s="49"/>
      <c r="E518" s="49"/>
      <c r="H518" s="49"/>
      <c r="K518" s="49"/>
    </row>
    <row r="519" ht="12.75" customHeight="1">
      <c r="B519" s="49"/>
      <c r="E519" s="49"/>
      <c r="H519" s="49"/>
      <c r="K519" s="49"/>
    </row>
    <row r="520" ht="12.75" customHeight="1">
      <c r="B520" s="49"/>
      <c r="E520" s="49"/>
      <c r="H520" s="49"/>
      <c r="K520" s="49"/>
    </row>
    <row r="521" ht="12.75" customHeight="1">
      <c r="B521" s="49"/>
      <c r="E521" s="49"/>
      <c r="H521" s="49"/>
      <c r="K521" s="49"/>
    </row>
    <row r="522" ht="12.75" customHeight="1">
      <c r="B522" s="49"/>
      <c r="E522" s="49"/>
      <c r="H522" s="49"/>
      <c r="K522" s="49"/>
    </row>
    <row r="523" ht="12.75" customHeight="1">
      <c r="B523" s="49"/>
      <c r="E523" s="49"/>
      <c r="H523" s="49"/>
      <c r="K523" s="49"/>
    </row>
    <row r="524" ht="12.75" customHeight="1">
      <c r="B524" s="49"/>
      <c r="E524" s="49"/>
      <c r="H524" s="49"/>
      <c r="K524" s="49"/>
    </row>
    <row r="525" ht="12.75" customHeight="1">
      <c r="B525" s="49"/>
      <c r="E525" s="49"/>
      <c r="H525" s="49"/>
      <c r="K525" s="49"/>
    </row>
    <row r="526" ht="12.75" customHeight="1">
      <c r="B526" s="49"/>
      <c r="E526" s="49"/>
      <c r="H526" s="49"/>
      <c r="K526" s="49"/>
    </row>
    <row r="527" ht="12.75" customHeight="1">
      <c r="B527" s="49"/>
      <c r="E527" s="49"/>
      <c r="H527" s="49"/>
      <c r="K527" s="49"/>
    </row>
    <row r="528" ht="12.75" customHeight="1">
      <c r="B528" s="49"/>
      <c r="E528" s="49"/>
      <c r="H528" s="49"/>
      <c r="K528" s="49"/>
    </row>
    <row r="529" ht="12.75" customHeight="1">
      <c r="B529" s="49"/>
      <c r="E529" s="49"/>
      <c r="H529" s="49"/>
      <c r="K529" s="49"/>
    </row>
    <row r="530" ht="12.75" customHeight="1">
      <c r="B530" s="49"/>
      <c r="E530" s="49"/>
      <c r="H530" s="49"/>
      <c r="K530" s="49"/>
    </row>
    <row r="531" ht="12.75" customHeight="1">
      <c r="B531" s="49"/>
      <c r="E531" s="49"/>
      <c r="H531" s="49"/>
      <c r="K531" s="49"/>
    </row>
    <row r="532" ht="12.75" customHeight="1">
      <c r="B532" s="49"/>
      <c r="E532" s="49"/>
      <c r="H532" s="49"/>
      <c r="K532" s="49"/>
    </row>
    <row r="533" ht="12.75" customHeight="1">
      <c r="B533" s="49"/>
      <c r="E533" s="49"/>
      <c r="H533" s="49"/>
      <c r="K533" s="49"/>
    </row>
    <row r="534" ht="12.75" customHeight="1">
      <c r="B534" s="49"/>
      <c r="E534" s="49"/>
      <c r="H534" s="49"/>
      <c r="K534" s="49"/>
    </row>
    <row r="535" ht="12.75" customHeight="1">
      <c r="B535" s="49"/>
      <c r="E535" s="49"/>
      <c r="H535" s="49"/>
      <c r="K535" s="49"/>
    </row>
    <row r="536" ht="12.75" customHeight="1">
      <c r="B536" s="49"/>
      <c r="E536" s="49"/>
      <c r="H536" s="49"/>
      <c r="K536" s="49"/>
    </row>
    <row r="537" ht="12.75" customHeight="1">
      <c r="B537" s="49"/>
      <c r="E537" s="49"/>
      <c r="H537" s="49"/>
      <c r="K537" s="49"/>
    </row>
    <row r="538" ht="12.75" customHeight="1">
      <c r="B538" s="49"/>
      <c r="E538" s="49"/>
      <c r="H538" s="49"/>
      <c r="K538" s="49"/>
    </row>
    <row r="539" ht="12.75" customHeight="1">
      <c r="B539" s="49"/>
      <c r="E539" s="49"/>
      <c r="H539" s="49"/>
      <c r="K539" s="49"/>
    </row>
    <row r="540" ht="12.75" customHeight="1">
      <c r="B540" s="49"/>
      <c r="E540" s="49"/>
      <c r="H540" s="49"/>
      <c r="K540" s="49"/>
    </row>
    <row r="541" ht="12.75" customHeight="1">
      <c r="B541" s="49"/>
      <c r="E541" s="49"/>
      <c r="H541" s="49"/>
      <c r="K541" s="49"/>
    </row>
    <row r="542" ht="12.75" customHeight="1">
      <c r="B542" s="49"/>
      <c r="E542" s="49"/>
      <c r="H542" s="49"/>
      <c r="K542" s="49"/>
    </row>
    <row r="543" ht="12.75" customHeight="1">
      <c r="B543" s="49"/>
      <c r="E543" s="49"/>
      <c r="H543" s="49"/>
      <c r="K543" s="49"/>
    </row>
    <row r="544" ht="12.75" customHeight="1">
      <c r="B544" s="49"/>
      <c r="E544" s="49"/>
      <c r="H544" s="49"/>
      <c r="K544" s="49"/>
    </row>
    <row r="545" ht="12.75" customHeight="1">
      <c r="B545" s="49"/>
      <c r="E545" s="49"/>
      <c r="H545" s="49"/>
      <c r="K545" s="49"/>
    </row>
    <row r="546" ht="12.75" customHeight="1">
      <c r="B546" s="49"/>
      <c r="E546" s="49"/>
      <c r="H546" s="49"/>
      <c r="K546" s="49"/>
    </row>
    <row r="547" ht="12.75" customHeight="1">
      <c r="B547" s="49"/>
      <c r="E547" s="49"/>
      <c r="H547" s="49"/>
      <c r="K547" s="49"/>
    </row>
    <row r="548" ht="12.75" customHeight="1">
      <c r="B548" s="49"/>
      <c r="E548" s="49"/>
      <c r="H548" s="49"/>
      <c r="K548" s="49"/>
    </row>
    <row r="549" ht="12.75" customHeight="1">
      <c r="B549" s="49"/>
      <c r="E549" s="49"/>
      <c r="H549" s="49"/>
      <c r="K549" s="49"/>
    </row>
    <row r="550" ht="12.75" customHeight="1">
      <c r="B550" s="49"/>
      <c r="E550" s="49"/>
      <c r="H550" s="49"/>
      <c r="K550" s="49"/>
    </row>
    <row r="551" ht="12.75" customHeight="1">
      <c r="B551" s="49"/>
      <c r="E551" s="49"/>
      <c r="H551" s="49"/>
      <c r="K551" s="49"/>
    </row>
    <row r="552" ht="12.75" customHeight="1">
      <c r="B552" s="49"/>
      <c r="E552" s="49"/>
      <c r="H552" s="49"/>
      <c r="K552" s="49"/>
    </row>
    <row r="553" ht="12.75" customHeight="1">
      <c r="B553" s="49"/>
      <c r="E553" s="49"/>
      <c r="H553" s="49"/>
      <c r="K553" s="49"/>
    </row>
    <row r="554" ht="12.75" customHeight="1">
      <c r="B554" s="49"/>
      <c r="E554" s="49"/>
      <c r="H554" s="49"/>
      <c r="K554" s="49"/>
    </row>
    <row r="555" ht="12.75" customHeight="1">
      <c r="B555" s="49"/>
      <c r="E555" s="49"/>
      <c r="H555" s="49"/>
      <c r="K555" s="49"/>
    </row>
    <row r="556" ht="12.75" customHeight="1">
      <c r="B556" s="49"/>
      <c r="E556" s="49"/>
      <c r="H556" s="49"/>
      <c r="K556" s="49"/>
    </row>
    <row r="557" ht="12.75" customHeight="1">
      <c r="B557" s="49"/>
      <c r="E557" s="49"/>
      <c r="H557" s="49"/>
      <c r="K557" s="49"/>
    </row>
    <row r="558" ht="12.75" customHeight="1">
      <c r="B558" s="49"/>
      <c r="E558" s="49"/>
      <c r="H558" s="49"/>
      <c r="K558" s="49"/>
    </row>
    <row r="559" ht="12.75" customHeight="1">
      <c r="B559" s="49"/>
      <c r="E559" s="49"/>
      <c r="H559" s="49"/>
      <c r="K559" s="49"/>
    </row>
    <row r="560" ht="12.75" customHeight="1">
      <c r="B560" s="49"/>
      <c r="E560" s="49"/>
      <c r="H560" s="49"/>
      <c r="K560" s="49"/>
    </row>
    <row r="561" ht="12.75" customHeight="1">
      <c r="B561" s="49"/>
      <c r="E561" s="49"/>
      <c r="H561" s="49"/>
      <c r="K561" s="49"/>
    </row>
    <row r="562" ht="12.75" customHeight="1">
      <c r="B562" s="49"/>
      <c r="E562" s="49"/>
      <c r="H562" s="49"/>
      <c r="K562" s="49"/>
    </row>
    <row r="563" ht="12.75" customHeight="1">
      <c r="B563" s="49"/>
      <c r="E563" s="49"/>
      <c r="H563" s="49"/>
      <c r="K563" s="49"/>
    </row>
    <row r="564" ht="12.75" customHeight="1">
      <c r="B564" s="49"/>
      <c r="E564" s="49"/>
      <c r="H564" s="49"/>
      <c r="K564" s="49"/>
    </row>
    <row r="565" ht="12.75" customHeight="1">
      <c r="B565" s="49"/>
      <c r="E565" s="49"/>
      <c r="H565" s="49"/>
      <c r="K565" s="49"/>
    </row>
    <row r="566" ht="12.75" customHeight="1">
      <c r="B566" s="49"/>
      <c r="E566" s="49"/>
      <c r="H566" s="49"/>
      <c r="K566" s="49"/>
    </row>
    <row r="567" ht="12.75" customHeight="1">
      <c r="B567" s="49"/>
      <c r="E567" s="49"/>
      <c r="H567" s="49"/>
      <c r="K567" s="49"/>
    </row>
    <row r="568" ht="12.75" customHeight="1">
      <c r="B568" s="49"/>
      <c r="E568" s="49"/>
      <c r="H568" s="49"/>
      <c r="K568" s="49"/>
    </row>
    <row r="569" ht="12.75" customHeight="1">
      <c r="B569" s="49"/>
      <c r="E569" s="49"/>
      <c r="H569" s="49"/>
      <c r="K569" s="49"/>
    </row>
    <row r="570" ht="12.75" customHeight="1">
      <c r="B570" s="49"/>
      <c r="E570" s="49"/>
      <c r="H570" s="49"/>
      <c r="K570" s="49"/>
    </row>
    <row r="571" ht="12.75" customHeight="1">
      <c r="B571" s="49"/>
      <c r="E571" s="49"/>
      <c r="H571" s="49"/>
      <c r="K571" s="49"/>
    </row>
    <row r="572" ht="12.75" customHeight="1">
      <c r="B572" s="49"/>
      <c r="E572" s="49"/>
      <c r="H572" s="49"/>
      <c r="K572" s="49"/>
    </row>
    <row r="573" ht="12.75" customHeight="1">
      <c r="B573" s="49"/>
      <c r="E573" s="49"/>
      <c r="H573" s="49"/>
      <c r="K573" s="49"/>
    </row>
    <row r="574" ht="12.75" customHeight="1">
      <c r="B574" s="49"/>
      <c r="E574" s="49"/>
      <c r="H574" s="49"/>
      <c r="K574" s="49"/>
    </row>
    <row r="575" ht="12.75" customHeight="1">
      <c r="B575" s="49"/>
      <c r="E575" s="49"/>
      <c r="H575" s="49"/>
      <c r="K575" s="49"/>
    </row>
    <row r="576" ht="12.75" customHeight="1">
      <c r="B576" s="49"/>
      <c r="E576" s="49"/>
      <c r="H576" s="49"/>
      <c r="K576" s="49"/>
    </row>
    <row r="577" ht="12.75" customHeight="1">
      <c r="B577" s="49"/>
      <c r="E577" s="49"/>
      <c r="H577" s="49"/>
      <c r="K577" s="49"/>
    </row>
    <row r="578" ht="12.75" customHeight="1">
      <c r="B578" s="49"/>
      <c r="E578" s="49"/>
      <c r="H578" s="49"/>
      <c r="K578" s="49"/>
    </row>
    <row r="579" ht="12.75" customHeight="1">
      <c r="B579" s="49"/>
      <c r="E579" s="49"/>
      <c r="H579" s="49"/>
      <c r="K579" s="49"/>
    </row>
    <row r="580" ht="12.75" customHeight="1">
      <c r="B580" s="49"/>
      <c r="E580" s="49"/>
      <c r="H580" s="49"/>
      <c r="K580" s="49"/>
    </row>
    <row r="581" ht="12.75" customHeight="1">
      <c r="B581" s="49"/>
      <c r="E581" s="49"/>
      <c r="H581" s="49"/>
      <c r="K581" s="49"/>
    </row>
    <row r="582" ht="12.75" customHeight="1">
      <c r="B582" s="49"/>
      <c r="E582" s="49"/>
      <c r="H582" s="49"/>
      <c r="K582" s="49"/>
    </row>
    <row r="583" ht="12.75" customHeight="1">
      <c r="B583" s="49"/>
      <c r="E583" s="49"/>
      <c r="H583" s="49"/>
      <c r="K583" s="49"/>
    </row>
    <row r="584" ht="12.75" customHeight="1">
      <c r="B584" s="49"/>
      <c r="E584" s="49"/>
      <c r="H584" s="49"/>
      <c r="K584" s="49"/>
    </row>
    <row r="585" ht="12.75" customHeight="1">
      <c r="B585" s="49"/>
      <c r="E585" s="49"/>
      <c r="H585" s="49"/>
      <c r="K585" s="49"/>
    </row>
    <row r="586" ht="12.75" customHeight="1">
      <c r="B586" s="49"/>
      <c r="E586" s="49"/>
      <c r="H586" s="49"/>
      <c r="K586" s="49"/>
    </row>
    <row r="587" ht="12.75" customHeight="1">
      <c r="B587" s="49"/>
      <c r="E587" s="49"/>
      <c r="H587" s="49"/>
      <c r="K587" s="49"/>
    </row>
    <row r="588" ht="12.75" customHeight="1">
      <c r="B588" s="49"/>
      <c r="E588" s="49"/>
      <c r="H588" s="49"/>
      <c r="K588" s="49"/>
    </row>
    <row r="589" ht="12.75" customHeight="1">
      <c r="B589" s="49"/>
      <c r="E589" s="49"/>
      <c r="H589" s="49"/>
      <c r="K589" s="49"/>
    </row>
    <row r="590" ht="12.75" customHeight="1">
      <c r="B590" s="49"/>
      <c r="E590" s="49"/>
      <c r="H590" s="49"/>
      <c r="K590" s="49"/>
    </row>
    <row r="591" ht="12.75" customHeight="1">
      <c r="B591" s="49"/>
      <c r="E591" s="49"/>
      <c r="H591" s="49"/>
      <c r="K591" s="49"/>
    </row>
    <row r="592" ht="12.75" customHeight="1">
      <c r="B592" s="49"/>
      <c r="E592" s="49"/>
      <c r="H592" s="49"/>
      <c r="K592" s="49"/>
    </row>
    <row r="593" ht="12.75" customHeight="1">
      <c r="B593" s="49"/>
      <c r="E593" s="49"/>
      <c r="H593" s="49"/>
      <c r="K593" s="49"/>
    </row>
    <row r="594" ht="12.75" customHeight="1">
      <c r="B594" s="49"/>
      <c r="E594" s="49"/>
      <c r="H594" s="49"/>
      <c r="K594" s="49"/>
    </row>
    <row r="595" ht="12.75" customHeight="1">
      <c r="B595" s="49"/>
      <c r="E595" s="49"/>
      <c r="H595" s="49"/>
      <c r="K595" s="49"/>
    </row>
    <row r="596" ht="12.75" customHeight="1">
      <c r="B596" s="49"/>
      <c r="E596" s="49"/>
      <c r="H596" s="49"/>
      <c r="K596" s="49"/>
    </row>
    <row r="597" ht="12.75" customHeight="1">
      <c r="B597" s="49"/>
      <c r="E597" s="49"/>
      <c r="H597" s="49"/>
      <c r="K597" s="49"/>
    </row>
    <row r="598" ht="12.75" customHeight="1">
      <c r="B598" s="49"/>
      <c r="E598" s="49"/>
      <c r="H598" s="49"/>
      <c r="K598" s="49"/>
    </row>
    <row r="599" ht="12.75" customHeight="1">
      <c r="B599" s="49"/>
      <c r="E599" s="49"/>
      <c r="H599" s="49"/>
      <c r="K599" s="49"/>
    </row>
    <row r="600" ht="12.75" customHeight="1">
      <c r="B600" s="49"/>
      <c r="E600" s="49"/>
      <c r="H600" s="49"/>
      <c r="K600" s="49"/>
    </row>
    <row r="601" ht="12.75" customHeight="1">
      <c r="B601" s="49"/>
      <c r="E601" s="49"/>
      <c r="H601" s="49"/>
      <c r="K601" s="49"/>
    </row>
    <row r="602" ht="12.75" customHeight="1">
      <c r="B602" s="49"/>
      <c r="E602" s="49"/>
      <c r="H602" s="49"/>
      <c r="K602" s="49"/>
    </row>
    <row r="603" ht="12.75" customHeight="1">
      <c r="B603" s="49"/>
      <c r="E603" s="49"/>
      <c r="H603" s="49"/>
      <c r="K603" s="49"/>
    </row>
    <row r="604" ht="12.75" customHeight="1">
      <c r="B604" s="49"/>
      <c r="E604" s="49"/>
      <c r="H604" s="49"/>
      <c r="K604" s="49"/>
    </row>
    <row r="605" ht="12.75" customHeight="1">
      <c r="B605" s="49"/>
      <c r="E605" s="49"/>
      <c r="H605" s="49"/>
      <c r="K605" s="49"/>
    </row>
    <row r="606" ht="12.75" customHeight="1">
      <c r="B606" s="49"/>
      <c r="E606" s="49"/>
      <c r="H606" s="49"/>
      <c r="K606" s="49"/>
    </row>
    <row r="607" ht="12.75" customHeight="1">
      <c r="B607" s="49"/>
      <c r="E607" s="49"/>
      <c r="H607" s="49"/>
      <c r="K607" s="49"/>
    </row>
    <row r="608" ht="12.75" customHeight="1">
      <c r="B608" s="49"/>
      <c r="E608" s="49"/>
      <c r="H608" s="49"/>
      <c r="K608" s="49"/>
    </row>
    <row r="609" ht="12.75" customHeight="1">
      <c r="B609" s="49"/>
      <c r="E609" s="49"/>
      <c r="H609" s="49"/>
      <c r="K609" s="49"/>
    </row>
    <row r="610" ht="12.75" customHeight="1">
      <c r="B610" s="49"/>
      <c r="E610" s="49"/>
      <c r="H610" s="49"/>
      <c r="K610" s="49"/>
    </row>
    <row r="611" ht="12.75" customHeight="1">
      <c r="B611" s="49"/>
      <c r="E611" s="49"/>
      <c r="H611" s="49"/>
      <c r="K611" s="49"/>
    </row>
    <row r="612" ht="12.75" customHeight="1">
      <c r="B612" s="49"/>
      <c r="E612" s="49"/>
      <c r="H612" s="49"/>
      <c r="K612" s="49"/>
    </row>
    <row r="613" ht="12.75" customHeight="1">
      <c r="B613" s="49"/>
      <c r="E613" s="49"/>
      <c r="H613" s="49"/>
      <c r="K613" s="49"/>
    </row>
    <row r="614" ht="12.75" customHeight="1">
      <c r="B614" s="49"/>
      <c r="E614" s="49"/>
      <c r="H614" s="49"/>
      <c r="K614" s="49"/>
    </row>
    <row r="615" ht="12.75" customHeight="1">
      <c r="B615" s="49"/>
      <c r="E615" s="49"/>
      <c r="H615" s="49"/>
      <c r="K615" s="49"/>
    </row>
    <row r="616" ht="12.75" customHeight="1">
      <c r="B616" s="49"/>
      <c r="E616" s="49"/>
      <c r="H616" s="49"/>
      <c r="K616" s="49"/>
    </row>
    <row r="617" ht="12.75" customHeight="1">
      <c r="B617" s="49"/>
      <c r="E617" s="49"/>
      <c r="H617" s="49"/>
      <c r="K617" s="49"/>
    </row>
    <row r="618" ht="12.75" customHeight="1">
      <c r="B618" s="49"/>
      <c r="E618" s="49"/>
      <c r="H618" s="49"/>
      <c r="K618" s="49"/>
    </row>
    <row r="619" ht="12.75" customHeight="1">
      <c r="B619" s="49"/>
      <c r="E619" s="49"/>
      <c r="H619" s="49"/>
      <c r="K619" s="49"/>
    </row>
    <row r="620" ht="12.75" customHeight="1">
      <c r="B620" s="49"/>
      <c r="E620" s="49"/>
      <c r="H620" s="49"/>
      <c r="K620" s="49"/>
    </row>
    <row r="621" ht="12.75" customHeight="1">
      <c r="B621" s="49"/>
      <c r="E621" s="49"/>
      <c r="H621" s="49"/>
      <c r="K621" s="49"/>
    </row>
    <row r="622" ht="12.75" customHeight="1">
      <c r="B622" s="49"/>
      <c r="E622" s="49"/>
      <c r="H622" s="49"/>
      <c r="K622" s="49"/>
    </row>
    <row r="623" ht="12.75" customHeight="1">
      <c r="B623" s="49"/>
      <c r="E623" s="49"/>
      <c r="H623" s="49"/>
      <c r="K623" s="49"/>
    </row>
    <row r="624" ht="12.75" customHeight="1">
      <c r="B624" s="49"/>
      <c r="E624" s="49"/>
      <c r="H624" s="49"/>
      <c r="K624" s="49"/>
    </row>
    <row r="625" ht="12.75" customHeight="1">
      <c r="B625" s="49"/>
      <c r="E625" s="49"/>
      <c r="H625" s="49"/>
      <c r="K625" s="49"/>
    </row>
    <row r="626" ht="12.75" customHeight="1">
      <c r="B626" s="49"/>
      <c r="E626" s="49"/>
      <c r="H626" s="49"/>
      <c r="K626" s="49"/>
    </row>
    <row r="627" ht="12.75" customHeight="1">
      <c r="B627" s="49"/>
      <c r="E627" s="49"/>
      <c r="H627" s="49"/>
      <c r="K627" s="49"/>
    </row>
    <row r="628" ht="12.75" customHeight="1">
      <c r="B628" s="49"/>
      <c r="E628" s="49"/>
      <c r="H628" s="49"/>
      <c r="K628" s="49"/>
    </row>
    <row r="629" ht="12.75" customHeight="1">
      <c r="B629" s="49"/>
      <c r="E629" s="49"/>
      <c r="H629" s="49"/>
      <c r="K629" s="49"/>
    </row>
    <row r="630" ht="12.75" customHeight="1">
      <c r="B630" s="49"/>
      <c r="E630" s="49"/>
      <c r="H630" s="49"/>
      <c r="K630" s="49"/>
    </row>
    <row r="631" ht="12.75" customHeight="1">
      <c r="B631" s="49"/>
      <c r="E631" s="49"/>
      <c r="H631" s="49"/>
      <c r="K631" s="49"/>
    </row>
    <row r="632" ht="12.75" customHeight="1">
      <c r="B632" s="49"/>
      <c r="E632" s="49"/>
      <c r="H632" s="49"/>
      <c r="K632" s="49"/>
    </row>
    <row r="633" ht="12.75" customHeight="1">
      <c r="B633" s="49"/>
      <c r="E633" s="49"/>
      <c r="H633" s="49"/>
      <c r="K633" s="49"/>
    </row>
    <row r="634" ht="12.75" customHeight="1">
      <c r="B634" s="49"/>
      <c r="E634" s="49"/>
      <c r="H634" s="49"/>
      <c r="K634" s="49"/>
    </row>
    <row r="635" ht="12.75" customHeight="1">
      <c r="B635" s="49"/>
      <c r="E635" s="49"/>
      <c r="H635" s="49"/>
      <c r="K635" s="49"/>
    </row>
    <row r="636" ht="12.75" customHeight="1">
      <c r="B636" s="49"/>
      <c r="E636" s="49"/>
      <c r="H636" s="49"/>
      <c r="K636" s="49"/>
    </row>
    <row r="637" ht="12.75" customHeight="1">
      <c r="B637" s="49"/>
      <c r="E637" s="49"/>
      <c r="H637" s="49"/>
      <c r="K637" s="49"/>
    </row>
    <row r="638" ht="12.75" customHeight="1">
      <c r="B638" s="49"/>
      <c r="E638" s="49"/>
      <c r="H638" s="49"/>
      <c r="K638" s="49"/>
    </row>
    <row r="639" ht="12.75" customHeight="1">
      <c r="B639" s="49"/>
      <c r="E639" s="49"/>
      <c r="H639" s="49"/>
      <c r="K639" s="49"/>
    </row>
    <row r="640" ht="12.75" customHeight="1">
      <c r="B640" s="49"/>
      <c r="E640" s="49"/>
      <c r="H640" s="49"/>
      <c r="K640" s="49"/>
    </row>
    <row r="641" ht="12.75" customHeight="1">
      <c r="B641" s="49"/>
      <c r="E641" s="49"/>
      <c r="H641" s="49"/>
      <c r="K641" s="49"/>
    </row>
    <row r="642" ht="12.75" customHeight="1">
      <c r="B642" s="49"/>
      <c r="E642" s="49"/>
      <c r="H642" s="49"/>
      <c r="K642" s="49"/>
    </row>
    <row r="643" ht="12.75" customHeight="1">
      <c r="B643" s="49"/>
      <c r="E643" s="49"/>
      <c r="H643" s="49"/>
      <c r="K643" s="49"/>
    </row>
    <row r="644" ht="12.75" customHeight="1">
      <c r="B644" s="49"/>
      <c r="E644" s="49"/>
      <c r="H644" s="49"/>
      <c r="K644" s="49"/>
    </row>
    <row r="645" ht="12.75" customHeight="1">
      <c r="B645" s="49"/>
      <c r="E645" s="49"/>
      <c r="H645" s="49"/>
      <c r="K645" s="49"/>
    </row>
    <row r="646" ht="12.75" customHeight="1">
      <c r="B646" s="49"/>
      <c r="E646" s="49"/>
      <c r="H646" s="49"/>
      <c r="K646" s="49"/>
    </row>
    <row r="647" ht="12.75" customHeight="1">
      <c r="B647" s="49"/>
      <c r="E647" s="49"/>
      <c r="H647" s="49"/>
      <c r="K647" s="49"/>
    </row>
    <row r="648" ht="12.75" customHeight="1">
      <c r="B648" s="49"/>
      <c r="E648" s="49"/>
      <c r="H648" s="49"/>
      <c r="K648" s="49"/>
    </row>
    <row r="649" ht="12.75" customHeight="1">
      <c r="B649" s="49"/>
      <c r="E649" s="49"/>
      <c r="H649" s="49"/>
      <c r="K649" s="49"/>
    </row>
    <row r="650" ht="12.75" customHeight="1">
      <c r="B650" s="49"/>
      <c r="E650" s="49"/>
      <c r="H650" s="49"/>
      <c r="K650" s="49"/>
    </row>
    <row r="651" ht="12.75" customHeight="1">
      <c r="B651" s="49"/>
      <c r="E651" s="49"/>
      <c r="H651" s="49"/>
      <c r="K651" s="49"/>
    </row>
    <row r="652" ht="12.75" customHeight="1">
      <c r="B652" s="49"/>
      <c r="E652" s="49"/>
      <c r="H652" s="49"/>
      <c r="K652" s="49"/>
    </row>
    <row r="653" ht="12.75" customHeight="1">
      <c r="B653" s="49"/>
      <c r="E653" s="49"/>
      <c r="H653" s="49"/>
      <c r="K653" s="49"/>
    </row>
    <row r="654" ht="12.75" customHeight="1">
      <c r="B654" s="49"/>
      <c r="E654" s="49"/>
      <c r="H654" s="49"/>
      <c r="K654" s="49"/>
    </row>
    <row r="655" ht="12.75" customHeight="1">
      <c r="B655" s="49"/>
      <c r="E655" s="49"/>
      <c r="H655" s="49"/>
      <c r="K655" s="49"/>
    </row>
    <row r="656" ht="12.75" customHeight="1">
      <c r="B656" s="49"/>
      <c r="E656" s="49"/>
      <c r="H656" s="49"/>
      <c r="K656" s="49"/>
    </row>
    <row r="657" ht="12.75" customHeight="1">
      <c r="B657" s="49"/>
      <c r="E657" s="49"/>
      <c r="H657" s="49"/>
      <c r="K657" s="49"/>
    </row>
    <row r="658" ht="12.75" customHeight="1">
      <c r="B658" s="49"/>
      <c r="E658" s="49"/>
      <c r="H658" s="49"/>
      <c r="K658" s="49"/>
    </row>
    <row r="659" ht="12.75" customHeight="1">
      <c r="B659" s="49"/>
      <c r="E659" s="49"/>
      <c r="H659" s="49"/>
      <c r="K659" s="49"/>
    </row>
    <row r="660" ht="12.75" customHeight="1">
      <c r="B660" s="49"/>
      <c r="E660" s="49"/>
      <c r="H660" s="49"/>
      <c r="K660" s="49"/>
    </row>
    <row r="661" ht="12.75" customHeight="1">
      <c r="B661" s="49"/>
      <c r="E661" s="49"/>
      <c r="H661" s="49"/>
      <c r="K661" s="49"/>
    </row>
    <row r="662" ht="12.75" customHeight="1">
      <c r="B662" s="49"/>
      <c r="E662" s="49"/>
      <c r="H662" s="49"/>
      <c r="K662" s="49"/>
    </row>
    <row r="663" ht="12.75" customHeight="1">
      <c r="B663" s="49"/>
      <c r="E663" s="49"/>
      <c r="H663" s="49"/>
      <c r="K663" s="49"/>
    </row>
    <row r="664" ht="12.75" customHeight="1">
      <c r="B664" s="49"/>
      <c r="E664" s="49"/>
      <c r="H664" s="49"/>
      <c r="K664" s="49"/>
    </row>
    <row r="665" ht="12.75" customHeight="1">
      <c r="B665" s="49"/>
      <c r="E665" s="49"/>
      <c r="H665" s="49"/>
      <c r="K665" s="49"/>
    </row>
    <row r="666" ht="12.75" customHeight="1">
      <c r="B666" s="49"/>
      <c r="E666" s="49"/>
      <c r="H666" s="49"/>
      <c r="K666" s="49"/>
    </row>
    <row r="667" ht="12.75" customHeight="1">
      <c r="B667" s="49"/>
      <c r="E667" s="49"/>
      <c r="H667" s="49"/>
      <c r="K667" s="49"/>
    </row>
    <row r="668" ht="12.75" customHeight="1">
      <c r="B668" s="49"/>
      <c r="E668" s="49"/>
      <c r="H668" s="49"/>
      <c r="K668" s="49"/>
    </row>
    <row r="669" ht="12.75" customHeight="1">
      <c r="B669" s="49"/>
      <c r="E669" s="49"/>
      <c r="H669" s="49"/>
      <c r="K669" s="49"/>
    </row>
    <row r="670" ht="12.75" customHeight="1">
      <c r="B670" s="49"/>
      <c r="E670" s="49"/>
      <c r="H670" s="49"/>
      <c r="K670" s="49"/>
    </row>
    <row r="671" ht="12.75" customHeight="1">
      <c r="B671" s="49"/>
      <c r="E671" s="49"/>
      <c r="H671" s="49"/>
      <c r="K671" s="49"/>
    </row>
    <row r="672" ht="12.75" customHeight="1">
      <c r="B672" s="49"/>
      <c r="E672" s="49"/>
      <c r="H672" s="49"/>
      <c r="K672" s="49"/>
    </row>
    <row r="673" ht="12.75" customHeight="1">
      <c r="B673" s="49"/>
      <c r="E673" s="49"/>
      <c r="H673" s="49"/>
      <c r="K673" s="49"/>
    </row>
    <row r="674" ht="12.75" customHeight="1">
      <c r="B674" s="49"/>
      <c r="E674" s="49"/>
      <c r="H674" s="49"/>
      <c r="K674" s="49"/>
    </row>
    <row r="675" ht="12.75" customHeight="1">
      <c r="B675" s="49"/>
      <c r="E675" s="49"/>
      <c r="H675" s="49"/>
      <c r="K675" s="49"/>
    </row>
    <row r="676" ht="12.75" customHeight="1">
      <c r="B676" s="49"/>
      <c r="E676" s="49"/>
      <c r="H676" s="49"/>
      <c r="K676" s="49"/>
    </row>
    <row r="677" ht="12.75" customHeight="1">
      <c r="B677" s="49"/>
      <c r="E677" s="49"/>
      <c r="H677" s="49"/>
      <c r="K677" s="49"/>
    </row>
    <row r="678" ht="12.75" customHeight="1">
      <c r="B678" s="49"/>
      <c r="E678" s="49"/>
      <c r="H678" s="49"/>
      <c r="K678" s="49"/>
    </row>
    <row r="679" ht="12.75" customHeight="1">
      <c r="B679" s="49"/>
      <c r="E679" s="49"/>
      <c r="H679" s="49"/>
      <c r="K679" s="49"/>
    </row>
    <row r="680" ht="12.75" customHeight="1">
      <c r="B680" s="49"/>
      <c r="E680" s="49"/>
      <c r="H680" s="49"/>
      <c r="K680" s="49"/>
    </row>
    <row r="681" ht="12.75" customHeight="1">
      <c r="B681" s="49"/>
      <c r="E681" s="49"/>
      <c r="H681" s="49"/>
      <c r="K681" s="49"/>
    </row>
    <row r="682" ht="12.75" customHeight="1">
      <c r="B682" s="49"/>
      <c r="E682" s="49"/>
      <c r="H682" s="49"/>
      <c r="K682" s="49"/>
    </row>
    <row r="683" ht="12.75" customHeight="1">
      <c r="B683" s="49"/>
      <c r="E683" s="49"/>
      <c r="H683" s="49"/>
      <c r="K683" s="49"/>
    </row>
    <row r="684" ht="12.75" customHeight="1">
      <c r="B684" s="49"/>
      <c r="E684" s="49"/>
      <c r="H684" s="49"/>
      <c r="K684" s="49"/>
    </row>
    <row r="685" ht="12.75" customHeight="1">
      <c r="B685" s="49"/>
      <c r="E685" s="49"/>
      <c r="H685" s="49"/>
      <c r="K685" s="49"/>
    </row>
    <row r="686" ht="12.75" customHeight="1">
      <c r="B686" s="49"/>
      <c r="E686" s="49"/>
      <c r="H686" s="49"/>
      <c r="K686" s="49"/>
    </row>
    <row r="687" ht="12.75" customHeight="1">
      <c r="B687" s="49"/>
      <c r="E687" s="49"/>
      <c r="H687" s="49"/>
      <c r="K687" s="49"/>
    </row>
    <row r="688" ht="12.75" customHeight="1">
      <c r="B688" s="49"/>
      <c r="E688" s="49"/>
      <c r="H688" s="49"/>
      <c r="K688" s="49"/>
    </row>
    <row r="689" ht="12.75" customHeight="1">
      <c r="B689" s="49"/>
      <c r="E689" s="49"/>
      <c r="H689" s="49"/>
      <c r="K689" s="49"/>
    </row>
    <row r="690" ht="12.75" customHeight="1">
      <c r="B690" s="49"/>
      <c r="E690" s="49"/>
      <c r="H690" s="49"/>
      <c r="K690" s="49"/>
    </row>
    <row r="691" ht="12.75" customHeight="1">
      <c r="B691" s="49"/>
      <c r="E691" s="49"/>
      <c r="H691" s="49"/>
      <c r="K691" s="49"/>
    </row>
    <row r="692" ht="12.75" customHeight="1">
      <c r="B692" s="49"/>
      <c r="E692" s="49"/>
      <c r="H692" s="49"/>
      <c r="K692" s="49"/>
    </row>
    <row r="693" ht="12.75" customHeight="1">
      <c r="B693" s="49"/>
      <c r="E693" s="49"/>
      <c r="H693" s="49"/>
      <c r="K693" s="49"/>
    </row>
    <row r="694" ht="12.75" customHeight="1">
      <c r="B694" s="49"/>
      <c r="E694" s="49"/>
      <c r="H694" s="49"/>
      <c r="K694" s="49"/>
    </row>
    <row r="695" ht="12.75" customHeight="1">
      <c r="B695" s="49"/>
      <c r="E695" s="49"/>
      <c r="H695" s="49"/>
      <c r="K695" s="49"/>
    </row>
    <row r="696" ht="12.75" customHeight="1">
      <c r="B696" s="49"/>
      <c r="E696" s="49"/>
      <c r="H696" s="49"/>
      <c r="K696" s="49"/>
    </row>
    <row r="697" ht="12.75" customHeight="1">
      <c r="B697" s="49"/>
      <c r="E697" s="49"/>
      <c r="H697" s="49"/>
      <c r="K697" s="49"/>
    </row>
    <row r="698" ht="12.75" customHeight="1">
      <c r="B698" s="49"/>
      <c r="E698" s="49"/>
      <c r="H698" s="49"/>
      <c r="K698" s="49"/>
    </row>
    <row r="699" ht="12.75" customHeight="1">
      <c r="B699" s="49"/>
      <c r="E699" s="49"/>
      <c r="H699" s="49"/>
      <c r="K699" s="49"/>
    </row>
    <row r="700" ht="12.75" customHeight="1">
      <c r="B700" s="49"/>
      <c r="E700" s="49"/>
      <c r="H700" s="49"/>
      <c r="K700" s="49"/>
    </row>
    <row r="701" ht="12.75" customHeight="1">
      <c r="B701" s="49"/>
      <c r="E701" s="49"/>
      <c r="H701" s="49"/>
      <c r="K701" s="49"/>
    </row>
    <row r="702" ht="12.75" customHeight="1">
      <c r="B702" s="49"/>
      <c r="E702" s="49"/>
      <c r="H702" s="49"/>
      <c r="K702" s="49"/>
    </row>
    <row r="703" ht="12.75" customHeight="1">
      <c r="B703" s="49"/>
      <c r="E703" s="49"/>
      <c r="H703" s="49"/>
      <c r="K703" s="49"/>
    </row>
    <row r="704" ht="12.75" customHeight="1">
      <c r="B704" s="49"/>
      <c r="E704" s="49"/>
      <c r="H704" s="49"/>
      <c r="K704" s="49"/>
    </row>
    <row r="705" ht="12.75" customHeight="1">
      <c r="B705" s="49"/>
      <c r="E705" s="49"/>
      <c r="H705" s="49"/>
      <c r="K705" s="49"/>
    </row>
    <row r="706" ht="12.75" customHeight="1">
      <c r="B706" s="49"/>
      <c r="E706" s="49"/>
      <c r="H706" s="49"/>
      <c r="K706" s="49"/>
    </row>
    <row r="707" ht="12.75" customHeight="1">
      <c r="B707" s="49"/>
      <c r="E707" s="49"/>
      <c r="H707" s="49"/>
      <c r="K707" s="49"/>
    </row>
    <row r="708" ht="12.75" customHeight="1">
      <c r="B708" s="49"/>
      <c r="E708" s="49"/>
      <c r="H708" s="49"/>
      <c r="K708" s="49"/>
    </row>
    <row r="709" ht="12.75" customHeight="1">
      <c r="B709" s="49"/>
      <c r="E709" s="49"/>
      <c r="H709" s="49"/>
      <c r="K709" s="49"/>
    </row>
    <row r="710" ht="12.75" customHeight="1">
      <c r="B710" s="49"/>
      <c r="E710" s="49"/>
      <c r="H710" s="49"/>
      <c r="K710" s="49"/>
    </row>
    <row r="711" ht="12.75" customHeight="1">
      <c r="B711" s="49"/>
      <c r="E711" s="49"/>
      <c r="H711" s="49"/>
      <c r="K711" s="49"/>
    </row>
    <row r="712" ht="12.75" customHeight="1">
      <c r="B712" s="49"/>
      <c r="E712" s="49"/>
      <c r="H712" s="49"/>
      <c r="K712" s="49"/>
    </row>
    <row r="713" ht="12.75" customHeight="1">
      <c r="B713" s="49"/>
      <c r="E713" s="49"/>
      <c r="H713" s="49"/>
      <c r="K713" s="49"/>
    </row>
    <row r="714" ht="12.75" customHeight="1">
      <c r="B714" s="49"/>
      <c r="E714" s="49"/>
      <c r="H714" s="49"/>
      <c r="K714" s="49"/>
    </row>
    <row r="715" ht="12.75" customHeight="1">
      <c r="B715" s="49"/>
      <c r="E715" s="49"/>
      <c r="H715" s="49"/>
      <c r="K715" s="49"/>
    </row>
    <row r="716" ht="12.75" customHeight="1">
      <c r="B716" s="49"/>
      <c r="E716" s="49"/>
      <c r="H716" s="49"/>
      <c r="K716" s="49"/>
    </row>
    <row r="717" ht="12.75" customHeight="1">
      <c r="B717" s="49"/>
      <c r="E717" s="49"/>
      <c r="H717" s="49"/>
      <c r="K717" s="49"/>
    </row>
    <row r="718" ht="12.75" customHeight="1">
      <c r="B718" s="49"/>
      <c r="E718" s="49"/>
      <c r="H718" s="49"/>
      <c r="K718" s="49"/>
    </row>
    <row r="719" ht="12.75" customHeight="1">
      <c r="B719" s="49"/>
      <c r="E719" s="49"/>
      <c r="H719" s="49"/>
      <c r="K719" s="49"/>
    </row>
    <row r="720" ht="12.75" customHeight="1">
      <c r="B720" s="49"/>
      <c r="E720" s="49"/>
      <c r="H720" s="49"/>
      <c r="K720" s="49"/>
    </row>
    <row r="721" ht="12.75" customHeight="1">
      <c r="B721" s="49"/>
      <c r="E721" s="49"/>
      <c r="H721" s="49"/>
      <c r="K721" s="49"/>
    </row>
    <row r="722" ht="12.75" customHeight="1">
      <c r="B722" s="49"/>
      <c r="E722" s="49"/>
      <c r="H722" s="49"/>
      <c r="K722" s="49"/>
    </row>
    <row r="723" ht="12.75" customHeight="1">
      <c r="B723" s="49"/>
      <c r="E723" s="49"/>
      <c r="H723" s="49"/>
      <c r="K723" s="49"/>
    </row>
    <row r="724" ht="12.75" customHeight="1">
      <c r="B724" s="49"/>
      <c r="E724" s="49"/>
      <c r="H724" s="49"/>
      <c r="K724" s="49"/>
    </row>
    <row r="725" ht="12.75" customHeight="1">
      <c r="B725" s="49"/>
      <c r="E725" s="49"/>
      <c r="H725" s="49"/>
      <c r="K725" s="49"/>
    </row>
    <row r="726" ht="12.75" customHeight="1">
      <c r="B726" s="49"/>
      <c r="E726" s="49"/>
      <c r="H726" s="49"/>
      <c r="K726" s="49"/>
    </row>
    <row r="727" ht="12.75" customHeight="1">
      <c r="B727" s="49"/>
      <c r="E727" s="49"/>
      <c r="H727" s="49"/>
      <c r="K727" s="49"/>
    </row>
    <row r="728" ht="12.75" customHeight="1">
      <c r="B728" s="49"/>
      <c r="E728" s="49"/>
      <c r="H728" s="49"/>
      <c r="K728" s="49"/>
    </row>
    <row r="729" ht="12.75" customHeight="1">
      <c r="B729" s="49"/>
      <c r="E729" s="49"/>
      <c r="H729" s="49"/>
      <c r="K729" s="49"/>
    </row>
    <row r="730" ht="12.75" customHeight="1">
      <c r="B730" s="49"/>
      <c r="E730" s="49"/>
      <c r="H730" s="49"/>
      <c r="K730" s="49"/>
    </row>
    <row r="731" ht="12.75" customHeight="1">
      <c r="B731" s="49"/>
      <c r="E731" s="49"/>
      <c r="H731" s="49"/>
      <c r="K731" s="49"/>
    </row>
    <row r="732" ht="12.75" customHeight="1">
      <c r="B732" s="49"/>
      <c r="E732" s="49"/>
      <c r="H732" s="49"/>
      <c r="K732" s="49"/>
    </row>
    <row r="733" ht="12.75" customHeight="1">
      <c r="B733" s="49"/>
      <c r="E733" s="49"/>
      <c r="H733" s="49"/>
      <c r="K733" s="49"/>
    </row>
    <row r="734" ht="12.75" customHeight="1">
      <c r="B734" s="49"/>
      <c r="E734" s="49"/>
      <c r="H734" s="49"/>
      <c r="K734" s="49"/>
    </row>
    <row r="735" ht="12.75" customHeight="1">
      <c r="B735" s="49"/>
      <c r="E735" s="49"/>
      <c r="H735" s="49"/>
      <c r="K735" s="49"/>
    </row>
    <row r="736" ht="12.75" customHeight="1">
      <c r="B736" s="49"/>
      <c r="E736" s="49"/>
      <c r="H736" s="49"/>
      <c r="K736" s="49"/>
    </row>
    <row r="737" ht="12.75" customHeight="1">
      <c r="B737" s="49"/>
      <c r="E737" s="49"/>
      <c r="H737" s="49"/>
      <c r="K737" s="49"/>
    </row>
    <row r="738" ht="12.75" customHeight="1">
      <c r="B738" s="49"/>
      <c r="E738" s="49"/>
      <c r="H738" s="49"/>
      <c r="K738" s="49"/>
    </row>
    <row r="739" ht="12.75" customHeight="1">
      <c r="B739" s="49"/>
      <c r="E739" s="49"/>
      <c r="H739" s="49"/>
      <c r="K739" s="49"/>
    </row>
    <row r="740" ht="12.75" customHeight="1">
      <c r="B740" s="49"/>
      <c r="E740" s="49"/>
      <c r="H740" s="49"/>
      <c r="K740" s="49"/>
    </row>
    <row r="741" ht="12.75" customHeight="1">
      <c r="B741" s="49"/>
      <c r="E741" s="49"/>
      <c r="H741" s="49"/>
      <c r="K741" s="49"/>
    </row>
    <row r="742" ht="12.75" customHeight="1">
      <c r="B742" s="49"/>
      <c r="E742" s="49"/>
      <c r="H742" s="49"/>
      <c r="K742" s="49"/>
    </row>
    <row r="743" ht="12.75" customHeight="1">
      <c r="B743" s="49"/>
      <c r="E743" s="49"/>
      <c r="H743" s="49"/>
      <c r="K743" s="49"/>
    </row>
    <row r="744" ht="12.75" customHeight="1">
      <c r="B744" s="49"/>
      <c r="E744" s="49"/>
      <c r="H744" s="49"/>
      <c r="K744" s="49"/>
    </row>
    <row r="745" ht="12.75" customHeight="1">
      <c r="B745" s="49"/>
      <c r="E745" s="49"/>
      <c r="H745" s="49"/>
      <c r="K745" s="49"/>
    </row>
    <row r="746" ht="12.75" customHeight="1">
      <c r="B746" s="49"/>
      <c r="E746" s="49"/>
      <c r="H746" s="49"/>
      <c r="K746" s="49"/>
    </row>
    <row r="747" ht="12.75" customHeight="1">
      <c r="B747" s="49"/>
      <c r="E747" s="49"/>
      <c r="H747" s="49"/>
      <c r="K747" s="49"/>
    </row>
    <row r="748" ht="12.75" customHeight="1">
      <c r="B748" s="49"/>
      <c r="E748" s="49"/>
      <c r="H748" s="49"/>
      <c r="K748" s="49"/>
    </row>
    <row r="749" ht="12.75" customHeight="1">
      <c r="B749" s="49"/>
      <c r="E749" s="49"/>
      <c r="H749" s="49"/>
      <c r="K749" s="49"/>
    </row>
    <row r="750" ht="12.75" customHeight="1">
      <c r="B750" s="49"/>
      <c r="E750" s="49"/>
      <c r="H750" s="49"/>
      <c r="K750" s="49"/>
    </row>
    <row r="751" ht="12.75" customHeight="1">
      <c r="B751" s="49"/>
      <c r="E751" s="49"/>
      <c r="H751" s="49"/>
      <c r="K751" s="49"/>
    </row>
    <row r="752" ht="12.75" customHeight="1">
      <c r="B752" s="49"/>
      <c r="E752" s="49"/>
      <c r="H752" s="49"/>
      <c r="K752" s="49"/>
    </row>
    <row r="753" ht="12.75" customHeight="1">
      <c r="B753" s="49"/>
      <c r="E753" s="49"/>
      <c r="H753" s="49"/>
      <c r="K753" s="49"/>
    </row>
    <row r="754" ht="12.75" customHeight="1">
      <c r="B754" s="49"/>
      <c r="E754" s="49"/>
      <c r="H754" s="49"/>
      <c r="K754" s="49"/>
    </row>
    <row r="755" ht="12.75" customHeight="1">
      <c r="B755" s="49"/>
      <c r="E755" s="49"/>
      <c r="H755" s="49"/>
      <c r="K755" s="49"/>
    </row>
    <row r="756" ht="12.75" customHeight="1">
      <c r="B756" s="49"/>
      <c r="E756" s="49"/>
      <c r="H756" s="49"/>
      <c r="K756" s="49"/>
    </row>
    <row r="757" ht="12.75" customHeight="1">
      <c r="B757" s="49"/>
      <c r="E757" s="49"/>
      <c r="H757" s="49"/>
      <c r="K757" s="49"/>
    </row>
    <row r="758" ht="12.75" customHeight="1">
      <c r="B758" s="49"/>
      <c r="E758" s="49"/>
      <c r="H758" s="49"/>
      <c r="K758" s="49"/>
    </row>
    <row r="759" ht="12.75" customHeight="1">
      <c r="B759" s="49"/>
      <c r="E759" s="49"/>
      <c r="H759" s="49"/>
      <c r="K759" s="49"/>
    </row>
    <row r="760" ht="12.75" customHeight="1">
      <c r="B760" s="49"/>
      <c r="E760" s="49"/>
      <c r="H760" s="49"/>
      <c r="K760" s="49"/>
    </row>
    <row r="761" ht="12.75" customHeight="1">
      <c r="B761" s="49"/>
      <c r="E761" s="49"/>
      <c r="H761" s="49"/>
      <c r="K761" s="49"/>
    </row>
    <row r="762" ht="12.75" customHeight="1">
      <c r="B762" s="49"/>
      <c r="E762" s="49"/>
      <c r="H762" s="49"/>
      <c r="K762" s="49"/>
    </row>
    <row r="763" ht="12.75" customHeight="1">
      <c r="B763" s="49"/>
      <c r="E763" s="49"/>
      <c r="H763" s="49"/>
      <c r="K763" s="49"/>
    </row>
    <row r="764" ht="12.75" customHeight="1">
      <c r="B764" s="49"/>
      <c r="E764" s="49"/>
      <c r="H764" s="49"/>
      <c r="K764" s="49"/>
    </row>
    <row r="765" ht="12.75" customHeight="1">
      <c r="B765" s="49"/>
      <c r="E765" s="49"/>
      <c r="H765" s="49"/>
      <c r="K765" s="49"/>
    </row>
    <row r="766" ht="12.75" customHeight="1">
      <c r="B766" s="49"/>
      <c r="E766" s="49"/>
      <c r="H766" s="49"/>
      <c r="K766" s="49"/>
    </row>
    <row r="767" ht="12.75" customHeight="1">
      <c r="B767" s="49"/>
      <c r="E767" s="49"/>
      <c r="H767" s="49"/>
      <c r="K767" s="49"/>
    </row>
    <row r="768" ht="12.75" customHeight="1">
      <c r="B768" s="49"/>
      <c r="E768" s="49"/>
      <c r="H768" s="49"/>
      <c r="K768" s="49"/>
    </row>
    <row r="769" ht="12.75" customHeight="1">
      <c r="B769" s="49"/>
      <c r="E769" s="49"/>
      <c r="H769" s="49"/>
      <c r="K769" s="49"/>
    </row>
    <row r="770" ht="12.75" customHeight="1">
      <c r="B770" s="49"/>
      <c r="E770" s="49"/>
      <c r="H770" s="49"/>
      <c r="K770" s="49"/>
    </row>
    <row r="771" ht="12.75" customHeight="1">
      <c r="B771" s="49"/>
      <c r="E771" s="49"/>
      <c r="H771" s="49"/>
      <c r="K771" s="49"/>
    </row>
    <row r="772" ht="12.75" customHeight="1">
      <c r="B772" s="49"/>
      <c r="E772" s="49"/>
      <c r="H772" s="49"/>
      <c r="K772" s="49"/>
    </row>
    <row r="773" ht="12.75" customHeight="1">
      <c r="B773" s="49"/>
      <c r="E773" s="49"/>
      <c r="H773" s="49"/>
      <c r="K773" s="49"/>
    </row>
    <row r="774" ht="12.75" customHeight="1">
      <c r="B774" s="49"/>
      <c r="E774" s="49"/>
      <c r="H774" s="49"/>
      <c r="K774" s="49"/>
    </row>
    <row r="775" ht="12.75" customHeight="1">
      <c r="B775" s="49"/>
      <c r="E775" s="49"/>
      <c r="H775" s="49"/>
      <c r="K775" s="49"/>
    </row>
    <row r="776" ht="12.75" customHeight="1">
      <c r="B776" s="49"/>
      <c r="E776" s="49"/>
      <c r="H776" s="49"/>
      <c r="K776" s="49"/>
    </row>
    <row r="777" ht="12.75" customHeight="1">
      <c r="B777" s="49"/>
      <c r="E777" s="49"/>
      <c r="H777" s="49"/>
      <c r="K777" s="49"/>
    </row>
    <row r="778" ht="12.75" customHeight="1">
      <c r="B778" s="49"/>
      <c r="E778" s="49"/>
      <c r="H778" s="49"/>
      <c r="K778" s="49"/>
    </row>
    <row r="779" ht="12.75" customHeight="1">
      <c r="B779" s="49"/>
      <c r="E779" s="49"/>
      <c r="H779" s="49"/>
      <c r="K779" s="49"/>
    </row>
    <row r="780" ht="12.75" customHeight="1">
      <c r="B780" s="49"/>
      <c r="E780" s="49"/>
      <c r="H780" s="49"/>
      <c r="K780" s="49"/>
    </row>
    <row r="781" ht="12.75" customHeight="1">
      <c r="B781" s="49"/>
      <c r="E781" s="49"/>
      <c r="H781" s="49"/>
      <c r="K781" s="49"/>
    </row>
    <row r="782" ht="12.75" customHeight="1">
      <c r="B782" s="49"/>
      <c r="E782" s="49"/>
      <c r="H782" s="49"/>
      <c r="K782" s="49"/>
    </row>
    <row r="783" ht="12.75" customHeight="1">
      <c r="B783" s="49"/>
      <c r="E783" s="49"/>
      <c r="H783" s="49"/>
      <c r="K783" s="49"/>
    </row>
    <row r="784" ht="12.75" customHeight="1">
      <c r="B784" s="49"/>
      <c r="E784" s="49"/>
      <c r="H784" s="49"/>
      <c r="K784" s="49"/>
    </row>
    <row r="785" ht="12.75" customHeight="1">
      <c r="B785" s="49"/>
      <c r="E785" s="49"/>
      <c r="H785" s="49"/>
      <c r="K785" s="49"/>
    </row>
    <row r="786" ht="12.75" customHeight="1">
      <c r="B786" s="49"/>
      <c r="E786" s="49"/>
      <c r="H786" s="49"/>
      <c r="K786" s="49"/>
    </row>
    <row r="787" ht="12.75" customHeight="1">
      <c r="B787" s="49"/>
      <c r="E787" s="49"/>
      <c r="H787" s="49"/>
      <c r="K787" s="49"/>
    </row>
    <row r="788" ht="12.75" customHeight="1">
      <c r="B788" s="49"/>
      <c r="E788" s="49"/>
      <c r="H788" s="49"/>
      <c r="K788" s="49"/>
    </row>
    <row r="789" ht="12.75" customHeight="1">
      <c r="B789" s="49"/>
      <c r="E789" s="49"/>
      <c r="H789" s="49"/>
      <c r="K789" s="49"/>
    </row>
    <row r="790" ht="12.75" customHeight="1">
      <c r="B790" s="49"/>
      <c r="E790" s="49"/>
      <c r="H790" s="49"/>
      <c r="K790" s="49"/>
    </row>
    <row r="791" ht="12.75" customHeight="1">
      <c r="B791" s="49"/>
      <c r="E791" s="49"/>
      <c r="H791" s="49"/>
      <c r="K791" s="49"/>
    </row>
    <row r="792" ht="12.75" customHeight="1">
      <c r="B792" s="49"/>
      <c r="E792" s="49"/>
      <c r="H792" s="49"/>
      <c r="K792" s="49"/>
    </row>
    <row r="793" ht="12.75" customHeight="1">
      <c r="B793" s="49"/>
      <c r="E793" s="49"/>
      <c r="H793" s="49"/>
      <c r="K793" s="49"/>
    </row>
    <row r="794" ht="12.75" customHeight="1">
      <c r="B794" s="49"/>
      <c r="E794" s="49"/>
      <c r="H794" s="49"/>
      <c r="K794" s="49"/>
    </row>
    <row r="795" ht="12.75" customHeight="1">
      <c r="B795" s="49"/>
      <c r="E795" s="49"/>
      <c r="H795" s="49"/>
      <c r="K795" s="49"/>
    </row>
    <row r="796" ht="12.75" customHeight="1">
      <c r="B796" s="49"/>
      <c r="E796" s="49"/>
      <c r="H796" s="49"/>
      <c r="K796" s="49"/>
    </row>
    <row r="797" ht="12.75" customHeight="1">
      <c r="B797" s="49"/>
      <c r="E797" s="49"/>
      <c r="H797" s="49"/>
      <c r="K797" s="49"/>
    </row>
    <row r="798" ht="12.75" customHeight="1">
      <c r="B798" s="49"/>
      <c r="E798" s="49"/>
      <c r="H798" s="49"/>
      <c r="K798" s="49"/>
    </row>
    <row r="799" ht="12.75" customHeight="1">
      <c r="B799" s="49"/>
      <c r="E799" s="49"/>
      <c r="H799" s="49"/>
      <c r="K799" s="49"/>
    </row>
    <row r="800" ht="12.75" customHeight="1">
      <c r="B800" s="49"/>
      <c r="E800" s="49"/>
      <c r="H800" s="49"/>
      <c r="K800" s="49"/>
    </row>
    <row r="801" ht="12.75" customHeight="1">
      <c r="B801" s="49"/>
      <c r="E801" s="49"/>
      <c r="H801" s="49"/>
      <c r="K801" s="49"/>
    </row>
    <row r="802" ht="12.75" customHeight="1">
      <c r="B802" s="49"/>
      <c r="E802" s="49"/>
      <c r="H802" s="49"/>
      <c r="K802" s="49"/>
    </row>
    <row r="803" ht="12.75" customHeight="1">
      <c r="B803" s="49"/>
      <c r="E803" s="49"/>
      <c r="H803" s="49"/>
      <c r="K803" s="49"/>
    </row>
    <row r="804" ht="12.75" customHeight="1">
      <c r="B804" s="49"/>
      <c r="E804" s="49"/>
      <c r="H804" s="49"/>
      <c r="K804" s="49"/>
    </row>
    <row r="805" ht="12.75" customHeight="1">
      <c r="B805" s="49"/>
      <c r="E805" s="49"/>
      <c r="H805" s="49"/>
      <c r="K805" s="49"/>
    </row>
    <row r="806" ht="12.75" customHeight="1">
      <c r="B806" s="49"/>
      <c r="E806" s="49"/>
      <c r="H806" s="49"/>
      <c r="K806" s="49"/>
    </row>
    <row r="807" ht="12.75" customHeight="1">
      <c r="B807" s="49"/>
      <c r="E807" s="49"/>
      <c r="H807" s="49"/>
      <c r="K807" s="49"/>
    </row>
    <row r="808" ht="12.75" customHeight="1">
      <c r="B808" s="49"/>
      <c r="E808" s="49"/>
      <c r="H808" s="49"/>
      <c r="K808" s="49"/>
    </row>
    <row r="809" ht="12.75" customHeight="1">
      <c r="B809" s="49"/>
      <c r="E809" s="49"/>
      <c r="H809" s="49"/>
      <c r="K809" s="49"/>
    </row>
    <row r="810" ht="12.75" customHeight="1">
      <c r="B810" s="49"/>
      <c r="E810" s="49"/>
      <c r="H810" s="49"/>
      <c r="K810" s="49"/>
    </row>
    <row r="811" ht="12.75" customHeight="1">
      <c r="B811" s="49"/>
      <c r="E811" s="49"/>
      <c r="H811" s="49"/>
      <c r="K811" s="49"/>
    </row>
    <row r="812" ht="12.75" customHeight="1">
      <c r="B812" s="49"/>
      <c r="E812" s="49"/>
      <c r="H812" s="49"/>
      <c r="K812" s="49"/>
    </row>
    <row r="813" ht="12.75" customHeight="1">
      <c r="B813" s="49"/>
      <c r="E813" s="49"/>
      <c r="H813" s="49"/>
      <c r="K813" s="49"/>
    </row>
    <row r="814" ht="12.75" customHeight="1">
      <c r="B814" s="49"/>
      <c r="E814" s="49"/>
      <c r="H814" s="49"/>
      <c r="K814" s="49"/>
    </row>
    <row r="815" ht="12.75" customHeight="1">
      <c r="B815" s="49"/>
      <c r="E815" s="49"/>
      <c r="H815" s="49"/>
      <c r="K815" s="49"/>
    </row>
    <row r="816" ht="12.75" customHeight="1">
      <c r="B816" s="49"/>
      <c r="E816" s="49"/>
      <c r="H816" s="49"/>
      <c r="K816" s="49"/>
    </row>
    <row r="817" ht="12.75" customHeight="1">
      <c r="B817" s="49"/>
      <c r="E817" s="49"/>
      <c r="H817" s="49"/>
      <c r="K817" s="49"/>
    </row>
    <row r="818" ht="12.75" customHeight="1">
      <c r="B818" s="49"/>
      <c r="E818" s="49"/>
      <c r="H818" s="49"/>
      <c r="K818" s="49"/>
    </row>
    <row r="819" ht="12.75" customHeight="1">
      <c r="B819" s="49"/>
      <c r="E819" s="49"/>
      <c r="H819" s="49"/>
      <c r="K819" s="49"/>
    </row>
    <row r="820" ht="12.75" customHeight="1">
      <c r="B820" s="49"/>
      <c r="E820" s="49"/>
      <c r="H820" s="49"/>
      <c r="K820" s="49"/>
    </row>
    <row r="821" ht="12.75" customHeight="1">
      <c r="B821" s="49"/>
      <c r="E821" s="49"/>
      <c r="H821" s="49"/>
      <c r="K821" s="49"/>
    </row>
    <row r="822" ht="12.75" customHeight="1">
      <c r="B822" s="49"/>
      <c r="E822" s="49"/>
      <c r="H822" s="49"/>
      <c r="K822" s="49"/>
    </row>
    <row r="823" ht="12.75" customHeight="1">
      <c r="B823" s="49"/>
      <c r="E823" s="49"/>
      <c r="H823" s="49"/>
      <c r="K823" s="49"/>
    </row>
    <row r="824" ht="12.75" customHeight="1">
      <c r="B824" s="49"/>
      <c r="E824" s="49"/>
      <c r="H824" s="49"/>
      <c r="K824" s="49"/>
    </row>
    <row r="825" ht="12.75" customHeight="1">
      <c r="B825" s="49"/>
      <c r="E825" s="49"/>
      <c r="H825" s="49"/>
      <c r="K825" s="49"/>
    </row>
    <row r="826" ht="12.75" customHeight="1">
      <c r="B826" s="49"/>
      <c r="E826" s="49"/>
      <c r="H826" s="49"/>
      <c r="K826" s="49"/>
    </row>
    <row r="827" ht="12.75" customHeight="1">
      <c r="B827" s="49"/>
      <c r="E827" s="49"/>
      <c r="H827" s="49"/>
      <c r="K827" s="49"/>
    </row>
    <row r="828" ht="12.75" customHeight="1">
      <c r="B828" s="49"/>
      <c r="E828" s="49"/>
      <c r="H828" s="49"/>
      <c r="K828" s="49"/>
    </row>
    <row r="829" ht="12.75" customHeight="1">
      <c r="B829" s="49"/>
      <c r="E829" s="49"/>
      <c r="H829" s="49"/>
      <c r="K829" s="49"/>
    </row>
    <row r="830" ht="12.75" customHeight="1">
      <c r="B830" s="49"/>
      <c r="E830" s="49"/>
      <c r="H830" s="49"/>
      <c r="K830" s="49"/>
    </row>
    <row r="831" ht="12.75" customHeight="1">
      <c r="B831" s="49"/>
      <c r="E831" s="49"/>
      <c r="H831" s="49"/>
      <c r="K831" s="49"/>
    </row>
    <row r="832" ht="12.75" customHeight="1">
      <c r="B832" s="49"/>
      <c r="E832" s="49"/>
      <c r="H832" s="49"/>
      <c r="K832" s="49"/>
    </row>
    <row r="833" ht="12.75" customHeight="1">
      <c r="B833" s="49"/>
      <c r="E833" s="49"/>
      <c r="H833" s="49"/>
      <c r="K833" s="49"/>
    </row>
    <row r="834" ht="12.75" customHeight="1">
      <c r="B834" s="49"/>
      <c r="E834" s="49"/>
      <c r="H834" s="49"/>
      <c r="K834" s="49"/>
    </row>
    <row r="835" ht="12.75" customHeight="1">
      <c r="B835" s="49"/>
      <c r="E835" s="49"/>
      <c r="H835" s="49"/>
      <c r="K835" s="49"/>
    </row>
    <row r="836" ht="12.75" customHeight="1">
      <c r="B836" s="49"/>
      <c r="E836" s="49"/>
      <c r="H836" s="49"/>
      <c r="K836" s="49"/>
    </row>
    <row r="837" ht="12.75" customHeight="1">
      <c r="B837" s="49"/>
      <c r="E837" s="49"/>
      <c r="H837" s="49"/>
      <c r="K837" s="49"/>
    </row>
    <row r="838" ht="12.75" customHeight="1">
      <c r="B838" s="49"/>
      <c r="E838" s="49"/>
      <c r="H838" s="49"/>
      <c r="K838" s="49"/>
    </row>
    <row r="839" ht="12.75" customHeight="1">
      <c r="B839" s="49"/>
      <c r="E839" s="49"/>
      <c r="H839" s="49"/>
      <c r="K839" s="49"/>
    </row>
    <row r="840" ht="12.75" customHeight="1">
      <c r="B840" s="49"/>
      <c r="E840" s="49"/>
      <c r="H840" s="49"/>
      <c r="K840" s="49"/>
    </row>
    <row r="841" ht="12.75" customHeight="1">
      <c r="B841" s="49"/>
      <c r="E841" s="49"/>
      <c r="H841" s="49"/>
      <c r="K841" s="49"/>
    </row>
    <row r="842" ht="12.75" customHeight="1">
      <c r="B842" s="49"/>
      <c r="E842" s="49"/>
      <c r="H842" s="49"/>
      <c r="K842" s="49"/>
    </row>
    <row r="843" ht="12.75" customHeight="1">
      <c r="B843" s="49"/>
      <c r="E843" s="49"/>
      <c r="H843" s="49"/>
      <c r="K843" s="49"/>
    </row>
    <row r="844" ht="12.75" customHeight="1">
      <c r="B844" s="49"/>
      <c r="E844" s="49"/>
      <c r="H844" s="49"/>
      <c r="K844" s="49"/>
    </row>
    <row r="845" ht="12.75" customHeight="1">
      <c r="B845" s="49"/>
      <c r="E845" s="49"/>
      <c r="H845" s="49"/>
      <c r="K845" s="49"/>
    </row>
    <row r="846" ht="12.75" customHeight="1">
      <c r="B846" s="49"/>
      <c r="E846" s="49"/>
      <c r="H846" s="49"/>
      <c r="K846" s="49"/>
    </row>
    <row r="847" ht="12.75" customHeight="1">
      <c r="B847" s="49"/>
      <c r="E847" s="49"/>
      <c r="H847" s="49"/>
      <c r="K847" s="49"/>
    </row>
    <row r="848" ht="12.75" customHeight="1">
      <c r="B848" s="49"/>
      <c r="E848" s="49"/>
      <c r="H848" s="49"/>
      <c r="K848" s="49"/>
    </row>
    <row r="849" ht="12.75" customHeight="1">
      <c r="B849" s="49"/>
      <c r="E849" s="49"/>
      <c r="H849" s="49"/>
      <c r="K849" s="49"/>
    </row>
    <row r="850" ht="12.75" customHeight="1">
      <c r="B850" s="49"/>
      <c r="E850" s="49"/>
      <c r="H850" s="49"/>
      <c r="K850" s="49"/>
    </row>
    <row r="851" ht="12.75" customHeight="1">
      <c r="B851" s="49"/>
      <c r="E851" s="49"/>
      <c r="H851" s="49"/>
      <c r="K851" s="49"/>
    </row>
    <row r="852" ht="12.75" customHeight="1">
      <c r="B852" s="49"/>
      <c r="E852" s="49"/>
      <c r="H852" s="49"/>
      <c r="K852" s="49"/>
    </row>
    <row r="853" ht="12.75" customHeight="1">
      <c r="B853" s="49"/>
      <c r="E853" s="49"/>
      <c r="H853" s="49"/>
      <c r="K853" s="49"/>
    </row>
    <row r="854" ht="12.75" customHeight="1">
      <c r="B854" s="49"/>
      <c r="E854" s="49"/>
      <c r="H854" s="49"/>
      <c r="K854" s="49"/>
    </row>
    <row r="855" ht="12.75" customHeight="1">
      <c r="B855" s="49"/>
      <c r="E855" s="49"/>
      <c r="H855" s="49"/>
      <c r="K855" s="49"/>
    </row>
    <row r="856" ht="12.75" customHeight="1">
      <c r="B856" s="49"/>
      <c r="E856" s="49"/>
      <c r="H856" s="49"/>
      <c r="K856" s="49"/>
    </row>
    <row r="857" ht="12.75" customHeight="1">
      <c r="B857" s="49"/>
      <c r="E857" s="49"/>
      <c r="H857" s="49"/>
      <c r="K857" s="49"/>
    </row>
    <row r="858" ht="12.75" customHeight="1">
      <c r="B858" s="49"/>
      <c r="E858" s="49"/>
      <c r="H858" s="49"/>
      <c r="K858" s="49"/>
    </row>
    <row r="859" ht="12.75" customHeight="1">
      <c r="B859" s="49"/>
      <c r="E859" s="49"/>
      <c r="H859" s="49"/>
      <c r="K859" s="49"/>
    </row>
    <row r="860" ht="12.75" customHeight="1">
      <c r="B860" s="49"/>
      <c r="E860" s="49"/>
      <c r="H860" s="49"/>
      <c r="K860" s="49"/>
    </row>
    <row r="861" ht="12.75" customHeight="1">
      <c r="B861" s="49"/>
      <c r="E861" s="49"/>
      <c r="H861" s="49"/>
      <c r="K861" s="49"/>
    </row>
    <row r="862" ht="12.75" customHeight="1">
      <c r="B862" s="49"/>
      <c r="E862" s="49"/>
      <c r="H862" s="49"/>
      <c r="K862" s="49"/>
    </row>
    <row r="863" ht="12.75" customHeight="1">
      <c r="B863" s="49"/>
      <c r="E863" s="49"/>
      <c r="H863" s="49"/>
      <c r="K863" s="49"/>
    </row>
    <row r="864" ht="12.75" customHeight="1">
      <c r="B864" s="49"/>
      <c r="E864" s="49"/>
      <c r="H864" s="49"/>
      <c r="K864" s="49"/>
    </row>
    <row r="865" ht="12.75" customHeight="1">
      <c r="B865" s="49"/>
      <c r="E865" s="49"/>
      <c r="H865" s="49"/>
      <c r="K865" s="49"/>
    </row>
    <row r="866" ht="12.75" customHeight="1">
      <c r="B866" s="49"/>
      <c r="E866" s="49"/>
      <c r="H866" s="49"/>
      <c r="K866" s="49"/>
    </row>
    <row r="867" ht="12.75" customHeight="1">
      <c r="B867" s="49"/>
      <c r="E867" s="49"/>
      <c r="H867" s="49"/>
      <c r="K867" s="49"/>
    </row>
    <row r="868" ht="12.75" customHeight="1">
      <c r="B868" s="49"/>
      <c r="E868" s="49"/>
      <c r="H868" s="49"/>
      <c r="K868" s="49"/>
    </row>
    <row r="869" ht="12.75" customHeight="1">
      <c r="B869" s="49"/>
      <c r="E869" s="49"/>
      <c r="H869" s="49"/>
      <c r="K869" s="49"/>
    </row>
    <row r="870" ht="12.75" customHeight="1">
      <c r="B870" s="49"/>
      <c r="E870" s="49"/>
      <c r="H870" s="49"/>
      <c r="K870" s="49"/>
    </row>
    <row r="871" ht="12.75" customHeight="1">
      <c r="B871" s="49"/>
      <c r="E871" s="49"/>
      <c r="H871" s="49"/>
      <c r="K871" s="49"/>
    </row>
    <row r="872" ht="12.75" customHeight="1">
      <c r="B872" s="49"/>
      <c r="E872" s="49"/>
      <c r="H872" s="49"/>
      <c r="K872" s="49"/>
    </row>
    <row r="873" ht="12.75" customHeight="1">
      <c r="B873" s="49"/>
      <c r="E873" s="49"/>
      <c r="H873" s="49"/>
      <c r="K873" s="49"/>
    </row>
    <row r="874" ht="12.75" customHeight="1">
      <c r="B874" s="49"/>
      <c r="E874" s="49"/>
      <c r="H874" s="49"/>
      <c r="K874" s="49"/>
    </row>
    <row r="875" ht="12.75" customHeight="1">
      <c r="B875" s="49"/>
      <c r="E875" s="49"/>
      <c r="H875" s="49"/>
      <c r="K875" s="49"/>
    </row>
    <row r="876" ht="12.75" customHeight="1">
      <c r="B876" s="49"/>
      <c r="E876" s="49"/>
      <c r="H876" s="49"/>
      <c r="K876" s="49"/>
    </row>
    <row r="877" ht="12.75" customHeight="1">
      <c r="B877" s="49"/>
      <c r="E877" s="49"/>
      <c r="H877" s="49"/>
      <c r="K877" s="49"/>
    </row>
    <row r="878" ht="12.75" customHeight="1">
      <c r="B878" s="49"/>
      <c r="E878" s="49"/>
      <c r="H878" s="49"/>
      <c r="K878" s="49"/>
    </row>
    <row r="879" ht="12.75" customHeight="1">
      <c r="B879" s="49"/>
      <c r="E879" s="49"/>
      <c r="H879" s="49"/>
      <c r="K879" s="49"/>
    </row>
    <row r="880" ht="12.75" customHeight="1">
      <c r="B880" s="49"/>
      <c r="E880" s="49"/>
      <c r="H880" s="49"/>
      <c r="K880" s="49"/>
    </row>
    <row r="881" ht="12.75" customHeight="1">
      <c r="B881" s="49"/>
      <c r="E881" s="49"/>
      <c r="H881" s="49"/>
      <c r="K881" s="49"/>
    </row>
    <row r="882" ht="12.75" customHeight="1">
      <c r="B882" s="49"/>
      <c r="E882" s="49"/>
      <c r="H882" s="49"/>
      <c r="K882" s="49"/>
    </row>
    <row r="883" ht="12.75" customHeight="1">
      <c r="B883" s="49"/>
      <c r="E883" s="49"/>
      <c r="H883" s="49"/>
      <c r="K883" s="49"/>
    </row>
    <row r="884" ht="12.75" customHeight="1">
      <c r="B884" s="49"/>
      <c r="E884" s="49"/>
      <c r="H884" s="49"/>
      <c r="K884" s="49"/>
    </row>
    <row r="885" ht="12.75" customHeight="1">
      <c r="B885" s="49"/>
      <c r="E885" s="49"/>
      <c r="H885" s="49"/>
      <c r="K885" s="49"/>
    </row>
    <row r="886" ht="12.75" customHeight="1">
      <c r="B886" s="49"/>
      <c r="E886" s="49"/>
      <c r="H886" s="49"/>
      <c r="K886" s="49"/>
    </row>
    <row r="887" ht="12.75" customHeight="1">
      <c r="B887" s="49"/>
      <c r="E887" s="49"/>
      <c r="H887" s="49"/>
      <c r="K887" s="49"/>
    </row>
    <row r="888" ht="12.75" customHeight="1">
      <c r="B888" s="49"/>
      <c r="E888" s="49"/>
      <c r="H888" s="49"/>
      <c r="K888" s="49"/>
    </row>
    <row r="889" ht="12.75" customHeight="1">
      <c r="B889" s="49"/>
      <c r="E889" s="49"/>
      <c r="H889" s="49"/>
      <c r="K889" s="49"/>
    </row>
    <row r="890" ht="12.75" customHeight="1">
      <c r="B890" s="49"/>
      <c r="E890" s="49"/>
      <c r="H890" s="49"/>
      <c r="K890" s="49"/>
    </row>
    <row r="891" ht="12.75" customHeight="1">
      <c r="B891" s="49"/>
      <c r="E891" s="49"/>
      <c r="H891" s="49"/>
      <c r="K891" s="49"/>
    </row>
    <row r="892" ht="12.75" customHeight="1">
      <c r="B892" s="49"/>
      <c r="E892" s="49"/>
      <c r="H892" s="49"/>
      <c r="K892" s="49"/>
    </row>
    <row r="893" ht="12.75" customHeight="1">
      <c r="B893" s="49"/>
      <c r="E893" s="49"/>
      <c r="H893" s="49"/>
      <c r="K893" s="49"/>
    </row>
    <row r="894" ht="12.75" customHeight="1">
      <c r="B894" s="49"/>
      <c r="E894" s="49"/>
      <c r="H894" s="49"/>
      <c r="K894" s="49"/>
    </row>
    <row r="895" ht="12.75" customHeight="1">
      <c r="B895" s="49"/>
      <c r="E895" s="49"/>
      <c r="H895" s="49"/>
      <c r="K895" s="49"/>
    </row>
    <row r="896" ht="12.75" customHeight="1">
      <c r="B896" s="49"/>
      <c r="E896" s="49"/>
      <c r="H896" s="49"/>
      <c r="K896" s="49"/>
    </row>
    <row r="897" ht="12.75" customHeight="1">
      <c r="B897" s="49"/>
      <c r="E897" s="49"/>
      <c r="H897" s="49"/>
      <c r="K897" s="49"/>
    </row>
    <row r="898" ht="12.75" customHeight="1">
      <c r="B898" s="49"/>
      <c r="E898" s="49"/>
      <c r="H898" s="49"/>
      <c r="K898" s="49"/>
    </row>
    <row r="899" ht="12.75" customHeight="1">
      <c r="B899" s="49"/>
      <c r="E899" s="49"/>
      <c r="H899" s="49"/>
      <c r="K899" s="49"/>
    </row>
    <row r="900" ht="12.75" customHeight="1">
      <c r="B900" s="49"/>
      <c r="E900" s="49"/>
      <c r="H900" s="49"/>
      <c r="K900" s="49"/>
    </row>
    <row r="901" ht="12.75" customHeight="1">
      <c r="B901" s="49"/>
      <c r="E901" s="49"/>
      <c r="H901" s="49"/>
      <c r="K901" s="49"/>
    </row>
    <row r="902" ht="12.75" customHeight="1">
      <c r="B902" s="49"/>
      <c r="E902" s="49"/>
      <c r="H902" s="49"/>
      <c r="K902" s="49"/>
    </row>
    <row r="903" ht="12.75" customHeight="1">
      <c r="B903" s="49"/>
      <c r="E903" s="49"/>
      <c r="H903" s="49"/>
      <c r="K903" s="49"/>
    </row>
    <row r="904" ht="12.75" customHeight="1">
      <c r="B904" s="49"/>
      <c r="E904" s="49"/>
      <c r="H904" s="49"/>
      <c r="K904" s="49"/>
    </row>
    <row r="905" ht="12.75" customHeight="1">
      <c r="B905" s="49"/>
      <c r="E905" s="49"/>
      <c r="H905" s="49"/>
      <c r="K905" s="49"/>
    </row>
    <row r="906" ht="12.75" customHeight="1">
      <c r="B906" s="49"/>
      <c r="E906" s="49"/>
      <c r="H906" s="49"/>
      <c r="K906" s="49"/>
    </row>
    <row r="907" ht="12.75" customHeight="1">
      <c r="B907" s="49"/>
      <c r="E907" s="49"/>
      <c r="H907" s="49"/>
      <c r="K907" s="49"/>
    </row>
    <row r="908" ht="12.75" customHeight="1">
      <c r="B908" s="49"/>
      <c r="E908" s="49"/>
      <c r="H908" s="49"/>
      <c r="K908" s="49"/>
    </row>
    <row r="909" ht="12.75" customHeight="1">
      <c r="B909" s="49"/>
      <c r="E909" s="49"/>
      <c r="H909" s="49"/>
      <c r="K909" s="49"/>
    </row>
    <row r="910" ht="12.75" customHeight="1">
      <c r="B910" s="49"/>
      <c r="E910" s="49"/>
      <c r="H910" s="49"/>
      <c r="K910" s="49"/>
    </row>
    <row r="911" ht="12.75" customHeight="1">
      <c r="B911" s="49"/>
      <c r="E911" s="49"/>
      <c r="H911" s="49"/>
      <c r="K911" s="49"/>
    </row>
    <row r="912" ht="12.75" customHeight="1">
      <c r="B912" s="49"/>
      <c r="E912" s="49"/>
      <c r="H912" s="49"/>
      <c r="K912" s="49"/>
    </row>
    <row r="913" ht="12.75" customHeight="1">
      <c r="B913" s="49"/>
      <c r="E913" s="49"/>
      <c r="H913" s="49"/>
      <c r="K913" s="49"/>
    </row>
    <row r="914" ht="12.75" customHeight="1">
      <c r="B914" s="49"/>
      <c r="E914" s="49"/>
      <c r="H914" s="49"/>
      <c r="K914" s="49"/>
    </row>
    <row r="915" ht="12.75" customHeight="1">
      <c r="B915" s="49"/>
      <c r="E915" s="49"/>
      <c r="H915" s="49"/>
      <c r="K915" s="49"/>
    </row>
    <row r="916" ht="12.75" customHeight="1">
      <c r="B916" s="49"/>
      <c r="E916" s="49"/>
      <c r="H916" s="49"/>
      <c r="K916" s="49"/>
    </row>
    <row r="917" ht="12.75" customHeight="1">
      <c r="B917" s="49"/>
      <c r="E917" s="49"/>
      <c r="H917" s="49"/>
      <c r="K917" s="49"/>
    </row>
    <row r="918" ht="12.75" customHeight="1">
      <c r="B918" s="49"/>
      <c r="E918" s="49"/>
      <c r="H918" s="49"/>
      <c r="K918" s="49"/>
    </row>
    <row r="919" ht="12.75" customHeight="1">
      <c r="B919" s="49"/>
      <c r="E919" s="49"/>
      <c r="H919" s="49"/>
      <c r="K919" s="49"/>
    </row>
    <row r="920" ht="12.75" customHeight="1">
      <c r="B920" s="49"/>
      <c r="E920" s="49"/>
      <c r="H920" s="49"/>
      <c r="K920" s="49"/>
    </row>
    <row r="921" ht="12.75" customHeight="1">
      <c r="B921" s="49"/>
      <c r="E921" s="49"/>
      <c r="H921" s="49"/>
      <c r="K921" s="49"/>
    </row>
    <row r="922" ht="12.75" customHeight="1">
      <c r="B922" s="49"/>
      <c r="E922" s="49"/>
      <c r="H922" s="49"/>
      <c r="K922" s="49"/>
    </row>
    <row r="923" ht="12.75" customHeight="1">
      <c r="B923" s="49"/>
      <c r="E923" s="49"/>
      <c r="H923" s="49"/>
      <c r="K923" s="49"/>
    </row>
    <row r="924" ht="12.75" customHeight="1">
      <c r="B924" s="49"/>
      <c r="E924" s="49"/>
      <c r="H924" s="49"/>
      <c r="K924" s="49"/>
    </row>
    <row r="925" ht="12.75" customHeight="1">
      <c r="B925" s="49"/>
      <c r="E925" s="49"/>
      <c r="H925" s="49"/>
      <c r="K925" s="49"/>
    </row>
    <row r="926" ht="12.75" customHeight="1">
      <c r="B926" s="49"/>
      <c r="E926" s="49"/>
      <c r="H926" s="49"/>
      <c r="K926" s="49"/>
    </row>
    <row r="927" ht="12.75" customHeight="1">
      <c r="B927" s="49"/>
      <c r="E927" s="49"/>
      <c r="H927" s="49"/>
      <c r="K927" s="49"/>
    </row>
    <row r="928" ht="12.75" customHeight="1">
      <c r="B928" s="49"/>
      <c r="E928" s="49"/>
      <c r="H928" s="49"/>
      <c r="K928" s="49"/>
    </row>
    <row r="929" ht="12.75" customHeight="1">
      <c r="B929" s="49"/>
      <c r="E929" s="49"/>
      <c r="H929" s="49"/>
      <c r="K929" s="49"/>
    </row>
    <row r="930" ht="12.75" customHeight="1">
      <c r="B930" s="49"/>
      <c r="E930" s="49"/>
      <c r="H930" s="49"/>
      <c r="K930" s="49"/>
    </row>
    <row r="931" ht="12.75" customHeight="1">
      <c r="B931" s="49"/>
      <c r="E931" s="49"/>
      <c r="H931" s="49"/>
      <c r="K931" s="49"/>
    </row>
    <row r="932" ht="12.75" customHeight="1">
      <c r="B932" s="49"/>
      <c r="E932" s="49"/>
      <c r="H932" s="49"/>
      <c r="K932" s="49"/>
    </row>
    <row r="933" ht="12.75" customHeight="1">
      <c r="B933" s="49"/>
      <c r="E933" s="49"/>
      <c r="H933" s="49"/>
      <c r="K933" s="49"/>
    </row>
    <row r="934" ht="12.75" customHeight="1">
      <c r="B934" s="49"/>
      <c r="E934" s="49"/>
      <c r="H934" s="49"/>
      <c r="K934" s="49"/>
    </row>
    <row r="935" ht="12.75" customHeight="1">
      <c r="B935" s="49"/>
      <c r="E935" s="49"/>
      <c r="H935" s="49"/>
      <c r="K935" s="49"/>
    </row>
    <row r="936" ht="12.75" customHeight="1">
      <c r="B936" s="49"/>
      <c r="E936" s="49"/>
      <c r="H936" s="49"/>
      <c r="K936" s="49"/>
    </row>
    <row r="937" ht="12.75" customHeight="1">
      <c r="B937" s="49"/>
      <c r="E937" s="49"/>
      <c r="H937" s="49"/>
      <c r="K937" s="49"/>
    </row>
    <row r="938" ht="12.75" customHeight="1">
      <c r="B938" s="49"/>
      <c r="E938" s="49"/>
      <c r="H938" s="49"/>
      <c r="K938" s="49"/>
    </row>
    <row r="939" ht="12.75" customHeight="1">
      <c r="B939" s="49"/>
      <c r="E939" s="49"/>
      <c r="H939" s="49"/>
      <c r="K939" s="49"/>
    </row>
    <row r="940" ht="12.75" customHeight="1">
      <c r="B940" s="49"/>
      <c r="E940" s="49"/>
      <c r="H940" s="49"/>
      <c r="K940" s="49"/>
    </row>
    <row r="941" ht="12.75" customHeight="1">
      <c r="B941" s="49"/>
      <c r="E941" s="49"/>
      <c r="H941" s="49"/>
      <c r="K941" s="49"/>
    </row>
    <row r="942" ht="12.75" customHeight="1">
      <c r="B942" s="49"/>
      <c r="E942" s="49"/>
      <c r="H942" s="49"/>
      <c r="K942" s="49"/>
    </row>
    <row r="943" ht="12.75" customHeight="1">
      <c r="B943" s="49"/>
      <c r="E943" s="49"/>
      <c r="H943" s="49"/>
      <c r="K943" s="49"/>
    </row>
    <row r="944" ht="12.75" customHeight="1">
      <c r="B944" s="49"/>
      <c r="E944" s="49"/>
      <c r="H944" s="49"/>
      <c r="K944" s="49"/>
    </row>
    <row r="945" ht="12.75" customHeight="1">
      <c r="B945" s="49"/>
      <c r="E945" s="49"/>
      <c r="H945" s="49"/>
      <c r="K945" s="49"/>
    </row>
    <row r="946" ht="12.75" customHeight="1">
      <c r="B946" s="49"/>
      <c r="E946" s="49"/>
      <c r="H946" s="49"/>
      <c r="K946" s="49"/>
    </row>
    <row r="947" ht="12.75" customHeight="1">
      <c r="B947" s="49"/>
      <c r="E947" s="49"/>
      <c r="H947" s="49"/>
      <c r="K947" s="49"/>
    </row>
    <row r="948" ht="12.75" customHeight="1">
      <c r="B948" s="49"/>
      <c r="E948" s="49"/>
      <c r="H948" s="49"/>
      <c r="K948" s="49"/>
    </row>
    <row r="949" ht="12.75" customHeight="1">
      <c r="B949" s="49"/>
      <c r="E949" s="49"/>
      <c r="H949" s="49"/>
      <c r="K949" s="49"/>
    </row>
    <row r="950" ht="12.75" customHeight="1">
      <c r="B950" s="49"/>
      <c r="E950" s="49"/>
      <c r="H950" s="49"/>
      <c r="K950" s="49"/>
    </row>
    <row r="951" ht="12.75" customHeight="1">
      <c r="B951" s="49"/>
      <c r="E951" s="49"/>
      <c r="H951" s="49"/>
      <c r="K951" s="49"/>
    </row>
    <row r="952" ht="12.75" customHeight="1">
      <c r="B952" s="49"/>
      <c r="E952" s="49"/>
      <c r="H952" s="49"/>
      <c r="K952" s="49"/>
    </row>
    <row r="953" ht="12.75" customHeight="1">
      <c r="B953" s="49"/>
      <c r="E953" s="49"/>
      <c r="H953" s="49"/>
      <c r="K953" s="49"/>
    </row>
    <row r="954" ht="12.75" customHeight="1">
      <c r="B954" s="49"/>
      <c r="E954" s="49"/>
      <c r="H954" s="49"/>
      <c r="K954" s="49"/>
    </row>
    <row r="955" ht="12.75" customHeight="1">
      <c r="B955" s="49"/>
      <c r="E955" s="49"/>
      <c r="H955" s="49"/>
      <c r="K955" s="49"/>
    </row>
    <row r="956" ht="12.75" customHeight="1">
      <c r="B956" s="49"/>
      <c r="E956" s="49"/>
      <c r="H956" s="49"/>
      <c r="K956" s="49"/>
    </row>
    <row r="957" ht="12.75" customHeight="1">
      <c r="B957" s="49"/>
      <c r="E957" s="49"/>
      <c r="H957" s="49"/>
      <c r="K957" s="49"/>
    </row>
    <row r="958" ht="12.75" customHeight="1">
      <c r="B958" s="49"/>
      <c r="E958" s="49"/>
      <c r="H958" s="49"/>
      <c r="K958" s="49"/>
    </row>
    <row r="959" ht="12.75" customHeight="1">
      <c r="B959" s="49"/>
      <c r="E959" s="49"/>
      <c r="H959" s="49"/>
      <c r="K959" s="49"/>
    </row>
    <row r="960" ht="12.75" customHeight="1">
      <c r="B960" s="49"/>
      <c r="E960" s="49"/>
      <c r="H960" s="49"/>
      <c r="K960" s="49"/>
    </row>
    <row r="961" ht="12.75" customHeight="1">
      <c r="B961" s="49"/>
      <c r="E961" s="49"/>
      <c r="H961" s="49"/>
      <c r="K961" s="49"/>
    </row>
    <row r="962" ht="12.75" customHeight="1">
      <c r="B962" s="49"/>
      <c r="E962" s="49"/>
      <c r="H962" s="49"/>
      <c r="K962" s="49"/>
    </row>
    <row r="963" ht="12.75" customHeight="1">
      <c r="B963" s="49"/>
      <c r="E963" s="49"/>
      <c r="H963" s="49"/>
      <c r="K963" s="49"/>
    </row>
    <row r="964" ht="12.75" customHeight="1">
      <c r="B964" s="49"/>
      <c r="E964" s="49"/>
      <c r="H964" s="49"/>
      <c r="K964" s="49"/>
    </row>
    <row r="965" ht="12.75" customHeight="1">
      <c r="B965" s="49"/>
      <c r="E965" s="49"/>
      <c r="H965" s="49"/>
      <c r="K965" s="49"/>
    </row>
    <row r="966" ht="12.75" customHeight="1">
      <c r="B966" s="49"/>
      <c r="E966" s="49"/>
      <c r="H966" s="49"/>
      <c r="K966" s="49"/>
    </row>
    <row r="967" ht="12.75" customHeight="1">
      <c r="B967" s="49"/>
      <c r="E967" s="49"/>
      <c r="H967" s="49"/>
      <c r="K967" s="49"/>
    </row>
    <row r="968" ht="12.75" customHeight="1">
      <c r="B968" s="49"/>
      <c r="E968" s="49"/>
      <c r="H968" s="49"/>
      <c r="K968" s="49"/>
    </row>
    <row r="969" ht="12.75" customHeight="1">
      <c r="B969" s="49"/>
      <c r="E969" s="49"/>
      <c r="H969" s="49"/>
      <c r="K969" s="49"/>
    </row>
    <row r="970" ht="12.75" customHeight="1">
      <c r="B970" s="49"/>
      <c r="E970" s="49"/>
      <c r="H970" s="49"/>
      <c r="K970" s="49"/>
    </row>
    <row r="971" ht="12.75" customHeight="1">
      <c r="B971" s="49"/>
      <c r="E971" s="49"/>
      <c r="H971" s="49"/>
      <c r="K971" s="49"/>
    </row>
    <row r="972" ht="12.75" customHeight="1">
      <c r="B972" s="49"/>
      <c r="E972" s="49"/>
      <c r="H972" s="49"/>
      <c r="K972" s="49"/>
    </row>
    <row r="973" ht="12.75" customHeight="1">
      <c r="B973" s="49"/>
      <c r="E973" s="49"/>
      <c r="H973" s="49"/>
      <c r="K973" s="49"/>
    </row>
    <row r="974" ht="12.75" customHeight="1">
      <c r="B974" s="49"/>
      <c r="E974" s="49"/>
      <c r="H974" s="49"/>
      <c r="K974" s="49"/>
    </row>
    <row r="975" ht="12.75" customHeight="1">
      <c r="B975" s="49"/>
      <c r="E975" s="49"/>
      <c r="H975" s="49"/>
      <c r="K975" s="49"/>
    </row>
    <row r="976" ht="12.75" customHeight="1">
      <c r="B976" s="49"/>
      <c r="E976" s="49"/>
      <c r="H976" s="49"/>
      <c r="K976" s="49"/>
    </row>
    <row r="977" ht="12.75" customHeight="1">
      <c r="B977" s="49"/>
      <c r="E977" s="49"/>
      <c r="H977" s="49"/>
      <c r="K977" s="49"/>
    </row>
    <row r="978" ht="12.75" customHeight="1">
      <c r="B978" s="49"/>
      <c r="E978" s="49"/>
      <c r="H978" s="49"/>
      <c r="K978" s="49"/>
    </row>
    <row r="979" ht="12.75" customHeight="1">
      <c r="B979" s="49"/>
      <c r="E979" s="49"/>
      <c r="H979" s="49"/>
      <c r="K979" s="49"/>
    </row>
    <row r="980" ht="12.75" customHeight="1">
      <c r="B980" s="49"/>
      <c r="E980" s="49"/>
      <c r="H980" s="49"/>
      <c r="K980" s="49"/>
    </row>
    <row r="981" ht="12.75" customHeight="1">
      <c r="B981" s="49"/>
      <c r="E981" s="49"/>
      <c r="H981" s="49"/>
      <c r="K981" s="49"/>
    </row>
    <row r="982" ht="12.75" customHeight="1">
      <c r="B982" s="49"/>
      <c r="E982" s="49"/>
      <c r="H982" s="49"/>
      <c r="K982" s="49"/>
    </row>
    <row r="983" ht="12.75" customHeight="1">
      <c r="B983" s="49"/>
      <c r="E983" s="49"/>
      <c r="H983" s="49"/>
      <c r="K983" s="49"/>
    </row>
    <row r="984" ht="12.75" customHeight="1">
      <c r="B984" s="49"/>
      <c r="E984" s="49"/>
      <c r="H984" s="49"/>
      <c r="K984" s="49"/>
    </row>
    <row r="985" ht="12.75" customHeight="1">
      <c r="B985" s="49"/>
      <c r="E985" s="49"/>
      <c r="H985" s="49"/>
      <c r="K985" s="49"/>
    </row>
    <row r="986" ht="12.75" customHeight="1">
      <c r="B986" s="49"/>
      <c r="E986" s="49"/>
      <c r="H986" s="49"/>
      <c r="K986" s="49"/>
    </row>
    <row r="987" ht="12.75" customHeight="1">
      <c r="B987" s="49"/>
      <c r="E987" s="49"/>
      <c r="H987" s="49"/>
      <c r="K987" s="49"/>
    </row>
    <row r="988" ht="12.75" customHeight="1">
      <c r="B988" s="49"/>
      <c r="E988" s="49"/>
      <c r="H988" s="49"/>
      <c r="K988" s="49"/>
    </row>
    <row r="989" ht="12.75" customHeight="1">
      <c r="B989" s="49"/>
      <c r="E989" s="49"/>
      <c r="H989" s="49"/>
      <c r="K989" s="49"/>
    </row>
    <row r="990" ht="12.75" customHeight="1">
      <c r="B990" s="49"/>
      <c r="E990" s="49"/>
      <c r="H990" s="49"/>
      <c r="K990" s="49"/>
    </row>
    <row r="991" ht="12.75" customHeight="1">
      <c r="B991" s="49"/>
      <c r="E991" s="49"/>
      <c r="H991" s="49"/>
      <c r="K991" s="49"/>
    </row>
    <row r="992" ht="12.75" customHeight="1">
      <c r="B992" s="49"/>
      <c r="E992" s="49"/>
      <c r="H992" s="49"/>
      <c r="K992" s="49"/>
    </row>
    <row r="993" ht="12.75" customHeight="1">
      <c r="B993" s="49"/>
      <c r="E993" s="49"/>
      <c r="H993" s="49"/>
      <c r="K993" s="49"/>
    </row>
    <row r="994" ht="12.75" customHeight="1">
      <c r="B994" s="49"/>
      <c r="E994" s="49"/>
      <c r="H994" s="49"/>
      <c r="K994" s="49"/>
    </row>
    <row r="995" ht="12.75" customHeight="1">
      <c r="B995" s="49"/>
      <c r="E995" s="49"/>
      <c r="H995" s="49"/>
      <c r="K995" s="49"/>
    </row>
    <row r="996" ht="12.75" customHeight="1">
      <c r="B996" s="49"/>
      <c r="E996" s="49"/>
      <c r="H996" s="49"/>
      <c r="K996" s="49"/>
    </row>
    <row r="997" ht="12.75" customHeight="1">
      <c r="B997" s="49"/>
      <c r="E997" s="49"/>
      <c r="H997" s="49"/>
      <c r="K997" s="49"/>
    </row>
    <row r="998" ht="12.75" customHeight="1">
      <c r="B998" s="49"/>
      <c r="E998" s="49"/>
      <c r="H998" s="49"/>
      <c r="K998" s="49"/>
    </row>
    <row r="999" ht="12.75" customHeight="1">
      <c r="B999" s="49"/>
      <c r="E999" s="49"/>
      <c r="H999" s="49"/>
      <c r="K999" s="49"/>
    </row>
    <row r="1000" ht="12.75" customHeight="1">
      <c r="B1000" s="49"/>
      <c r="E1000" s="49"/>
      <c r="H1000" s="49"/>
      <c r="K1000" s="49"/>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5" width="18.88"/>
    <col customWidth="1" min="6" max="6" width="16.88"/>
    <col customWidth="1" min="7" max="7" width="10.63"/>
    <col customWidth="1" min="8" max="12" width="18.88"/>
    <col customWidth="1" min="13" max="26" width="10.63"/>
  </cols>
  <sheetData>
    <row r="1" ht="12.75" customHeight="1">
      <c r="A1" s="56" t="s">
        <v>398</v>
      </c>
      <c r="B1" s="50" t="s">
        <v>8</v>
      </c>
      <c r="C1" s="50" t="s">
        <v>9</v>
      </c>
      <c r="D1" s="50" t="s">
        <v>10</v>
      </c>
      <c r="E1" s="50" t="s">
        <v>11</v>
      </c>
      <c r="F1" s="51" t="s">
        <v>70</v>
      </c>
      <c r="G1" s="52" t="s">
        <v>71</v>
      </c>
      <c r="H1" s="52" t="s">
        <v>72</v>
      </c>
      <c r="I1" s="52" t="s">
        <v>73</v>
      </c>
      <c r="J1" s="52" t="s">
        <v>74</v>
      </c>
      <c r="K1" s="52" t="s">
        <v>75</v>
      </c>
      <c r="L1" s="53" t="s">
        <v>386</v>
      </c>
    </row>
    <row r="2" ht="12.75" customHeight="1">
      <c r="A2" s="50" t="s">
        <v>103</v>
      </c>
      <c r="B2" s="50">
        <v>0.0</v>
      </c>
      <c r="C2" s="50">
        <v>5.0</v>
      </c>
      <c r="D2" s="50">
        <v>5.0</v>
      </c>
      <c r="E2" s="50">
        <v>0.0</v>
      </c>
      <c r="F2" s="54">
        <v>0.3020833333333333</v>
      </c>
      <c r="G2" s="49">
        <v>3.9</v>
      </c>
      <c r="H2" s="49">
        <v>5.5</v>
      </c>
      <c r="I2" s="49">
        <v>5.0</v>
      </c>
      <c r="J2" s="49">
        <v>2.5</v>
      </c>
      <c r="K2" s="49">
        <v>3.75</v>
      </c>
      <c r="L2" s="27">
        <f t="shared" ref="L2:L47" si="1">E2*1440</f>
        <v>0</v>
      </c>
    </row>
    <row r="3" ht="12.75" customHeight="1">
      <c r="A3" s="50" t="s">
        <v>103</v>
      </c>
      <c r="B3" s="50">
        <v>9.0</v>
      </c>
      <c r="C3" s="50">
        <v>0.0</v>
      </c>
      <c r="D3" s="50">
        <v>0.0</v>
      </c>
      <c r="E3" s="50">
        <v>10.0</v>
      </c>
      <c r="F3" s="54">
        <v>0.28125</v>
      </c>
      <c r="G3" s="49">
        <v>5.5</v>
      </c>
      <c r="H3" s="49">
        <v>7.5</v>
      </c>
      <c r="I3" s="49">
        <v>9.0</v>
      </c>
      <c r="J3" s="49">
        <v>2.0</v>
      </c>
      <c r="K3" s="49">
        <v>5.5</v>
      </c>
      <c r="L3" s="27">
        <f t="shared" si="1"/>
        <v>14400</v>
      </c>
    </row>
    <row r="4" ht="12.75" customHeight="1">
      <c r="A4" s="50" t="s">
        <v>103</v>
      </c>
      <c r="B4" s="50">
        <v>0.0</v>
      </c>
      <c r="C4" s="50">
        <v>4.0</v>
      </c>
      <c r="D4" s="50">
        <v>10.0</v>
      </c>
      <c r="E4" s="50">
        <v>2.0</v>
      </c>
      <c r="F4" s="54">
        <v>0.2673611111111111</v>
      </c>
      <c r="G4" s="49">
        <v>3.9</v>
      </c>
      <c r="H4" s="49">
        <v>2.0</v>
      </c>
      <c r="I4" s="49">
        <v>4.0</v>
      </c>
      <c r="J4" s="49">
        <v>3.5</v>
      </c>
      <c r="K4" s="49">
        <v>3.75</v>
      </c>
      <c r="L4" s="27">
        <f t="shared" si="1"/>
        <v>2880</v>
      </c>
    </row>
    <row r="5" ht="12.75" customHeight="1">
      <c r="A5" s="50" t="s">
        <v>103</v>
      </c>
      <c r="B5" s="50">
        <v>0.0</v>
      </c>
      <c r="C5" s="50">
        <v>0.0</v>
      </c>
      <c r="D5" s="50">
        <v>0.0</v>
      </c>
      <c r="E5" s="50">
        <v>0.0</v>
      </c>
      <c r="F5" s="54">
        <v>0.3541666666666667</v>
      </c>
      <c r="G5" s="49">
        <v>4.6</v>
      </c>
      <c r="H5" s="49">
        <v>0.5</v>
      </c>
      <c r="I5" s="49">
        <v>1.0</v>
      </c>
      <c r="J5" s="49">
        <v>1.5</v>
      </c>
      <c r="K5" s="49">
        <v>1.25</v>
      </c>
      <c r="L5" s="27">
        <f t="shared" si="1"/>
        <v>0</v>
      </c>
    </row>
    <row r="6" ht="12.75" customHeight="1">
      <c r="A6" s="50" t="s">
        <v>103</v>
      </c>
      <c r="B6" s="50">
        <v>1.0</v>
      </c>
      <c r="C6" s="50">
        <v>0.0</v>
      </c>
      <c r="D6" s="50">
        <v>3.0</v>
      </c>
      <c r="E6" s="50">
        <v>7.0</v>
      </c>
      <c r="F6" s="54">
        <v>0.375</v>
      </c>
      <c r="G6" s="49">
        <v>5.4</v>
      </c>
      <c r="H6" s="49">
        <v>4.0</v>
      </c>
      <c r="I6" s="49">
        <v>3.0</v>
      </c>
      <c r="J6" s="49">
        <v>0.0</v>
      </c>
      <c r="K6" s="49">
        <v>1.5</v>
      </c>
      <c r="L6" s="27">
        <f t="shared" si="1"/>
        <v>10080</v>
      </c>
    </row>
    <row r="7" ht="12.75" customHeight="1">
      <c r="A7" s="50" t="s">
        <v>103</v>
      </c>
      <c r="B7" s="50">
        <v>6.0</v>
      </c>
      <c r="C7" s="50">
        <v>0.0</v>
      </c>
      <c r="D7" s="50">
        <v>5.0</v>
      </c>
      <c r="E7" s="50">
        <v>9.0</v>
      </c>
      <c r="F7" s="54">
        <v>0.3298611111111111</v>
      </c>
      <c r="G7" s="49">
        <v>4.9</v>
      </c>
      <c r="H7" s="49">
        <v>5.5</v>
      </c>
      <c r="I7" s="49">
        <v>6.0</v>
      </c>
      <c r="J7" s="49">
        <v>3.5</v>
      </c>
      <c r="K7" s="49">
        <v>4.75</v>
      </c>
      <c r="L7" s="27">
        <f t="shared" si="1"/>
        <v>12960</v>
      </c>
    </row>
    <row r="8" ht="12.75" customHeight="1">
      <c r="A8" s="50" t="s">
        <v>103</v>
      </c>
      <c r="B8" s="50">
        <v>0.0</v>
      </c>
      <c r="C8" s="50">
        <v>0.0</v>
      </c>
      <c r="D8" s="50">
        <v>6.0</v>
      </c>
      <c r="E8" s="50">
        <v>0.0</v>
      </c>
      <c r="F8" s="54">
        <v>0.34027777777777773</v>
      </c>
      <c r="G8" s="49">
        <v>5.8</v>
      </c>
      <c r="H8" s="49">
        <v>3.5</v>
      </c>
      <c r="I8" s="49">
        <v>2.0</v>
      </c>
      <c r="J8" s="49">
        <v>4.0</v>
      </c>
      <c r="K8" s="49">
        <v>3.0</v>
      </c>
      <c r="L8" s="27">
        <f t="shared" si="1"/>
        <v>0</v>
      </c>
    </row>
    <row r="9" ht="12.75" customHeight="1">
      <c r="A9" s="50" t="s">
        <v>103</v>
      </c>
      <c r="B9" s="50">
        <v>7.0</v>
      </c>
      <c r="C9" s="50">
        <v>4.0</v>
      </c>
      <c r="D9" s="50">
        <v>5.0</v>
      </c>
      <c r="E9" s="50">
        <v>8.0</v>
      </c>
      <c r="F9" s="54">
        <v>0.2388888888888889</v>
      </c>
      <c r="G9" s="49">
        <v>5.7</v>
      </c>
      <c r="H9" s="49">
        <v>5.5</v>
      </c>
      <c r="I9" s="49">
        <v>1.0</v>
      </c>
      <c r="J9" s="49">
        <v>0.5</v>
      </c>
      <c r="K9" s="49">
        <v>0.75</v>
      </c>
      <c r="L9" s="27">
        <f t="shared" si="1"/>
        <v>11520</v>
      </c>
    </row>
    <row r="10" ht="12.75" customHeight="1">
      <c r="A10" s="50" t="s">
        <v>103</v>
      </c>
      <c r="B10" s="50">
        <v>7.0</v>
      </c>
      <c r="C10" s="50">
        <v>0.0</v>
      </c>
      <c r="D10" s="50">
        <v>0.0</v>
      </c>
      <c r="E10" s="50">
        <v>3.0</v>
      </c>
      <c r="F10" s="54">
        <v>0.3541666666666667</v>
      </c>
      <c r="G10" s="49">
        <v>5.5</v>
      </c>
      <c r="H10" s="49">
        <v>1.5</v>
      </c>
      <c r="I10" s="49">
        <v>3.0</v>
      </c>
      <c r="J10" s="49">
        <v>6.0</v>
      </c>
      <c r="K10" s="49">
        <v>4.5</v>
      </c>
      <c r="L10" s="27">
        <f t="shared" si="1"/>
        <v>4320</v>
      </c>
    </row>
    <row r="11" ht="12.75" customHeight="1">
      <c r="A11" s="50" t="s">
        <v>103</v>
      </c>
      <c r="B11" s="50">
        <v>7.0</v>
      </c>
      <c r="C11" s="50">
        <v>0.0</v>
      </c>
      <c r="D11" s="50">
        <v>1.0</v>
      </c>
      <c r="E11" s="50">
        <v>10.0</v>
      </c>
      <c r="F11" s="54">
        <v>0.3333333333333333</v>
      </c>
      <c r="G11" s="49">
        <v>5.3</v>
      </c>
      <c r="H11" s="49">
        <v>6.5</v>
      </c>
      <c r="I11" s="49">
        <v>7.0</v>
      </c>
      <c r="J11" s="49">
        <v>7.5</v>
      </c>
      <c r="K11" s="49">
        <v>7.25</v>
      </c>
      <c r="L11" s="27">
        <f t="shared" si="1"/>
        <v>14400</v>
      </c>
    </row>
    <row r="12" ht="12.75" customHeight="1">
      <c r="A12" s="50" t="s">
        <v>103</v>
      </c>
      <c r="B12" s="50">
        <v>3.0</v>
      </c>
      <c r="C12" s="50">
        <v>3.0</v>
      </c>
      <c r="D12" s="50">
        <v>7.0</v>
      </c>
      <c r="E12" s="50">
        <v>7.0</v>
      </c>
      <c r="F12" s="54">
        <v>0.3333333333333333</v>
      </c>
      <c r="G12" s="49">
        <v>5.4</v>
      </c>
      <c r="H12" s="49">
        <v>3.0</v>
      </c>
      <c r="I12" s="49">
        <v>7.0</v>
      </c>
      <c r="J12" s="49">
        <v>0.0</v>
      </c>
      <c r="K12" s="49">
        <v>3.5</v>
      </c>
      <c r="L12" s="27">
        <f t="shared" si="1"/>
        <v>10080</v>
      </c>
    </row>
    <row r="13" ht="12.75" customHeight="1">
      <c r="A13" s="50" t="s">
        <v>103</v>
      </c>
      <c r="B13" s="50">
        <v>0.0</v>
      </c>
      <c r="C13" s="50">
        <v>0.0</v>
      </c>
      <c r="D13" s="50">
        <v>9.0</v>
      </c>
      <c r="E13" s="50">
        <v>8.0</v>
      </c>
      <c r="F13" s="54">
        <v>0.3263888888888889</v>
      </c>
      <c r="G13" s="49">
        <v>5.2</v>
      </c>
      <c r="H13" s="49">
        <v>0.5</v>
      </c>
      <c r="I13" s="49">
        <v>1.0</v>
      </c>
      <c r="J13" s="49">
        <v>1.5</v>
      </c>
      <c r="K13" s="49">
        <v>1.25</v>
      </c>
      <c r="L13" s="27">
        <f t="shared" si="1"/>
        <v>11520</v>
      </c>
    </row>
    <row r="14" ht="12.75" customHeight="1">
      <c r="A14" s="50" t="s">
        <v>103</v>
      </c>
      <c r="B14" s="50">
        <v>0.0</v>
      </c>
      <c r="C14" s="50">
        <v>7.0</v>
      </c>
      <c r="D14" s="50">
        <v>10.0</v>
      </c>
      <c r="E14" s="50">
        <v>0.0</v>
      </c>
      <c r="F14" s="54">
        <v>0.375</v>
      </c>
      <c r="G14" s="49">
        <v>6.2</v>
      </c>
      <c r="H14" s="49">
        <v>6.0</v>
      </c>
      <c r="I14" s="49">
        <v>6.0</v>
      </c>
      <c r="J14" s="49">
        <v>7.0</v>
      </c>
      <c r="K14" s="49">
        <v>6.5</v>
      </c>
      <c r="L14" s="27">
        <f t="shared" si="1"/>
        <v>0</v>
      </c>
    </row>
    <row r="15" ht="12.75" customHeight="1">
      <c r="A15" s="50" t="s">
        <v>103</v>
      </c>
      <c r="B15" s="50">
        <v>3.0</v>
      </c>
      <c r="C15" s="50">
        <v>2.0</v>
      </c>
      <c r="D15" s="50">
        <v>5.0</v>
      </c>
      <c r="E15" s="50">
        <v>5.0</v>
      </c>
      <c r="F15" s="54">
        <v>0.4583333333333333</v>
      </c>
      <c r="G15" s="49">
        <v>4.9</v>
      </c>
      <c r="H15" s="49">
        <v>2.0</v>
      </c>
      <c r="I15" s="49">
        <v>0.0</v>
      </c>
      <c r="J15" s="49">
        <v>2.5</v>
      </c>
      <c r="K15" s="49">
        <v>1.25</v>
      </c>
      <c r="L15" s="27">
        <f t="shared" si="1"/>
        <v>7200</v>
      </c>
    </row>
    <row r="16" ht="12.75" customHeight="1">
      <c r="A16" s="50" t="s">
        <v>103</v>
      </c>
      <c r="B16" s="50">
        <v>6.0</v>
      </c>
      <c r="C16" s="50">
        <v>0.0</v>
      </c>
      <c r="D16" s="50">
        <v>0.0</v>
      </c>
      <c r="E16" s="50">
        <v>10.0</v>
      </c>
      <c r="F16" s="54">
        <v>0.25</v>
      </c>
      <c r="G16" s="49">
        <v>4.7</v>
      </c>
      <c r="H16" s="49">
        <v>6.0</v>
      </c>
      <c r="I16" s="49">
        <v>5.0</v>
      </c>
      <c r="J16" s="49">
        <v>9.5</v>
      </c>
      <c r="K16" s="49">
        <v>7.25</v>
      </c>
      <c r="L16" s="27">
        <f t="shared" si="1"/>
        <v>14400</v>
      </c>
    </row>
    <row r="17" ht="12.75" customHeight="1">
      <c r="A17" s="50" t="s">
        <v>103</v>
      </c>
      <c r="B17" s="50">
        <v>7.0</v>
      </c>
      <c r="C17" s="50">
        <v>0.0</v>
      </c>
      <c r="D17" s="50">
        <v>0.0</v>
      </c>
      <c r="E17" s="50">
        <v>5.0</v>
      </c>
      <c r="F17" s="54">
        <v>0.3194444444444445</v>
      </c>
      <c r="G17" s="49">
        <v>5.0</v>
      </c>
      <c r="H17" s="49">
        <v>6.0</v>
      </c>
      <c r="I17" s="49">
        <v>6.0</v>
      </c>
      <c r="J17" s="49">
        <v>6.0</v>
      </c>
      <c r="K17" s="49">
        <v>6.0</v>
      </c>
      <c r="L17" s="27">
        <f t="shared" si="1"/>
        <v>7200</v>
      </c>
    </row>
    <row r="18" ht="12.75" customHeight="1">
      <c r="A18" s="50" t="s">
        <v>103</v>
      </c>
      <c r="B18" s="50">
        <v>10.0</v>
      </c>
      <c r="C18" s="50">
        <v>0.0</v>
      </c>
      <c r="D18" s="50">
        <v>0.0</v>
      </c>
      <c r="E18" s="50">
        <v>10.0</v>
      </c>
      <c r="F18" s="54">
        <v>0.3819444444444444</v>
      </c>
      <c r="G18" s="49">
        <v>6.1</v>
      </c>
      <c r="H18" s="49">
        <v>7.5</v>
      </c>
      <c r="I18" s="49">
        <v>10.0</v>
      </c>
      <c r="J18" s="49">
        <v>5.5</v>
      </c>
      <c r="K18" s="49">
        <v>7.75</v>
      </c>
      <c r="L18" s="27">
        <f t="shared" si="1"/>
        <v>14400</v>
      </c>
    </row>
    <row r="19" ht="12.75" customHeight="1">
      <c r="A19" s="50" t="s">
        <v>103</v>
      </c>
      <c r="B19" s="50">
        <v>7.0</v>
      </c>
      <c r="C19" s="50">
        <v>3.0</v>
      </c>
      <c r="D19" s="50">
        <v>0.0</v>
      </c>
      <c r="E19" s="50">
        <v>0.0</v>
      </c>
      <c r="F19" s="54">
        <v>0.3125</v>
      </c>
      <c r="G19" s="49">
        <v>5.5</v>
      </c>
      <c r="H19" s="49">
        <v>7.5</v>
      </c>
      <c r="I19" s="49">
        <v>6.0</v>
      </c>
      <c r="J19" s="49">
        <v>1.5</v>
      </c>
      <c r="K19" s="49">
        <v>3.75</v>
      </c>
      <c r="L19" s="27">
        <f t="shared" si="1"/>
        <v>0</v>
      </c>
    </row>
    <row r="20" ht="12.75" customHeight="1">
      <c r="A20" s="50" t="s">
        <v>103</v>
      </c>
      <c r="B20" s="50">
        <v>7.0</v>
      </c>
      <c r="C20" s="50">
        <v>0.0</v>
      </c>
      <c r="D20" s="50">
        <v>0.0</v>
      </c>
      <c r="E20" s="50">
        <v>7.0</v>
      </c>
      <c r="F20" s="54">
        <v>0.3333333333333333</v>
      </c>
      <c r="G20" s="49">
        <v>4.0</v>
      </c>
      <c r="H20" s="49">
        <v>4.5</v>
      </c>
      <c r="I20" s="49">
        <v>5.0</v>
      </c>
      <c r="J20" s="49">
        <v>2.0</v>
      </c>
      <c r="K20" s="49">
        <v>3.5</v>
      </c>
      <c r="L20" s="27">
        <f t="shared" si="1"/>
        <v>10080</v>
      </c>
    </row>
    <row r="21" ht="12.75" customHeight="1">
      <c r="A21" s="50" t="s">
        <v>103</v>
      </c>
      <c r="B21" s="50">
        <v>8.0</v>
      </c>
      <c r="C21" s="50">
        <v>0.0</v>
      </c>
      <c r="D21" s="50">
        <v>0.0</v>
      </c>
      <c r="E21" s="50">
        <v>7.0</v>
      </c>
      <c r="F21" s="54">
        <v>0.2916666666666667</v>
      </c>
      <c r="G21" s="49">
        <v>4.0</v>
      </c>
      <c r="H21" s="49">
        <v>5.5</v>
      </c>
      <c r="I21" s="49">
        <v>2.0</v>
      </c>
      <c r="J21" s="49">
        <v>5.5</v>
      </c>
      <c r="K21" s="49">
        <v>3.75</v>
      </c>
      <c r="L21" s="27">
        <f t="shared" si="1"/>
        <v>10080</v>
      </c>
    </row>
    <row r="22" ht="12.75" customHeight="1">
      <c r="A22" s="50" t="s">
        <v>103</v>
      </c>
      <c r="B22" s="50">
        <v>0.0</v>
      </c>
      <c r="C22" s="50">
        <v>6.0</v>
      </c>
      <c r="D22" s="50">
        <v>7.0</v>
      </c>
      <c r="E22" s="50">
        <v>2.0</v>
      </c>
      <c r="F22" s="54">
        <v>0.34027777777777773</v>
      </c>
      <c r="G22" s="49">
        <v>6.0</v>
      </c>
      <c r="H22" s="49">
        <v>6.5</v>
      </c>
      <c r="I22" s="49">
        <v>6.0</v>
      </c>
      <c r="J22" s="49">
        <v>3.0</v>
      </c>
      <c r="K22" s="49">
        <v>4.5</v>
      </c>
      <c r="L22" s="27">
        <f t="shared" si="1"/>
        <v>2880</v>
      </c>
    </row>
    <row r="23" ht="12.75" customHeight="1">
      <c r="A23" s="50" t="s">
        <v>103</v>
      </c>
      <c r="B23" s="50">
        <v>9.0</v>
      </c>
      <c r="C23" s="50">
        <v>1.0</v>
      </c>
      <c r="D23" s="50">
        <v>0.0</v>
      </c>
      <c r="E23" s="50">
        <v>6.0</v>
      </c>
      <c r="F23" s="54">
        <v>0.28125</v>
      </c>
      <c r="G23" s="49">
        <v>5.3</v>
      </c>
      <c r="H23" s="49">
        <v>5.5</v>
      </c>
      <c r="I23" s="49">
        <v>6.0</v>
      </c>
      <c r="J23" s="49">
        <v>8.0</v>
      </c>
      <c r="K23" s="49">
        <v>7.0</v>
      </c>
      <c r="L23" s="27">
        <f t="shared" si="1"/>
        <v>8640</v>
      </c>
    </row>
    <row r="24" ht="12.75" customHeight="1">
      <c r="A24" s="50" t="s">
        <v>103</v>
      </c>
      <c r="B24" s="50">
        <v>8.0</v>
      </c>
      <c r="C24" s="50">
        <v>0.0</v>
      </c>
      <c r="D24" s="50">
        <v>0.0</v>
      </c>
      <c r="E24" s="50">
        <v>4.0</v>
      </c>
      <c r="F24" s="54">
        <v>0.8090277777777778</v>
      </c>
      <c r="G24" s="49">
        <v>5.9</v>
      </c>
      <c r="H24" s="49">
        <v>6.0</v>
      </c>
      <c r="I24" s="49">
        <v>6.0</v>
      </c>
      <c r="J24" s="49">
        <v>5.5</v>
      </c>
      <c r="K24" s="49">
        <v>5.75</v>
      </c>
      <c r="L24" s="27">
        <f t="shared" si="1"/>
        <v>5760</v>
      </c>
    </row>
    <row r="25" ht="12.75" customHeight="1">
      <c r="A25" s="50" t="s">
        <v>103</v>
      </c>
      <c r="B25" s="50">
        <v>7.0</v>
      </c>
      <c r="C25" s="50">
        <v>0.0</v>
      </c>
      <c r="D25" s="50">
        <v>0.0</v>
      </c>
      <c r="E25" s="50">
        <v>7.0</v>
      </c>
      <c r="F25" s="54">
        <v>0.34375</v>
      </c>
      <c r="G25" s="49">
        <v>5.4</v>
      </c>
      <c r="H25" s="49">
        <v>6.5</v>
      </c>
      <c r="I25" s="49">
        <v>8.0</v>
      </c>
      <c r="J25" s="49">
        <v>2.5</v>
      </c>
      <c r="K25" s="49">
        <v>5.25</v>
      </c>
      <c r="L25" s="27">
        <f t="shared" si="1"/>
        <v>10080</v>
      </c>
    </row>
    <row r="26" ht="12.75" customHeight="1">
      <c r="A26" s="50" t="s">
        <v>103</v>
      </c>
      <c r="B26" s="50">
        <v>8.0</v>
      </c>
      <c r="C26" s="50">
        <v>0.0</v>
      </c>
      <c r="D26" s="50">
        <v>3.0</v>
      </c>
      <c r="E26" s="50">
        <v>10.0</v>
      </c>
      <c r="F26" s="54">
        <v>0.3125</v>
      </c>
      <c r="G26" s="49">
        <v>4.7</v>
      </c>
      <c r="H26" s="49">
        <v>6.0</v>
      </c>
      <c r="I26" s="49">
        <v>8.0</v>
      </c>
      <c r="J26" s="49">
        <v>4.0</v>
      </c>
      <c r="K26" s="49">
        <v>6.0</v>
      </c>
      <c r="L26" s="27">
        <f t="shared" si="1"/>
        <v>14400</v>
      </c>
    </row>
    <row r="27" ht="12.75" customHeight="1">
      <c r="A27" s="50" t="s">
        <v>103</v>
      </c>
      <c r="B27" s="50">
        <v>1.0</v>
      </c>
      <c r="C27" s="50">
        <v>5.0</v>
      </c>
      <c r="D27" s="50">
        <v>5.0</v>
      </c>
      <c r="E27" s="50">
        <v>5.0</v>
      </c>
      <c r="F27" s="54">
        <v>0.3090277777777778</v>
      </c>
      <c r="G27" s="49">
        <v>6.7</v>
      </c>
      <c r="H27" s="49">
        <v>1.0</v>
      </c>
      <c r="I27" s="49">
        <v>2.0</v>
      </c>
      <c r="J27" s="49">
        <v>0.0</v>
      </c>
      <c r="K27" s="49">
        <v>1.0</v>
      </c>
      <c r="L27" s="27">
        <f t="shared" si="1"/>
        <v>7200</v>
      </c>
    </row>
    <row r="28" ht="12.75" customHeight="1">
      <c r="A28" s="50" t="s">
        <v>103</v>
      </c>
      <c r="B28" s="50">
        <v>9.0</v>
      </c>
      <c r="C28" s="50">
        <v>0.0</v>
      </c>
      <c r="D28" s="50">
        <v>1.0</v>
      </c>
      <c r="E28" s="50">
        <v>9.0</v>
      </c>
      <c r="F28" s="54">
        <v>0.3541666666666667</v>
      </c>
      <c r="G28" s="49">
        <v>4.9</v>
      </c>
      <c r="H28" s="49">
        <v>6.0</v>
      </c>
      <c r="I28" s="49">
        <v>9.0</v>
      </c>
      <c r="J28" s="49">
        <v>7.0</v>
      </c>
      <c r="K28" s="49">
        <v>8.0</v>
      </c>
      <c r="L28" s="27">
        <f t="shared" si="1"/>
        <v>12960</v>
      </c>
    </row>
    <row r="29" ht="12.75" customHeight="1">
      <c r="A29" s="50" t="s">
        <v>103</v>
      </c>
      <c r="B29" s="50">
        <v>0.0</v>
      </c>
      <c r="C29" s="50">
        <v>0.0</v>
      </c>
      <c r="D29" s="50">
        <v>0.0</v>
      </c>
      <c r="E29" s="50">
        <v>0.0</v>
      </c>
      <c r="F29" s="54">
        <v>0.3333333333333333</v>
      </c>
      <c r="G29" s="49">
        <v>5.1</v>
      </c>
      <c r="H29" s="49">
        <v>0.0</v>
      </c>
      <c r="I29" s="49">
        <v>0.0</v>
      </c>
      <c r="J29" s="49">
        <v>2.5</v>
      </c>
      <c r="K29" s="49">
        <v>1.25</v>
      </c>
      <c r="L29" s="27">
        <f t="shared" si="1"/>
        <v>0</v>
      </c>
    </row>
    <row r="30" ht="12.75" customHeight="1">
      <c r="A30" s="50" t="s">
        <v>103</v>
      </c>
      <c r="B30" s="50">
        <v>3.0</v>
      </c>
      <c r="C30" s="50">
        <v>0.0</v>
      </c>
      <c r="D30" s="50">
        <v>0.0</v>
      </c>
      <c r="E30" s="50">
        <v>10.0</v>
      </c>
      <c r="F30" s="54">
        <v>0.3020833333333333</v>
      </c>
      <c r="G30" s="49">
        <v>4.4</v>
      </c>
      <c r="H30" s="49">
        <v>3.0</v>
      </c>
      <c r="I30" s="49">
        <v>3.0</v>
      </c>
      <c r="J30" s="49">
        <v>6.5</v>
      </c>
      <c r="K30" s="49">
        <v>4.75</v>
      </c>
      <c r="L30" s="27">
        <f t="shared" si="1"/>
        <v>14400</v>
      </c>
    </row>
    <row r="31" ht="12.75" customHeight="1">
      <c r="A31" s="50" t="s">
        <v>103</v>
      </c>
      <c r="B31" s="50">
        <v>8.0</v>
      </c>
      <c r="C31" s="50">
        <v>0.0</v>
      </c>
      <c r="D31" s="50">
        <v>0.0</v>
      </c>
      <c r="E31" s="50">
        <v>9.0</v>
      </c>
      <c r="F31" s="54">
        <v>0.3333333333333333</v>
      </c>
      <c r="G31" s="49">
        <v>4.6</v>
      </c>
      <c r="H31" s="49">
        <v>7.0</v>
      </c>
      <c r="I31" s="49">
        <v>7.0</v>
      </c>
      <c r="J31" s="49">
        <v>9.0</v>
      </c>
      <c r="K31" s="49">
        <v>8.0</v>
      </c>
      <c r="L31" s="27">
        <f t="shared" si="1"/>
        <v>12960</v>
      </c>
    </row>
    <row r="32" ht="12.75" customHeight="1">
      <c r="A32" s="50" t="s">
        <v>103</v>
      </c>
      <c r="B32" s="50">
        <v>6.0</v>
      </c>
      <c r="C32" s="50">
        <v>0.0</v>
      </c>
      <c r="D32" s="50">
        <v>0.0</v>
      </c>
      <c r="E32" s="50">
        <v>2.0</v>
      </c>
      <c r="F32" s="54">
        <v>0.3055555555555555</v>
      </c>
      <c r="G32" s="49">
        <v>4.6</v>
      </c>
      <c r="H32" s="49">
        <v>3.5</v>
      </c>
      <c r="I32" s="49">
        <v>5.0</v>
      </c>
      <c r="J32" s="49">
        <v>6.0</v>
      </c>
      <c r="K32" s="49">
        <v>5.5</v>
      </c>
      <c r="L32" s="27">
        <f t="shared" si="1"/>
        <v>2880</v>
      </c>
    </row>
    <row r="33" ht="12.75" customHeight="1">
      <c r="A33" s="50" t="s">
        <v>103</v>
      </c>
      <c r="B33" s="50">
        <v>1.0</v>
      </c>
      <c r="C33" s="50">
        <v>6.0</v>
      </c>
      <c r="D33" s="50">
        <v>0.0</v>
      </c>
      <c r="E33" s="50">
        <v>0.0</v>
      </c>
      <c r="F33" s="54">
        <v>0.3125</v>
      </c>
      <c r="G33" s="49">
        <v>4.2</v>
      </c>
      <c r="H33" s="49">
        <v>4.5</v>
      </c>
      <c r="I33" s="49">
        <v>0.0</v>
      </c>
      <c r="J33" s="49">
        <v>1.5</v>
      </c>
      <c r="K33" s="49">
        <v>0.75</v>
      </c>
      <c r="L33" s="27">
        <f t="shared" si="1"/>
        <v>0</v>
      </c>
    </row>
    <row r="34" ht="12.75" customHeight="1">
      <c r="A34" s="50" t="s">
        <v>103</v>
      </c>
      <c r="B34" s="50">
        <v>7.0</v>
      </c>
      <c r="C34" s="50">
        <v>1.0</v>
      </c>
      <c r="D34" s="50">
        <v>0.0</v>
      </c>
      <c r="E34" s="50">
        <v>6.0</v>
      </c>
      <c r="F34" s="54">
        <v>0.3090277777777778</v>
      </c>
      <c r="G34" s="49">
        <v>5.8</v>
      </c>
      <c r="H34" s="49">
        <v>5.0</v>
      </c>
      <c r="I34" s="49">
        <v>5.0</v>
      </c>
      <c r="J34" s="49">
        <v>4.0</v>
      </c>
      <c r="K34" s="49">
        <v>4.5</v>
      </c>
      <c r="L34" s="27">
        <f t="shared" si="1"/>
        <v>8640</v>
      </c>
    </row>
    <row r="35" ht="12.75" customHeight="1">
      <c r="A35" s="50" t="s">
        <v>103</v>
      </c>
      <c r="B35" s="50">
        <v>10.0</v>
      </c>
      <c r="C35" s="50">
        <v>0.0</v>
      </c>
      <c r="D35" s="50">
        <v>0.0</v>
      </c>
      <c r="E35" s="50">
        <v>7.0</v>
      </c>
      <c r="F35" s="54">
        <v>0.3020833333333333</v>
      </c>
      <c r="G35" s="49">
        <v>5.0</v>
      </c>
      <c r="H35" s="49">
        <v>7.5</v>
      </c>
      <c r="I35" s="49">
        <v>9.0</v>
      </c>
      <c r="J35" s="49">
        <v>10.0</v>
      </c>
      <c r="K35" s="49">
        <v>9.5</v>
      </c>
      <c r="L35" s="27">
        <f t="shared" si="1"/>
        <v>10080</v>
      </c>
    </row>
    <row r="36" ht="12.75" customHeight="1">
      <c r="A36" s="50" t="s">
        <v>103</v>
      </c>
      <c r="B36" s="50">
        <v>4.0</v>
      </c>
      <c r="C36" s="50">
        <v>4.0</v>
      </c>
      <c r="D36" s="50">
        <v>6.0</v>
      </c>
      <c r="E36" s="50">
        <v>6.0</v>
      </c>
      <c r="F36" s="54">
        <v>0.84375</v>
      </c>
      <c r="G36" s="49">
        <v>5.6</v>
      </c>
      <c r="H36" s="49">
        <v>0.0</v>
      </c>
      <c r="I36" s="49">
        <v>0.0</v>
      </c>
      <c r="J36" s="49">
        <v>0.0</v>
      </c>
      <c r="K36" s="49">
        <v>0.0</v>
      </c>
      <c r="L36" s="27">
        <f t="shared" si="1"/>
        <v>8640</v>
      </c>
    </row>
    <row r="37" ht="12.75" customHeight="1">
      <c r="A37" s="50" t="s">
        <v>103</v>
      </c>
      <c r="B37" s="50">
        <v>4.0</v>
      </c>
      <c r="C37" s="50">
        <v>3.0</v>
      </c>
      <c r="D37" s="50">
        <v>0.0</v>
      </c>
      <c r="E37" s="50">
        <v>0.0</v>
      </c>
      <c r="F37" s="54">
        <v>0.3125</v>
      </c>
      <c r="G37" s="49">
        <v>4.8</v>
      </c>
      <c r="H37" s="49">
        <v>1.5</v>
      </c>
      <c r="I37" s="49">
        <v>2.0</v>
      </c>
      <c r="J37" s="49">
        <v>2.0</v>
      </c>
      <c r="K37" s="49">
        <v>2.0</v>
      </c>
      <c r="L37" s="27">
        <f t="shared" si="1"/>
        <v>0</v>
      </c>
    </row>
    <row r="38" ht="12.75" customHeight="1">
      <c r="A38" s="50" t="s">
        <v>103</v>
      </c>
      <c r="B38" s="50">
        <v>1.0</v>
      </c>
      <c r="C38" s="50">
        <v>4.0</v>
      </c>
      <c r="D38" s="50">
        <v>4.0</v>
      </c>
      <c r="E38" s="50">
        <v>4.0</v>
      </c>
      <c r="F38" s="54">
        <v>0.8472222222222222</v>
      </c>
      <c r="G38" s="49">
        <v>5.3</v>
      </c>
      <c r="H38" s="49">
        <v>1.0</v>
      </c>
      <c r="I38" s="49">
        <v>2.0</v>
      </c>
      <c r="J38" s="49">
        <v>1.0</v>
      </c>
      <c r="K38" s="49">
        <v>1.5</v>
      </c>
      <c r="L38" s="27">
        <f t="shared" si="1"/>
        <v>5760</v>
      </c>
    </row>
    <row r="39" ht="12.75" customHeight="1">
      <c r="A39" s="50" t="s">
        <v>103</v>
      </c>
      <c r="B39" s="50">
        <v>3.0</v>
      </c>
      <c r="C39" s="50">
        <v>2.0</v>
      </c>
      <c r="D39" s="50">
        <v>2.0</v>
      </c>
      <c r="E39" s="50">
        <v>4.0</v>
      </c>
      <c r="F39" s="54">
        <v>0.3090277777777778</v>
      </c>
      <c r="G39" s="49">
        <v>4.5</v>
      </c>
      <c r="H39" s="49">
        <v>0.5</v>
      </c>
      <c r="I39" s="49">
        <v>1.0</v>
      </c>
      <c r="J39" s="49">
        <v>1.0</v>
      </c>
      <c r="K39" s="49">
        <v>1.0</v>
      </c>
      <c r="L39" s="27">
        <f t="shared" si="1"/>
        <v>5760</v>
      </c>
    </row>
    <row r="40" ht="12.75" customHeight="1">
      <c r="A40" s="50" t="s">
        <v>103</v>
      </c>
      <c r="B40" s="50">
        <v>9.0</v>
      </c>
      <c r="C40" s="50">
        <v>0.0</v>
      </c>
      <c r="D40" s="50">
        <v>0.0</v>
      </c>
      <c r="E40" s="50">
        <v>5.0</v>
      </c>
      <c r="F40" s="54">
        <v>0.3125</v>
      </c>
      <c r="G40" s="49">
        <v>4.8</v>
      </c>
      <c r="H40" s="49">
        <v>6.0</v>
      </c>
      <c r="I40" s="49">
        <v>9.0</v>
      </c>
      <c r="J40" s="49">
        <v>9.0</v>
      </c>
      <c r="K40" s="49">
        <v>9.0</v>
      </c>
      <c r="L40" s="27">
        <f t="shared" si="1"/>
        <v>7200</v>
      </c>
    </row>
    <row r="41" ht="12.75" customHeight="1">
      <c r="A41" s="50" t="s">
        <v>103</v>
      </c>
      <c r="B41" s="50">
        <v>10.0</v>
      </c>
      <c r="C41" s="50">
        <v>0.0</v>
      </c>
      <c r="D41" s="50">
        <v>0.0</v>
      </c>
      <c r="E41" s="50">
        <v>10.0</v>
      </c>
      <c r="F41" s="54">
        <v>0.2152777777777778</v>
      </c>
      <c r="G41" s="49">
        <v>5.8</v>
      </c>
      <c r="H41" s="49">
        <v>7.0</v>
      </c>
      <c r="I41" s="49">
        <v>9.0</v>
      </c>
      <c r="J41" s="49">
        <v>10.0</v>
      </c>
      <c r="K41" s="49">
        <v>9.5</v>
      </c>
      <c r="L41" s="27">
        <f t="shared" si="1"/>
        <v>14400</v>
      </c>
    </row>
    <row r="42" ht="12.75" customHeight="1">
      <c r="A42" s="50" t="s">
        <v>103</v>
      </c>
      <c r="B42" s="50">
        <v>6.0</v>
      </c>
      <c r="C42" s="50">
        <v>1.0</v>
      </c>
      <c r="D42" s="50">
        <v>1.0</v>
      </c>
      <c r="E42" s="50">
        <v>3.0</v>
      </c>
      <c r="F42" s="54">
        <v>0.3333333333333333</v>
      </c>
      <c r="G42" s="49">
        <v>4.7</v>
      </c>
      <c r="H42" s="49">
        <v>1.0</v>
      </c>
      <c r="I42" s="49">
        <v>3.0</v>
      </c>
      <c r="J42" s="49">
        <v>0.0</v>
      </c>
      <c r="K42" s="49">
        <v>1.5</v>
      </c>
      <c r="L42" s="27">
        <f t="shared" si="1"/>
        <v>4320</v>
      </c>
    </row>
    <row r="43" ht="12.75" customHeight="1">
      <c r="A43" s="50" t="s">
        <v>103</v>
      </c>
      <c r="B43" s="50">
        <v>3.0</v>
      </c>
      <c r="C43" s="50">
        <v>2.0</v>
      </c>
      <c r="D43" s="50">
        <v>1.0</v>
      </c>
      <c r="E43" s="50">
        <v>4.0</v>
      </c>
      <c r="F43" s="54">
        <v>0.3541666666666667</v>
      </c>
      <c r="G43" s="49">
        <v>4.9</v>
      </c>
      <c r="H43" s="49">
        <v>0.0</v>
      </c>
      <c r="I43" s="49">
        <v>2.0</v>
      </c>
      <c r="J43" s="49">
        <v>1.0</v>
      </c>
      <c r="K43" s="49">
        <v>1.5</v>
      </c>
      <c r="L43" s="27">
        <f t="shared" si="1"/>
        <v>5760</v>
      </c>
    </row>
    <row r="44" ht="12.75" customHeight="1">
      <c r="A44" s="50" t="s">
        <v>103</v>
      </c>
      <c r="B44" s="50">
        <v>0.0</v>
      </c>
      <c r="C44" s="50">
        <v>7.0</v>
      </c>
      <c r="D44" s="50">
        <v>10.0</v>
      </c>
      <c r="E44" s="50">
        <v>2.0</v>
      </c>
      <c r="F44" s="54">
        <v>0.3229166666666667</v>
      </c>
      <c r="G44" s="49">
        <v>4.9</v>
      </c>
      <c r="H44" s="49">
        <v>6.0</v>
      </c>
      <c r="I44" s="49">
        <v>7.0</v>
      </c>
      <c r="J44" s="49">
        <v>7.0</v>
      </c>
      <c r="K44" s="49">
        <v>7.0</v>
      </c>
      <c r="L44" s="27">
        <f t="shared" si="1"/>
        <v>2880</v>
      </c>
    </row>
    <row r="45" ht="12.75" customHeight="1">
      <c r="A45" s="50" t="s">
        <v>103</v>
      </c>
      <c r="B45" s="50">
        <v>0.0</v>
      </c>
      <c r="C45" s="50">
        <v>10.0</v>
      </c>
      <c r="D45" s="50">
        <v>10.0</v>
      </c>
      <c r="E45" s="50">
        <v>0.0</v>
      </c>
      <c r="F45" s="54">
        <v>0.1875</v>
      </c>
      <c r="G45" s="49">
        <v>5.3</v>
      </c>
      <c r="H45" s="49">
        <v>5.5</v>
      </c>
      <c r="I45" s="49">
        <v>10.0</v>
      </c>
      <c r="J45" s="49">
        <v>6.5</v>
      </c>
      <c r="K45" s="49">
        <v>8.25</v>
      </c>
      <c r="L45" s="27">
        <f t="shared" si="1"/>
        <v>0</v>
      </c>
    </row>
    <row r="46" ht="12.75" customHeight="1">
      <c r="A46" s="50" t="s">
        <v>103</v>
      </c>
      <c r="B46" s="50">
        <v>3.0</v>
      </c>
      <c r="C46" s="50">
        <v>5.0</v>
      </c>
      <c r="D46" s="50">
        <v>3.0</v>
      </c>
      <c r="E46" s="50">
        <v>2.0</v>
      </c>
      <c r="F46" s="54">
        <v>0.4166666666666667</v>
      </c>
      <c r="G46" s="49">
        <v>6.0</v>
      </c>
      <c r="H46" s="49">
        <v>4.5</v>
      </c>
      <c r="I46" s="49">
        <v>3.0</v>
      </c>
      <c r="J46" s="49">
        <v>4.0</v>
      </c>
      <c r="K46" s="49">
        <v>3.5</v>
      </c>
      <c r="L46" s="27">
        <f t="shared" si="1"/>
        <v>2880</v>
      </c>
    </row>
    <row r="47" ht="12.75" customHeight="1">
      <c r="A47" s="50" t="s">
        <v>103</v>
      </c>
      <c r="B47" s="50">
        <v>0.0</v>
      </c>
      <c r="C47" s="50">
        <v>5.0</v>
      </c>
      <c r="D47" s="50">
        <v>0.0</v>
      </c>
      <c r="E47" s="50">
        <v>0.0</v>
      </c>
      <c r="F47" s="54">
        <v>0.34375</v>
      </c>
      <c r="G47" s="49">
        <v>3.9</v>
      </c>
      <c r="H47" s="49">
        <v>5.5</v>
      </c>
      <c r="I47" s="49">
        <v>0.0</v>
      </c>
      <c r="J47" s="49">
        <v>1.0</v>
      </c>
      <c r="K47" s="49">
        <v>0.5</v>
      </c>
      <c r="L47" s="27">
        <f t="shared" si="1"/>
        <v>0</v>
      </c>
    </row>
    <row r="48" ht="12.75" customHeight="1">
      <c r="A48" s="50" t="s">
        <v>132</v>
      </c>
      <c r="B48" s="50">
        <v>2.0</v>
      </c>
      <c r="C48" s="50">
        <v>1.0</v>
      </c>
      <c r="D48" s="50">
        <v>0.0</v>
      </c>
      <c r="E48" s="50">
        <v>0.0</v>
      </c>
      <c r="F48" s="54">
        <v>0.25</v>
      </c>
      <c r="G48" s="49">
        <v>5.9</v>
      </c>
      <c r="H48" s="49">
        <v>3.0</v>
      </c>
      <c r="I48" s="49">
        <v>4.0</v>
      </c>
      <c r="J48" s="49">
        <v>3.5</v>
      </c>
      <c r="K48" s="49">
        <v>3.75</v>
      </c>
      <c r="L48" s="27" t="e">
        <v>#VALUE!</v>
      </c>
    </row>
    <row r="49" ht="12.75" customHeight="1">
      <c r="A49" s="50" t="s">
        <v>132</v>
      </c>
      <c r="B49" s="50">
        <v>3.0</v>
      </c>
      <c r="C49" s="50">
        <v>3.0</v>
      </c>
      <c r="D49" s="50">
        <v>7.0</v>
      </c>
      <c r="E49" s="50">
        <v>7.0</v>
      </c>
      <c r="F49" s="54">
        <v>0.19166666666666665</v>
      </c>
      <c r="G49" s="49">
        <v>4.7</v>
      </c>
      <c r="H49" s="49">
        <v>1.0</v>
      </c>
      <c r="I49" s="49">
        <v>1.0</v>
      </c>
      <c r="J49" s="49">
        <v>1.0</v>
      </c>
      <c r="K49" s="49">
        <v>1.0</v>
      </c>
      <c r="L49" s="27" t="e">
        <v>#VALUE!</v>
      </c>
    </row>
    <row r="50" ht="12.75" customHeight="1">
      <c r="A50" s="50" t="s">
        <v>132</v>
      </c>
      <c r="B50" s="50">
        <v>9.0</v>
      </c>
      <c r="C50" s="50">
        <v>0.0</v>
      </c>
      <c r="D50" s="50">
        <v>0.0</v>
      </c>
      <c r="E50" s="50">
        <v>7.0</v>
      </c>
      <c r="F50" s="54">
        <v>0.22916666666666666</v>
      </c>
      <c r="G50" s="49">
        <v>4.3</v>
      </c>
      <c r="H50" s="49">
        <v>8.0</v>
      </c>
      <c r="I50" s="49">
        <v>6.0</v>
      </c>
      <c r="J50" s="49">
        <v>10.0</v>
      </c>
      <c r="K50" s="49">
        <v>8.0</v>
      </c>
      <c r="L50" s="27">
        <f t="shared" ref="L50:L76" si="2">E50*1440</f>
        <v>10080</v>
      </c>
    </row>
    <row r="51" ht="12.75" customHeight="1">
      <c r="A51" s="50" t="s">
        <v>132</v>
      </c>
      <c r="B51" s="50">
        <v>8.0</v>
      </c>
      <c r="C51" s="50">
        <v>2.0</v>
      </c>
      <c r="D51" s="50">
        <v>0.0</v>
      </c>
      <c r="E51" s="50">
        <v>9.0</v>
      </c>
      <c r="F51" s="54">
        <v>0.3020833333333333</v>
      </c>
      <c r="G51" s="49">
        <v>4.4</v>
      </c>
      <c r="H51" s="49">
        <v>7.0</v>
      </c>
      <c r="I51" s="49">
        <v>3.0</v>
      </c>
      <c r="J51" s="49">
        <v>2.0</v>
      </c>
      <c r="K51" s="49">
        <v>2.5</v>
      </c>
      <c r="L51" s="27">
        <f t="shared" si="2"/>
        <v>12960</v>
      </c>
    </row>
    <row r="52" ht="12.75" customHeight="1">
      <c r="A52" s="50" t="s">
        <v>132</v>
      </c>
      <c r="B52" s="50">
        <v>0.0</v>
      </c>
      <c r="C52" s="50">
        <v>5.0</v>
      </c>
      <c r="D52" s="50">
        <v>8.0</v>
      </c>
      <c r="E52" s="50">
        <v>1.0</v>
      </c>
      <c r="F52" s="54">
        <v>0.3055555555555555</v>
      </c>
      <c r="G52" s="49">
        <v>4.4</v>
      </c>
      <c r="H52" s="49">
        <v>3.5</v>
      </c>
      <c r="I52" s="49">
        <v>5.0</v>
      </c>
      <c r="J52" s="49">
        <v>3.5</v>
      </c>
      <c r="K52" s="49">
        <v>4.25</v>
      </c>
      <c r="L52" s="27">
        <f t="shared" si="2"/>
        <v>1440</v>
      </c>
    </row>
    <row r="53" ht="12.75" customHeight="1">
      <c r="A53" s="50" t="s">
        <v>132</v>
      </c>
      <c r="B53" s="50">
        <v>2.0</v>
      </c>
      <c r="C53" s="50">
        <v>6.0</v>
      </c>
      <c r="D53" s="50">
        <v>6.0</v>
      </c>
      <c r="E53" s="50">
        <v>2.0</v>
      </c>
      <c r="F53" s="54">
        <v>0.3090277777777778</v>
      </c>
      <c r="G53" s="49">
        <v>4.7</v>
      </c>
      <c r="H53" s="49">
        <v>4.0</v>
      </c>
      <c r="I53" s="49">
        <v>2.0</v>
      </c>
      <c r="J53" s="49">
        <v>2.0</v>
      </c>
      <c r="K53" s="49">
        <v>2.0</v>
      </c>
      <c r="L53" s="27">
        <f t="shared" si="2"/>
        <v>2880</v>
      </c>
    </row>
    <row r="54" ht="12.75" customHeight="1">
      <c r="A54" s="50" t="s">
        <v>132</v>
      </c>
      <c r="B54" s="50">
        <v>0.0</v>
      </c>
      <c r="C54" s="50">
        <v>6.0</v>
      </c>
      <c r="D54" s="50">
        <v>10.0</v>
      </c>
      <c r="E54" s="50">
        <v>2.0</v>
      </c>
      <c r="F54" s="54">
        <v>0.34027777777777773</v>
      </c>
      <c r="G54" s="49">
        <v>6.2</v>
      </c>
      <c r="H54" s="49">
        <v>5.5</v>
      </c>
      <c r="I54" s="49">
        <v>6.0</v>
      </c>
      <c r="J54" s="49">
        <v>8.5</v>
      </c>
      <c r="K54" s="49">
        <v>7.25</v>
      </c>
      <c r="L54" s="27">
        <f t="shared" si="2"/>
        <v>2880</v>
      </c>
    </row>
    <row r="55" ht="12.75" customHeight="1">
      <c r="A55" s="50" t="s">
        <v>132</v>
      </c>
      <c r="B55" s="50">
        <v>0.0</v>
      </c>
      <c r="C55" s="50">
        <v>0.0</v>
      </c>
      <c r="D55" s="50">
        <v>5.0</v>
      </c>
      <c r="E55" s="50">
        <v>5.0</v>
      </c>
      <c r="F55" s="54">
        <v>0.37013888888888885</v>
      </c>
      <c r="G55" s="49">
        <v>4.8</v>
      </c>
      <c r="H55" s="49">
        <v>3.0</v>
      </c>
      <c r="I55" s="49">
        <v>0.0</v>
      </c>
      <c r="J55" s="49">
        <v>3.5</v>
      </c>
      <c r="K55" s="49">
        <v>1.75</v>
      </c>
      <c r="L55" s="27">
        <f t="shared" si="2"/>
        <v>7200</v>
      </c>
    </row>
    <row r="56" ht="12.75" customHeight="1">
      <c r="A56" s="50" t="s">
        <v>132</v>
      </c>
      <c r="B56" s="50">
        <v>10.0</v>
      </c>
      <c r="C56" s="50">
        <v>0.0</v>
      </c>
      <c r="D56" s="50">
        <v>0.0</v>
      </c>
      <c r="E56" s="50">
        <v>6.0</v>
      </c>
      <c r="F56" s="54">
        <v>0.3541666666666667</v>
      </c>
      <c r="G56" s="49">
        <v>5.6</v>
      </c>
      <c r="H56" s="49">
        <v>6.0</v>
      </c>
      <c r="I56" s="49">
        <v>10.0</v>
      </c>
      <c r="J56" s="49">
        <v>2.5</v>
      </c>
      <c r="K56" s="49">
        <v>6.25</v>
      </c>
      <c r="L56" s="27">
        <f t="shared" si="2"/>
        <v>8640</v>
      </c>
    </row>
    <row r="57" ht="12.75" customHeight="1">
      <c r="A57" s="50" t="s">
        <v>132</v>
      </c>
      <c r="B57" s="50">
        <v>7.0</v>
      </c>
      <c r="C57" s="50">
        <v>0.0</v>
      </c>
      <c r="D57" s="50">
        <v>2.0</v>
      </c>
      <c r="E57" s="50">
        <v>8.0</v>
      </c>
      <c r="F57" s="54">
        <v>0.9166666666666666</v>
      </c>
      <c r="G57" s="49">
        <v>4.5</v>
      </c>
      <c r="H57" s="49">
        <v>3.5</v>
      </c>
      <c r="I57" s="49">
        <v>5.0</v>
      </c>
      <c r="J57" s="49">
        <v>2.0</v>
      </c>
      <c r="K57" s="49">
        <v>3.5</v>
      </c>
      <c r="L57" s="27">
        <f t="shared" si="2"/>
        <v>11520</v>
      </c>
    </row>
    <row r="58" ht="12.75" customHeight="1">
      <c r="A58" s="50" t="s">
        <v>132</v>
      </c>
      <c r="B58" s="50">
        <v>10.0</v>
      </c>
      <c r="C58" s="50">
        <v>0.0</v>
      </c>
      <c r="D58" s="50">
        <v>0.0</v>
      </c>
      <c r="E58" s="50">
        <v>7.0</v>
      </c>
      <c r="F58" s="54">
        <v>0.2708333333333333</v>
      </c>
      <c r="G58" s="49">
        <v>5.2</v>
      </c>
      <c r="H58" s="49">
        <v>7.5</v>
      </c>
      <c r="I58" s="49">
        <v>9.0</v>
      </c>
      <c r="J58" s="49">
        <v>2.5</v>
      </c>
      <c r="K58" s="49">
        <v>5.75</v>
      </c>
      <c r="L58" s="27">
        <f t="shared" si="2"/>
        <v>10080</v>
      </c>
    </row>
    <row r="59" ht="12.75" customHeight="1">
      <c r="A59" s="50" t="s">
        <v>132</v>
      </c>
      <c r="B59" s="50">
        <v>6.0</v>
      </c>
      <c r="C59" s="50">
        <v>0.0</v>
      </c>
      <c r="D59" s="50">
        <v>0.0</v>
      </c>
      <c r="E59" s="50">
        <v>5.0</v>
      </c>
      <c r="F59" s="54">
        <v>0.3541666666666667</v>
      </c>
      <c r="G59" s="49">
        <v>3.7</v>
      </c>
      <c r="H59" s="49">
        <v>3.0</v>
      </c>
      <c r="I59" s="49">
        <v>5.0</v>
      </c>
      <c r="J59" s="49">
        <v>5.5</v>
      </c>
      <c r="K59" s="49">
        <v>5.25</v>
      </c>
      <c r="L59" s="27">
        <f t="shared" si="2"/>
        <v>7200</v>
      </c>
    </row>
    <row r="60" ht="12.75" customHeight="1">
      <c r="A60" s="50" t="s">
        <v>132</v>
      </c>
      <c r="B60" s="50">
        <v>10.0</v>
      </c>
      <c r="C60" s="50">
        <v>0.0</v>
      </c>
      <c r="D60" s="50">
        <v>0.0</v>
      </c>
      <c r="E60" s="50">
        <v>7.0</v>
      </c>
      <c r="F60" s="54">
        <v>0.28125</v>
      </c>
      <c r="G60" s="49">
        <v>6.0</v>
      </c>
      <c r="H60" s="49">
        <v>10.0</v>
      </c>
      <c r="I60" s="49">
        <v>8.0</v>
      </c>
      <c r="J60" s="49">
        <v>7.5</v>
      </c>
      <c r="K60" s="49">
        <v>7.75</v>
      </c>
      <c r="L60" s="27">
        <f t="shared" si="2"/>
        <v>10080</v>
      </c>
    </row>
    <row r="61" ht="12.75" customHeight="1">
      <c r="A61" s="50" t="s">
        <v>132</v>
      </c>
      <c r="B61" s="50">
        <v>6.0</v>
      </c>
      <c r="C61" s="50">
        <v>4.0</v>
      </c>
      <c r="D61" s="50">
        <v>0.0</v>
      </c>
      <c r="E61" s="50">
        <v>0.0</v>
      </c>
      <c r="F61" s="54">
        <v>0.25</v>
      </c>
      <c r="G61" s="49">
        <v>5.0</v>
      </c>
      <c r="H61" s="49">
        <v>0.0</v>
      </c>
      <c r="I61" s="49">
        <v>0.0</v>
      </c>
      <c r="J61" s="49">
        <v>0.0</v>
      </c>
      <c r="K61" s="49">
        <v>0.0</v>
      </c>
      <c r="L61" s="27">
        <f t="shared" si="2"/>
        <v>0</v>
      </c>
    </row>
    <row r="62" ht="12.75" customHeight="1">
      <c r="A62" s="50" t="s">
        <v>132</v>
      </c>
      <c r="B62" s="50">
        <v>7.0</v>
      </c>
      <c r="C62" s="50">
        <v>0.0</v>
      </c>
      <c r="D62" s="50">
        <v>0.0</v>
      </c>
      <c r="E62" s="50">
        <v>7.0</v>
      </c>
      <c r="F62" s="54">
        <v>0.3368055555555556</v>
      </c>
      <c r="G62" s="49">
        <v>4.0</v>
      </c>
      <c r="H62" s="49">
        <v>5.5</v>
      </c>
      <c r="I62" s="49">
        <v>5.0</v>
      </c>
      <c r="J62" s="49">
        <v>7.0</v>
      </c>
      <c r="K62" s="49">
        <v>6.0</v>
      </c>
      <c r="L62" s="27">
        <f t="shared" si="2"/>
        <v>10080</v>
      </c>
    </row>
    <row r="63" ht="12.75" customHeight="1">
      <c r="A63" s="50" t="s">
        <v>132</v>
      </c>
      <c r="B63" s="50">
        <v>9.0</v>
      </c>
      <c r="C63" s="50">
        <v>0.0</v>
      </c>
      <c r="D63" s="50">
        <v>0.0</v>
      </c>
      <c r="E63" s="50">
        <v>7.0</v>
      </c>
      <c r="F63" s="54">
        <v>0.25</v>
      </c>
      <c r="G63" s="49">
        <v>5.3</v>
      </c>
      <c r="H63" s="49">
        <v>5.0</v>
      </c>
      <c r="I63" s="49">
        <v>4.0</v>
      </c>
      <c r="J63" s="49">
        <v>8.0</v>
      </c>
      <c r="K63" s="49">
        <v>6.0</v>
      </c>
      <c r="L63" s="27">
        <f t="shared" si="2"/>
        <v>10080</v>
      </c>
    </row>
    <row r="64" ht="12.75" customHeight="1">
      <c r="A64" s="50" t="s">
        <v>132</v>
      </c>
      <c r="B64" s="50">
        <v>7.0</v>
      </c>
      <c r="C64" s="50">
        <v>0.0</v>
      </c>
      <c r="D64" s="50">
        <v>0.0</v>
      </c>
      <c r="E64" s="50">
        <v>8.0</v>
      </c>
      <c r="F64" s="54">
        <v>0.23263888888888887</v>
      </c>
      <c r="G64" s="49">
        <v>4.0</v>
      </c>
      <c r="H64" s="49">
        <v>5.5</v>
      </c>
      <c r="I64" s="49">
        <v>4.0</v>
      </c>
      <c r="J64" s="49">
        <v>7.5</v>
      </c>
      <c r="K64" s="49">
        <v>5.75</v>
      </c>
      <c r="L64" s="27">
        <f t="shared" si="2"/>
        <v>11520</v>
      </c>
    </row>
    <row r="65" ht="12.75" customHeight="1">
      <c r="A65" s="50" t="s">
        <v>132</v>
      </c>
      <c r="B65" s="50">
        <v>10.0</v>
      </c>
      <c r="C65" s="50">
        <v>0.0</v>
      </c>
      <c r="D65" s="50">
        <v>2.0</v>
      </c>
      <c r="E65" s="50">
        <v>2.0</v>
      </c>
      <c r="F65" s="54">
        <v>0.34027777777777773</v>
      </c>
      <c r="G65" s="49">
        <v>4.7</v>
      </c>
      <c r="H65" s="49">
        <v>9.0</v>
      </c>
      <c r="I65" s="49">
        <v>10.0</v>
      </c>
      <c r="J65" s="49">
        <v>9.5</v>
      </c>
      <c r="K65" s="49">
        <v>9.75</v>
      </c>
      <c r="L65" s="27">
        <f t="shared" si="2"/>
        <v>2880</v>
      </c>
    </row>
    <row r="66" ht="12.75" customHeight="1">
      <c r="A66" s="50" t="s">
        <v>132</v>
      </c>
      <c r="B66" s="50">
        <v>9.0</v>
      </c>
      <c r="C66" s="50">
        <v>0.0</v>
      </c>
      <c r="D66" s="50">
        <v>0.0</v>
      </c>
      <c r="E66" s="50">
        <v>6.0</v>
      </c>
      <c r="F66" s="54">
        <v>0.22569444444444445</v>
      </c>
      <c r="G66" s="49">
        <v>4.8</v>
      </c>
      <c r="H66" s="49">
        <v>8.0</v>
      </c>
      <c r="I66" s="49">
        <v>7.0</v>
      </c>
      <c r="J66" s="49">
        <v>10.0</v>
      </c>
      <c r="K66" s="49">
        <v>8.5</v>
      </c>
      <c r="L66" s="27">
        <f t="shared" si="2"/>
        <v>8640</v>
      </c>
    </row>
    <row r="67" ht="12.75" customHeight="1">
      <c r="A67" s="50" t="s">
        <v>132</v>
      </c>
      <c r="B67" s="50">
        <v>9.0</v>
      </c>
      <c r="C67" s="50">
        <v>0.0</v>
      </c>
      <c r="D67" s="50">
        <v>0.0</v>
      </c>
      <c r="E67" s="50">
        <v>9.0</v>
      </c>
      <c r="F67" s="54">
        <v>0.3958333333333333</v>
      </c>
      <c r="G67" s="49">
        <v>4.3</v>
      </c>
      <c r="H67" s="49">
        <v>7.5</v>
      </c>
      <c r="I67" s="49">
        <v>9.0</v>
      </c>
      <c r="J67" s="49">
        <v>9.0</v>
      </c>
      <c r="K67" s="49">
        <v>9.0</v>
      </c>
      <c r="L67" s="27">
        <f t="shared" si="2"/>
        <v>12960</v>
      </c>
    </row>
    <row r="68" ht="12.75" customHeight="1">
      <c r="A68" s="50" t="s">
        <v>132</v>
      </c>
      <c r="B68" s="50">
        <v>9.0</v>
      </c>
      <c r="C68" s="50">
        <v>1.0</v>
      </c>
      <c r="D68" s="50">
        <v>0.0</v>
      </c>
      <c r="E68" s="50">
        <v>7.0</v>
      </c>
      <c r="F68" s="54">
        <v>0.34722222222222227</v>
      </c>
      <c r="G68" s="49">
        <v>5.0</v>
      </c>
      <c r="H68" s="49">
        <v>8.0</v>
      </c>
      <c r="I68" s="49">
        <v>9.0</v>
      </c>
      <c r="J68" s="49">
        <v>8.0</v>
      </c>
      <c r="K68" s="49">
        <v>8.5</v>
      </c>
      <c r="L68" s="27">
        <f t="shared" si="2"/>
        <v>10080</v>
      </c>
    </row>
    <row r="69" ht="12.75" customHeight="1">
      <c r="A69" s="50" t="s">
        <v>132</v>
      </c>
      <c r="B69" s="50">
        <v>2.0</v>
      </c>
      <c r="C69" s="50">
        <v>4.0</v>
      </c>
      <c r="D69" s="50">
        <v>9.0</v>
      </c>
      <c r="E69" s="50">
        <v>1.0</v>
      </c>
      <c r="F69" s="54">
        <v>0.34722222222222227</v>
      </c>
      <c r="G69" s="49">
        <v>5.1</v>
      </c>
      <c r="H69" s="49">
        <v>4.0</v>
      </c>
      <c r="I69" s="49">
        <v>1.0</v>
      </c>
      <c r="J69" s="49">
        <v>0.0</v>
      </c>
      <c r="K69" s="49">
        <v>0.5</v>
      </c>
      <c r="L69" s="27">
        <f t="shared" si="2"/>
        <v>1440</v>
      </c>
    </row>
    <row r="70" ht="12.75" customHeight="1">
      <c r="A70" s="50" t="s">
        <v>132</v>
      </c>
      <c r="B70" s="50">
        <v>0.0</v>
      </c>
      <c r="C70" s="50">
        <v>8.0</v>
      </c>
      <c r="D70" s="50">
        <v>10.0</v>
      </c>
      <c r="E70" s="50">
        <v>6.0</v>
      </c>
      <c r="F70" s="54">
        <v>0.24305555555555555</v>
      </c>
      <c r="G70" s="49">
        <v>4.7</v>
      </c>
      <c r="H70" s="49">
        <v>7.0</v>
      </c>
      <c r="I70" s="49">
        <v>8.0</v>
      </c>
      <c r="J70" s="49">
        <v>8.0</v>
      </c>
      <c r="K70" s="49">
        <v>8.0</v>
      </c>
      <c r="L70" s="27">
        <f t="shared" si="2"/>
        <v>8640</v>
      </c>
    </row>
    <row r="71" ht="12.75" customHeight="1">
      <c r="A71" s="50" t="s">
        <v>132</v>
      </c>
      <c r="B71" s="50">
        <v>8.0</v>
      </c>
      <c r="C71" s="50">
        <v>1.0</v>
      </c>
      <c r="D71" s="50">
        <v>0.0</v>
      </c>
      <c r="E71" s="50">
        <v>8.0</v>
      </c>
      <c r="F71" s="54">
        <v>0.23611111111111113</v>
      </c>
      <c r="G71" s="49">
        <v>4.4</v>
      </c>
      <c r="H71" s="49">
        <v>4.5</v>
      </c>
      <c r="I71" s="49">
        <v>6.0</v>
      </c>
      <c r="J71" s="49">
        <v>4.0</v>
      </c>
      <c r="K71" s="49">
        <v>5.0</v>
      </c>
      <c r="L71" s="27">
        <f t="shared" si="2"/>
        <v>11520</v>
      </c>
    </row>
    <row r="72" ht="12.75" customHeight="1">
      <c r="A72" s="50" t="s">
        <v>132</v>
      </c>
      <c r="B72" s="50">
        <v>5.0</v>
      </c>
      <c r="C72" s="50">
        <v>3.0</v>
      </c>
      <c r="D72" s="50">
        <v>7.0</v>
      </c>
      <c r="E72" s="50">
        <v>7.0</v>
      </c>
      <c r="F72" s="54">
        <v>0.2916666666666667</v>
      </c>
      <c r="G72" s="49">
        <v>4.5</v>
      </c>
      <c r="H72" s="49">
        <v>0.0</v>
      </c>
      <c r="I72" s="49">
        <v>1.0</v>
      </c>
      <c r="J72" s="49">
        <v>0.5</v>
      </c>
      <c r="K72" s="49">
        <v>0.75</v>
      </c>
      <c r="L72" s="27">
        <f t="shared" si="2"/>
        <v>10080</v>
      </c>
    </row>
    <row r="73" ht="12.75" customHeight="1">
      <c r="A73" s="50" t="s">
        <v>132</v>
      </c>
      <c r="B73" s="50">
        <v>6.0</v>
      </c>
      <c r="C73" s="50">
        <v>1.0</v>
      </c>
      <c r="D73" s="50">
        <v>0.0</v>
      </c>
      <c r="E73" s="50">
        <v>7.0</v>
      </c>
      <c r="F73" s="54">
        <v>0.2708333333333333</v>
      </c>
      <c r="G73" s="49">
        <v>5.6</v>
      </c>
      <c r="H73" s="49">
        <v>5.0</v>
      </c>
      <c r="I73" s="49">
        <v>3.0</v>
      </c>
      <c r="J73" s="49">
        <v>3.0</v>
      </c>
      <c r="K73" s="49">
        <v>3.0</v>
      </c>
      <c r="L73" s="27">
        <f t="shared" si="2"/>
        <v>10080</v>
      </c>
    </row>
    <row r="74" ht="12.75" customHeight="1">
      <c r="A74" s="50" t="s">
        <v>132</v>
      </c>
      <c r="B74" s="50">
        <v>0.0</v>
      </c>
      <c r="C74" s="50">
        <v>5.0</v>
      </c>
      <c r="D74" s="50">
        <v>5.0</v>
      </c>
      <c r="E74" s="50">
        <v>5.0</v>
      </c>
      <c r="F74" s="54">
        <v>0.3541666666666667</v>
      </c>
      <c r="G74" s="49">
        <v>5.5</v>
      </c>
      <c r="H74" s="49">
        <v>3.5</v>
      </c>
      <c r="I74" s="49">
        <v>5.0</v>
      </c>
      <c r="J74" s="49">
        <v>0.0</v>
      </c>
      <c r="K74" s="49">
        <v>2.5</v>
      </c>
      <c r="L74" s="27">
        <f t="shared" si="2"/>
        <v>7200</v>
      </c>
    </row>
    <row r="75" ht="12.75" customHeight="1">
      <c r="A75" s="50" t="s">
        <v>132</v>
      </c>
      <c r="B75" s="50">
        <v>2.0</v>
      </c>
      <c r="C75" s="50">
        <v>0.0</v>
      </c>
      <c r="D75" s="50">
        <v>5.0</v>
      </c>
      <c r="E75" s="50">
        <v>5.0</v>
      </c>
      <c r="F75" s="54">
        <v>0.25</v>
      </c>
      <c r="G75" s="49">
        <v>4.6</v>
      </c>
      <c r="H75" s="49">
        <v>1.5</v>
      </c>
      <c r="I75" s="49">
        <v>1.0</v>
      </c>
      <c r="J75" s="49">
        <v>0.0</v>
      </c>
      <c r="K75" s="49">
        <v>0.5</v>
      </c>
      <c r="L75" s="27">
        <f t="shared" si="2"/>
        <v>7200</v>
      </c>
    </row>
    <row r="76" ht="12.75" customHeight="1">
      <c r="A76" s="50" t="s">
        <v>132</v>
      </c>
      <c r="B76" s="50">
        <v>0.0</v>
      </c>
      <c r="C76" s="50">
        <v>3.0</v>
      </c>
      <c r="D76" s="50">
        <v>6.0</v>
      </c>
      <c r="E76" s="50">
        <v>3.0</v>
      </c>
      <c r="F76" s="54">
        <v>0.3958333333333333</v>
      </c>
      <c r="G76" s="49">
        <v>4.7</v>
      </c>
      <c r="H76" s="49">
        <v>4.0</v>
      </c>
      <c r="I76" s="49">
        <v>1.0</v>
      </c>
      <c r="J76" s="49">
        <v>0.0</v>
      </c>
      <c r="K76" s="49">
        <v>0.5</v>
      </c>
      <c r="L76" s="27">
        <f t="shared" si="2"/>
        <v>4320</v>
      </c>
    </row>
    <row r="77" ht="12.75" customHeight="1">
      <c r="A77" s="50" t="s">
        <v>106</v>
      </c>
      <c r="B77" s="50">
        <v>4.0</v>
      </c>
      <c r="C77" s="50">
        <v>4.0</v>
      </c>
      <c r="D77" s="50">
        <v>4.0</v>
      </c>
      <c r="E77" s="50">
        <v>4.0</v>
      </c>
      <c r="F77" s="54">
        <v>0.3333333333333333</v>
      </c>
      <c r="G77" s="49">
        <v>4.9</v>
      </c>
      <c r="H77" s="49">
        <v>1.5</v>
      </c>
      <c r="I77" s="49">
        <v>0.0</v>
      </c>
      <c r="J77" s="49">
        <v>0.0</v>
      </c>
      <c r="K77" s="49">
        <v>0.0</v>
      </c>
      <c r="L77" s="27" t="e">
        <v>#VALUE!</v>
      </c>
    </row>
    <row r="78" ht="12.75" customHeight="1">
      <c r="A78" s="50" t="s">
        <v>106</v>
      </c>
      <c r="B78" s="50">
        <v>5.0</v>
      </c>
      <c r="C78" s="50">
        <v>2.0</v>
      </c>
      <c r="D78" s="50">
        <v>0.0</v>
      </c>
      <c r="E78" s="50">
        <v>0.0</v>
      </c>
      <c r="F78" s="54">
        <v>0.23611111111111113</v>
      </c>
      <c r="G78" s="49">
        <v>5.1</v>
      </c>
      <c r="H78" s="49">
        <v>1.5</v>
      </c>
      <c r="I78" s="49">
        <v>0.0</v>
      </c>
      <c r="J78" s="49">
        <v>0.0</v>
      </c>
      <c r="K78" s="49">
        <v>0.0</v>
      </c>
      <c r="L78" s="27" t="e">
        <v>#VALUE!</v>
      </c>
    </row>
    <row r="79" ht="12.75" customHeight="1">
      <c r="A79" s="50" t="s">
        <v>106</v>
      </c>
      <c r="B79" s="50">
        <v>4.0</v>
      </c>
      <c r="C79" s="50">
        <v>0.0</v>
      </c>
      <c r="D79" s="50">
        <v>1.0</v>
      </c>
      <c r="E79" s="50">
        <v>10.0</v>
      </c>
      <c r="F79" s="54">
        <v>0.3333333333333333</v>
      </c>
      <c r="G79" s="49">
        <v>6.0</v>
      </c>
      <c r="H79" s="49">
        <v>5.0</v>
      </c>
      <c r="I79" s="49">
        <v>7.0</v>
      </c>
      <c r="J79" s="49">
        <v>8.0</v>
      </c>
      <c r="K79" s="49">
        <v>7.5</v>
      </c>
      <c r="L79" s="27" t="e">
        <v>#VALUE!</v>
      </c>
    </row>
    <row r="80" ht="12.75" customHeight="1">
      <c r="A80" s="50" t="s">
        <v>106</v>
      </c>
      <c r="B80" s="50">
        <v>6.0</v>
      </c>
      <c r="C80" s="50">
        <v>1.0</v>
      </c>
      <c r="D80" s="50">
        <v>2.0</v>
      </c>
      <c r="E80" s="50">
        <v>7.0</v>
      </c>
      <c r="F80" s="54">
        <v>0.3125</v>
      </c>
      <c r="G80" s="49">
        <v>4.3</v>
      </c>
      <c r="H80" s="49">
        <v>3.0</v>
      </c>
      <c r="I80" s="49">
        <v>3.0</v>
      </c>
      <c r="J80" s="49">
        <v>3.5</v>
      </c>
      <c r="K80" s="49">
        <v>3.25</v>
      </c>
      <c r="L80" s="27">
        <f t="shared" ref="L80:L130" si="3">E80*1440</f>
        <v>10080</v>
      </c>
    </row>
    <row r="81" ht="12.75" customHeight="1">
      <c r="A81" s="50" t="s">
        <v>106</v>
      </c>
      <c r="B81" s="50">
        <v>0.0</v>
      </c>
      <c r="C81" s="50">
        <v>7.0</v>
      </c>
      <c r="D81" s="50">
        <v>6.0</v>
      </c>
      <c r="E81" s="50">
        <v>0.0</v>
      </c>
      <c r="F81" s="54">
        <v>0.3333333333333333</v>
      </c>
      <c r="G81" s="49">
        <v>5.6</v>
      </c>
      <c r="H81" s="49">
        <v>8.0</v>
      </c>
      <c r="I81" s="49">
        <v>5.0</v>
      </c>
      <c r="J81" s="49">
        <v>6.0</v>
      </c>
      <c r="K81" s="49">
        <v>5.5</v>
      </c>
      <c r="L81" s="27">
        <f t="shared" si="3"/>
        <v>0</v>
      </c>
    </row>
    <row r="82" ht="12.75" customHeight="1">
      <c r="A82" s="50" t="s">
        <v>106</v>
      </c>
      <c r="B82" s="50">
        <v>0.0</v>
      </c>
      <c r="C82" s="50">
        <v>0.0</v>
      </c>
      <c r="D82" s="50">
        <v>0.0</v>
      </c>
      <c r="E82" s="50">
        <v>0.0</v>
      </c>
      <c r="F82" s="54">
        <v>0.3645833333333333</v>
      </c>
      <c r="G82" s="49">
        <v>3.2</v>
      </c>
      <c r="H82" s="49">
        <v>0.5</v>
      </c>
      <c r="I82" s="49">
        <v>0.0</v>
      </c>
      <c r="J82" s="49">
        <v>0.0</v>
      </c>
      <c r="K82" s="49">
        <v>0.0</v>
      </c>
      <c r="L82" s="27">
        <f t="shared" si="3"/>
        <v>0</v>
      </c>
    </row>
    <row r="83" ht="12.75" customHeight="1">
      <c r="A83" s="50" t="s">
        <v>106</v>
      </c>
      <c r="B83" s="50">
        <v>0.0</v>
      </c>
      <c r="C83" s="50">
        <v>8.0</v>
      </c>
      <c r="D83" s="50">
        <v>10.0</v>
      </c>
      <c r="E83" s="50">
        <v>0.0</v>
      </c>
      <c r="F83" s="54">
        <v>0.2916666666666667</v>
      </c>
      <c r="G83" s="49">
        <v>4.1</v>
      </c>
      <c r="H83" s="49">
        <v>7.5</v>
      </c>
      <c r="I83" s="49">
        <v>8.0</v>
      </c>
      <c r="J83" s="49">
        <v>9.0</v>
      </c>
      <c r="K83" s="49">
        <v>8.5</v>
      </c>
      <c r="L83" s="27">
        <f t="shared" si="3"/>
        <v>0</v>
      </c>
    </row>
    <row r="84" ht="12.75" customHeight="1">
      <c r="A84" s="50" t="s">
        <v>106</v>
      </c>
      <c r="B84" s="50">
        <v>1.0</v>
      </c>
      <c r="C84" s="50">
        <v>5.0</v>
      </c>
      <c r="D84" s="50">
        <v>6.0</v>
      </c>
      <c r="E84" s="50">
        <v>2.0</v>
      </c>
      <c r="F84" s="54">
        <v>0.8541666666666666</v>
      </c>
      <c r="G84" s="49">
        <v>4.7</v>
      </c>
      <c r="H84" s="49">
        <v>6.0</v>
      </c>
      <c r="I84" s="49">
        <v>7.0</v>
      </c>
      <c r="J84" s="49">
        <v>3.5</v>
      </c>
      <c r="K84" s="49">
        <v>5.25</v>
      </c>
      <c r="L84" s="27">
        <f t="shared" si="3"/>
        <v>2880</v>
      </c>
    </row>
    <row r="85" ht="12.75" customHeight="1">
      <c r="A85" s="50" t="s">
        <v>106</v>
      </c>
      <c r="B85" s="50">
        <v>5.0</v>
      </c>
      <c r="C85" s="50">
        <v>0.0</v>
      </c>
      <c r="D85" s="50">
        <v>1.0</v>
      </c>
      <c r="E85" s="50">
        <v>10.0</v>
      </c>
      <c r="F85" s="54">
        <v>0.25</v>
      </c>
      <c r="G85" s="49">
        <v>5.3</v>
      </c>
      <c r="H85" s="49">
        <v>3.5</v>
      </c>
      <c r="I85" s="49">
        <v>4.0</v>
      </c>
      <c r="J85" s="49">
        <v>4.5</v>
      </c>
      <c r="K85" s="49">
        <v>4.25</v>
      </c>
      <c r="L85" s="27">
        <f t="shared" si="3"/>
        <v>14400</v>
      </c>
    </row>
    <row r="86" ht="12.75" customHeight="1">
      <c r="A86" s="50" t="s">
        <v>106</v>
      </c>
      <c r="B86" s="50">
        <v>5.0</v>
      </c>
      <c r="C86" s="50">
        <v>2.0</v>
      </c>
      <c r="D86" s="50">
        <v>1.0</v>
      </c>
      <c r="E86" s="50">
        <v>1.0</v>
      </c>
      <c r="F86" s="54">
        <v>0.3333333333333333</v>
      </c>
      <c r="G86" s="49">
        <v>3.0</v>
      </c>
      <c r="H86" s="49">
        <v>1.0</v>
      </c>
      <c r="I86" s="49">
        <v>1.0</v>
      </c>
      <c r="J86" s="49">
        <v>0.0</v>
      </c>
      <c r="K86" s="49">
        <v>0.5</v>
      </c>
      <c r="L86" s="27">
        <f t="shared" si="3"/>
        <v>1440</v>
      </c>
    </row>
    <row r="87" ht="12.75" customHeight="1">
      <c r="A87" s="50" t="s">
        <v>106</v>
      </c>
      <c r="B87" s="50">
        <v>0.0</v>
      </c>
      <c r="C87" s="50">
        <v>2.0</v>
      </c>
      <c r="D87" s="50">
        <v>9.0</v>
      </c>
      <c r="E87" s="50">
        <v>2.0</v>
      </c>
      <c r="F87" s="54">
        <v>0.3652777777777778</v>
      </c>
      <c r="G87" s="49">
        <v>4.9</v>
      </c>
      <c r="H87" s="49">
        <v>3.5</v>
      </c>
      <c r="I87" s="49">
        <v>5.0</v>
      </c>
      <c r="J87" s="49">
        <v>2.0</v>
      </c>
      <c r="K87" s="49">
        <v>3.5</v>
      </c>
      <c r="L87" s="27">
        <f t="shared" si="3"/>
        <v>2880</v>
      </c>
    </row>
    <row r="88" ht="12.75" customHeight="1">
      <c r="A88" s="50" t="s">
        <v>106</v>
      </c>
      <c r="B88" s="50">
        <v>8.0</v>
      </c>
      <c r="C88" s="50">
        <v>0.0</v>
      </c>
      <c r="D88" s="50">
        <v>0.0</v>
      </c>
      <c r="E88" s="50">
        <v>10.0</v>
      </c>
      <c r="F88" s="54">
        <v>0.2708333333333333</v>
      </c>
      <c r="G88" s="49">
        <v>4.5</v>
      </c>
      <c r="H88" s="49">
        <v>8.5</v>
      </c>
      <c r="I88" s="49">
        <v>8.0</v>
      </c>
      <c r="J88" s="49">
        <v>8.0</v>
      </c>
      <c r="K88" s="49">
        <v>8.0</v>
      </c>
      <c r="L88" s="27">
        <f t="shared" si="3"/>
        <v>14400</v>
      </c>
    </row>
    <row r="89" ht="12.75" customHeight="1">
      <c r="A89" s="50" t="s">
        <v>106</v>
      </c>
      <c r="B89" s="50">
        <v>5.0</v>
      </c>
      <c r="C89" s="50">
        <v>0.0</v>
      </c>
      <c r="D89" s="50">
        <v>0.0</v>
      </c>
      <c r="E89" s="50">
        <v>3.0</v>
      </c>
      <c r="F89" s="54">
        <v>0.34027777777777773</v>
      </c>
      <c r="G89" s="49">
        <v>3.9</v>
      </c>
      <c r="H89" s="49">
        <v>4.5</v>
      </c>
      <c r="I89" s="49">
        <v>5.0</v>
      </c>
      <c r="J89" s="49">
        <v>6.0</v>
      </c>
      <c r="K89" s="49">
        <v>5.5</v>
      </c>
      <c r="L89" s="27">
        <f t="shared" si="3"/>
        <v>4320</v>
      </c>
    </row>
    <row r="90" ht="12.75" customHeight="1">
      <c r="A90" s="50" t="s">
        <v>106</v>
      </c>
      <c r="B90" s="50">
        <v>5.0</v>
      </c>
      <c r="C90" s="50">
        <v>0.0</v>
      </c>
      <c r="D90" s="50">
        <v>0.0</v>
      </c>
      <c r="E90" s="50">
        <v>3.0</v>
      </c>
      <c r="F90" s="54">
        <v>0.3541666666666667</v>
      </c>
      <c r="G90" s="49">
        <v>4.8</v>
      </c>
      <c r="H90" s="49">
        <v>4.0</v>
      </c>
      <c r="I90" s="49">
        <v>7.0</v>
      </c>
      <c r="J90" s="49">
        <v>0.0</v>
      </c>
      <c r="K90" s="49">
        <v>3.5</v>
      </c>
      <c r="L90" s="27">
        <f t="shared" si="3"/>
        <v>4320</v>
      </c>
    </row>
    <row r="91" ht="12.75" customHeight="1">
      <c r="A91" s="50" t="s">
        <v>106</v>
      </c>
      <c r="B91" s="50">
        <v>7.0</v>
      </c>
      <c r="C91" s="50">
        <v>1.0</v>
      </c>
      <c r="D91" s="50">
        <v>0.0</v>
      </c>
      <c r="E91" s="50">
        <v>8.0</v>
      </c>
      <c r="F91" s="54">
        <v>0.8402777777777778</v>
      </c>
      <c r="G91" s="49">
        <v>4.9</v>
      </c>
      <c r="H91" s="49">
        <v>2.5</v>
      </c>
      <c r="I91" s="49">
        <v>5.0</v>
      </c>
      <c r="J91" s="49">
        <v>3.0</v>
      </c>
      <c r="K91" s="49">
        <v>4.0</v>
      </c>
      <c r="L91" s="27">
        <f t="shared" si="3"/>
        <v>11520</v>
      </c>
    </row>
    <row r="92" ht="12.75" customHeight="1">
      <c r="A92" s="50" t="s">
        <v>106</v>
      </c>
      <c r="B92" s="50">
        <v>10.0</v>
      </c>
      <c r="C92" s="50">
        <v>0.0</v>
      </c>
      <c r="D92" s="50">
        <v>0.0</v>
      </c>
      <c r="E92" s="50">
        <v>0.0</v>
      </c>
      <c r="F92" s="54">
        <v>0.3611111111111111</v>
      </c>
      <c r="G92" s="49">
        <v>4.2</v>
      </c>
      <c r="H92" s="49">
        <v>4.5</v>
      </c>
      <c r="I92" s="49">
        <v>7.0</v>
      </c>
      <c r="J92" s="49">
        <v>4.0</v>
      </c>
      <c r="K92" s="49">
        <v>5.5</v>
      </c>
      <c r="L92" s="27">
        <f t="shared" si="3"/>
        <v>0</v>
      </c>
    </row>
    <row r="93" ht="12.75" customHeight="1">
      <c r="A93" s="50" t="s">
        <v>106</v>
      </c>
      <c r="B93" s="50">
        <v>5.0</v>
      </c>
      <c r="C93" s="50">
        <v>0.0</v>
      </c>
      <c r="D93" s="50">
        <v>0.0</v>
      </c>
      <c r="E93" s="50">
        <v>0.0</v>
      </c>
      <c r="F93" s="54">
        <v>0.3333333333333333</v>
      </c>
      <c r="G93" s="49">
        <v>3.7</v>
      </c>
      <c r="H93" s="49">
        <v>1.0</v>
      </c>
      <c r="I93" s="49">
        <v>5.0</v>
      </c>
      <c r="J93" s="49">
        <v>5.0</v>
      </c>
      <c r="K93" s="49">
        <v>5.0</v>
      </c>
      <c r="L93" s="27">
        <f t="shared" si="3"/>
        <v>0</v>
      </c>
    </row>
    <row r="94" ht="12.75" customHeight="1">
      <c r="A94" s="50" t="s">
        <v>106</v>
      </c>
      <c r="B94" s="50">
        <v>6.0</v>
      </c>
      <c r="C94" s="50">
        <v>2.0</v>
      </c>
      <c r="D94" s="50">
        <v>0.0</v>
      </c>
      <c r="E94" s="50">
        <v>3.0</v>
      </c>
      <c r="F94" s="54">
        <v>0.3645833333333333</v>
      </c>
      <c r="G94" s="49">
        <v>4.9</v>
      </c>
      <c r="H94" s="49">
        <v>4.0</v>
      </c>
      <c r="I94" s="49">
        <v>6.0</v>
      </c>
      <c r="J94" s="49">
        <v>3.0</v>
      </c>
      <c r="K94" s="49">
        <v>4.5</v>
      </c>
      <c r="L94" s="27">
        <f t="shared" si="3"/>
        <v>4320</v>
      </c>
    </row>
    <row r="95" ht="12.75" customHeight="1">
      <c r="A95" s="50" t="s">
        <v>106</v>
      </c>
      <c r="B95" s="50">
        <v>0.0</v>
      </c>
      <c r="C95" s="50">
        <v>0.0</v>
      </c>
      <c r="D95" s="50">
        <v>0.0</v>
      </c>
      <c r="E95" s="50">
        <v>0.0</v>
      </c>
      <c r="F95" s="54">
        <v>0.3333333333333333</v>
      </c>
      <c r="G95" s="49">
        <v>5.7</v>
      </c>
      <c r="H95" s="49">
        <v>0.5</v>
      </c>
      <c r="I95" s="49">
        <v>0.0</v>
      </c>
      <c r="J95" s="49">
        <v>0.0</v>
      </c>
      <c r="K95" s="49">
        <v>0.0</v>
      </c>
      <c r="L95" s="27">
        <f t="shared" si="3"/>
        <v>0</v>
      </c>
    </row>
    <row r="96" ht="12.75" customHeight="1">
      <c r="A96" s="50" t="s">
        <v>106</v>
      </c>
      <c r="B96" s="50">
        <v>9.0</v>
      </c>
      <c r="C96" s="50">
        <v>0.0</v>
      </c>
      <c r="D96" s="50">
        <v>0.0</v>
      </c>
      <c r="E96" s="50">
        <v>0.0</v>
      </c>
      <c r="F96" s="54">
        <v>0.4166666666666667</v>
      </c>
      <c r="G96" s="49">
        <v>5.5</v>
      </c>
      <c r="H96" s="49">
        <v>7.5</v>
      </c>
      <c r="I96" s="49">
        <v>2.0</v>
      </c>
      <c r="J96" s="49">
        <v>0.0</v>
      </c>
      <c r="K96" s="49">
        <v>1.0</v>
      </c>
      <c r="L96" s="27">
        <f t="shared" si="3"/>
        <v>0</v>
      </c>
    </row>
    <row r="97" ht="12.75" customHeight="1">
      <c r="A97" s="50" t="s">
        <v>106</v>
      </c>
      <c r="B97" s="50">
        <v>7.0</v>
      </c>
      <c r="C97" s="50">
        <v>0.0</v>
      </c>
      <c r="D97" s="50">
        <v>1.0</v>
      </c>
      <c r="E97" s="50">
        <v>8.0</v>
      </c>
      <c r="F97" s="54">
        <v>0.8229166666666666</v>
      </c>
      <c r="G97" s="49">
        <v>4.3</v>
      </c>
      <c r="H97" s="49">
        <v>4.0</v>
      </c>
      <c r="I97" s="49">
        <v>4.0</v>
      </c>
      <c r="J97" s="49">
        <v>5.0</v>
      </c>
      <c r="K97" s="49">
        <v>4.5</v>
      </c>
      <c r="L97" s="27">
        <f t="shared" si="3"/>
        <v>11520</v>
      </c>
    </row>
    <row r="98" ht="12.75" customHeight="1">
      <c r="A98" s="50" t="s">
        <v>106</v>
      </c>
      <c r="B98" s="50">
        <v>9.0</v>
      </c>
      <c r="C98" s="50">
        <v>0.0</v>
      </c>
      <c r="D98" s="50">
        <v>0.0</v>
      </c>
      <c r="E98" s="50">
        <v>2.0</v>
      </c>
      <c r="F98" s="54">
        <v>0.3333333333333333</v>
      </c>
      <c r="G98" s="49">
        <v>4.7</v>
      </c>
      <c r="H98" s="49">
        <v>7.0</v>
      </c>
      <c r="I98" s="49">
        <v>5.0</v>
      </c>
      <c r="J98" s="49">
        <v>5.5</v>
      </c>
      <c r="K98" s="49">
        <v>5.25</v>
      </c>
      <c r="L98" s="27">
        <f t="shared" si="3"/>
        <v>2880</v>
      </c>
    </row>
    <row r="99" ht="12.75" customHeight="1">
      <c r="A99" s="50" t="s">
        <v>106</v>
      </c>
      <c r="B99" s="50">
        <v>7.0</v>
      </c>
      <c r="C99" s="50">
        <v>0.0</v>
      </c>
      <c r="D99" s="50">
        <v>2.0</v>
      </c>
      <c r="E99" s="50">
        <v>10.0</v>
      </c>
      <c r="F99" s="54">
        <v>0.4166666666666667</v>
      </c>
      <c r="G99" s="49">
        <v>5.9</v>
      </c>
      <c r="H99" s="49">
        <v>4.5</v>
      </c>
      <c r="I99" s="49">
        <v>8.0</v>
      </c>
      <c r="J99" s="49">
        <v>2.0</v>
      </c>
      <c r="K99" s="49">
        <v>5.0</v>
      </c>
      <c r="L99" s="27">
        <f t="shared" si="3"/>
        <v>14400</v>
      </c>
    </row>
    <row r="100" ht="12.75" customHeight="1">
      <c r="A100" s="50" t="s">
        <v>106</v>
      </c>
      <c r="B100" s="50">
        <v>8.0</v>
      </c>
      <c r="C100" s="50">
        <v>0.0</v>
      </c>
      <c r="D100" s="50">
        <v>0.0</v>
      </c>
      <c r="E100" s="50">
        <v>10.0</v>
      </c>
      <c r="F100" s="54">
        <v>0.3541666666666667</v>
      </c>
      <c r="G100" s="49">
        <v>5.0</v>
      </c>
      <c r="H100" s="49">
        <v>7.0</v>
      </c>
      <c r="I100" s="49">
        <v>7.0</v>
      </c>
      <c r="J100" s="49">
        <v>9.5</v>
      </c>
      <c r="K100" s="49">
        <v>8.25</v>
      </c>
      <c r="L100" s="27">
        <f t="shared" si="3"/>
        <v>14400</v>
      </c>
    </row>
    <row r="101" ht="12.75" customHeight="1">
      <c r="A101" s="50" t="s">
        <v>106</v>
      </c>
      <c r="B101" s="50">
        <v>8.0</v>
      </c>
      <c r="C101" s="50">
        <v>0.0</v>
      </c>
      <c r="D101" s="50">
        <v>0.0</v>
      </c>
      <c r="E101" s="50">
        <v>5.0</v>
      </c>
      <c r="F101" s="54">
        <v>0.2951388888888889</v>
      </c>
      <c r="G101" s="49">
        <v>4.4</v>
      </c>
      <c r="H101" s="49">
        <v>5.5</v>
      </c>
      <c r="I101" s="49">
        <v>4.0</v>
      </c>
      <c r="J101" s="49">
        <v>6.0</v>
      </c>
      <c r="K101" s="49">
        <v>5.0</v>
      </c>
      <c r="L101" s="27">
        <f t="shared" si="3"/>
        <v>7200</v>
      </c>
    </row>
    <row r="102" ht="12.75" customHeight="1">
      <c r="A102" s="50" t="s">
        <v>106</v>
      </c>
      <c r="B102" s="50">
        <v>7.0</v>
      </c>
      <c r="C102" s="50">
        <v>0.0</v>
      </c>
      <c r="D102" s="50">
        <v>0.0</v>
      </c>
      <c r="E102" s="50">
        <v>6.0</v>
      </c>
      <c r="F102" s="54">
        <v>0.3819444444444444</v>
      </c>
      <c r="G102" s="49">
        <v>4.7</v>
      </c>
      <c r="H102" s="49">
        <v>3.0</v>
      </c>
      <c r="I102" s="49">
        <v>3.0</v>
      </c>
      <c r="J102" s="49">
        <v>5.5</v>
      </c>
      <c r="K102" s="49">
        <v>4.25</v>
      </c>
      <c r="L102" s="27">
        <f t="shared" si="3"/>
        <v>8640</v>
      </c>
    </row>
    <row r="103" ht="12.75" customHeight="1">
      <c r="A103" s="50" t="s">
        <v>106</v>
      </c>
      <c r="B103" s="50">
        <v>0.0</v>
      </c>
      <c r="C103" s="50">
        <v>0.0</v>
      </c>
      <c r="D103" s="50">
        <v>0.0</v>
      </c>
      <c r="E103" s="50">
        <v>0.0</v>
      </c>
      <c r="F103" s="54">
        <v>0.3333333333333333</v>
      </c>
      <c r="G103" s="49">
        <v>4.0</v>
      </c>
      <c r="H103" s="49">
        <v>0.0</v>
      </c>
      <c r="I103" s="49">
        <v>0.0</v>
      </c>
      <c r="J103" s="49">
        <v>0.0</v>
      </c>
      <c r="K103" s="49">
        <v>0.0</v>
      </c>
      <c r="L103" s="27">
        <f t="shared" si="3"/>
        <v>0</v>
      </c>
    </row>
    <row r="104" ht="12.75" customHeight="1">
      <c r="A104" s="50" t="s">
        <v>106</v>
      </c>
      <c r="B104" s="50">
        <v>2.0</v>
      </c>
      <c r="C104" s="50">
        <v>0.0</v>
      </c>
      <c r="D104" s="50">
        <v>0.0</v>
      </c>
      <c r="E104" s="50">
        <v>10.0</v>
      </c>
      <c r="F104" s="54">
        <v>0.3333333333333333</v>
      </c>
      <c r="G104" s="49">
        <v>4.0</v>
      </c>
      <c r="H104" s="49">
        <v>1.5</v>
      </c>
      <c r="I104" s="49">
        <v>2.0</v>
      </c>
      <c r="J104" s="49">
        <v>3.5</v>
      </c>
      <c r="K104" s="49">
        <v>2.75</v>
      </c>
      <c r="L104" s="27">
        <f t="shared" si="3"/>
        <v>14400</v>
      </c>
    </row>
    <row r="105" ht="12.75" customHeight="1">
      <c r="A105" s="50" t="s">
        <v>106</v>
      </c>
      <c r="B105" s="50">
        <v>0.0</v>
      </c>
      <c r="C105" s="50">
        <v>5.0</v>
      </c>
      <c r="D105" s="50">
        <v>7.0</v>
      </c>
      <c r="E105" s="50">
        <v>0.0</v>
      </c>
      <c r="F105" s="54">
        <v>0.8541666666666666</v>
      </c>
      <c r="G105" s="49">
        <v>4.5</v>
      </c>
      <c r="H105" s="49">
        <v>3.0</v>
      </c>
      <c r="I105" s="49">
        <v>4.0</v>
      </c>
      <c r="J105" s="49">
        <v>0.0</v>
      </c>
      <c r="K105" s="49">
        <v>2.0</v>
      </c>
      <c r="L105" s="27">
        <f t="shared" si="3"/>
        <v>0</v>
      </c>
    </row>
    <row r="106" ht="12.75" customHeight="1">
      <c r="A106" s="50" t="s">
        <v>106</v>
      </c>
      <c r="B106" s="50">
        <v>9.0</v>
      </c>
      <c r="C106" s="50">
        <v>0.0</v>
      </c>
      <c r="D106" s="50">
        <v>0.0</v>
      </c>
      <c r="E106" s="50">
        <v>10.0</v>
      </c>
      <c r="F106" s="54">
        <v>0.375</v>
      </c>
      <c r="G106" s="49">
        <v>4.0</v>
      </c>
      <c r="H106" s="49">
        <v>7.0</v>
      </c>
      <c r="I106" s="49">
        <v>6.0</v>
      </c>
      <c r="J106" s="49">
        <v>8.5</v>
      </c>
      <c r="K106" s="49">
        <v>7.25</v>
      </c>
      <c r="L106" s="27">
        <f t="shared" si="3"/>
        <v>14400</v>
      </c>
    </row>
    <row r="107" ht="12.75" customHeight="1">
      <c r="A107" s="50" t="s">
        <v>106</v>
      </c>
      <c r="B107" s="50">
        <v>9.0</v>
      </c>
      <c r="C107" s="50">
        <v>0.0</v>
      </c>
      <c r="D107" s="50">
        <v>0.0</v>
      </c>
      <c r="E107" s="50">
        <v>8.0</v>
      </c>
      <c r="F107" s="54">
        <v>0.3090277777777778</v>
      </c>
      <c r="G107" s="49">
        <v>4.5</v>
      </c>
      <c r="H107" s="49">
        <v>8.5</v>
      </c>
      <c r="I107" s="49">
        <v>8.0</v>
      </c>
      <c r="J107" s="49">
        <v>9.0</v>
      </c>
      <c r="K107" s="49">
        <v>8.5</v>
      </c>
      <c r="L107" s="27">
        <f t="shared" si="3"/>
        <v>11520</v>
      </c>
    </row>
    <row r="108" ht="12.75" customHeight="1">
      <c r="A108" s="50" t="s">
        <v>106</v>
      </c>
      <c r="B108" s="50">
        <v>6.0</v>
      </c>
      <c r="C108" s="50">
        <v>0.0</v>
      </c>
      <c r="D108" s="50">
        <v>0.0</v>
      </c>
      <c r="E108" s="50">
        <v>0.0</v>
      </c>
      <c r="F108" s="54">
        <v>0.20833333333333334</v>
      </c>
      <c r="G108" s="49">
        <v>5.0</v>
      </c>
      <c r="H108" s="49">
        <v>5.0</v>
      </c>
      <c r="I108" s="49">
        <v>3.0</v>
      </c>
      <c r="J108" s="49">
        <v>0.0</v>
      </c>
      <c r="K108" s="49">
        <v>1.5</v>
      </c>
      <c r="L108" s="27">
        <f t="shared" si="3"/>
        <v>0</v>
      </c>
    </row>
    <row r="109" ht="12.75" customHeight="1">
      <c r="A109" s="50" t="s">
        <v>106</v>
      </c>
      <c r="B109" s="50">
        <v>0.0</v>
      </c>
      <c r="C109" s="50">
        <v>5.0</v>
      </c>
      <c r="D109" s="50">
        <v>10.0</v>
      </c>
      <c r="E109" s="50">
        <v>5.0</v>
      </c>
      <c r="F109" s="54">
        <v>0.3541666666666667</v>
      </c>
      <c r="G109" s="49">
        <v>3.5</v>
      </c>
      <c r="H109" s="49">
        <v>4.5</v>
      </c>
      <c r="I109" s="49">
        <v>3.0</v>
      </c>
      <c r="J109" s="49">
        <v>2.5</v>
      </c>
      <c r="K109" s="49">
        <v>2.75</v>
      </c>
      <c r="L109" s="27">
        <f t="shared" si="3"/>
        <v>7200</v>
      </c>
    </row>
    <row r="110" ht="12.75" customHeight="1">
      <c r="A110" s="50" t="s">
        <v>106</v>
      </c>
      <c r="B110" s="50">
        <v>6.0</v>
      </c>
      <c r="C110" s="50">
        <v>1.0</v>
      </c>
      <c r="D110" s="50">
        <v>0.0</v>
      </c>
      <c r="E110" s="50">
        <v>0.0</v>
      </c>
      <c r="F110" s="54">
        <v>0.2916666666666667</v>
      </c>
      <c r="G110" s="49">
        <v>5.1</v>
      </c>
      <c r="H110" s="49">
        <v>4.0</v>
      </c>
      <c r="I110" s="49">
        <v>6.0</v>
      </c>
      <c r="J110" s="49">
        <v>0.5</v>
      </c>
      <c r="K110" s="49">
        <v>3.25</v>
      </c>
      <c r="L110" s="27">
        <f t="shared" si="3"/>
        <v>0</v>
      </c>
    </row>
    <row r="111" ht="12.75" customHeight="1">
      <c r="A111" s="50" t="s">
        <v>106</v>
      </c>
      <c r="B111" s="50">
        <v>9.0</v>
      </c>
      <c r="C111" s="50">
        <v>0.0</v>
      </c>
      <c r="D111" s="50">
        <v>0.0</v>
      </c>
      <c r="E111" s="50">
        <v>10.0</v>
      </c>
      <c r="F111" s="54">
        <v>0.8263888888888888</v>
      </c>
      <c r="G111" s="49">
        <v>4.2</v>
      </c>
      <c r="H111" s="49">
        <v>7.5</v>
      </c>
      <c r="I111" s="49">
        <v>10.0</v>
      </c>
      <c r="J111" s="49">
        <v>8.0</v>
      </c>
      <c r="K111" s="49">
        <v>9.0</v>
      </c>
      <c r="L111" s="27">
        <f t="shared" si="3"/>
        <v>14400</v>
      </c>
    </row>
    <row r="112" ht="12.75" customHeight="1">
      <c r="A112" s="50" t="s">
        <v>106</v>
      </c>
      <c r="B112" s="50">
        <v>8.0</v>
      </c>
      <c r="C112" s="50">
        <v>0.0</v>
      </c>
      <c r="D112" s="50">
        <v>0.0</v>
      </c>
      <c r="E112" s="50">
        <v>7.0</v>
      </c>
      <c r="F112" s="54">
        <v>0.3541666666666667</v>
      </c>
      <c r="G112" s="49">
        <v>4.3</v>
      </c>
      <c r="H112" s="49">
        <v>6.5</v>
      </c>
      <c r="I112" s="49">
        <v>7.0</v>
      </c>
      <c r="J112" s="49">
        <v>6.0</v>
      </c>
      <c r="K112" s="49">
        <v>6.5</v>
      </c>
      <c r="L112" s="27">
        <f t="shared" si="3"/>
        <v>10080</v>
      </c>
    </row>
    <row r="113" ht="12.75" customHeight="1">
      <c r="A113" s="50" t="s">
        <v>106</v>
      </c>
      <c r="B113" s="50">
        <v>8.0</v>
      </c>
      <c r="C113" s="50">
        <v>0.0</v>
      </c>
      <c r="D113" s="50">
        <v>0.0</v>
      </c>
      <c r="E113" s="50">
        <v>5.0</v>
      </c>
      <c r="F113" s="54">
        <v>0.25</v>
      </c>
      <c r="G113" s="49">
        <v>4.9</v>
      </c>
      <c r="H113" s="49">
        <v>4.0</v>
      </c>
      <c r="I113" s="49">
        <v>5.0</v>
      </c>
      <c r="J113" s="49">
        <v>0.0</v>
      </c>
      <c r="K113" s="49">
        <v>2.5</v>
      </c>
      <c r="L113" s="27">
        <f t="shared" si="3"/>
        <v>7200</v>
      </c>
    </row>
    <row r="114" ht="12.75" customHeight="1">
      <c r="A114" s="50" t="s">
        <v>106</v>
      </c>
      <c r="B114" s="50">
        <v>9.0</v>
      </c>
      <c r="C114" s="50">
        <v>0.0</v>
      </c>
      <c r="D114" s="50">
        <v>0.0</v>
      </c>
      <c r="E114" s="50">
        <v>8.0</v>
      </c>
      <c r="F114" s="54">
        <v>0.28750000000000003</v>
      </c>
      <c r="G114" s="49">
        <v>4.6</v>
      </c>
      <c r="H114" s="49">
        <v>6.0</v>
      </c>
      <c r="I114" s="49">
        <v>7.0</v>
      </c>
      <c r="J114" s="49">
        <v>4.5</v>
      </c>
      <c r="K114" s="49">
        <v>5.75</v>
      </c>
      <c r="L114" s="27">
        <f t="shared" si="3"/>
        <v>11520</v>
      </c>
    </row>
    <row r="115" ht="12.75" customHeight="1">
      <c r="A115" s="50" t="s">
        <v>106</v>
      </c>
      <c r="B115" s="50">
        <v>10.0</v>
      </c>
      <c r="C115" s="50">
        <v>0.0</v>
      </c>
      <c r="D115" s="50">
        <v>0.0</v>
      </c>
      <c r="E115" s="50">
        <v>8.0</v>
      </c>
      <c r="F115" s="54">
        <v>0.3159722222222222</v>
      </c>
      <c r="G115" s="49">
        <v>5.2</v>
      </c>
      <c r="H115" s="49">
        <v>6.0</v>
      </c>
      <c r="I115" s="49">
        <v>8.0</v>
      </c>
      <c r="J115" s="49">
        <v>7.5</v>
      </c>
      <c r="K115" s="49">
        <v>7.75</v>
      </c>
      <c r="L115" s="27">
        <f t="shared" si="3"/>
        <v>11520</v>
      </c>
    </row>
    <row r="116" ht="12.75" customHeight="1">
      <c r="A116" s="50" t="s">
        <v>106</v>
      </c>
      <c r="B116" s="50">
        <v>10.0</v>
      </c>
      <c r="C116" s="50">
        <v>0.0</v>
      </c>
      <c r="D116" s="50">
        <v>0.0</v>
      </c>
      <c r="E116" s="50">
        <v>10.0</v>
      </c>
      <c r="F116" s="54">
        <v>0.3125</v>
      </c>
      <c r="G116" s="49">
        <v>5.0</v>
      </c>
      <c r="H116" s="49">
        <v>7.0</v>
      </c>
      <c r="I116" s="49">
        <v>9.0</v>
      </c>
      <c r="J116" s="49">
        <v>9.0</v>
      </c>
      <c r="K116" s="49">
        <v>9.0</v>
      </c>
      <c r="L116" s="27">
        <f t="shared" si="3"/>
        <v>14400</v>
      </c>
    </row>
    <row r="117" ht="12.75" customHeight="1">
      <c r="A117" s="50" t="s">
        <v>106</v>
      </c>
      <c r="B117" s="50">
        <v>6.0</v>
      </c>
      <c r="C117" s="50">
        <v>3.0</v>
      </c>
      <c r="D117" s="50">
        <v>0.0</v>
      </c>
      <c r="E117" s="50">
        <v>0.0</v>
      </c>
      <c r="F117" s="54">
        <v>0.21736111111111112</v>
      </c>
      <c r="G117" s="49">
        <v>4.4</v>
      </c>
      <c r="H117" s="49">
        <v>2.0</v>
      </c>
      <c r="I117" s="49">
        <v>2.0</v>
      </c>
      <c r="J117" s="49">
        <v>0.0</v>
      </c>
      <c r="K117" s="49">
        <v>1.0</v>
      </c>
      <c r="L117" s="27">
        <f t="shared" si="3"/>
        <v>0</v>
      </c>
    </row>
    <row r="118" ht="12.75" customHeight="1">
      <c r="A118" s="50" t="s">
        <v>106</v>
      </c>
      <c r="B118" s="50">
        <v>9.0</v>
      </c>
      <c r="C118" s="50">
        <v>0.0</v>
      </c>
      <c r="D118" s="50">
        <v>0.0</v>
      </c>
      <c r="E118" s="50">
        <v>9.0</v>
      </c>
      <c r="F118" s="54">
        <v>0.3541666666666667</v>
      </c>
      <c r="G118" s="49">
        <v>5.8</v>
      </c>
      <c r="H118" s="49">
        <v>8.0</v>
      </c>
      <c r="I118" s="49">
        <v>9.0</v>
      </c>
      <c r="J118" s="49">
        <v>7.5</v>
      </c>
      <c r="K118" s="49">
        <v>8.25</v>
      </c>
      <c r="L118" s="27">
        <f t="shared" si="3"/>
        <v>12960</v>
      </c>
    </row>
    <row r="119" ht="12.75" customHeight="1">
      <c r="A119" s="50" t="s">
        <v>106</v>
      </c>
      <c r="B119" s="50">
        <v>10.0</v>
      </c>
      <c r="C119" s="50">
        <v>0.0</v>
      </c>
      <c r="D119" s="50">
        <v>0.0</v>
      </c>
      <c r="E119" s="50">
        <v>10.0</v>
      </c>
      <c r="F119" s="54">
        <v>0.3125</v>
      </c>
      <c r="G119" s="49">
        <v>4.8</v>
      </c>
      <c r="H119" s="49">
        <v>8.0</v>
      </c>
      <c r="I119" s="49">
        <v>8.0</v>
      </c>
      <c r="J119" s="49">
        <v>10.0</v>
      </c>
      <c r="K119" s="49">
        <v>9.0</v>
      </c>
      <c r="L119" s="27">
        <f t="shared" si="3"/>
        <v>14400</v>
      </c>
    </row>
    <row r="120" ht="12.75" customHeight="1">
      <c r="A120" s="50" t="s">
        <v>106</v>
      </c>
      <c r="B120" s="50">
        <v>7.0</v>
      </c>
      <c r="C120" s="50">
        <v>0.0</v>
      </c>
      <c r="D120" s="50">
        <v>3.0</v>
      </c>
      <c r="E120" s="50">
        <v>6.0</v>
      </c>
      <c r="F120" s="54">
        <v>0.2708333333333333</v>
      </c>
      <c r="G120" s="49">
        <v>3.9</v>
      </c>
      <c r="H120" s="49">
        <v>4.5</v>
      </c>
      <c r="I120" s="49">
        <v>3.0</v>
      </c>
      <c r="J120" s="49">
        <v>0.0</v>
      </c>
      <c r="K120" s="49">
        <v>1.5</v>
      </c>
      <c r="L120" s="27">
        <f t="shared" si="3"/>
        <v>8640</v>
      </c>
    </row>
    <row r="121" ht="12.75" customHeight="1">
      <c r="A121" s="50" t="s">
        <v>106</v>
      </c>
      <c r="B121" s="50">
        <v>6.0</v>
      </c>
      <c r="C121" s="50">
        <v>0.0</v>
      </c>
      <c r="D121" s="50">
        <v>2.0</v>
      </c>
      <c r="E121" s="50">
        <v>8.0</v>
      </c>
      <c r="F121" s="54">
        <v>0.34722222222222227</v>
      </c>
      <c r="G121" s="49">
        <v>2.8</v>
      </c>
      <c r="H121" s="49">
        <v>4.5</v>
      </c>
      <c r="I121" s="49">
        <v>3.0</v>
      </c>
      <c r="J121" s="49">
        <v>2.5</v>
      </c>
      <c r="K121" s="49">
        <v>2.75</v>
      </c>
      <c r="L121" s="27">
        <f t="shared" si="3"/>
        <v>11520</v>
      </c>
    </row>
    <row r="122" ht="12.75" customHeight="1">
      <c r="A122" s="50" t="s">
        <v>106</v>
      </c>
      <c r="B122" s="50">
        <v>0.0</v>
      </c>
      <c r="C122" s="50">
        <v>0.0</v>
      </c>
      <c r="D122" s="50">
        <v>5.0</v>
      </c>
      <c r="E122" s="50">
        <v>5.0</v>
      </c>
      <c r="F122" s="54">
        <v>0.4201388888888889</v>
      </c>
      <c r="G122" s="49">
        <v>4.8</v>
      </c>
      <c r="H122" s="49">
        <v>0.5</v>
      </c>
      <c r="I122" s="49">
        <v>1.0</v>
      </c>
      <c r="J122" s="49">
        <v>0.5</v>
      </c>
      <c r="K122" s="49">
        <v>0.75</v>
      </c>
      <c r="L122" s="27">
        <f t="shared" si="3"/>
        <v>7200</v>
      </c>
    </row>
    <row r="123" ht="12.75" customHeight="1">
      <c r="A123" s="50" t="s">
        <v>106</v>
      </c>
      <c r="B123" s="50">
        <v>7.0</v>
      </c>
      <c r="C123" s="50">
        <v>0.0</v>
      </c>
      <c r="D123" s="50">
        <v>0.0</v>
      </c>
      <c r="E123" s="50">
        <v>10.0</v>
      </c>
      <c r="F123" s="54">
        <v>0.3854166666666667</v>
      </c>
      <c r="G123" s="49">
        <v>4.8</v>
      </c>
      <c r="H123" s="49">
        <v>6.0</v>
      </c>
      <c r="I123" s="49">
        <v>6.0</v>
      </c>
      <c r="J123" s="49">
        <v>9.0</v>
      </c>
      <c r="K123" s="49">
        <v>7.5</v>
      </c>
      <c r="L123" s="27">
        <f t="shared" si="3"/>
        <v>14400</v>
      </c>
    </row>
    <row r="124" ht="12.75" customHeight="1">
      <c r="A124" s="50" t="s">
        <v>106</v>
      </c>
      <c r="B124" s="50">
        <v>7.0</v>
      </c>
      <c r="C124" s="50">
        <v>1.0</v>
      </c>
      <c r="D124" s="50">
        <v>0.0</v>
      </c>
      <c r="E124" s="50">
        <v>8.0</v>
      </c>
      <c r="F124" s="54">
        <v>0.34027777777777773</v>
      </c>
      <c r="G124" s="49">
        <v>4.5</v>
      </c>
      <c r="H124" s="49">
        <v>5.5</v>
      </c>
      <c r="I124" s="49">
        <v>4.0</v>
      </c>
      <c r="J124" s="49">
        <v>7.0</v>
      </c>
      <c r="K124" s="49">
        <v>5.5</v>
      </c>
      <c r="L124" s="27">
        <f t="shared" si="3"/>
        <v>11520</v>
      </c>
    </row>
    <row r="125" ht="12.75" customHeight="1">
      <c r="A125" s="50" t="s">
        <v>106</v>
      </c>
      <c r="B125" s="50">
        <v>5.0</v>
      </c>
      <c r="C125" s="50">
        <v>0.0</v>
      </c>
      <c r="D125" s="50">
        <v>7.0</v>
      </c>
      <c r="E125" s="50">
        <v>10.0</v>
      </c>
      <c r="F125" s="54">
        <v>0.2916666666666667</v>
      </c>
      <c r="G125" s="49">
        <v>4.2</v>
      </c>
      <c r="H125" s="49">
        <v>5.5</v>
      </c>
      <c r="I125" s="49">
        <v>4.0</v>
      </c>
      <c r="J125" s="49">
        <v>3.5</v>
      </c>
      <c r="K125" s="49">
        <v>3.75</v>
      </c>
      <c r="L125" s="27">
        <f t="shared" si="3"/>
        <v>14400</v>
      </c>
    </row>
    <row r="126" ht="12.75" customHeight="1">
      <c r="A126" s="50" t="s">
        <v>106</v>
      </c>
      <c r="B126" s="50">
        <v>7.0</v>
      </c>
      <c r="C126" s="50">
        <v>0.0</v>
      </c>
      <c r="D126" s="50">
        <v>0.0</v>
      </c>
      <c r="E126" s="50">
        <v>5.0</v>
      </c>
      <c r="F126" s="54">
        <v>0.3125</v>
      </c>
      <c r="G126" s="49">
        <v>5.1</v>
      </c>
      <c r="H126" s="49">
        <v>3.0</v>
      </c>
      <c r="I126" s="49">
        <v>3.0</v>
      </c>
      <c r="J126" s="49">
        <v>3.5</v>
      </c>
      <c r="K126" s="49">
        <v>3.25</v>
      </c>
      <c r="L126" s="27">
        <f t="shared" si="3"/>
        <v>7200</v>
      </c>
    </row>
    <row r="127" ht="12.75" customHeight="1">
      <c r="A127" s="50" t="s">
        <v>106</v>
      </c>
      <c r="B127" s="50">
        <v>3.0</v>
      </c>
      <c r="C127" s="50">
        <v>0.0</v>
      </c>
      <c r="D127" s="50">
        <v>1.0</v>
      </c>
      <c r="E127" s="50">
        <v>10.0</v>
      </c>
      <c r="F127" s="54">
        <v>0.34375</v>
      </c>
      <c r="G127" s="49">
        <v>3.9</v>
      </c>
      <c r="H127" s="49">
        <v>2.0</v>
      </c>
      <c r="I127" s="49">
        <v>4.0</v>
      </c>
      <c r="J127" s="49">
        <v>7.0</v>
      </c>
      <c r="K127" s="49">
        <v>5.5</v>
      </c>
      <c r="L127" s="27">
        <f t="shared" si="3"/>
        <v>14400</v>
      </c>
    </row>
    <row r="128" ht="12.75" customHeight="1">
      <c r="A128" s="50" t="s">
        <v>106</v>
      </c>
      <c r="B128" s="50">
        <v>0.0</v>
      </c>
      <c r="C128" s="50">
        <v>0.0</v>
      </c>
      <c r="D128" s="50">
        <v>10.0</v>
      </c>
      <c r="E128" s="50">
        <v>8.0</v>
      </c>
      <c r="F128" s="54">
        <v>0.3958333333333333</v>
      </c>
      <c r="G128" s="49">
        <v>4.6</v>
      </c>
      <c r="H128" s="49">
        <v>1.0</v>
      </c>
      <c r="I128" s="49">
        <v>0.0</v>
      </c>
      <c r="J128" s="49">
        <v>5.5</v>
      </c>
      <c r="K128" s="49">
        <v>2.75</v>
      </c>
      <c r="L128" s="27">
        <f t="shared" si="3"/>
        <v>11520</v>
      </c>
    </row>
    <row r="129" ht="12.75" customHeight="1">
      <c r="A129" s="50" t="s">
        <v>106</v>
      </c>
      <c r="B129" s="50">
        <v>6.0</v>
      </c>
      <c r="C129" s="50">
        <v>0.0</v>
      </c>
      <c r="D129" s="50">
        <v>0.0</v>
      </c>
      <c r="E129" s="50">
        <v>8.0</v>
      </c>
      <c r="F129" s="54">
        <v>0.3020833333333333</v>
      </c>
      <c r="G129" s="49">
        <v>4.6</v>
      </c>
      <c r="H129" s="49">
        <v>6.0</v>
      </c>
      <c r="I129" s="49">
        <v>6.0</v>
      </c>
      <c r="J129" s="49">
        <v>8.0</v>
      </c>
      <c r="K129" s="49">
        <v>7.0</v>
      </c>
      <c r="L129" s="27">
        <f t="shared" si="3"/>
        <v>11520</v>
      </c>
    </row>
    <row r="130" ht="12.75" customHeight="1">
      <c r="A130" s="50" t="s">
        <v>106</v>
      </c>
      <c r="B130" s="50">
        <v>6.0</v>
      </c>
      <c r="C130" s="50">
        <v>1.0</v>
      </c>
      <c r="D130" s="50">
        <v>0.0</v>
      </c>
      <c r="E130" s="50">
        <v>0.0</v>
      </c>
      <c r="F130" s="54">
        <v>0.3958333333333333</v>
      </c>
      <c r="G130" s="49">
        <v>6.2</v>
      </c>
      <c r="H130" s="49">
        <v>3.0</v>
      </c>
      <c r="I130" s="49">
        <v>2.0</v>
      </c>
      <c r="J130" s="49">
        <v>0.0</v>
      </c>
      <c r="K130" s="49">
        <v>1.0</v>
      </c>
      <c r="L130" s="27">
        <f t="shared" si="3"/>
        <v>0</v>
      </c>
    </row>
    <row r="131" ht="12.75" customHeight="1">
      <c r="A131" s="50" t="s">
        <v>83</v>
      </c>
      <c r="B131" s="50">
        <v>7.0</v>
      </c>
      <c r="C131" s="50">
        <v>1.0</v>
      </c>
      <c r="D131" s="50">
        <v>1.0</v>
      </c>
      <c r="E131" s="50">
        <v>7.0</v>
      </c>
      <c r="F131" s="54">
        <v>0.40625</v>
      </c>
      <c r="G131" s="49">
        <v>4.0</v>
      </c>
      <c r="H131" s="49">
        <v>3.0</v>
      </c>
      <c r="I131" s="49">
        <v>4.0</v>
      </c>
      <c r="J131" s="49">
        <v>3.5</v>
      </c>
      <c r="K131" s="49">
        <v>3.75</v>
      </c>
      <c r="L131" s="27" t="e">
        <v>#VALUE!</v>
      </c>
    </row>
    <row r="132" ht="12.75" customHeight="1">
      <c r="A132" s="50" t="s">
        <v>83</v>
      </c>
      <c r="B132" s="50">
        <v>5.0</v>
      </c>
      <c r="C132" s="50">
        <v>0.0</v>
      </c>
      <c r="D132" s="50">
        <v>0.0</v>
      </c>
      <c r="E132" s="50">
        <v>2.0</v>
      </c>
      <c r="F132" s="54">
        <v>0.3923611111111111</v>
      </c>
      <c r="G132" s="49">
        <v>4.3</v>
      </c>
      <c r="H132" s="49">
        <v>6.5</v>
      </c>
      <c r="I132" s="49">
        <v>7.0</v>
      </c>
      <c r="J132" s="49">
        <v>1.5</v>
      </c>
      <c r="K132" s="49">
        <v>4.25</v>
      </c>
      <c r="L132" s="27" t="e">
        <v>#VALUE!</v>
      </c>
    </row>
    <row r="133" ht="12.75" customHeight="1">
      <c r="A133" s="50" t="s">
        <v>83</v>
      </c>
      <c r="B133" s="50">
        <v>7.0</v>
      </c>
      <c r="C133" s="50">
        <v>0.0</v>
      </c>
      <c r="D133" s="50">
        <v>0.0</v>
      </c>
      <c r="E133" s="50">
        <v>9.0</v>
      </c>
      <c r="F133" s="54">
        <v>0.34375</v>
      </c>
      <c r="G133" s="49">
        <v>4.0</v>
      </c>
      <c r="H133" s="49">
        <v>6.0</v>
      </c>
      <c r="I133" s="49">
        <v>10.0</v>
      </c>
      <c r="J133" s="49">
        <v>6.5</v>
      </c>
      <c r="K133" s="49">
        <v>8.25</v>
      </c>
      <c r="L133" s="27">
        <f t="shared" ref="L133:L170" si="4">E133*1440</f>
        <v>12960</v>
      </c>
    </row>
    <row r="134" ht="12.75" customHeight="1">
      <c r="A134" s="50" t="s">
        <v>83</v>
      </c>
      <c r="B134" s="50">
        <v>3.0</v>
      </c>
      <c r="C134" s="50">
        <v>2.0</v>
      </c>
      <c r="D134" s="50">
        <v>5.0</v>
      </c>
      <c r="E134" s="50">
        <v>5.0</v>
      </c>
      <c r="F134" s="54">
        <v>0.9895833333333334</v>
      </c>
      <c r="G134" s="49">
        <v>5.8</v>
      </c>
      <c r="H134" s="49">
        <v>2.0</v>
      </c>
      <c r="I134" s="49">
        <v>0.0</v>
      </c>
      <c r="J134" s="49">
        <v>0.0</v>
      </c>
      <c r="K134" s="49">
        <v>0.0</v>
      </c>
      <c r="L134" s="27">
        <f t="shared" si="4"/>
        <v>7200</v>
      </c>
    </row>
    <row r="135" ht="12.75" customHeight="1">
      <c r="A135" s="50" t="s">
        <v>83</v>
      </c>
      <c r="B135" s="50">
        <v>0.0</v>
      </c>
      <c r="C135" s="50">
        <v>5.0</v>
      </c>
      <c r="D135" s="50">
        <v>10.0</v>
      </c>
      <c r="E135" s="50">
        <v>3.0</v>
      </c>
      <c r="F135" s="54">
        <v>0.3368055555555556</v>
      </c>
      <c r="G135" s="49">
        <v>4.2</v>
      </c>
      <c r="H135" s="49">
        <v>5.0</v>
      </c>
      <c r="I135" s="49">
        <v>4.0</v>
      </c>
      <c r="J135" s="49">
        <v>4.5</v>
      </c>
      <c r="K135" s="49">
        <v>4.25</v>
      </c>
      <c r="L135" s="27">
        <f t="shared" si="4"/>
        <v>4320</v>
      </c>
    </row>
    <row r="136" ht="12.75" customHeight="1">
      <c r="A136" s="50" t="s">
        <v>83</v>
      </c>
      <c r="B136" s="50">
        <v>0.0</v>
      </c>
      <c r="C136" s="50">
        <v>1.0</v>
      </c>
      <c r="D136" s="50">
        <v>6.0</v>
      </c>
      <c r="E136" s="50">
        <v>4.0</v>
      </c>
      <c r="F136" s="54">
        <v>0.2534722222222222</v>
      </c>
      <c r="G136" s="49">
        <v>5.7</v>
      </c>
      <c r="H136" s="49">
        <v>4.0</v>
      </c>
      <c r="I136" s="49">
        <v>2.0</v>
      </c>
      <c r="J136" s="49">
        <v>0.5</v>
      </c>
      <c r="K136" s="49">
        <v>1.25</v>
      </c>
      <c r="L136" s="27">
        <f t="shared" si="4"/>
        <v>5760</v>
      </c>
    </row>
    <row r="137" ht="12.75" customHeight="1">
      <c r="A137" s="50" t="s">
        <v>83</v>
      </c>
      <c r="B137" s="50">
        <v>0.0</v>
      </c>
      <c r="C137" s="50">
        <v>2.0</v>
      </c>
      <c r="D137" s="50">
        <v>4.0</v>
      </c>
      <c r="E137" s="50">
        <v>3.0</v>
      </c>
      <c r="F137" s="54">
        <v>0.21180555555555555</v>
      </c>
      <c r="G137" s="49">
        <v>6.5</v>
      </c>
      <c r="H137" s="49">
        <v>0.5</v>
      </c>
      <c r="I137" s="49">
        <v>1.0</v>
      </c>
      <c r="J137" s="49">
        <v>0.5</v>
      </c>
      <c r="K137" s="49">
        <v>0.75</v>
      </c>
      <c r="L137" s="27">
        <f t="shared" si="4"/>
        <v>4320</v>
      </c>
    </row>
    <row r="138" ht="12.75" customHeight="1">
      <c r="A138" s="50" t="s">
        <v>83</v>
      </c>
      <c r="B138" s="50">
        <v>2.0</v>
      </c>
      <c r="C138" s="50">
        <v>3.0</v>
      </c>
      <c r="D138" s="50">
        <v>4.0</v>
      </c>
      <c r="E138" s="50">
        <v>4.0</v>
      </c>
      <c r="F138" s="54">
        <v>0.23263888888888887</v>
      </c>
      <c r="G138" s="49">
        <v>4.9</v>
      </c>
      <c r="H138" s="49">
        <v>0.0</v>
      </c>
      <c r="I138" s="49">
        <v>0.0</v>
      </c>
      <c r="J138" s="49">
        <v>0.0</v>
      </c>
      <c r="K138" s="49">
        <v>0.0</v>
      </c>
      <c r="L138" s="27">
        <f t="shared" si="4"/>
        <v>5760</v>
      </c>
    </row>
    <row r="139" ht="12.75" customHeight="1">
      <c r="A139" s="50" t="s">
        <v>83</v>
      </c>
      <c r="B139" s="50">
        <v>0.0</v>
      </c>
      <c r="C139" s="50">
        <v>3.0</v>
      </c>
      <c r="D139" s="50">
        <v>8.0</v>
      </c>
      <c r="E139" s="50">
        <v>0.0</v>
      </c>
      <c r="F139" s="54">
        <v>0.1388888888888889</v>
      </c>
      <c r="G139" s="49">
        <v>5.9</v>
      </c>
      <c r="H139" s="49">
        <v>3.0</v>
      </c>
      <c r="I139" s="49">
        <v>4.0</v>
      </c>
      <c r="J139" s="49">
        <v>0.0</v>
      </c>
      <c r="K139" s="49">
        <v>2.0</v>
      </c>
      <c r="L139" s="27">
        <f t="shared" si="4"/>
        <v>0</v>
      </c>
    </row>
    <row r="140" ht="12.75" customHeight="1">
      <c r="A140" s="50" t="s">
        <v>83</v>
      </c>
      <c r="B140" s="50">
        <v>4.0</v>
      </c>
      <c r="C140" s="50">
        <v>1.0</v>
      </c>
      <c r="D140" s="50">
        <v>0.0</v>
      </c>
      <c r="E140" s="50">
        <v>0.0</v>
      </c>
      <c r="F140" s="54">
        <v>0.375</v>
      </c>
      <c r="G140" s="49">
        <v>5.1</v>
      </c>
      <c r="H140" s="49">
        <v>1.5</v>
      </c>
      <c r="I140" s="49">
        <v>0.0</v>
      </c>
      <c r="J140" s="49">
        <v>0.0</v>
      </c>
      <c r="K140" s="49">
        <v>0.0</v>
      </c>
      <c r="L140" s="27">
        <f t="shared" si="4"/>
        <v>0</v>
      </c>
    </row>
    <row r="141" ht="12.75" customHeight="1">
      <c r="A141" s="50" t="s">
        <v>83</v>
      </c>
      <c r="B141" s="50">
        <v>0.0</v>
      </c>
      <c r="C141" s="50">
        <v>6.0</v>
      </c>
      <c r="D141" s="50">
        <v>10.0</v>
      </c>
      <c r="E141" s="50">
        <v>4.0</v>
      </c>
      <c r="F141" s="54">
        <v>0.2708333333333333</v>
      </c>
      <c r="G141" s="49">
        <v>5.0</v>
      </c>
      <c r="H141" s="49">
        <v>4.5</v>
      </c>
      <c r="I141" s="49">
        <v>4.0</v>
      </c>
      <c r="J141" s="49">
        <v>8.5</v>
      </c>
      <c r="K141" s="49">
        <v>6.25</v>
      </c>
      <c r="L141" s="27">
        <f t="shared" si="4"/>
        <v>5760</v>
      </c>
    </row>
    <row r="142" ht="12.75" customHeight="1">
      <c r="A142" s="50" t="s">
        <v>83</v>
      </c>
      <c r="B142" s="50">
        <v>5.0</v>
      </c>
      <c r="C142" s="50">
        <v>2.0</v>
      </c>
      <c r="D142" s="50">
        <v>2.0</v>
      </c>
      <c r="E142" s="50">
        <v>5.0</v>
      </c>
      <c r="F142" s="54">
        <v>0.20138888888888887</v>
      </c>
      <c r="G142" s="49">
        <v>6.5</v>
      </c>
      <c r="H142" s="49">
        <v>0.5</v>
      </c>
      <c r="I142" s="49">
        <v>0.0</v>
      </c>
      <c r="J142" s="49">
        <v>2.0</v>
      </c>
      <c r="K142" s="49">
        <v>1.0</v>
      </c>
      <c r="L142" s="27">
        <f t="shared" si="4"/>
        <v>7200</v>
      </c>
    </row>
    <row r="143" ht="12.75" customHeight="1">
      <c r="A143" s="50" t="s">
        <v>83</v>
      </c>
      <c r="B143" s="50">
        <v>0.0</v>
      </c>
      <c r="C143" s="50">
        <v>4.0</v>
      </c>
      <c r="D143" s="50">
        <v>1.0</v>
      </c>
      <c r="E143" s="50">
        <v>0.0</v>
      </c>
      <c r="F143" s="54">
        <v>0.3333333333333333</v>
      </c>
      <c r="G143" s="49">
        <v>5.2</v>
      </c>
      <c r="H143" s="49">
        <v>4.5</v>
      </c>
      <c r="I143" s="49">
        <v>2.0</v>
      </c>
      <c r="J143" s="49">
        <v>0.0</v>
      </c>
      <c r="K143" s="49">
        <v>1.0</v>
      </c>
      <c r="L143" s="27">
        <f t="shared" si="4"/>
        <v>0</v>
      </c>
    </row>
    <row r="144" ht="12.75" customHeight="1">
      <c r="A144" s="50" t="s">
        <v>83</v>
      </c>
      <c r="B144" s="50">
        <v>7.0</v>
      </c>
      <c r="C144" s="50">
        <v>4.0</v>
      </c>
      <c r="D144" s="50">
        <v>2.0</v>
      </c>
      <c r="E144" s="50">
        <v>2.0</v>
      </c>
      <c r="F144" s="54">
        <v>0.28680555555555554</v>
      </c>
      <c r="G144" s="49">
        <v>5.5</v>
      </c>
      <c r="H144" s="49">
        <v>1.0</v>
      </c>
      <c r="I144" s="49">
        <v>4.0</v>
      </c>
      <c r="J144" s="49">
        <v>0.0</v>
      </c>
      <c r="K144" s="49">
        <v>2.0</v>
      </c>
      <c r="L144" s="27">
        <f t="shared" si="4"/>
        <v>2880</v>
      </c>
    </row>
    <row r="145" ht="12.75" customHeight="1">
      <c r="A145" s="50" t="s">
        <v>83</v>
      </c>
      <c r="B145" s="50">
        <v>0.0</v>
      </c>
      <c r="C145" s="50">
        <v>2.0</v>
      </c>
      <c r="D145" s="50">
        <v>10.0</v>
      </c>
      <c r="E145" s="50">
        <v>6.0</v>
      </c>
      <c r="F145" s="54">
        <v>0.5729166666666666</v>
      </c>
      <c r="G145" s="49">
        <v>4.4</v>
      </c>
      <c r="H145" s="49">
        <v>1.5</v>
      </c>
      <c r="I145" s="49">
        <v>1.0</v>
      </c>
      <c r="J145" s="49">
        <v>4.5</v>
      </c>
      <c r="K145" s="49">
        <v>2.75</v>
      </c>
      <c r="L145" s="27">
        <f t="shared" si="4"/>
        <v>8640</v>
      </c>
    </row>
    <row r="146" ht="12.75" customHeight="1">
      <c r="A146" s="50" t="s">
        <v>83</v>
      </c>
      <c r="B146" s="50">
        <v>4.0</v>
      </c>
      <c r="C146" s="50">
        <v>4.0</v>
      </c>
      <c r="D146" s="50">
        <v>3.0</v>
      </c>
      <c r="E146" s="50">
        <v>6.0</v>
      </c>
      <c r="F146" s="54">
        <v>0.3645833333333333</v>
      </c>
      <c r="G146" s="49">
        <v>4.5</v>
      </c>
      <c r="H146" s="49">
        <v>1.0</v>
      </c>
      <c r="I146" s="49">
        <v>0.0</v>
      </c>
      <c r="J146" s="49">
        <v>0.0</v>
      </c>
      <c r="K146" s="49">
        <v>0.0</v>
      </c>
      <c r="L146" s="27">
        <f t="shared" si="4"/>
        <v>8640</v>
      </c>
    </row>
    <row r="147" ht="12.75" customHeight="1">
      <c r="A147" s="50" t="s">
        <v>83</v>
      </c>
      <c r="B147" s="50">
        <v>8.0</v>
      </c>
      <c r="C147" s="50">
        <v>0.0</v>
      </c>
      <c r="D147" s="50">
        <v>1.0</v>
      </c>
      <c r="E147" s="50">
        <v>10.0</v>
      </c>
      <c r="F147" s="54">
        <v>0.3854166666666667</v>
      </c>
      <c r="G147" s="49">
        <v>5.4</v>
      </c>
      <c r="H147" s="49">
        <v>4.0</v>
      </c>
      <c r="I147" s="49">
        <v>6.0</v>
      </c>
      <c r="J147" s="49">
        <v>4.5</v>
      </c>
      <c r="K147" s="49">
        <v>5.25</v>
      </c>
      <c r="L147" s="27">
        <f t="shared" si="4"/>
        <v>14400</v>
      </c>
    </row>
    <row r="148" ht="12.75" customHeight="1">
      <c r="A148" s="50" t="s">
        <v>83</v>
      </c>
      <c r="B148" s="50">
        <v>0.0</v>
      </c>
      <c r="C148" s="50">
        <v>5.0</v>
      </c>
      <c r="D148" s="50">
        <v>10.0</v>
      </c>
      <c r="E148" s="50">
        <v>3.0</v>
      </c>
      <c r="F148" s="54">
        <v>0.2986111111111111</v>
      </c>
      <c r="G148" s="49">
        <v>5.5</v>
      </c>
      <c r="H148" s="49">
        <v>3.5</v>
      </c>
      <c r="I148" s="49">
        <v>4.0</v>
      </c>
      <c r="J148" s="49">
        <v>1.5</v>
      </c>
      <c r="K148" s="49">
        <v>2.75</v>
      </c>
      <c r="L148" s="27">
        <f t="shared" si="4"/>
        <v>4320</v>
      </c>
    </row>
    <row r="149" ht="12.75" customHeight="1">
      <c r="A149" s="50" t="s">
        <v>83</v>
      </c>
      <c r="B149" s="50">
        <v>5.0</v>
      </c>
      <c r="C149" s="50">
        <v>0.0</v>
      </c>
      <c r="D149" s="50">
        <v>0.0</v>
      </c>
      <c r="E149" s="50">
        <v>7.0</v>
      </c>
      <c r="F149" s="54">
        <v>0.375</v>
      </c>
      <c r="G149" s="49">
        <v>4.0</v>
      </c>
      <c r="H149" s="49">
        <v>7.0</v>
      </c>
      <c r="I149" s="49">
        <v>5.0</v>
      </c>
      <c r="J149" s="49">
        <v>6.0</v>
      </c>
      <c r="K149" s="49">
        <v>5.5</v>
      </c>
      <c r="L149" s="27">
        <f t="shared" si="4"/>
        <v>10080</v>
      </c>
    </row>
    <row r="150" ht="12.75" customHeight="1">
      <c r="A150" s="50" t="s">
        <v>83</v>
      </c>
      <c r="B150" s="50">
        <v>4.0</v>
      </c>
      <c r="C150" s="50">
        <v>0.0</v>
      </c>
      <c r="D150" s="50">
        <v>0.0</v>
      </c>
      <c r="E150" s="50">
        <v>1.0</v>
      </c>
      <c r="F150" s="54">
        <v>0.8819444444444445</v>
      </c>
      <c r="G150" s="49">
        <v>3.9</v>
      </c>
      <c r="H150" s="49">
        <v>0.5</v>
      </c>
      <c r="I150" s="49">
        <v>0.0</v>
      </c>
      <c r="J150" s="49">
        <v>3.5</v>
      </c>
      <c r="K150" s="49">
        <v>1.75</v>
      </c>
      <c r="L150" s="27">
        <f t="shared" si="4"/>
        <v>1440</v>
      </c>
    </row>
    <row r="151" ht="12.75" customHeight="1">
      <c r="A151" s="50" t="s">
        <v>83</v>
      </c>
      <c r="B151" s="50">
        <v>2.0</v>
      </c>
      <c r="C151" s="50">
        <v>0.0</v>
      </c>
      <c r="D151" s="50">
        <v>0.0</v>
      </c>
      <c r="E151" s="50">
        <v>7.0</v>
      </c>
      <c r="F151" s="54">
        <v>0.3958333333333333</v>
      </c>
      <c r="G151" s="49">
        <v>4.2</v>
      </c>
      <c r="H151" s="49">
        <v>2.0</v>
      </c>
      <c r="I151" s="49">
        <v>2.0</v>
      </c>
      <c r="J151" s="49">
        <v>7.0</v>
      </c>
      <c r="K151" s="49">
        <v>4.5</v>
      </c>
      <c r="L151" s="27">
        <f t="shared" si="4"/>
        <v>10080</v>
      </c>
    </row>
    <row r="152" ht="12.75" customHeight="1">
      <c r="A152" s="50" t="s">
        <v>83</v>
      </c>
      <c r="B152" s="50">
        <v>7.0</v>
      </c>
      <c r="C152" s="50">
        <v>0.0</v>
      </c>
      <c r="D152" s="50">
        <v>0.0</v>
      </c>
      <c r="E152" s="50">
        <v>7.0</v>
      </c>
      <c r="F152" s="54">
        <v>0.3993055555555556</v>
      </c>
      <c r="G152" s="49">
        <v>4.6</v>
      </c>
      <c r="H152" s="49">
        <v>5.5</v>
      </c>
      <c r="I152" s="49">
        <v>7.0</v>
      </c>
      <c r="J152" s="49">
        <v>1.0</v>
      </c>
      <c r="K152" s="49">
        <v>4.0</v>
      </c>
      <c r="L152" s="27">
        <f t="shared" si="4"/>
        <v>10080</v>
      </c>
    </row>
    <row r="153" ht="12.75" customHeight="1">
      <c r="A153" s="50" t="s">
        <v>83</v>
      </c>
      <c r="B153" s="50">
        <v>8.0</v>
      </c>
      <c r="C153" s="50">
        <v>0.0</v>
      </c>
      <c r="D153" s="50">
        <v>0.0</v>
      </c>
      <c r="E153" s="50">
        <v>5.0</v>
      </c>
      <c r="F153" s="54">
        <v>0.19791666666666666</v>
      </c>
      <c r="G153" s="49">
        <v>4.9</v>
      </c>
      <c r="H153" s="49">
        <v>7.5</v>
      </c>
      <c r="I153" s="49">
        <v>3.0</v>
      </c>
      <c r="J153" s="49">
        <v>3.0</v>
      </c>
      <c r="K153" s="49">
        <v>3.0</v>
      </c>
      <c r="L153" s="27">
        <f t="shared" si="4"/>
        <v>7200</v>
      </c>
    </row>
    <row r="154" ht="12.75" customHeight="1">
      <c r="A154" s="50" t="s">
        <v>83</v>
      </c>
      <c r="B154" s="50">
        <v>10.0</v>
      </c>
      <c r="C154" s="50">
        <v>0.0</v>
      </c>
      <c r="D154" s="50">
        <v>0.0</v>
      </c>
      <c r="E154" s="50">
        <v>8.0</v>
      </c>
      <c r="F154" s="54">
        <v>0.375</v>
      </c>
      <c r="G154" s="49">
        <v>4.9</v>
      </c>
      <c r="H154" s="49">
        <v>5.5</v>
      </c>
      <c r="I154" s="49">
        <v>6.0</v>
      </c>
      <c r="J154" s="49">
        <v>6.5</v>
      </c>
      <c r="K154" s="49">
        <v>6.25</v>
      </c>
      <c r="L154" s="27">
        <f t="shared" si="4"/>
        <v>11520</v>
      </c>
    </row>
    <row r="155" ht="12.75" customHeight="1">
      <c r="A155" s="50" t="s">
        <v>83</v>
      </c>
      <c r="B155" s="50">
        <v>8.0</v>
      </c>
      <c r="C155" s="50">
        <v>1.0</v>
      </c>
      <c r="D155" s="50">
        <v>0.0</v>
      </c>
      <c r="E155" s="50">
        <v>9.0</v>
      </c>
      <c r="F155" s="54">
        <v>0.3104166666666667</v>
      </c>
      <c r="G155" s="49">
        <v>4.8</v>
      </c>
      <c r="H155" s="49">
        <v>5.5</v>
      </c>
      <c r="I155" s="49">
        <v>7.0</v>
      </c>
      <c r="J155" s="49">
        <v>6.0</v>
      </c>
      <c r="K155" s="49">
        <v>6.5</v>
      </c>
      <c r="L155" s="27">
        <f t="shared" si="4"/>
        <v>12960</v>
      </c>
    </row>
    <row r="156" ht="12.75" customHeight="1">
      <c r="A156" s="50" t="s">
        <v>83</v>
      </c>
      <c r="B156" s="50">
        <v>2.0</v>
      </c>
      <c r="C156" s="50">
        <v>3.0</v>
      </c>
      <c r="D156" s="50">
        <v>5.0</v>
      </c>
      <c r="E156" s="50">
        <v>5.0</v>
      </c>
      <c r="F156" s="54">
        <v>0.22916666666666666</v>
      </c>
      <c r="G156" s="49">
        <v>4.9</v>
      </c>
      <c r="H156" s="49">
        <v>1.0</v>
      </c>
      <c r="I156" s="49">
        <v>0.0</v>
      </c>
      <c r="J156" s="49">
        <v>0.0</v>
      </c>
      <c r="K156" s="49">
        <v>0.0</v>
      </c>
      <c r="L156" s="27">
        <f t="shared" si="4"/>
        <v>7200</v>
      </c>
    </row>
    <row r="157" ht="12.75" customHeight="1">
      <c r="A157" s="50" t="s">
        <v>83</v>
      </c>
      <c r="B157" s="50">
        <v>8.0</v>
      </c>
      <c r="C157" s="50">
        <v>2.0</v>
      </c>
      <c r="D157" s="50">
        <v>2.0</v>
      </c>
      <c r="E157" s="50">
        <v>4.0</v>
      </c>
      <c r="F157" s="54">
        <v>0.3055555555555555</v>
      </c>
      <c r="G157" s="49">
        <v>4.8</v>
      </c>
      <c r="H157" s="49">
        <v>3.5</v>
      </c>
      <c r="I157" s="49">
        <v>2.0</v>
      </c>
      <c r="J157" s="49">
        <v>0.0</v>
      </c>
      <c r="K157" s="49">
        <v>1.0</v>
      </c>
      <c r="L157" s="27">
        <f t="shared" si="4"/>
        <v>5760</v>
      </c>
    </row>
    <row r="158" ht="12.75" customHeight="1">
      <c r="A158" s="50" t="s">
        <v>83</v>
      </c>
      <c r="B158" s="50">
        <v>8.0</v>
      </c>
      <c r="C158" s="50">
        <v>1.0</v>
      </c>
      <c r="D158" s="50">
        <v>2.0</v>
      </c>
      <c r="E158" s="50">
        <v>4.0</v>
      </c>
      <c r="F158" s="54">
        <v>0.375</v>
      </c>
      <c r="G158" s="49">
        <v>5.7</v>
      </c>
      <c r="H158" s="49">
        <v>4.5</v>
      </c>
      <c r="I158" s="49">
        <v>4.0</v>
      </c>
      <c r="J158" s="49">
        <v>2.5</v>
      </c>
      <c r="K158" s="49">
        <v>3.25</v>
      </c>
      <c r="L158" s="27">
        <f t="shared" si="4"/>
        <v>5760</v>
      </c>
    </row>
    <row r="159" ht="12.75" customHeight="1">
      <c r="A159" s="50" t="s">
        <v>83</v>
      </c>
      <c r="B159" s="50">
        <v>3.0</v>
      </c>
      <c r="C159" s="50">
        <v>3.0</v>
      </c>
      <c r="D159" s="50">
        <v>0.0</v>
      </c>
      <c r="E159" s="50">
        <v>0.0</v>
      </c>
      <c r="F159" s="54">
        <v>0.4166666666666667</v>
      </c>
      <c r="G159" s="49">
        <v>6.2</v>
      </c>
      <c r="H159" s="49">
        <v>2.5</v>
      </c>
      <c r="I159" s="49">
        <v>0.0</v>
      </c>
      <c r="J159" s="49">
        <v>0.0</v>
      </c>
      <c r="K159" s="49">
        <v>0.0</v>
      </c>
      <c r="L159" s="27">
        <f t="shared" si="4"/>
        <v>0</v>
      </c>
    </row>
    <row r="160" ht="12.75" customHeight="1">
      <c r="A160" s="50" t="s">
        <v>83</v>
      </c>
      <c r="B160" s="50">
        <v>7.0</v>
      </c>
      <c r="C160" s="50">
        <v>3.0</v>
      </c>
      <c r="D160" s="50">
        <v>0.0</v>
      </c>
      <c r="E160" s="50">
        <v>2.0</v>
      </c>
      <c r="F160" s="54">
        <v>0.8958333333333334</v>
      </c>
      <c r="G160" s="49">
        <v>5.3</v>
      </c>
      <c r="H160" s="49">
        <v>3.0</v>
      </c>
      <c r="I160" s="49">
        <v>2.0</v>
      </c>
      <c r="J160" s="49">
        <v>0.0</v>
      </c>
      <c r="K160" s="49">
        <v>1.0</v>
      </c>
      <c r="L160" s="27">
        <f t="shared" si="4"/>
        <v>2880</v>
      </c>
    </row>
    <row r="161" ht="12.75" customHeight="1">
      <c r="A161" s="50" t="s">
        <v>83</v>
      </c>
      <c r="B161" s="50">
        <v>3.0</v>
      </c>
      <c r="C161" s="50">
        <v>5.0</v>
      </c>
      <c r="D161" s="50">
        <v>8.0</v>
      </c>
      <c r="E161" s="50">
        <v>5.0</v>
      </c>
      <c r="F161" s="54">
        <v>0.3263888888888889</v>
      </c>
      <c r="G161" s="49">
        <v>4.9</v>
      </c>
      <c r="H161" s="49">
        <v>3.5</v>
      </c>
      <c r="I161" s="49">
        <v>1.0</v>
      </c>
      <c r="J161" s="49">
        <v>0.5</v>
      </c>
      <c r="K161" s="49">
        <v>0.75</v>
      </c>
      <c r="L161" s="27">
        <f t="shared" si="4"/>
        <v>7200</v>
      </c>
    </row>
    <row r="162" ht="12.75" customHeight="1">
      <c r="A162" s="50" t="s">
        <v>83</v>
      </c>
      <c r="B162" s="50">
        <v>1.0</v>
      </c>
      <c r="C162" s="50">
        <v>8.0</v>
      </c>
      <c r="D162" s="50">
        <v>1.0</v>
      </c>
      <c r="E162" s="50">
        <v>1.0</v>
      </c>
      <c r="F162" s="54">
        <v>0.27569444444444446</v>
      </c>
      <c r="G162" s="49">
        <v>5.2</v>
      </c>
      <c r="H162" s="49">
        <v>2.5</v>
      </c>
      <c r="I162" s="49">
        <v>2.0</v>
      </c>
      <c r="J162" s="49">
        <v>0.5</v>
      </c>
      <c r="K162" s="49">
        <v>1.25</v>
      </c>
      <c r="L162" s="27">
        <f t="shared" si="4"/>
        <v>1440</v>
      </c>
    </row>
    <row r="163" ht="12.75" customHeight="1">
      <c r="A163" s="50" t="s">
        <v>83</v>
      </c>
      <c r="B163" s="50">
        <v>0.0</v>
      </c>
      <c r="C163" s="50">
        <v>0.0</v>
      </c>
      <c r="D163" s="50">
        <v>2.0</v>
      </c>
      <c r="E163" s="50">
        <v>2.0</v>
      </c>
      <c r="F163" s="54">
        <v>0.1798611111111111</v>
      </c>
      <c r="G163" s="49">
        <v>3.5</v>
      </c>
      <c r="H163" s="49">
        <v>0.0</v>
      </c>
      <c r="I163" s="49">
        <v>0.0</v>
      </c>
      <c r="J163" s="49">
        <v>0.0</v>
      </c>
      <c r="K163" s="49">
        <v>0.0</v>
      </c>
      <c r="L163" s="27">
        <f t="shared" si="4"/>
        <v>2880</v>
      </c>
    </row>
    <row r="164" ht="12.75" customHeight="1">
      <c r="A164" s="50" t="s">
        <v>83</v>
      </c>
      <c r="B164" s="50">
        <v>0.0</v>
      </c>
      <c r="C164" s="50">
        <v>0.0</v>
      </c>
      <c r="D164" s="50">
        <v>8.0</v>
      </c>
      <c r="E164" s="50">
        <v>3.0</v>
      </c>
      <c r="F164" s="54">
        <v>0.2708333333333333</v>
      </c>
      <c r="G164" s="49">
        <v>4.3</v>
      </c>
      <c r="H164" s="49">
        <v>1.5</v>
      </c>
      <c r="I164" s="49">
        <v>2.0</v>
      </c>
      <c r="J164" s="49">
        <v>1.0</v>
      </c>
      <c r="K164" s="49">
        <v>1.5</v>
      </c>
      <c r="L164" s="27">
        <f t="shared" si="4"/>
        <v>4320</v>
      </c>
    </row>
    <row r="165" ht="12.75" customHeight="1">
      <c r="A165" s="50" t="s">
        <v>83</v>
      </c>
      <c r="B165" s="50">
        <v>3.0</v>
      </c>
      <c r="C165" s="50">
        <v>2.0</v>
      </c>
      <c r="D165" s="50">
        <v>2.0</v>
      </c>
      <c r="E165" s="50">
        <v>3.0</v>
      </c>
      <c r="F165" s="54">
        <v>0.3958333333333333</v>
      </c>
      <c r="G165" s="49">
        <v>4.1</v>
      </c>
      <c r="H165" s="49">
        <v>1.0</v>
      </c>
      <c r="I165" s="49">
        <v>2.0</v>
      </c>
      <c r="J165" s="49">
        <v>2.0</v>
      </c>
      <c r="K165" s="49">
        <v>2.0</v>
      </c>
      <c r="L165" s="27">
        <f t="shared" si="4"/>
        <v>4320</v>
      </c>
    </row>
    <row r="166" ht="12.75" customHeight="1">
      <c r="A166" s="50" t="s">
        <v>83</v>
      </c>
      <c r="B166" s="50">
        <v>0.0</v>
      </c>
      <c r="C166" s="50">
        <v>7.0</v>
      </c>
      <c r="D166" s="50">
        <v>10.0</v>
      </c>
      <c r="E166" s="50">
        <v>3.0</v>
      </c>
      <c r="F166" s="54">
        <v>0.3888888888888889</v>
      </c>
      <c r="G166" s="49">
        <v>5.5</v>
      </c>
      <c r="H166" s="49">
        <v>3.5</v>
      </c>
      <c r="I166" s="49">
        <v>6.0</v>
      </c>
      <c r="J166" s="49">
        <v>5.5</v>
      </c>
      <c r="K166" s="49">
        <v>5.75</v>
      </c>
      <c r="L166" s="27">
        <f t="shared" si="4"/>
        <v>4320</v>
      </c>
    </row>
    <row r="167" ht="12.75" customHeight="1">
      <c r="A167" s="50" t="s">
        <v>83</v>
      </c>
      <c r="B167" s="50">
        <v>0.0</v>
      </c>
      <c r="C167" s="50">
        <v>0.0</v>
      </c>
      <c r="D167" s="50">
        <v>2.0</v>
      </c>
      <c r="E167" s="50">
        <v>5.0</v>
      </c>
      <c r="F167" s="54">
        <v>0.3333333333333333</v>
      </c>
      <c r="G167" s="49">
        <v>6.2</v>
      </c>
      <c r="H167" s="49">
        <v>0.0</v>
      </c>
      <c r="I167" s="49">
        <v>1.0</v>
      </c>
      <c r="J167" s="49">
        <v>2.0</v>
      </c>
      <c r="K167" s="49">
        <v>1.5</v>
      </c>
      <c r="L167" s="27">
        <f t="shared" si="4"/>
        <v>7200</v>
      </c>
    </row>
    <row r="168" ht="12.75" customHeight="1">
      <c r="A168" s="50" t="s">
        <v>83</v>
      </c>
      <c r="B168" s="50">
        <v>9.0</v>
      </c>
      <c r="C168" s="50">
        <v>0.0</v>
      </c>
      <c r="D168" s="50">
        <v>0.0</v>
      </c>
      <c r="E168" s="50">
        <v>10.0</v>
      </c>
      <c r="F168" s="54">
        <v>0.4375</v>
      </c>
      <c r="G168" s="49">
        <v>3.8</v>
      </c>
      <c r="H168" s="49">
        <v>7.5</v>
      </c>
      <c r="I168" s="49">
        <v>7.0</v>
      </c>
      <c r="J168" s="49">
        <v>9.5</v>
      </c>
      <c r="K168" s="49">
        <v>8.25</v>
      </c>
      <c r="L168" s="27">
        <f t="shared" si="4"/>
        <v>14400</v>
      </c>
    </row>
    <row r="169" ht="12.75" customHeight="1">
      <c r="A169" s="50" t="s">
        <v>83</v>
      </c>
      <c r="B169" s="50">
        <v>5.0</v>
      </c>
      <c r="C169" s="50">
        <v>0.0</v>
      </c>
      <c r="D169" s="50">
        <v>2.0</v>
      </c>
      <c r="E169" s="50">
        <v>10.0</v>
      </c>
      <c r="F169" s="54">
        <v>0.4791666666666667</v>
      </c>
      <c r="G169" s="49">
        <v>5.3</v>
      </c>
      <c r="H169" s="49">
        <v>4.5</v>
      </c>
      <c r="I169" s="49">
        <v>5.0</v>
      </c>
      <c r="J169" s="49">
        <v>6.0</v>
      </c>
      <c r="K169" s="49">
        <v>5.5</v>
      </c>
      <c r="L169" s="27">
        <f t="shared" si="4"/>
        <v>14400</v>
      </c>
    </row>
    <row r="170" ht="12.75" customHeight="1">
      <c r="A170" s="50" t="s">
        <v>83</v>
      </c>
      <c r="B170" s="50">
        <v>2.0</v>
      </c>
      <c r="C170" s="50">
        <v>0.0</v>
      </c>
      <c r="D170" s="50">
        <v>0.0</v>
      </c>
      <c r="E170" s="50">
        <v>0.0</v>
      </c>
      <c r="F170" s="54">
        <v>0.2916666666666667</v>
      </c>
      <c r="G170" s="49">
        <v>4.8</v>
      </c>
      <c r="H170" s="49">
        <v>4.0</v>
      </c>
      <c r="I170" s="49">
        <v>0.0</v>
      </c>
      <c r="J170" s="49">
        <v>2.0</v>
      </c>
      <c r="K170" s="49">
        <v>1.0</v>
      </c>
      <c r="L170" s="27">
        <f t="shared" si="4"/>
        <v>0</v>
      </c>
    </row>
    <row r="171" ht="12.75" customHeight="1">
      <c r="F171" s="54"/>
      <c r="G171" s="49"/>
      <c r="H171" s="49"/>
      <c r="I171" s="49"/>
      <c r="J171" s="49"/>
      <c r="K171" s="49"/>
      <c r="L171" s="27"/>
    </row>
    <row r="172" ht="12.75" customHeight="1">
      <c r="G172" s="49"/>
      <c r="H172" s="49"/>
      <c r="I172" s="49"/>
      <c r="J172" s="49"/>
      <c r="K172" s="49"/>
      <c r="L172" s="55"/>
    </row>
    <row r="173" ht="12.75" customHeight="1">
      <c r="G173" s="49"/>
      <c r="H173" s="49"/>
      <c r="I173" s="49"/>
      <c r="J173" s="49"/>
      <c r="K173" s="49"/>
      <c r="L173" s="55"/>
    </row>
    <row r="174" ht="12.75" customHeight="1">
      <c r="G174" s="49"/>
      <c r="H174" s="49"/>
      <c r="I174" s="49"/>
      <c r="J174" s="49"/>
      <c r="K174" s="49"/>
      <c r="L174" s="55"/>
    </row>
    <row r="175" ht="12.75" customHeight="1">
      <c r="G175" s="49"/>
      <c r="H175" s="49"/>
      <c r="I175" s="49"/>
      <c r="J175" s="49"/>
      <c r="K175" s="49"/>
      <c r="L175" s="55"/>
    </row>
    <row r="176" ht="12.75" customHeight="1">
      <c r="G176" s="49"/>
      <c r="H176" s="49"/>
      <c r="I176" s="49"/>
      <c r="J176" s="49"/>
      <c r="K176" s="49"/>
      <c r="L176" s="55"/>
    </row>
    <row r="177" ht="12.75" customHeight="1">
      <c r="G177" s="49"/>
      <c r="H177" s="49"/>
      <c r="I177" s="49"/>
      <c r="J177" s="49"/>
      <c r="K177" s="49"/>
      <c r="L177" s="55"/>
    </row>
    <row r="178" ht="12.75" customHeight="1">
      <c r="G178" s="49"/>
      <c r="H178" s="49"/>
      <c r="I178" s="49"/>
      <c r="J178" s="49"/>
      <c r="K178" s="49"/>
      <c r="L178" s="55"/>
    </row>
    <row r="179" ht="12.75" customHeight="1">
      <c r="G179" s="49"/>
      <c r="H179" s="49"/>
      <c r="I179" s="49"/>
      <c r="J179" s="49"/>
      <c r="K179" s="49"/>
      <c r="L179" s="55"/>
    </row>
    <row r="180" ht="12.75" customHeight="1">
      <c r="G180" s="49"/>
      <c r="H180" s="49"/>
      <c r="I180" s="49"/>
      <c r="J180" s="49"/>
      <c r="K180" s="49"/>
      <c r="L180" s="55"/>
    </row>
    <row r="181" ht="12.75" customHeight="1">
      <c r="G181" s="49"/>
      <c r="H181" s="49"/>
      <c r="I181" s="49"/>
      <c r="J181" s="49"/>
      <c r="K181" s="49"/>
      <c r="L181" s="55"/>
    </row>
    <row r="182" ht="12.75" customHeight="1">
      <c r="G182" s="49"/>
      <c r="H182" s="49"/>
      <c r="I182" s="49"/>
      <c r="J182" s="49"/>
      <c r="K182" s="49"/>
      <c r="L182" s="55"/>
    </row>
    <row r="183" ht="12.75" customHeight="1">
      <c r="G183" s="49"/>
      <c r="H183" s="49"/>
      <c r="I183" s="49"/>
      <c r="J183" s="49"/>
      <c r="K183" s="49"/>
      <c r="L183" s="55"/>
    </row>
    <row r="184" ht="12.75" customHeight="1">
      <c r="G184" s="49"/>
      <c r="H184" s="49"/>
      <c r="I184" s="49"/>
      <c r="J184" s="49"/>
      <c r="K184" s="49"/>
      <c r="L184" s="55"/>
    </row>
    <row r="185" ht="12.75" customHeight="1">
      <c r="G185" s="49"/>
      <c r="H185" s="49"/>
      <c r="I185" s="49"/>
      <c r="J185" s="49"/>
      <c r="K185" s="49"/>
      <c r="L185" s="55"/>
    </row>
    <row r="186" ht="12.75" customHeight="1">
      <c r="G186" s="49"/>
      <c r="H186" s="49"/>
      <c r="I186" s="49"/>
      <c r="J186" s="49"/>
      <c r="K186" s="49"/>
      <c r="L186" s="55"/>
    </row>
    <row r="187" ht="12.75" customHeight="1">
      <c r="G187" s="49"/>
      <c r="H187" s="49"/>
      <c r="I187" s="49"/>
      <c r="J187" s="49"/>
      <c r="K187" s="49"/>
      <c r="L187" s="55"/>
    </row>
    <row r="188" ht="12.75" customHeight="1">
      <c r="G188" s="49"/>
      <c r="H188" s="49"/>
      <c r="I188" s="49"/>
      <c r="J188" s="49"/>
      <c r="K188" s="49"/>
      <c r="L188" s="55"/>
    </row>
    <row r="189" ht="12.75" customHeight="1">
      <c r="G189" s="49"/>
      <c r="H189" s="49"/>
      <c r="I189" s="49"/>
      <c r="J189" s="49"/>
      <c r="K189" s="49"/>
      <c r="L189" s="55"/>
    </row>
    <row r="190" ht="12.75" customHeight="1">
      <c r="G190" s="49"/>
      <c r="H190" s="49"/>
      <c r="I190" s="49"/>
      <c r="J190" s="49"/>
      <c r="K190" s="49"/>
      <c r="L190" s="55"/>
    </row>
    <row r="191" ht="12.75" customHeight="1">
      <c r="G191" s="49"/>
      <c r="H191" s="49"/>
      <c r="I191" s="49"/>
      <c r="J191" s="49"/>
      <c r="K191" s="49"/>
      <c r="L191" s="55"/>
    </row>
    <row r="192" ht="12.75" customHeight="1">
      <c r="G192" s="49"/>
      <c r="H192" s="49"/>
      <c r="I192" s="49"/>
      <c r="J192" s="49"/>
      <c r="K192" s="49"/>
      <c r="L192" s="55"/>
    </row>
    <row r="193" ht="12.75" customHeight="1">
      <c r="G193" s="49"/>
      <c r="H193" s="49"/>
      <c r="I193" s="49"/>
      <c r="J193" s="49"/>
      <c r="K193" s="49"/>
      <c r="L193" s="55"/>
    </row>
    <row r="194" ht="12.75" customHeight="1">
      <c r="G194" s="49"/>
      <c r="H194" s="49"/>
      <c r="I194" s="49"/>
      <c r="J194" s="49"/>
      <c r="K194" s="49"/>
      <c r="L194" s="55"/>
    </row>
    <row r="195" ht="12.75" customHeight="1">
      <c r="G195" s="49"/>
      <c r="H195" s="49"/>
      <c r="I195" s="49"/>
      <c r="J195" s="49"/>
      <c r="K195" s="49"/>
      <c r="L195" s="55"/>
    </row>
    <row r="196" ht="12.75" customHeight="1">
      <c r="G196" s="49"/>
      <c r="H196" s="49"/>
      <c r="I196" s="49"/>
      <c r="J196" s="49"/>
      <c r="K196" s="49"/>
      <c r="L196" s="55"/>
    </row>
    <row r="197" ht="12.75" customHeight="1">
      <c r="G197" s="49"/>
      <c r="H197" s="49"/>
      <c r="I197" s="49"/>
      <c r="J197" s="49"/>
      <c r="K197" s="49"/>
      <c r="L197" s="55"/>
    </row>
    <row r="198" ht="12.75" customHeight="1">
      <c r="G198" s="49"/>
      <c r="H198" s="49"/>
      <c r="I198" s="49"/>
      <c r="J198" s="49"/>
      <c r="K198" s="49"/>
      <c r="L198" s="55"/>
    </row>
    <row r="199" ht="12.75" customHeight="1">
      <c r="G199" s="49"/>
      <c r="H199" s="49"/>
      <c r="I199" s="49"/>
      <c r="J199" s="49"/>
      <c r="K199" s="49"/>
      <c r="L199" s="55"/>
    </row>
    <row r="200" ht="12.75" customHeight="1">
      <c r="G200" s="49"/>
      <c r="H200" s="49"/>
      <c r="I200" s="49"/>
      <c r="J200" s="49"/>
      <c r="K200" s="49"/>
      <c r="L200" s="55"/>
    </row>
    <row r="201" ht="12.75" customHeight="1">
      <c r="G201" s="49"/>
      <c r="H201" s="49"/>
      <c r="I201" s="49"/>
      <c r="J201" s="49"/>
      <c r="K201" s="49"/>
      <c r="L201" s="55"/>
    </row>
    <row r="202" ht="12.75" customHeight="1">
      <c r="G202" s="49"/>
      <c r="H202" s="49"/>
      <c r="I202" s="49"/>
      <c r="J202" s="49"/>
      <c r="K202" s="49"/>
      <c r="L202" s="27"/>
    </row>
    <row r="203" ht="12.75" customHeight="1">
      <c r="G203" s="49"/>
      <c r="H203" s="49"/>
      <c r="I203" s="49"/>
      <c r="J203" s="49"/>
      <c r="K203" s="49"/>
      <c r="L203" s="27"/>
    </row>
    <row r="204" ht="12.75" customHeight="1">
      <c r="G204" s="49"/>
      <c r="H204" s="49"/>
      <c r="I204" s="49"/>
      <c r="J204" s="49"/>
      <c r="K204" s="49"/>
      <c r="L204" s="27"/>
    </row>
    <row r="205" ht="12.75" customHeight="1">
      <c r="G205" s="49"/>
      <c r="H205" s="49"/>
      <c r="I205" s="49"/>
      <c r="J205" s="49"/>
      <c r="K205" s="49"/>
      <c r="L205" s="27"/>
    </row>
    <row r="206" ht="12.75" customHeight="1">
      <c r="G206" s="49"/>
      <c r="H206" s="49"/>
      <c r="I206" s="49"/>
      <c r="J206" s="49"/>
      <c r="K206" s="49"/>
      <c r="L206" s="27"/>
    </row>
    <row r="207" ht="12.75" customHeight="1">
      <c r="G207" s="49"/>
      <c r="H207" s="49"/>
      <c r="I207" s="49"/>
      <c r="J207" s="49"/>
      <c r="K207" s="49"/>
      <c r="L207" s="27"/>
    </row>
    <row r="208" ht="12.75" customHeight="1">
      <c r="G208" s="49"/>
      <c r="H208" s="49"/>
      <c r="I208" s="49"/>
      <c r="J208" s="49"/>
      <c r="K208" s="49"/>
      <c r="L208" s="27"/>
    </row>
    <row r="209" ht="12.75" customHeight="1">
      <c r="G209" s="49"/>
      <c r="H209" s="49"/>
      <c r="I209" s="49"/>
      <c r="J209" s="49"/>
      <c r="K209" s="49"/>
      <c r="L209" s="27"/>
    </row>
    <row r="210" ht="12.75" customHeight="1">
      <c r="G210" s="49"/>
      <c r="H210" s="49"/>
      <c r="I210" s="49"/>
      <c r="J210" s="49"/>
      <c r="K210" s="49"/>
      <c r="L210" s="27"/>
    </row>
    <row r="211" ht="12.75" customHeight="1">
      <c r="G211" s="49"/>
      <c r="H211" s="49"/>
      <c r="I211" s="49"/>
      <c r="J211" s="49"/>
      <c r="K211" s="49"/>
      <c r="L211" s="27"/>
    </row>
    <row r="212" ht="12.75" customHeight="1">
      <c r="G212" s="49"/>
      <c r="H212" s="49"/>
      <c r="I212" s="49"/>
      <c r="J212" s="49"/>
      <c r="K212" s="49"/>
      <c r="L212" s="27"/>
    </row>
    <row r="213" ht="12.75" customHeight="1">
      <c r="G213" s="49"/>
      <c r="H213" s="49"/>
      <c r="I213" s="49"/>
      <c r="J213" s="49"/>
      <c r="K213" s="49"/>
      <c r="L213" s="27"/>
    </row>
    <row r="214" ht="12.75" customHeight="1">
      <c r="G214" s="49"/>
      <c r="H214" s="49"/>
      <c r="I214" s="49"/>
      <c r="J214" s="49"/>
      <c r="K214" s="49"/>
      <c r="L214" s="27"/>
    </row>
    <row r="215" ht="12.75" customHeight="1">
      <c r="G215" s="49"/>
      <c r="H215" s="49"/>
      <c r="I215" s="49"/>
      <c r="J215" s="49"/>
      <c r="K215" s="49"/>
      <c r="L215" s="27"/>
    </row>
    <row r="216" ht="12.75" customHeight="1">
      <c r="G216" s="49"/>
      <c r="H216" s="49"/>
      <c r="I216" s="49"/>
      <c r="J216" s="49"/>
      <c r="K216" s="49"/>
      <c r="L216" s="27"/>
    </row>
    <row r="217" ht="12.75" customHeight="1">
      <c r="G217" s="49"/>
      <c r="H217" s="49"/>
      <c r="I217" s="49"/>
      <c r="J217" s="49"/>
      <c r="K217" s="49"/>
      <c r="L217" s="27"/>
    </row>
    <row r="218" ht="12.75" customHeight="1">
      <c r="G218" s="49"/>
      <c r="H218" s="49"/>
      <c r="I218" s="49"/>
      <c r="J218" s="49"/>
      <c r="K218" s="49"/>
      <c r="L218" s="27"/>
    </row>
    <row r="219" ht="12.75" customHeight="1">
      <c r="G219" s="49"/>
      <c r="H219" s="49"/>
      <c r="I219" s="49"/>
      <c r="J219" s="49"/>
      <c r="K219" s="49"/>
      <c r="L219" s="27"/>
    </row>
    <row r="220" ht="12.75" customHeight="1">
      <c r="G220" s="49"/>
      <c r="H220" s="49"/>
      <c r="I220" s="49"/>
      <c r="J220" s="49"/>
      <c r="K220" s="49"/>
      <c r="L220" s="27"/>
    </row>
    <row r="221" ht="12.75" customHeight="1">
      <c r="G221" s="49"/>
      <c r="H221" s="49"/>
      <c r="I221" s="49"/>
      <c r="J221" s="49"/>
      <c r="K221" s="49"/>
      <c r="L221" s="27"/>
    </row>
    <row r="222" ht="12.75" customHeight="1">
      <c r="G222" s="49"/>
      <c r="H222" s="49"/>
      <c r="I222" s="49"/>
      <c r="J222" s="49"/>
      <c r="K222" s="49"/>
      <c r="L222" s="27"/>
    </row>
    <row r="223" ht="12.75" customHeight="1">
      <c r="G223" s="49"/>
      <c r="H223" s="49"/>
      <c r="I223" s="49"/>
      <c r="J223" s="49"/>
      <c r="K223" s="49"/>
      <c r="L223" s="27"/>
    </row>
    <row r="224" ht="12.75" customHeight="1">
      <c r="G224" s="49"/>
      <c r="H224" s="49"/>
      <c r="I224" s="49"/>
      <c r="J224" s="49"/>
      <c r="K224" s="49"/>
      <c r="L224" s="27"/>
    </row>
    <row r="225" ht="12.75" customHeight="1">
      <c r="G225" s="49"/>
      <c r="H225" s="49"/>
      <c r="I225" s="49"/>
      <c r="J225" s="49"/>
      <c r="K225" s="49"/>
      <c r="L225" s="27"/>
    </row>
    <row r="226" ht="12.75" customHeight="1">
      <c r="G226" s="49"/>
      <c r="H226" s="49"/>
      <c r="I226" s="49"/>
      <c r="J226" s="49"/>
      <c r="K226" s="49"/>
      <c r="L226" s="27"/>
    </row>
    <row r="227" ht="12.75" customHeight="1">
      <c r="G227" s="49"/>
      <c r="H227" s="49"/>
      <c r="I227" s="49"/>
      <c r="J227" s="49"/>
      <c r="K227" s="49"/>
      <c r="L227" s="27"/>
    </row>
    <row r="228" ht="12.75" customHeight="1">
      <c r="G228" s="49"/>
      <c r="H228" s="49"/>
      <c r="I228" s="49"/>
      <c r="J228" s="49"/>
      <c r="K228" s="49"/>
      <c r="L228" s="27"/>
    </row>
    <row r="229" ht="12.75" customHeight="1">
      <c r="G229" s="49"/>
      <c r="H229" s="49"/>
      <c r="I229" s="49"/>
      <c r="J229" s="49"/>
      <c r="K229" s="49"/>
      <c r="L229" s="27"/>
    </row>
    <row r="230" ht="12.75" customHeight="1">
      <c r="G230" s="49"/>
      <c r="H230" s="49"/>
      <c r="I230" s="49"/>
      <c r="J230" s="49"/>
      <c r="K230" s="49"/>
      <c r="L230" s="27"/>
    </row>
    <row r="231" ht="12.75" customHeight="1">
      <c r="G231" s="49"/>
      <c r="H231" s="49"/>
      <c r="I231" s="49"/>
      <c r="J231" s="49"/>
      <c r="K231" s="49"/>
      <c r="L231" s="27"/>
    </row>
    <row r="232" ht="12.75" customHeight="1">
      <c r="G232" s="49"/>
      <c r="H232" s="49"/>
      <c r="I232" s="49"/>
      <c r="J232" s="49"/>
      <c r="K232" s="49"/>
      <c r="L232" s="27"/>
    </row>
    <row r="233" ht="12.75" customHeight="1">
      <c r="G233" s="49"/>
      <c r="H233" s="49"/>
      <c r="I233" s="49"/>
      <c r="J233" s="49"/>
      <c r="K233" s="49"/>
      <c r="L233" s="27"/>
    </row>
    <row r="234" ht="12.75" customHeight="1">
      <c r="G234" s="49"/>
      <c r="H234" s="49"/>
      <c r="I234" s="49"/>
      <c r="J234" s="49"/>
      <c r="K234" s="49"/>
      <c r="L234" s="27"/>
    </row>
    <row r="235" ht="12.75" customHeight="1">
      <c r="G235" s="49"/>
      <c r="H235" s="49"/>
      <c r="I235" s="49"/>
      <c r="J235" s="49"/>
      <c r="K235" s="49"/>
      <c r="L235" s="27"/>
    </row>
    <row r="236" ht="12.75" customHeight="1">
      <c r="G236" s="49"/>
      <c r="H236" s="49"/>
      <c r="I236" s="49"/>
      <c r="J236" s="49"/>
      <c r="K236" s="49"/>
      <c r="L236" s="27"/>
    </row>
    <row r="237" ht="12.75" customHeight="1">
      <c r="G237" s="49"/>
      <c r="H237" s="49"/>
      <c r="I237" s="49"/>
      <c r="J237" s="49"/>
      <c r="K237" s="49"/>
      <c r="L237" s="27"/>
    </row>
    <row r="238" ht="12.75" customHeight="1">
      <c r="G238" s="49"/>
      <c r="H238" s="49"/>
      <c r="I238" s="49"/>
      <c r="J238" s="49"/>
      <c r="K238" s="49"/>
      <c r="L238" s="27"/>
    </row>
    <row r="239" ht="12.75" customHeight="1">
      <c r="G239" s="49"/>
      <c r="H239" s="49"/>
      <c r="I239" s="49"/>
      <c r="J239" s="49"/>
      <c r="K239" s="49"/>
      <c r="L239" s="27"/>
    </row>
    <row r="240" ht="12.75" customHeight="1">
      <c r="G240" s="49"/>
      <c r="H240" s="49"/>
      <c r="I240" s="49"/>
      <c r="J240" s="49"/>
      <c r="K240" s="49"/>
      <c r="L240" s="27"/>
    </row>
    <row r="241" ht="12.75" customHeight="1">
      <c r="G241" s="49"/>
      <c r="H241" s="49"/>
      <c r="I241" s="49"/>
      <c r="J241" s="49"/>
      <c r="K241" s="49"/>
      <c r="L241" s="27"/>
    </row>
    <row r="242" ht="12.75" customHeight="1">
      <c r="G242" s="49"/>
      <c r="H242" s="49"/>
      <c r="I242" s="49"/>
      <c r="J242" s="49"/>
      <c r="K242" s="49"/>
      <c r="L242" s="27"/>
    </row>
    <row r="243" ht="12.75" customHeight="1">
      <c r="G243" s="49"/>
      <c r="H243" s="49"/>
      <c r="I243" s="49"/>
      <c r="J243" s="49"/>
      <c r="K243" s="49"/>
      <c r="L243" s="27"/>
    </row>
    <row r="244" ht="12.75" customHeight="1">
      <c r="G244" s="49"/>
      <c r="H244" s="49"/>
      <c r="I244" s="49"/>
      <c r="J244" s="49"/>
      <c r="K244" s="49"/>
      <c r="L244" s="27"/>
    </row>
    <row r="245" ht="12.75" customHeight="1">
      <c r="G245" s="49"/>
      <c r="H245" s="49"/>
      <c r="I245" s="49"/>
      <c r="J245" s="49"/>
      <c r="K245" s="49"/>
      <c r="L245" s="27"/>
    </row>
    <row r="246" ht="12.75" customHeight="1">
      <c r="G246" s="49"/>
      <c r="H246" s="49"/>
      <c r="I246" s="49"/>
      <c r="J246" s="49"/>
      <c r="K246" s="49"/>
      <c r="L246" s="27"/>
    </row>
    <row r="247" ht="12.75" customHeight="1">
      <c r="G247" s="49"/>
      <c r="H247" s="49"/>
      <c r="I247" s="49"/>
      <c r="J247" s="49"/>
      <c r="K247" s="49"/>
      <c r="L247" s="27"/>
    </row>
    <row r="248" ht="12.75" customHeight="1">
      <c r="G248" s="49"/>
      <c r="H248" s="49"/>
      <c r="I248" s="49"/>
      <c r="J248" s="49"/>
      <c r="K248" s="49"/>
      <c r="L248" s="27"/>
    </row>
    <row r="249" ht="12.75" customHeight="1">
      <c r="G249" s="49"/>
      <c r="H249" s="49"/>
      <c r="I249" s="49"/>
      <c r="J249" s="49"/>
      <c r="K249" s="49"/>
      <c r="L249" s="27"/>
    </row>
    <row r="250" ht="12.75" customHeight="1">
      <c r="G250" s="49"/>
      <c r="H250" s="49"/>
      <c r="I250" s="49"/>
      <c r="J250" s="49"/>
      <c r="K250" s="49"/>
      <c r="L250" s="27"/>
    </row>
    <row r="251" ht="12.75" customHeight="1">
      <c r="G251" s="49"/>
      <c r="H251" s="49"/>
      <c r="I251" s="49"/>
      <c r="J251" s="49"/>
      <c r="K251" s="49"/>
      <c r="L251" s="27"/>
    </row>
    <row r="252" ht="12.75" customHeight="1">
      <c r="G252" s="49"/>
      <c r="H252" s="49"/>
      <c r="I252" s="49"/>
      <c r="J252" s="49"/>
      <c r="K252" s="49"/>
      <c r="L252" s="27"/>
    </row>
    <row r="253" ht="12.75" customHeight="1">
      <c r="G253" s="49"/>
      <c r="H253" s="49"/>
      <c r="I253" s="49"/>
      <c r="J253" s="49"/>
      <c r="K253" s="49"/>
      <c r="L253" s="27"/>
    </row>
    <row r="254" ht="12.75" customHeight="1">
      <c r="G254" s="49"/>
      <c r="H254" s="49"/>
      <c r="I254" s="49"/>
      <c r="J254" s="49"/>
      <c r="K254" s="49"/>
      <c r="L254" s="27"/>
    </row>
    <row r="255" ht="12.75" customHeight="1">
      <c r="G255" s="49"/>
      <c r="H255" s="49"/>
      <c r="I255" s="49"/>
      <c r="J255" s="49"/>
      <c r="K255" s="49"/>
      <c r="L255" s="27"/>
    </row>
    <row r="256" ht="12.75" customHeight="1">
      <c r="G256" s="49"/>
      <c r="H256" s="49"/>
      <c r="I256" s="49"/>
      <c r="J256" s="49"/>
      <c r="K256" s="49"/>
      <c r="L256" s="27"/>
    </row>
    <row r="257" ht="12.75" customHeight="1">
      <c r="G257" s="49"/>
      <c r="H257" s="49"/>
      <c r="I257" s="49"/>
      <c r="J257" s="49"/>
      <c r="K257" s="49"/>
      <c r="L257" s="27"/>
    </row>
    <row r="258" ht="12.75" customHeight="1">
      <c r="G258" s="49"/>
      <c r="H258" s="49"/>
      <c r="I258" s="49"/>
      <c r="J258" s="49"/>
      <c r="K258" s="49"/>
      <c r="L258" s="27"/>
    </row>
    <row r="259" ht="12.75" customHeight="1">
      <c r="G259" s="49"/>
      <c r="H259" s="49"/>
      <c r="I259" s="49"/>
      <c r="J259" s="49"/>
      <c r="K259" s="49"/>
      <c r="L259" s="27"/>
    </row>
    <row r="260" ht="12.75" customHeight="1">
      <c r="G260" s="49"/>
      <c r="H260" s="49"/>
      <c r="I260" s="49"/>
      <c r="J260" s="49"/>
      <c r="K260" s="49"/>
      <c r="L260" s="27"/>
    </row>
    <row r="261" ht="12.75" customHeight="1">
      <c r="G261" s="49"/>
      <c r="H261" s="49"/>
      <c r="I261" s="49"/>
      <c r="J261" s="49"/>
      <c r="K261" s="49"/>
      <c r="L261" s="27"/>
    </row>
    <row r="262" ht="12.75" customHeight="1">
      <c r="G262" s="49"/>
      <c r="H262" s="49"/>
      <c r="I262" s="49"/>
      <c r="J262" s="49"/>
      <c r="K262" s="49"/>
      <c r="L262" s="27"/>
    </row>
    <row r="263" ht="12.75" customHeight="1">
      <c r="G263" s="49"/>
      <c r="H263" s="49"/>
      <c r="I263" s="49"/>
      <c r="J263" s="49"/>
      <c r="K263" s="49"/>
      <c r="L263" s="27"/>
    </row>
    <row r="264" ht="12.75" customHeight="1">
      <c r="G264" s="49"/>
      <c r="H264" s="49"/>
      <c r="I264" s="49"/>
      <c r="J264" s="49"/>
      <c r="K264" s="49"/>
      <c r="L264" s="27"/>
    </row>
    <row r="265" ht="12.75" customHeight="1">
      <c r="G265" s="49"/>
      <c r="H265" s="49"/>
      <c r="I265" s="49"/>
      <c r="J265" s="49"/>
      <c r="K265" s="49"/>
      <c r="L265" s="27"/>
    </row>
    <row r="266" ht="12.75" customHeight="1">
      <c r="G266" s="49"/>
      <c r="H266" s="49"/>
      <c r="I266" s="49"/>
      <c r="J266" s="49"/>
      <c r="K266" s="49"/>
      <c r="L266" s="27"/>
    </row>
    <row r="267" ht="12.75" customHeight="1">
      <c r="G267" s="49"/>
      <c r="H267" s="49"/>
      <c r="I267" s="49"/>
      <c r="J267" s="49"/>
      <c r="K267" s="49"/>
      <c r="L267" s="27"/>
    </row>
    <row r="268" ht="12.75" customHeight="1">
      <c r="G268" s="49"/>
      <c r="H268" s="49"/>
      <c r="I268" s="49"/>
      <c r="J268" s="49"/>
      <c r="K268" s="49"/>
      <c r="L268" s="27"/>
    </row>
    <row r="269" ht="12.75" customHeight="1">
      <c r="G269" s="49"/>
      <c r="H269" s="49"/>
      <c r="I269" s="49"/>
      <c r="J269" s="49"/>
      <c r="K269" s="49"/>
      <c r="L269" s="27"/>
    </row>
    <row r="270" ht="12.75" customHeight="1">
      <c r="G270" s="49"/>
      <c r="H270" s="49"/>
      <c r="I270" s="49"/>
      <c r="J270" s="49"/>
      <c r="K270" s="49"/>
      <c r="L270" s="27"/>
    </row>
    <row r="271" ht="12.75" customHeight="1">
      <c r="G271" s="49"/>
      <c r="H271" s="49"/>
      <c r="I271" s="49"/>
      <c r="J271" s="49"/>
      <c r="K271" s="49"/>
      <c r="L271" s="27"/>
    </row>
    <row r="272" ht="12.75" customHeight="1">
      <c r="G272" s="49"/>
      <c r="H272" s="49"/>
      <c r="I272" s="49"/>
      <c r="J272" s="49"/>
      <c r="K272" s="49"/>
      <c r="L272" s="27"/>
    </row>
    <row r="273" ht="12.75" customHeight="1">
      <c r="G273" s="49"/>
      <c r="H273" s="49"/>
      <c r="I273" s="49"/>
      <c r="J273" s="49"/>
      <c r="K273" s="49"/>
      <c r="L273" s="27"/>
    </row>
    <row r="274" ht="12.75" customHeight="1">
      <c r="G274" s="49"/>
      <c r="H274" s="49"/>
      <c r="I274" s="49"/>
      <c r="J274" s="49"/>
      <c r="K274" s="49"/>
      <c r="L274" s="27"/>
    </row>
    <row r="275" ht="12.75" customHeight="1">
      <c r="G275" s="49"/>
      <c r="H275" s="49"/>
      <c r="I275" s="49"/>
      <c r="J275" s="49"/>
      <c r="K275" s="49"/>
      <c r="L275" s="27"/>
    </row>
    <row r="276" ht="12.75" customHeight="1">
      <c r="G276" s="49"/>
      <c r="H276" s="49"/>
      <c r="I276" s="49"/>
      <c r="J276" s="49"/>
      <c r="K276" s="49"/>
      <c r="L276" s="27"/>
    </row>
    <row r="277" ht="12.75" customHeight="1">
      <c r="G277" s="49"/>
      <c r="H277" s="49"/>
      <c r="I277" s="49"/>
      <c r="J277" s="49"/>
      <c r="K277" s="49"/>
      <c r="L277" s="27"/>
    </row>
    <row r="278" ht="12.75" customHeight="1">
      <c r="G278" s="49"/>
      <c r="H278" s="49"/>
      <c r="I278" s="49"/>
      <c r="J278" s="49"/>
      <c r="K278" s="49"/>
      <c r="L278" s="27"/>
    </row>
    <row r="279" ht="12.75" customHeight="1">
      <c r="G279" s="49"/>
      <c r="H279" s="49"/>
      <c r="I279" s="49"/>
      <c r="J279" s="49"/>
      <c r="K279" s="49"/>
      <c r="L279" s="27"/>
    </row>
    <row r="280" ht="12.75" customHeight="1">
      <c r="G280" s="49"/>
      <c r="H280" s="49"/>
      <c r="I280" s="49"/>
      <c r="J280" s="49"/>
      <c r="K280" s="49"/>
      <c r="L280" s="27"/>
    </row>
    <row r="281" ht="12.75" customHeight="1">
      <c r="G281" s="49"/>
      <c r="H281" s="49"/>
      <c r="I281" s="49"/>
      <c r="J281" s="49"/>
      <c r="K281" s="49"/>
      <c r="L281" s="27"/>
    </row>
    <row r="282" ht="12.75" customHeight="1">
      <c r="G282" s="49"/>
      <c r="H282" s="49"/>
      <c r="I282" s="49"/>
      <c r="J282" s="49"/>
      <c r="K282" s="49"/>
      <c r="L282" s="27"/>
    </row>
    <row r="283" ht="12.75" customHeight="1">
      <c r="G283" s="49"/>
      <c r="H283" s="49"/>
      <c r="I283" s="49"/>
      <c r="J283" s="49"/>
      <c r="K283" s="49"/>
      <c r="L283" s="27"/>
    </row>
    <row r="284" ht="12.75" customHeight="1">
      <c r="G284" s="49"/>
      <c r="H284" s="49"/>
      <c r="I284" s="49"/>
      <c r="J284" s="49"/>
      <c r="K284" s="49"/>
      <c r="L284" s="27"/>
    </row>
    <row r="285" ht="12.75" customHeight="1">
      <c r="G285" s="49"/>
      <c r="H285" s="49"/>
      <c r="I285" s="49"/>
      <c r="J285" s="49"/>
      <c r="K285" s="49"/>
      <c r="L285" s="27"/>
    </row>
    <row r="286" ht="12.75" customHeight="1">
      <c r="G286" s="49"/>
      <c r="H286" s="49"/>
      <c r="I286" s="49"/>
      <c r="J286" s="49"/>
      <c r="K286" s="49"/>
      <c r="L286" s="27"/>
    </row>
    <row r="287" ht="12.75" customHeight="1">
      <c r="G287" s="49"/>
      <c r="H287" s="49"/>
      <c r="I287" s="49"/>
      <c r="J287" s="49"/>
      <c r="K287" s="49"/>
      <c r="L287" s="27"/>
    </row>
    <row r="288" ht="12.75" customHeight="1">
      <c r="G288" s="49"/>
      <c r="H288" s="49"/>
      <c r="I288" s="49"/>
      <c r="J288" s="49"/>
      <c r="K288" s="49"/>
      <c r="L288" s="27"/>
    </row>
    <row r="289" ht="12.75" customHeight="1">
      <c r="G289" s="49"/>
      <c r="H289" s="49"/>
      <c r="I289" s="49"/>
      <c r="J289" s="49"/>
      <c r="K289" s="49"/>
      <c r="L289" s="27"/>
    </row>
    <row r="290" ht="12.75" customHeight="1">
      <c r="G290" s="49"/>
      <c r="H290" s="49"/>
      <c r="I290" s="49"/>
      <c r="J290" s="49"/>
      <c r="K290" s="49"/>
      <c r="L290" s="27"/>
    </row>
    <row r="291" ht="12.75" customHeight="1">
      <c r="G291" s="49"/>
      <c r="H291" s="49"/>
      <c r="I291" s="49"/>
      <c r="J291" s="49"/>
      <c r="K291" s="49"/>
      <c r="L291" s="27"/>
    </row>
    <row r="292" ht="12.75" customHeight="1">
      <c r="G292" s="49"/>
      <c r="H292" s="49"/>
      <c r="I292" s="49"/>
      <c r="J292" s="49"/>
      <c r="K292" s="49"/>
      <c r="L292" s="27"/>
    </row>
    <row r="293" ht="12.75" customHeight="1">
      <c r="G293" s="49"/>
      <c r="H293" s="49"/>
      <c r="I293" s="49"/>
      <c r="J293" s="49"/>
      <c r="K293" s="49"/>
      <c r="L293" s="27"/>
    </row>
    <row r="294" ht="12.75" customHeight="1">
      <c r="G294" s="49"/>
      <c r="H294" s="49"/>
      <c r="I294" s="49"/>
      <c r="J294" s="49"/>
      <c r="K294" s="49"/>
      <c r="L294" s="27"/>
    </row>
    <row r="295" ht="12.75" customHeight="1">
      <c r="G295" s="49"/>
      <c r="H295" s="49"/>
      <c r="I295" s="49"/>
      <c r="J295" s="49"/>
      <c r="K295" s="49"/>
      <c r="L295" s="27"/>
    </row>
    <row r="296" ht="12.75" customHeight="1">
      <c r="G296" s="49"/>
      <c r="H296" s="49"/>
      <c r="I296" s="49"/>
      <c r="J296" s="49"/>
      <c r="K296" s="49"/>
      <c r="L296" s="27"/>
    </row>
    <row r="297" ht="12.75" customHeight="1">
      <c r="G297" s="49"/>
      <c r="H297" s="49"/>
      <c r="I297" s="49"/>
      <c r="J297" s="49"/>
      <c r="K297" s="49"/>
      <c r="L297" s="27"/>
    </row>
    <row r="298" ht="12.75" customHeight="1">
      <c r="G298" s="49"/>
      <c r="H298" s="49"/>
      <c r="I298" s="49"/>
      <c r="J298" s="49"/>
      <c r="K298" s="49"/>
      <c r="L298" s="27"/>
    </row>
    <row r="299" ht="12.75" customHeight="1">
      <c r="G299" s="49"/>
      <c r="H299" s="49"/>
      <c r="I299" s="49"/>
      <c r="J299" s="49"/>
      <c r="K299" s="49"/>
      <c r="L299" s="27"/>
    </row>
    <row r="300" ht="12.75" customHeight="1">
      <c r="G300" s="49"/>
      <c r="H300" s="49"/>
      <c r="I300" s="49"/>
      <c r="J300" s="49"/>
      <c r="K300" s="49"/>
      <c r="L300" s="27"/>
    </row>
    <row r="301" ht="12.75" customHeight="1">
      <c r="G301" s="49"/>
      <c r="H301" s="49"/>
      <c r="I301" s="49"/>
      <c r="J301" s="49"/>
      <c r="K301" s="49"/>
      <c r="L301" s="27"/>
    </row>
    <row r="302" ht="12.75" customHeight="1">
      <c r="G302" s="49"/>
      <c r="H302" s="49"/>
      <c r="I302" s="49"/>
      <c r="J302" s="49"/>
      <c r="K302" s="49"/>
      <c r="L302" s="27"/>
    </row>
    <row r="303" ht="12.75" customHeight="1">
      <c r="G303" s="49"/>
      <c r="H303" s="49"/>
      <c r="I303" s="49"/>
      <c r="J303" s="49"/>
      <c r="K303" s="49"/>
      <c r="L303" s="27"/>
    </row>
    <row r="304" ht="12.75" customHeight="1">
      <c r="G304" s="49"/>
      <c r="H304" s="49"/>
      <c r="I304" s="49"/>
      <c r="J304" s="49"/>
      <c r="K304" s="49"/>
      <c r="L304" s="27"/>
    </row>
    <row r="305" ht="12.75" customHeight="1">
      <c r="G305" s="49"/>
      <c r="H305" s="49"/>
      <c r="I305" s="49"/>
      <c r="J305" s="49"/>
      <c r="K305" s="49"/>
      <c r="L305" s="27"/>
    </row>
    <row r="306" ht="12.75" customHeight="1">
      <c r="G306" s="49"/>
      <c r="H306" s="49"/>
      <c r="I306" s="49"/>
      <c r="J306" s="49"/>
      <c r="K306" s="49"/>
      <c r="L306" s="27"/>
    </row>
    <row r="307" ht="12.75" customHeight="1">
      <c r="G307" s="49"/>
      <c r="H307" s="49"/>
      <c r="I307" s="49"/>
      <c r="J307" s="49"/>
      <c r="K307" s="49"/>
      <c r="L307" s="27"/>
    </row>
    <row r="308" ht="12.75" customHeight="1">
      <c r="G308" s="49"/>
      <c r="H308" s="49"/>
      <c r="I308" s="49"/>
      <c r="J308" s="49"/>
      <c r="K308" s="49"/>
      <c r="L308" s="27"/>
    </row>
    <row r="309" ht="12.75" customHeight="1">
      <c r="G309" s="49"/>
      <c r="H309" s="49"/>
      <c r="I309" s="49"/>
      <c r="J309" s="49"/>
      <c r="K309" s="49"/>
      <c r="L309" s="27"/>
    </row>
    <row r="310" ht="12.75" customHeight="1">
      <c r="G310" s="49"/>
      <c r="H310" s="49"/>
      <c r="I310" s="49"/>
      <c r="J310" s="49"/>
      <c r="K310" s="49"/>
      <c r="L310" s="27"/>
    </row>
    <row r="311" ht="12.75" customHeight="1">
      <c r="G311" s="49"/>
      <c r="H311" s="49"/>
      <c r="I311" s="49"/>
      <c r="J311" s="49"/>
      <c r="K311" s="49"/>
      <c r="L311" s="27"/>
    </row>
    <row r="312" ht="12.75" customHeight="1">
      <c r="G312" s="49"/>
      <c r="H312" s="49"/>
      <c r="I312" s="49"/>
      <c r="J312" s="49"/>
      <c r="K312" s="49"/>
      <c r="L312" s="27"/>
    </row>
    <row r="313" ht="12.75" customHeight="1">
      <c r="G313" s="49"/>
      <c r="H313" s="49"/>
      <c r="I313" s="49"/>
      <c r="J313" s="49"/>
      <c r="K313" s="49"/>
      <c r="L313" s="27"/>
    </row>
    <row r="314" ht="12.75" customHeight="1">
      <c r="G314" s="49"/>
      <c r="H314" s="49"/>
      <c r="I314" s="49"/>
      <c r="J314" s="49"/>
      <c r="K314" s="49"/>
      <c r="L314" s="27"/>
    </row>
    <row r="315" ht="12.75" customHeight="1">
      <c r="G315" s="49"/>
      <c r="H315" s="49"/>
      <c r="I315" s="49"/>
      <c r="J315" s="49"/>
      <c r="K315" s="49"/>
      <c r="L315" s="27"/>
    </row>
    <row r="316" ht="12.75" customHeight="1">
      <c r="G316" s="49"/>
      <c r="H316" s="49"/>
      <c r="I316" s="49"/>
      <c r="J316" s="49"/>
      <c r="K316" s="49"/>
      <c r="L316" s="27"/>
    </row>
    <row r="317" ht="12.75" customHeight="1">
      <c r="G317" s="49"/>
      <c r="H317" s="49"/>
      <c r="I317" s="49"/>
      <c r="J317" s="49"/>
      <c r="K317" s="49"/>
      <c r="L317" s="27"/>
    </row>
    <row r="318" ht="12.75" customHeight="1">
      <c r="G318" s="49"/>
      <c r="H318" s="49"/>
      <c r="I318" s="49"/>
      <c r="J318" s="49"/>
      <c r="K318" s="49"/>
      <c r="L318" s="27"/>
    </row>
    <row r="319" ht="12.75" customHeight="1">
      <c r="G319" s="49"/>
      <c r="H319" s="49"/>
      <c r="I319" s="49"/>
      <c r="J319" s="49"/>
      <c r="K319" s="49"/>
      <c r="L319" s="27"/>
    </row>
    <row r="320" ht="12.75" customHeight="1">
      <c r="G320" s="49"/>
      <c r="H320" s="49"/>
      <c r="I320" s="49"/>
      <c r="J320" s="49"/>
      <c r="K320" s="49"/>
      <c r="L320" s="27"/>
    </row>
    <row r="321" ht="12.75" customHeight="1">
      <c r="G321" s="49"/>
      <c r="H321" s="49"/>
      <c r="I321" s="49"/>
      <c r="J321" s="49"/>
      <c r="K321" s="49"/>
      <c r="L321" s="27"/>
    </row>
    <row r="322" ht="12.75" customHeight="1">
      <c r="G322" s="49"/>
      <c r="H322" s="49"/>
      <c r="I322" s="49"/>
      <c r="J322" s="49"/>
      <c r="K322" s="49"/>
      <c r="L322" s="27"/>
    </row>
    <row r="323" ht="12.75" customHeight="1">
      <c r="G323" s="49"/>
      <c r="H323" s="49"/>
      <c r="I323" s="49"/>
      <c r="J323" s="49"/>
      <c r="K323" s="49"/>
      <c r="L323" s="27"/>
    </row>
    <row r="324" ht="12.75" customHeight="1">
      <c r="G324" s="49"/>
      <c r="H324" s="49"/>
      <c r="I324" s="49"/>
      <c r="J324" s="49"/>
      <c r="K324" s="49"/>
      <c r="L324" s="27"/>
    </row>
    <row r="325" ht="12.75" customHeight="1">
      <c r="G325" s="49"/>
      <c r="H325" s="49"/>
      <c r="I325" s="49"/>
      <c r="J325" s="49"/>
      <c r="K325" s="49"/>
      <c r="L325" s="27"/>
    </row>
    <row r="326" ht="12.75" customHeight="1">
      <c r="G326" s="49"/>
      <c r="H326" s="49"/>
      <c r="I326" s="49"/>
      <c r="J326" s="49"/>
      <c r="K326" s="49"/>
      <c r="L326" s="27"/>
    </row>
    <row r="327" ht="12.75" customHeight="1">
      <c r="G327" s="49"/>
      <c r="H327" s="49"/>
      <c r="I327" s="49"/>
      <c r="J327" s="49"/>
      <c r="K327" s="49"/>
      <c r="L327" s="27"/>
    </row>
    <row r="328" ht="12.75" customHeight="1">
      <c r="G328" s="49"/>
      <c r="H328" s="49"/>
      <c r="I328" s="49"/>
      <c r="J328" s="49"/>
      <c r="K328" s="49"/>
      <c r="L328" s="27"/>
    </row>
    <row r="329" ht="12.75" customHeight="1">
      <c r="G329" s="49"/>
      <c r="H329" s="49"/>
      <c r="I329" s="49"/>
      <c r="J329" s="49"/>
      <c r="K329" s="49"/>
      <c r="L329" s="27"/>
    </row>
    <row r="330" ht="12.75" customHeight="1">
      <c r="G330" s="49"/>
      <c r="H330" s="49"/>
      <c r="I330" s="49"/>
      <c r="J330" s="49"/>
      <c r="K330" s="49"/>
      <c r="L330" s="27"/>
    </row>
    <row r="331" ht="12.75" customHeight="1">
      <c r="G331" s="49"/>
      <c r="H331" s="49"/>
      <c r="I331" s="49"/>
      <c r="J331" s="49"/>
      <c r="K331" s="49"/>
      <c r="L331" s="27"/>
    </row>
    <row r="332" ht="12.75" customHeight="1">
      <c r="G332" s="49"/>
      <c r="H332" s="49"/>
      <c r="I332" s="49"/>
      <c r="J332" s="49"/>
      <c r="K332" s="49"/>
      <c r="L332" s="27"/>
    </row>
    <row r="333" ht="12.75" customHeight="1">
      <c r="G333" s="49"/>
      <c r="H333" s="49"/>
      <c r="I333" s="49"/>
      <c r="J333" s="49"/>
      <c r="K333" s="49"/>
      <c r="L333" s="27"/>
    </row>
    <row r="334" ht="12.75" customHeight="1">
      <c r="G334" s="49"/>
      <c r="H334" s="49"/>
      <c r="I334" s="49"/>
      <c r="J334" s="49"/>
      <c r="K334" s="49"/>
      <c r="L334" s="27"/>
    </row>
    <row r="335" ht="12.75" customHeight="1">
      <c r="G335" s="49"/>
      <c r="H335" s="49"/>
      <c r="I335" s="49"/>
      <c r="J335" s="49"/>
      <c r="K335" s="49"/>
      <c r="L335" s="27"/>
    </row>
    <row r="336" ht="12.75" customHeight="1">
      <c r="G336" s="49"/>
      <c r="H336" s="49"/>
      <c r="I336" s="49"/>
      <c r="J336" s="49"/>
      <c r="K336" s="49"/>
      <c r="L336" s="27"/>
    </row>
    <row r="337" ht="12.75" customHeight="1">
      <c r="G337" s="49"/>
      <c r="H337" s="49"/>
      <c r="I337" s="49"/>
      <c r="J337" s="49"/>
      <c r="K337" s="49"/>
      <c r="L337" s="27"/>
    </row>
    <row r="338" ht="12.75" customHeight="1">
      <c r="G338" s="49"/>
      <c r="H338" s="49"/>
      <c r="I338" s="49"/>
      <c r="J338" s="49"/>
      <c r="K338" s="49"/>
      <c r="L338" s="27"/>
    </row>
    <row r="339" ht="12.75" customHeight="1">
      <c r="G339" s="49"/>
      <c r="H339" s="49"/>
      <c r="I339" s="49"/>
      <c r="J339" s="49"/>
      <c r="K339" s="49"/>
      <c r="L339" s="27"/>
    </row>
    <row r="340" ht="12.75" customHeight="1">
      <c r="G340" s="49"/>
      <c r="H340" s="49"/>
      <c r="I340" s="49"/>
      <c r="J340" s="49"/>
      <c r="K340" s="49"/>
      <c r="L340" s="27"/>
    </row>
    <row r="341" ht="12.75" customHeight="1">
      <c r="G341" s="49"/>
      <c r="H341" s="49"/>
      <c r="I341" s="49"/>
      <c r="J341" s="49"/>
      <c r="K341" s="49"/>
      <c r="L341" s="27"/>
    </row>
    <row r="342" ht="12.75" customHeight="1">
      <c r="G342" s="49"/>
      <c r="H342" s="49"/>
      <c r="I342" s="49"/>
      <c r="J342" s="49"/>
      <c r="K342" s="49"/>
      <c r="L342" s="27"/>
    </row>
    <row r="343" ht="12.75" customHeight="1">
      <c r="G343" s="49"/>
      <c r="H343" s="49"/>
      <c r="I343" s="49"/>
      <c r="J343" s="49"/>
      <c r="K343" s="49"/>
      <c r="L343" s="27"/>
    </row>
    <row r="344" ht="12.75" customHeight="1">
      <c r="G344" s="49"/>
      <c r="H344" s="49"/>
      <c r="I344" s="49"/>
      <c r="J344" s="49"/>
      <c r="K344" s="49"/>
      <c r="L344" s="27"/>
    </row>
    <row r="345" ht="12.75" customHeight="1">
      <c r="G345" s="49"/>
      <c r="H345" s="49"/>
      <c r="I345" s="49"/>
      <c r="J345" s="49"/>
      <c r="K345" s="49"/>
      <c r="L345" s="27"/>
    </row>
    <row r="346" ht="12.75" customHeight="1">
      <c r="G346" s="49"/>
      <c r="H346" s="49"/>
      <c r="I346" s="49"/>
      <c r="J346" s="49"/>
      <c r="K346" s="49"/>
      <c r="L346" s="27"/>
    </row>
    <row r="347" ht="12.75" customHeight="1">
      <c r="G347" s="49"/>
      <c r="H347" s="49"/>
      <c r="I347" s="49"/>
      <c r="J347" s="49"/>
      <c r="K347" s="49"/>
      <c r="L347" s="27"/>
    </row>
    <row r="348" ht="12.75" customHeight="1">
      <c r="G348" s="49"/>
      <c r="H348" s="49"/>
      <c r="I348" s="49"/>
      <c r="J348" s="49"/>
      <c r="K348" s="49"/>
      <c r="L348" s="27"/>
    </row>
    <row r="349" ht="12.75" customHeight="1">
      <c r="G349" s="49"/>
      <c r="H349" s="49"/>
      <c r="I349" s="49"/>
      <c r="J349" s="49"/>
      <c r="K349" s="49"/>
      <c r="L349" s="27"/>
    </row>
    <row r="350" ht="12.75" customHeight="1">
      <c r="G350" s="49"/>
      <c r="H350" s="49"/>
      <c r="I350" s="49"/>
      <c r="J350" s="49"/>
      <c r="K350" s="49"/>
      <c r="L350" s="27"/>
    </row>
    <row r="351" ht="12.75" customHeight="1">
      <c r="G351" s="49"/>
      <c r="H351" s="49"/>
      <c r="I351" s="49"/>
      <c r="J351" s="49"/>
      <c r="K351" s="49"/>
      <c r="L351" s="27"/>
    </row>
    <row r="352" ht="12.75" customHeight="1">
      <c r="G352" s="49"/>
      <c r="H352" s="49"/>
      <c r="I352" s="49"/>
      <c r="J352" s="49"/>
      <c r="K352" s="49"/>
      <c r="L352" s="27"/>
    </row>
    <row r="353" ht="12.75" customHeight="1">
      <c r="G353" s="49"/>
      <c r="H353" s="49"/>
      <c r="I353" s="49"/>
      <c r="J353" s="49"/>
      <c r="K353" s="49"/>
      <c r="L353" s="27"/>
    </row>
    <row r="354" ht="12.75" customHeight="1">
      <c r="G354" s="49"/>
      <c r="H354" s="49"/>
      <c r="I354" s="49"/>
      <c r="J354" s="49"/>
      <c r="K354" s="49"/>
      <c r="L354" s="27"/>
    </row>
    <row r="355" ht="12.75" customHeight="1">
      <c r="G355" s="49"/>
      <c r="H355" s="49"/>
      <c r="I355" s="49"/>
      <c r="J355" s="49"/>
      <c r="K355" s="49"/>
      <c r="L355" s="27"/>
    </row>
    <row r="356" ht="12.75" customHeight="1">
      <c r="G356" s="49"/>
      <c r="H356" s="49"/>
      <c r="I356" s="49"/>
      <c r="J356" s="49"/>
      <c r="K356" s="49"/>
      <c r="L356" s="27"/>
    </row>
    <row r="357" ht="12.75" customHeight="1">
      <c r="G357" s="49"/>
      <c r="H357" s="49"/>
      <c r="I357" s="49"/>
      <c r="J357" s="49"/>
      <c r="K357" s="49"/>
      <c r="L357" s="27"/>
    </row>
    <row r="358" ht="12.75" customHeight="1">
      <c r="G358" s="49"/>
      <c r="H358" s="49"/>
      <c r="I358" s="49"/>
      <c r="J358" s="49"/>
      <c r="K358" s="49"/>
      <c r="L358" s="27"/>
    </row>
    <row r="359" ht="12.75" customHeight="1">
      <c r="G359" s="49"/>
      <c r="H359" s="49"/>
      <c r="I359" s="49"/>
      <c r="J359" s="49"/>
      <c r="K359" s="49"/>
      <c r="L359" s="27"/>
    </row>
    <row r="360" ht="12.75" customHeight="1">
      <c r="G360" s="49"/>
      <c r="H360" s="49"/>
      <c r="I360" s="49"/>
      <c r="J360" s="49"/>
      <c r="K360" s="49"/>
      <c r="L360" s="27"/>
    </row>
    <row r="361" ht="12.75" customHeight="1">
      <c r="G361" s="49"/>
      <c r="H361" s="49"/>
      <c r="I361" s="49"/>
      <c r="J361" s="49"/>
      <c r="K361" s="49"/>
      <c r="L361" s="27"/>
    </row>
    <row r="362" ht="12.75" customHeight="1">
      <c r="G362" s="49"/>
      <c r="H362" s="49"/>
      <c r="I362" s="49"/>
      <c r="J362" s="49"/>
      <c r="K362" s="49"/>
      <c r="L362" s="27"/>
    </row>
    <row r="363" ht="12.75" customHeight="1">
      <c r="G363" s="49"/>
      <c r="H363" s="49"/>
      <c r="I363" s="49"/>
      <c r="J363" s="49"/>
      <c r="K363" s="49"/>
      <c r="L363" s="27"/>
    </row>
    <row r="364" ht="12.75" customHeight="1">
      <c r="G364" s="49"/>
      <c r="H364" s="49"/>
      <c r="I364" s="49"/>
      <c r="J364" s="49"/>
      <c r="K364" s="49"/>
      <c r="L364" s="27"/>
    </row>
    <row r="365" ht="12.75" customHeight="1">
      <c r="G365" s="49"/>
      <c r="H365" s="49"/>
      <c r="I365" s="49"/>
      <c r="J365" s="49"/>
      <c r="K365" s="49"/>
      <c r="L365" s="27"/>
    </row>
    <row r="366" ht="12.75" customHeight="1">
      <c r="G366" s="49"/>
      <c r="H366" s="49"/>
      <c r="I366" s="49"/>
      <c r="J366" s="49"/>
      <c r="K366" s="49"/>
      <c r="L366" s="27"/>
    </row>
    <row r="367" ht="12.75" customHeight="1">
      <c r="G367" s="49"/>
      <c r="H367" s="49"/>
      <c r="I367" s="49"/>
      <c r="J367" s="49"/>
      <c r="K367" s="49"/>
      <c r="L367" s="27"/>
    </row>
    <row r="368" ht="12.75" customHeight="1">
      <c r="G368" s="49"/>
      <c r="H368" s="49"/>
      <c r="I368" s="49"/>
      <c r="J368" s="49"/>
      <c r="K368" s="49"/>
      <c r="L368" s="27"/>
    </row>
    <row r="369" ht="12.75" customHeight="1">
      <c r="G369" s="49"/>
      <c r="H369" s="49"/>
      <c r="I369" s="49"/>
      <c r="J369" s="49"/>
      <c r="K369" s="49"/>
      <c r="L369" s="27"/>
    </row>
    <row r="370" ht="12.75" customHeight="1">
      <c r="G370" s="49"/>
      <c r="H370" s="49"/>
      <c r="I370" s="49"/>
      <c r="J370" s="49"/>
      <c r="K370" s="49"/>
      <c r="L370" s="27"/>
    </row>
    <row r="371" ht="12.75" customHeight="1">
      <c r="G371" s="49"/>
      <c r="H371" s="49"/>
      <c r="I371" s="49"/>
      <c r="J371" s="49"/>
      <c r="K371" s="49"/>
      <c r="L371" s="27"/>
    </row>
    <row r="372" ht="12.75" customHeight="1">
      <c r="G372" s="49"/>
      <c r="H372" s="49"/>
      <c r="I372" s="49"/>
      <c r="J372" s="49"/>
      <c r="K372" s="49"/>
      <c r="L372" s="27"/>
    </row>
    <row r="373" ht="12.75" customHeight="1">
      <c r="G373" s="49"/>
      <c r="H373" s="49"/>
      <c r="I373" s="49"/>
      <c r="J373" s="49"/>
      <c r="K373" s="49"/>
      <c r="L373" s="27"/>
    </row>
    <row r="374" ht="12.75" customHeight="1">
      <c r="G374" s="49"/>
      <c r="H374" s="49"/>
      <c r="I374" s="49"/>
      <c r="J374" s="49"/>
      <c r="K374" s="49"/>
      <c r="L374" s="27"/>
    </row>
    <row r="375" ht="12.75" customHeight="1">
      <c r="G375" s="49"/>
      <c r="H375" s="49"/>
      <c r="I375" s="49"/>
      <c r="J375" s="49"/>
      <c r="K375" s="49"/>
      <c r="L375" s="27"/>
    </row>
    <row r="376" ht="12.75" customHeight="1">
      <c r="G376" s="49"/>
      <c r="H376" s="49"/>
      <c r="I376" s="49"/>
      <c r="J376" s="49"/>
      <c r="K376" s="49"/>
      <c r="L376" s="27"/>
    </row>
    <row r="377" ht="12.75" customHeight="1">
      <c r="G377" s="49"/>
      <c r="H377" s="49"/>
      <c r="I377" s="49"/>
      <c r="J377" s="49"/>
      <c r="K377" s="49"/>
      <c r="L377" s="27"/>
    </row>
    <row r="378" ht="12.75" customHeight="1">
      <c r="G378" s="49"/>
      <c r="H378" s="49"/>
      <c r="I378" s="49"/>
      <c r="J378" s="49"/>
      <c r="K378" s="49"/>
      <c r="L378" s="27"/>
    </row>
    <row r="379" ht="12.75" customHeight="1">
      <c r="G379" s="49"/>
      <c r="H379" s="49"/>
      <c r="I379" s="49"/>
      <c r="J379" s="49"/>
      <c r="K379" s="49"/>
      <c r="L379" s="27"/>
    </row>
    <row r="380" ht="12.75" customHeight="1">
      <c r="G380" s="49"/>
      <c r="H380" s="49"/>
      <c r="I380" s="49"/>
      <c r="J380" s="49"/>
      <c r="K380" s="49"/>
      <c r="L380" s="27"/>
    </row>
    <row r="381" ht="12.75" customHeight="1">
      <c r="G381" s="49"/>
      <c r="H381" s="49"/>
      <c r="I381" s="49"/>
      <c r="J381" s="49"/>
      <c r="K381" s="49"/>
      <c r="L381" s="27"/>
    </row>
    <row r="382" ht="12.75" customHeight="1">
      <c r="G382" s="49"/>
      <c r="H382" s="49"/>
      <c r="I382" s="49"/>
      <c r="J382" s="49"/>
      <c r="K382" s="49"/>
      <c r="L382" s="27"/>
    </row>
    <row r="383" ht="12.75" customHeight="1">
      <c r="G383" s="49"/>
      <c r="H383" s="49"/>
      <c r="I383" s="49"/>
      <c r="J383" s="49"/>
      <c r="K383" s="49"/>
      <c r="L383" s="27"/>
    </row>
    <row r="384" ht="12.75" customHeight="1">
      <c r="G384" s="49"/>
      <c r="H384" s="49"/>
      <c r="I384" s="49"/>
      <c r="J384" s="49"/>
      <c r="K384" s="49"/>
      <c r="L384" s="27"/>
    </row>
    <row r="385" ht="12.75" customHeight="1">
      <c r="G385" s="49"/>
      <c r="H385" s="49"/>
      <c r="I385" s="49"/>
      <c r="J385" s="49"/>
      <c r="K385" s="49"/>
      <c r="L385" s="27"/>
    </row>
    <row r="386" ht="12.75" customHeight="1">
      <c r="G386" s="49"/>
      <c r="H386" s="49"/>
      <c r="I386" s="49"/>
      <c r="J386" s="49"/>
      <c r="K386" s="49"/>
      <c r="L386" s="27"/>
    </row>
    <row r="387" ht="12.75" customHeight="1">
      <c r="G387" s="49"/>
      <c r="H387" s="49"/>
      <c r="I387" s="49"/>
      <c r="J387" s="49"/>
      <c r="K387" s="49"/>
      <c r="L387" s="27"/>
    </row>
    <row r="388" ht="12.75" customHeight="1">
      <c r="G388" s="49"/>
      <c r="H388" s="49"/>
      <c r="I388" s="49"/>
      <c r="J388" s="49"/>
      <c r="K388" s="49"/>
      <c r="L388" s="27"/>
    </row>
    <row r="389" ht="12.75" customHeight="1">
      <c r="G389" s="49"/>
      <c r="H389" s="49"/>
      <c r="I389" s="49"/>
      <c r="J389" s="49"/>
      <c r="K389" s="49"/>
      <c r="L389" s="27"/>
    </row>
    <row r="390" ht="12.75" customHeight="1">
      <c r="G390" s="49"/>
      <c r="H390" s="49"/>
      <c r="I390" s="49"/>
      <c r="J390" s="49"/>
      <c r="K390" s="49"/>
      <c r="L390" s="27"/>
    </row>
    <row r="391" ht="12.75" customHeight="1">
      <c r="G391" s="49"/>
      <c r="H391" s="49"/>
      <c r="I391" s="49"/>
      <c r="J391" s="49"/>
      <c r="K391" s="49"/>
      <c r="L391" s="27"/>
    </row>
    <row r="392" ht="12.75" customHeight="1">
      <c r="G392" s="49"/>
      <c r="H392" s="49"/>
      <c r="I392" s="49"/>
      <c r="J392" s="49"/>
      <c r="K392" s="49"/>
      <c r="L392" s="27"/>
    </row>
    <row r="393" ht="12.75" customHeight="1">
      <c r="G393" s="49"/>
      <c r="H393" s="49"/>
      <c r="I393" s="49"/>
      <c r="J393" s="49"/>
      <c r="K393" s="49"/>
      <c r="L393" s="27"/>
    </row>
    <row r="394" ht="12.75" customHeight="1">
      <c r="G394" s="49"/>
      <c r="H394" s="49"/>
      <c r="I394" s="49"/>
      <c r="J394" s="49"/>
      <c r="K394" s="49"/>
      <c r="L394" s="27"/>
    </row>
    <row r="395" ht="12.75" customHeight="1">
      <c r="G395" s="49"/>
      <c r="H395" s="49"/>
      <c r="I395" s="49"/>
      <c r="J395" s="49"/>
      <c r="K395" s="49"/>
      <c r="L395" s="27"/>
    </row>
    <row r="396" ht="12.75" customHeight="1">
      <c r="G396" s="49"/>
      <c r="H396" s="49"/>
      <c r="I396" s="49"/>
      <c r="J396" s="49"/>
      <c r="K396" s="49"/>
      <c r="L396" s="27"/>
    </row>
    <row r="397" ht="12.75" customHeight="1">
      <c r="G397" s="49"/>
      <c r="H397" s="49"/>
      <c r="I397" s="49"/>
      <c r="J397" s="49"/>
      <c r="K397" s="49"/>
      <c r="L397" s="27"/>
    </row>
    <row r="398" ht="12.75" customHeight="1">
      <c r="G398" s="49"/>
      <c r="H398" s="49"/>
      <c r="I398" s="49"/>
      <c r="J398" s="49"/>
      <c r="K398" s="49"/>
      <c r="L398" s="27"/>
    </row>
    <row r="399" ht="12.75" customHeight="1">
      <c r="G399" s="49"/>
      <c r="H399" s="49"/>
      <c r="I399" s="49"/>
      <c r="J399" s="49"/>
      <c r="K399" s="49"/>
      <c r="L399" s="27"/>
    </row>
    <row r="400" ht="12.75" customHeight="1">
      <c r="G400" s="49"/>
      <c r="H400" s="49"/>
      <c r="I400" s="49"/>
      <c r="J400" s="49"/>
      <c r="K400" s="49"/>
      <c r="L400" s="27"/>
    </row>
    <row r="401" ht="12.75" customHeight="1">
      <c r="G401" s="49"/>
      <c r="H401" s="49"/>
      <c r="I401" s="49"/>
      <c r="J401" s="49"/>
      <c r="K401" s="49"/>
      <c r="L401" s="27"/>
    </row>
    <row r="402" ht="12.75" customHeight="1">
      <c r="G402" s="49"/>
      <c r="H402" s="49"/>
      <c r="I402" s="49"/>
      <c r="J402" s="49"/>
      <c r="K402" s="49"/>
      <c r="L402" s="27"/>
    </row>
    <row r="403" ht="12.75" customHeight="1">
      <c r="G403" s="49"/>
      <c r="H403" s="49"/>
      <c r="I403" s="49"/>
      <c r="J403" s="49"/>
      <c r="K403" s="49"/>
      <c r="L403" s="27"/>
    </row>
    <row r="404" ht="12.75" customHeight="1">
      <c r="G404" s="49"/>
      <c r="H404" s="49"/>
      <c r="I404" s="49"/>
      <c r="J404" s="49"/>
      <c r="K404" s="49"/>
      <c r="L404" s="27"/>
    </row>
    <row r="405" ht="12.75" customHeight="1">
      <c r="G405" s="49"/>
      <c r="H405" s="49"/>
      <c r="I405" s="49"/>
      <c r="J405" s="49"/>
      <c r="K405" s="49"/>
      <c r="L405" s="27"/>
    </row>
    <row r="406" ht="12.75" customHeight="1">
      <c r="G406" s="49"/>
      <c r="H406" s="49"/>
      <c r="I406" s="49"/>
      <c r="J406" s="49"/>
      <c r="K406" s="49"/>
      <c r="L406" s="27"/>
    </row>
    <row r="407" ht="12.75" customHeight="1">
      <c r="G407" s="49"/>
      <c r="H407" s="49"/>
      <c r="I407" s="49"/>
      <c r="J407" s="49"/>
      <c r="K407" s="49"/>
      <c r="L407" s="27"/>
    </row>
    <row r="408" ht="12.75" customHeight="1">
      <c r="G408" s="49"/>
      <c r="H408" s="49"/>
      <c r="I408" s="49"/>
      <c r="J408" s="49"/>
      <c r="K408" s="49"/>
      <c r="L408" s="27"/>
    </row>
    <row r="409" ht="12.75" customHeight="1">
      <c r="G409" s="49"/>
      <c r="H409" s="49"/>
      <c r="I409" s="49"/>
      <c r="J409" s="49"/>
      <c r="K409" s="49"/>
      <c r="L409" s="27"/>
    </row>
    <row r="410" ht="12.75" customHeight="1">
      <c r="G410" s="49"/>
      <c r="H410" s="49"/>
      <c r="I410" s="49"/>
      <c r="J410" s="49"/>
      <c r="K410" s="49"/>
      <c r="L410" s="27"/>
    </row>
    <row r="411" ht="12.75" customHeight="1">
      <c r="G411" s="49"/>
      <c r="H411" s="49"/>
      <c r="I411" s="49"/>
      <c r="J411" s="49"/>
      <c r="K411" s="49"/>
      <c r="L411" s="27"/>
    </row>
    <row r="412" ht="12.75" customHeight="1">
      <c r="G412" s="49"/>
      <c r="H412" s="49"/>
      <c r="I412" s="49"/>
      <c r="J412" s="49"/>
      <c r="K412" s="49"/>
      <c r="L412" s="27"/>
    </row>
    <row r="413" ht="12.75" customHeight="1">
      <c r="G413" s="49"/>
      <c r="H413" s="49"/>
      <c r="I413" s="49"/>
      <c r="J413" s="49"/>
      <c r="K413" s="49"/>
      <c r="L413" s="27"/>
    </row>
    <row r="414" ht="12.75" customHeight="1">
      <c r="G414" s="49"/>
      <c r="H414" s="49"/>
      <c r="I414" s="49"/>
      <c r="J414" s="49"/>
      <c r="K414" s="49"/>
      <c r="L414" s="27"/>
    </row>
    <row r="415" ht="12.75" customHeight="1">
      <c r="G415" s="49"/>
      <c r="H415" s="49"/>
      <c r="I415" s="49"/>
      <c r="J415" s="49"/>
      <c r="K415" s="49"/>
      <c r="L415" s="27"/>
    </row>
    <row r="416" ht="12.75" customHeight="1">
      <c r="G416" s="49"/>
      <c r="H416" s="49"/>
      <c r="I416" s="49"/>
      <c r="J416" s="49"/>
      <c r="K416" s="49"/>
      <c r="L416" s="27"/>
    </row>
    <row r="417" ht="12.75" customHeight="1">
      <c r="G417" s="49"/>
      <c r="H417" s="49"/>
      <c r="I417" s="49"/>
      <c r="J417" s="49"/>
      <c r="K417" s="49"/>
      <c r="L417" s="27"/>
    </row>
    <row r="418" ht="12.75" customHeight="1">
      <c r="G418" s="49"/>
      <c r="H418" s="49"/>
      <c r="I418" s="49"/>
      <c r="J418" s="49"/>
      <c r="K418" s="49"/>
      <c r="L418" s="27"/>
    </row>
    <row r="419" ht="12.75" customHeight="1">
      <c r="G419" s="49"/>
      <c r="H419" s="49"/>
      <c r="I419" s="49"/>
      <c r="J419" s="49"/>
      <c r="K419" s="49"/>
      <c r="L419" s="27"/>
    </row>
    <row r="420" ht="12.75" customHeight="1">
      <c r="G420" s="49"/>
      <c r="H420" s="49"/>
      <c r="I420" s="49"/>
      <c r="J420" s="49"/>
      <c r="K420" s="49"/>
      <c r="L420" s="27"/>
    </row>
    <row r="421" ht="12.75" customHeight="1">
      <c r="G421" s="49"/>
      <c r="H421" s="49"/>
      <c r="I421" s="49"/>
      <c r="J421" s="49"/>
      <c r="K421" s="49"/>
      <c r="L421" s="27"/>
    </row>
    <row r="422" ht="12.75" customHeight="1">
      <c r="G422" s="49"/>
      <c r="H422" s="49"/>
      <c r="I422" s="49"/>
      <c r="J422" s="49"/>
      <c r="K422" s="49"/>
      <c r="L422" s="27"/>
    </row>
    <row r="423" ht="12.75" customHeight="1">
      <c r="G423" s="49"/>
      <c r="H423" s="49"/>
      <c r="I423" s="49"/>
      <c r="J423" s="49"/>
      <c r="K423" s="49"/>
      <c r="L423" s="27"/>
    </row>
    <row r="424" ht="12.75" customHeight="1">
      <c r="G424" s="49"/>
      <c r="H424" s="49"/>
      <c r="I424" s="49"/>
      <c r="J424" s="49"/>
      <c r="K424" s="49"/>
      <c r="L424" s="27"/>
    </row>
    <row r="425" ht="12.75" customHeight="1">
      <c r="G425" s="49"/>
      <c r="H425" s="49"/>
      <c r="I425" s="49"/>
      <c r="J425" s="49"/>
      <c r="K425" s="49"/>
      <c r="L425" s="27"/>
    </row>
    <row r="426" ht="12.75" customHeight="1">
      <c r="G426" s="49"/>
      <c r="H426" s="49"/>
      <c r="I426" s="49"/>
      <c r="J426" s="49"/>
      <c r="K426" s="49"/>
      <c r="L426" s="27"/>
    </row>
    <row r="427" ht="12.75" customHeight="1">
      <c r="G427" s="49"/>
      <c r="H427" s="49"/>
      <c r="I427" s="49"/>
      <c r="J427" s="49"/>
      <c r="K427" s="49"/>
      <c r="L427" s="27"/>
    </row>
    <row r="428" ht="12.75" customHeight="1">
      <c r="G428" s="49"/>
      <c r="H428" s="49"/>
      <c r="I428" s="49"/>
      <c r="J428" s="49"/>
      <c r="K428" s="49"/>
      <c r="L428" s="27"/>
    </row>
    <row r="429" ht="12.75" customHeight="1">
      <c r="G429" s="49"/>
      <c r="H429" s="49"/>
      <c r="I429" s="49"/>
      <c r="J429" s="49"/>
      <c r="K429" s="49"/>
      <c r="L429" s="27"/>
    </row>
    <row r="430" ht="12.75" customHeight="1">
      <c r="G430" s="49"/>
      <c r="H430" s="49"/>
      <c r="I430" s="49"/>
      <c r="J430" s="49"/>
      <c r="K430" s="49"/>
      <c r="L430" s="27"/>
    </row>
    <row r="431" ht="12.75" customHeight="1">
      <c r="G431" s="49"/>
      <c r="H431" s="49"/>
      <c r="I431" s="49"/>
      <c r="J431" s="49"/>
      <c r="K431" s="49"/>
      <c r="L431" s="27"/>
    </row>
    <row r="432" ht="12.75" customHeight="1">
      <c r="G432" s="49"/>
      <c r="H432" s="49"/>
      <c r="I432" s="49"/>
      <c r="J432" s="49"/>
      <c r="K432" s="49"/>
      <c r="L432" s="27"/>
    </row>
    <row r="433" ht="12.75" customHeight="1">
      <c r="G433" s="49"/>
      <c r="H433" s="49"/>
      <c r="I433" s="49"/>
      <c r="J433" s="49"/>
      <c r="K433" s="49"/>
      <c r="L433" s="27"/>
    </row>
    <row r="434" ht="12.75" customHeight="1">
      <c r="G434" s="49"/>
      <c r="H434" s="49"/>
      <c r="I434" s="49"/>
      <c r="J434" s="49"/>
      <c r="K434" s="49"/>
      <c r="L434" s="27"/>
    </row>
    <row r="435" ht="12.75" customHeight="1">
      <c r="G435" s="49"/>
      <c r="H435" s="49"/>
      <c r="I435" s="49"/>
      <c r="J435" s="49"/>
      <c r="K435" s="49"/>
      <c r="L435" s="27"/>
    </row>
    <row r="436" ht="12.75" customHeight="1">
      <c r="G436" s="49"/>
      <c r="H436" s="49"/>
      <c r="I436" s="49"/>
      <c r="J436" s="49"/>
      <c r="K436" s="49"/>
      <c r="L436" s="27"/>
    </row>
    <row r="437" ht="12.75" customHeight="1">
      <c r="G437" s="49"/>
      <c r="H437" s="49"/>
      <c r="I437" s="49"/>
      <c r="J437" s="49"/>
      <c r="K437" s="49"/>
      <c r="L437" s="27"/>
    </row>
    <row r="438" ht="12.75" customHeight="1">
      <c r="G438" s="49"/>
      <c r="H438" s="49"/>
      <c r="I438" s="49"/>
      <c r="J438" s="49"/>
      <c r="K438" s="49"/>
      <c r="L438" s="27"/>
    </row>
    <row r="439" ht="12.75" customHeight="1">
      <c r="G439" s="49"/>
      <c r="H439" s="49"/>
      <c r="I439" s="49"/>
      <c r="J439" s="49"/>
      <c r="K439" s="49"/>
      <c r="L439" s="27"/>
    </row>
    <row r="440" ht="12.75" customHeight="1">
      <c r="G440" s="49"/>
      <c r="H440" s="49"/>
      <c r="I440" s="49"/>
      <c r="J440" s="49"/>
      <c r="K440" s="49"/>
      <c r="L440" s="27"/>
    </row>
    <row r="441" ht="12.75" customHeight="1">
      <c r="G441" s="49"/>
      <c r="H441" s="49"/>
      <c r="I441" s="49"/>
      <c r="J441" s="49"/>
      <c r="K441" s="49"/>
      <c r="L441" s="27"/>
    </row>
    <row r="442" ht="12.75" customHeight="1">
      <c r="G442" s="49"/>
      <c r="H442" s="49"/>
      <c r="I442" s="49"/>
      <c r="J442" s="49"/>
      <c r="K442" s="49"/>
      <c r="L442" s="27"/>
    </row>
    <row r="443" ht="12.75" customHeight="1">
      <c r="G443" s="49"/>
      <c r="H443" s="49"/>
      <c r="I443" s="49"/>
      <c r="J443" s="49"/>
      <c r="K443" s="49"/>
      <c r="L443" s="27"/>
    </row>
    <row r="444" ht="12.75" customHeight="1">
      <c r="G444" s="49"/>
      <c r="H444" s="49"/>
      <c r="I444" s="49"/>
      <c r="J444" s="49"/>
      <c r="K444" s="49"/>
      <c r="L444" s="27"/>
    </row>
    <row r="445" ht="12.75" customHeight="1">
      <c r="G445" s="49"/>
      <c r="H445" s="49"/>
      <c r="I445" s="49"/>
      <c r="J445" s="49"/>
      <c r="K445" s="49"/>
      <c r="L445" s="27"/>
    </row>
    <row r="446" ht="12.75" customHeight="1">
      <c r="G446" s="49"/>
      <c r="H446" s="49"/>
      <c r="I446" s="49"/>
      <c r="J446" s="49"/>
      <c r="K446" s="49"/>
      <c r="L446" s="27"/>
    </row>
    <row r="447" ht="12.75" customHeight="1">
      <c r="G447" s="49"/>
      <c r="H447" s="49"/>
      <c r="I447" s="49"/>
      <c r="J447" s="49"/>
      <c r="K447" s="49"/>
      <c r="L447" s="27"/>
    </row>
    <row r="448" ht="12.75" customHeight="1">
      <c r="G448" s="49"/>
      <c r="H448" s="49"/>
      <c r="I448" s="49"/>
      <c r="J448" s="49"/>
      <c r="K448" s="49"/>
      <c r="L448" s="27"/>
    </row>
    <row r="449" ht="12.75" customHeight="1">
      <c r="G449" s="49"/>
      <c r="H449" s="49"/>
      <c r="I449" s="49"/>
      <c r="J449" s="49"/>
      <c r="K449" s="49"/>
      <c r="L449" s="27"/>
    </row>
    <row r="450" ht="12.75" customHeight="1">
      <c r="G450" s="49"/>
      <c r="H450" s="49"/>
      <c r="I450" s="49"/>
      <c r="J450" s="49"/>
      <c r="K450" s="49"/>
      <c r="L450" s="27"/>
    </row>
    <row r="451" ht="12.75" customHeight="1">
      <c r="G451" s="49"/>
      <c r="H451" s="49"/>
      <c r="I451" s="49"/>
      <c r="J451" s="49"/>
      <c r="K451" s="49"/>
      <c r="L451" s="27"/>
    </row>
    <row r="452" ht="12.75" customHeight="1">
      <c r="G452" s="49"/>
      <c r="H452" s="49"/>
      <c r="I452" s="49"/>
      <c r="J452" s="49"/>
      <c r="K452" s="49"/>
      <c r="L452" s="27"/>
    </row>
    <row r="453" ht="12.75" customHeight="1">
      <c r="G453" s="49"/>
      <c r="H453" s="49"/>
      <c r="I453" s="49"/>
      <c r="J453" s="49"/>
      <c r="K453" s="49"/>
      <c r="L453" s="27"/>
    </row>
    <row r="454" ht="12.75" customHeight="1">
      <c r="G454" s="49"/>
      <c r="H454" s="49"/>
      <c r="I454" s="49"/>
      <c r="J454" s="49"/>
      <c r="K454" s="49"/>
      <c r="L454" s="27"/>
    </row>
    <row r="455" ht="12.75" customHeight="1">
      <c r="G455" s="49"/>
      <c r="H455" s="49"/>
      <c r="I455" s="49"/>
      <c r="J455" s="49"/>
      <c r="K455" s="49"/>
      <c r="L455" s="27"/>
    </row>
    <row r="456" ht="12.75" customHeight="1">
      <c r="G456" s="49"/>
      <c r="H456" s="49"/>
      <c r="I456" s="49"/>
      <c r="J456" s="49"/>
      <c r="K456" s="49"/>
      <c r="L456" s="27"/>
    </row>
    <row r="457" ht="12.75" customHeight="1">
      <c r="G457" s="49"/>
      <c r="H457" s="49"/>
      <c r="I457" s="49"/>
      <c r="J457" s="49"/>
      <c r="K457" s="49"/>
      <c r="L457" s="27"/>
    </row>
    <row r="458" ht="12.75" customHeight="1">
      <c r="G458" s="49"/>
      <c r="H458" s="49"/>
      <c r="I458" s="49"/>
      <c r="J458" s="49"/>
      <c r="K458" s="49"/>
      <c r="L458" s="27"/>
    </row>
    <row r="459" ht="12.75" customHeight="1">
      <c r="G459" s="49"/>
      <c r="H459" s="49"/>
      <c r="I459" s="49"/>
      <c r="J459" s="49"/>
      <c r="K459" s="49"/>
      <c r="L459" s="27"/>
    </row>
    <row r="460" ht="12.75" customHeight="1">
      <c r="G460" s="49"/>
      <c r="H460" s="49"/>
      <c r="I460" s="49"/>
      <c r="J460" s="49"/>
      <c r="K460" s="49"/>
      <c r="L460" s="27"/>
    </row>
    <row r="461" ht="12.75" customHeight="1">
      <c r="G461" s="49"/>
      <c r="H461" s="49"/>
      <c r="I461" s="49"/>
      <c r="J461" s="49"/>
      <c r="K461" s="49"/>
      <c r="L461" s="27"/>
    </row>
    <row r="462" ht="12.75" customHeight="1">
      <c r="G462" s="49"/>
      <c r="H462" s="49"/>
      <c r="I462" s="49"/>
      <c r="J462" s="49"/>
      <c r="K462" s="49"/>
      <c r="L462" s="27"/>
    </row>
    <row r="463" ht="12.75" customHeight="1">
      <c r="G463" s="49"/>
      <c r="H463" s="49"/>
      <c r="I463" s="49"/>
      <c r="J463" s="49"/>
      <c r="K463" s="49"/>
      <c r="L463" s="27"/>
    </row>
    <row r="464" ht="12.75" customHeight="1">
      <c r="G464" s="49"/>
      <c r="H464" s="49"/>
      <c r="I464" s="49"/>
      <c r="J464" s="49"/>
      <c r="K464" s="49"/>
      <c r="L464" s="27"/>
    </row>
    <row r="465" ht="12.75" customHeight="1">
      <c r="G465" s="49"/>
      <c r="H465" s="49"/>
      <c r="I465" s="49"/>
      <c r="J465" s="49"/>
      <c r="K465" s="49"/>
      <c r="L465" s="27"/>
    </row>
    <row r="466" ht="12.75" customHeight="1">
      <c r="G466" s="49"/>
      <c r="H466" s="49"/>
      <c r="I466" s="49"/>
      <c r="J466" s="49"/>
      <c r="K466" s="49"/>
      <c r="L466" s="27"/>
    </row>
    <row r="467" ht="12.75" customHeight="1">
      <c r="G467" s="49"/>
      <c r="H467" s="49"/>
      <c r="I467" s="49"/>
      <c r="J467" s="49"/>
      <c r="K467" s="49"/>
      <c r="L467" s="27"/>
    </row>
    <row r="468" ht="12.75" customHeight="1">
      <c r="G468" s="49"/>
      <c r="H468" s="49"/>
      <c r="I468" s="49"/>
      <c r="J468" s="49"/>
      <c r="K468" s="49"/>
      <c r="L468" s="27"/>
    </row>
    <row r="469" ht="12.75" customHeight="1">
      <c r="G469" s="49"/>
      <c r="H469" s="49"/>
      <c r="I469" s="49"/>
      <c r="J469" s="49"/>
      <c r="K469" s="49"/>
      <c r="L469" s="27"/>
    </row>
    <row r="470" ht="12.75" customHeight="1">
      <c r="G470" s="49"/>
      <c r="H470" s="49"/>
      <c r="I470" s="49"/>
      <c r="J470" s="49"/>
      <c r="K470" s="49"/>
      <c r="L470" s="27"/>
    </row>
    <row r="471" ht="12.75" customHeight="1">
      <c r="G471" s="49"/>
      <c r="H471" s="49"/>
      <c r="I471" s="49"/>
      <c r="J471" s="49"/>
      <c r="K471" s="49"/>
      <c r="L471" s="27"/>
    </row>
    <row r="472" ht="12.75" customHeight="1">
      <c r="G472" s="49"/>
      <c r="H472" s="49"/>
      <c r="I472" s="49"/>
      <c r="J472" s="49"/>
      <c r="K472" s="49"/>
      <c r="L472" s="27"/>
    </row>
    <row r="473" ht="12.75" customHeight="1">
      <c r="G473" s="49"/>
      <c r="H473" s="49"/>
      <c r="I473" s="49"/>
      <c r="J473" s="49"/>
      <c r="K473" s="49"/>
      <c r="L473" s="27"/>
    </row>
    <row r="474" ht="12.75" customHeight="1">
      <c r="G474" s="49"/>
      <c r="H474" s="49"/>
      <c r="I474" s="49"/>
      <c r="J474" s="49"/>
      <c r="K474" s="49"/>
      <c r="L474" s="27"/>
    </row>
    <row r="475" ht="12.75" customHeight="1">
      <c r="G475" s="49"/>
      <c r="H475" s="49"/>
      <c r="I475" s="49"/>
      <c r="J475" s="49"/>
      <c r="K475" s="49"/>
      <c r="L475" s="27"/>
    </row>
    <row r="476" ht="12.75" customHeight="1">
      <c r="G476" s="49"/>
      <c r="H476" s="49"/>
      <c r="I476" s="49"/>
      <c r="J476" s="49"/>
      <c r="K476" s="49"/>
      <c r="L476" s="27"/>
    </row>
    <row r="477" ht="12.75" customHeight="1">
      <c r="G477" s="49"/>
      <c r="H477" s="49"/>
      <c r="I477" s="49"/>
      <c r="J477" s="49"/>
      <c r="K477" s="49"/>
      <c r="L477" s="27"/>
    </row>
    <row r="478" ht="12.75" customHeight="1">
      <c r="G478" s="49"/>
      <c r="H478" s="49"/>
      <c r="I478" s="49"/>
      <c r="J478" s="49"/>
      <c r="K478" s="49"/>
      <c r="L478" s="27"/>
    </row>
    <row r="479" ht="12.75" customHeight="1">
      <c r="G479" s="49"/>
      <c r="H479" s="49"/>
      <c r="I479" s="49"/>
      <c r="J479" s="49"/>
      <c r="K479" s="49"/>
      <c r="L479" s="27"/>
    </row>
    <row r="480" ht="12.75" customHeight="1">
      <c r="G480" s="49"/>
      <c r="H480" s="49"/>
      <c r="I480" s="49"/>
      <c r="J480" s="49"/>
      <c r="K480" s="49"/>
      <c r="L480" s="27"/>
    </row>
    <row r="481" ht="12.75" customHeight="1">
      <c r="G481" s="49"/>
      <c r="H481" s="49"/>
      <c r="I481" s="49"/>
      <c r="J481" s="49"/>
      <c r="K481" s="49"/>
      <c r="L481" s="27"/>
    </row>
    <row r="482" ht="12.75" customHeight="1">
      <c r="G482" s="49"/>
      <c r="H482" s="49"/>
      <c r="I482" s="49"/>
      <c r="J482" s="49"/>
      <c r="K482" s="49"/>
      <c r="L482" s="27"/>
    </row>
    <row r="483" ht="12.75" customHeight="1">
      <c r="G483" s="49"/>
      <c r="H483" s="49"/>
      <c r="I483" s="49"/>
      <c r="J483" s="49"/>
      <c r="K483" s="49"/>
      <c r="L483" s="27"/>
    </row>
    <row r="484" ht="12.75" customHeight="1">
      <c r="G484" s="49"/>
      <c r="H484" s="49"/>
      <c r="I484" s="49"/>
      <c r="J484" s="49"/>
      <c r="K484" s="49"/>
      <c r="L484" s="27"/>
    </row>
    <row r="485" ht="12.75" customHeight="1">
      <c r="G485" s="49"/>
      <c r="H485" s="49"/>
      <c r="I485" s="49"/>
      <c r="J485" s="49"/>
      <c r="K485" s="49"/>
      <c r="L485" s="27"/>
    </row>
    <row r="486" ht="12.75" customHeight="1">
      <c r="G486" s="49"/>
      <c r="H486" s="49"/>
      <c r="I486" s="49"/>
      <c r="J486" s="49"/>
      <c r="K486" s="49"/>
      <c r="L486" s="27"/>
    </row>
    <row r="487" ht="12.75" customHeight="1">
      <c r="G487" s="49"/>
      <c r="H487" s="49"/>
      <c r="I487" s="49"/>
      <c r="J487" s="49"/>
      <c r="K487" s="49"/>
      <c r="L487" s="27"/>
    </row>
    <row r="488" ht="12.75" customHeight="1">
      <c r="G488" s="49"/>
      <c r="H488" s="49"/>
      <c r="I488" s="49"/>
      <c r="J488" s="49"/>
      <c r="K488" s="49"/>
      <c r="L488" s="27"/>
    </row>
    <row r="489" ht="12.75" customHeight="1">
      <c r="G489" s="49"/>
      <c r="H489" s="49"/>
      <c r="I489" s="49"/>
      <c r="J489" s="49"/>
      <c r="K489" s="49"/>
      <c r="L489" s="27"/>
    </row>
    <row r="490" ht="12.75" customHeight="1">
      <c r="G490" s="49"/>
      <c r="H490" s="49"/>
      <c r="I490" s="49"/>
      <c r="J490" s="49"/>
      <c r="K490" s="49"/>
      <c r="L490" s="27"/>
    </row>
    <row r="491" ht="12.75" customHeight="1">
      <c r="G491" s="49"/>
      <c r="H491" s="49"/>
      <c r="I491" s="49"/>
      <c r="J491" s="49"/>
      <c r="K491" s="49"/>
      <c r="L491" s="27"/>
    </row>
    <row r="492" ht="12.75" customHeight="1">
      <c r="G492" s="49"/>
      <c r="H492" s="49"/>
      <c r="I492" s="49"/>
      <c r="J492" s="49"/>
      <c r="K492" s="49"/>
      <c r="L492" s="27"/>
    </row>
    <row r="493" ht="12.75" customHeight="1">
      <c r="G493" s="49"/>
      <c r="H493" s="49"/>
      <c r="I493" s="49"/>
      <c r="J493" s="49"/>
      <c r="K493" s="49"/>
      <c r="L493" s="27"/>
    </row>
    <row r="494" ht="12.75" customHeight="1">
      <c r="G494" s="49"/>
      <c r="H494" s="49"/>
      <c r="I494" s="49"/>
      <c r="J494" s="49"/>
      <c r="K494" s="49"/>
      <c r="L494" s="27"/>
    </row>
    <row r="495" ht="12.75" customHeight="1">
      <c r="G495" s="49"/>
      <c r="H495" s="49"/>
      <c r="I495" s="49"/>
      <c r="J495" s="49"/>
      <c r="K495" s="49"/>
      <c r="L495" s="27"/>
    </row>
    <row r="496" ht="12.75" customHeight="1">
      <c r="G496" s="49"/>
      <c r="H496" s="49"/>
      <c r="I496" s="49"/>
      <c r="J496" s="49"/>
      <c r="K496" s="49"/>
      <c r="L496" s="27"/>
    </row>
    <row r="497" ht="12.75" customHeight="1">
      <c r="G497" s="49"/>
      <c r="H497" s="49"/>
      <c r="I497" s="49"/>
      <c r="J497" s="49"/>
      <c r="K497" s="49"/>
      <c r="L497" s="27"/>
    </row>
    <row r="498" ht="12.75" customHeight="1">
      <c r="G498" s="49"/>
      <c r="H498" s="49"/>
      <c r="I498" s="49"/>
      <c r="J498" s="49"/>
      <c r="K498" s="49"/>
      <c r="L498" s="27"/>
    </row>
    <row r="499" ht="12.75" customHeight="1">
      <c r="G499" s="49"/>
      <c r="H499" s="49"/>
      <c r="I499" s="49"/>
      <c r="J499" s="49"/>
      <c r="K499" s="49"/>
      <c r="L499" s="27"/>
    </row>
    <row r="500" ht="12.75" customHeight="1">
      <c r="G500" s="49"/>
      <c r="H500" s="49"/>
      <c r="I500" s="49"/>
      <c r="J500" s="49"/>
      <c r="K500" s="49"/>
      <c r="L500" s="27"/>
    </row>
    <row r="501" ht="12.75" customHeight="1">
      <c r="G501" s="49"/>
      <c r="H501" s="49"/>
      <c r="I501" s="49"/>
      <c r="J501" s="49"/>
      <c r="K501" s="49"/>
      <c r="L501" s="27"/>
    </row>
    <row r="502" ht="12.75" customHeight="1">
      <c r="G502" s="49"/>
      <c r="H502" s="49"/>
      <c r="I502" s="49"/>
      <c r="J502" s="49"/>
      <c r="K502" s="49"/>
      <c r="L502" s="27"/>
    </row>
    <row r="503" ht="12.75" customHeight="1">
      <c r="G503" s="49"/>
      <c r="H503" s="49"/>
      <c r="I503" s="49"/>
      <c r="J503" s="49"/>
      <c r="K503" s="49"/>
      <c r="L503" s="27"/>
    </row>
    <row r="504" ht="12.75" customHeight="1">
      <c r="G504" s="49"/>
      <c r="H504" s="49"/>
      <c r="I504" s="49"/>
      <c r="J504" s="49"/>
      <c r="K504" s="49"/>
      <c r="L504" s="27"/>
    </row>
    <row r="505" ht="12.75" customHeight="1">
      <c r="G505" s="49"/>
      <c r="H505" s="49"/>
      <c r="I505" s="49"/>
      <c r="J505" s="49"/>
      <c r="K505" s="49"/>
      <c r="L505" s="27"/>
    </row>
    <row r="506" ht="12.75" customHeight="1">
      <c r="G506" s="49"/>
      <c r="H506" s="49"/>
      <c r="I506" s="49"/>
      <c r="J506" s="49"/>
      <c r="K506" s="49"/>
      <c r="L506" s="27"/>
    </row>
    <row r="507" ht="12.75" customHeight="1">
      <c r="G507" s="49"/>
      <c r="H507" s="49"/>
      <c r="I507" s="49"/>
      <c r="J507" s="49"/>
      <c r="K507" s="49"/>
      <c r="L507" s="27"/>
    </row>
    <row r="508" ht="12.75" customHeight="1">
      <c r="G508" s="49"/>
      <c r="H508" s="49"/>
      <c r="I508" s="49"/>
      <c r="J508" s="49"/>
      <c r="K508" s="49"/>
      <c r="L508" s="27"/>
    </row>
    <row r="509" ht="12.75" customHeight="1">
      <c r="G509" s="49"/>
      <c r="H509" s="49"/>
      <c r="I509" s="49"/>
      <c r="J509" s="49"/>
      <c r="K509" s="49"/>
      <c r="L509" s="27"/>
    </row>
    <row r="510" ht="12.75" customHeight="1">
      <c r="G510" s="49"/>
      <c r="H510" s="49"/>
      <c r="I510" s="49"/>
      <c r="J510" s="49"/>
      <c r="K510" s="49"/>
      <c r="L510" s="27"/>
    </row>
    <row r="511" ht="12.75" customHeight="1">
      <c r="G511" s="49"/>
      <c r="H511" s="49"/>
      <c r="I511" s="49"/>
      <c r="J511" s="49"/>
      <c r="K511" s="49"/>
      <c r="L511" s="27"/>
    </row>
    <row r="512" ht="12.75" customHeight="1">
      <c r="G512" s="49"/>
      <c r="H512" s="49"/>
      <c r="I512" s="49"/>
      <c r="J512" s="49"/>
      <c r="K512" s="49"/>
      <c r="L512" s="27"/>
    </row>
    <row r="513" ht="12.75" customHeight="1">
      <c r="G513" s="49"/>
      <c r="H513" s="49"/>
      <c r="I513" s="49"/>
      <c r="J513" s="49"/>
      <c r="K513" s="49"/>
      <c r="L513" s="27"/>
    </row>
    <row r="514" ht="12.75" customHeight="1">
      <c r="G514" s="49"/>
      <c r="H514" s="49"/>
      <c r="I514" s="49"/>
      <c r="J514" s="49"/>
      <c r="K514" s="49"/>
      <c r="L514" s="27"/>
    </row>
    <row r="515" ht="12.75" customHeight="1">
      <c r="G515" s="49"/>
      <c r="H515" s="49"/>
      <c r="I515" s="49"/>
      <c r="J515" s="49"/>
      <c r="K515" s="49"/>
      <c r="L515" s="27"/>
    </row>
    <row r="516" ht="12.75" customHeight="1">
      <c r="G516" s="49"/>
      <c r="H516" s="49"/>
      <c r="I516" s="49"/>
      <c r="J516" s="49"/>
      <c r="K516" s="49"/>
      <c r="L516" s="27"/>
    </row>
    <row r="517" ht="12.75" customHeight="1">
      <c r="G517" s="49"/>
      <c r="H517" s="49"/>
      <c r="I517" s="49"/>
      <c r="J517" s="49"/>
      <c r="K517" s="49"/>
      <c r="L517" s="27"/>
    </row>
    <row r="518" ht="12.75" customHeight="1">
      <c r="G518" s="49"/>
      <c r="H518" s="49"/>
      <c r="I518" s="49"/>
      <c r="J518" s="49"/>
      <c r="K518" s="49"/>
      <c r="L518" s="27"/>
    </row>
    <row r="519" ht="12.75" customHeight="1">
      <c r="G519" s="49"/>
      <c r="H519" s="49"/>
      <c r="I519" s="49"/>
      <c r="J519" s="49"/>
      <c r="K519" s="49"/>
      <c r="L519" s="27"/>
    </row>
    <row r="520" ht="12.75" customHeight="1">
      <c r="G520" s="49"/>
      <c r="H520" s="49"/>
      <c r="I520" s="49"/>
      <c r="J520" s="49"/>
      <c r="K520" s="49"/>
      <c r="L520" s="27"/>
    </row>
    <row r="521" ht="12.75" customHeight="1">
      <c r="G521" s="49"/>
      <c r="H521" s="49"/>
      <c r="I521" s="49"/>
      <c r="J521" s="49"/>
      <c r="K521" s="49"/>
      <c r="L521" s="27"/>
    </row>
    <row r="522" ht="12.75" customHeight="1">
      <c r="G522" s="49"/>
      <c r="H522" s="49"/>
      <c r="I522" s="49"/>
      <c r="J522" s="49"/>
      <c r="K522" s="49"/>
      <c r="L522" s="27"/>
    </row>
    <row r="523" ht="12.75" customHeight="1">
      <c r="G523" s="49"/>
      <c r="H523" s="49"/>
      <c r="I523" s="49"/>
      <c r="J523" s="49"/>
      <c r="K523" s="49"/>
      <c r="L523" s="27"/>
    </row>
    <row r="524" ht="12.75" customHeight="1">
      <c r="G524" s="49"/>
      <c r="H524" s="49"/>
      <c r="I524" s="49"/>
      <c r="J524" s="49"/>
      <c r="K524" s="49"/>
      <c r="L524" s="27"/>
    </row>
    <row r="525" ht="12.75" customHeight="1">
      <c r="G525" s="49"/>
      <c r="H525" s="49"/>
      <c r="I525" s="49"/>
      <c r="J525" s="49"/>
      <c r="K525" s="49"/>
      <c r="L525" s="27"/>
    </row>
    <row r="526" ht="12.75" customHeight="1">
      <c r="G526" s="49"/>
      <c r="H526" s="49"/>
      <c r="I526" s="49"/>
      <c r="J526" s="49"/>
      <c r="K526" s="49"/>
      <c r="L526" s="27"/>
    </row>
    <row r="527" ht="12.75" customHeight="1">
      <c r="G527" s="49"/>
      <c r="H527" s="49"/>
      <c r="I527" s="49"/>
      <c r="J527" s="49"/>
      <c r="K527" s="49"/>
      <c r="L527" s="27"/>
    </row>
    <row r="528" ht="12.75" customHeight="1">
      <c r="G528" s="49"/>
      <c r="H528" s="49"/>
      <c r="I528" s="49"/>
      <c r="J528" s="49"/>
      <c r="K528" s="49"/>
      <c r="L528" s="27"/>
    </row>
    <row r="529" ht="12.75" customHeight="1">
      <c r="G529" s="49"/>
      <c r="H529" s="49"/>
      <c r="I529" s="49"/>
      <c r="J529" s="49"/>
      <c r="K529" s="49"/>
      <c r="L529" s="27"/>
    </row>
    <row r="530" ht="12.75" customHeight="1">
      <c r="G530" s="49"/>
      <c r="H530" s="49"/>
      <c r="I530" s="49"/>
      <c r="J530" s="49"/>
      <c r="K530" s="49"/>
      <c r="L530" s="27"/>
    </row>
    <row r="531" ht="12.75" customHeight="1">
      <c r="G531" s="49"/>
      <c r="H531" s="49"/>
      <c r="I531" s="49"/>
      <c r="J531" s="49"/>
      <c r="K531" s="49"/>
      <c r="L531" s="27"/>
    </row>
    <row r="532" ht="12.75" customHeight="1">
      <c r="G532" s="49"/>
      <c r="H532" s="49"/>
      <c r="I532" s="49"/>
      <c r="J532" s="49"/>
      <c r="K532" s="49"/>
      <c r="L532" s="27"/>
    </row>
    <row r="533" ht="12.75" customHeight="1">
      <c r="G533" s="49"/>
      <c r="H533" s="49"/>
      <c r="I533" s="49"/>
      <c r="J533" s="49"/>
      <c r="K533" s="49"/>
      <c r="L533" s="27"/>
    </row>
    <row r="534" ht="12.75" customHeight="1">
      <c r="G534" s="49"/>
      <c r="H534" s="49"/>
      <c r="I534" s="49"/>
      <c r="J534" s="49"/>
      <c r="K534" s="49"/>
      <c r="L534" s="27"/>
    </row>
    <row r="535" ht="12.75" customHeight="1">
      <c r="G535" s="49"/>
      <c r="H535" s="49"/>
      <c r="I535" s="49"/>
      <c r="J535" s="49"/>
      <c r="K535" s="49"/>
      <c r="L535" s="27"/>
    </row>
    <row r="536" ht="12.75" customHeight="1">
      <c r="G536" s="49"/>
      <c r="H536" s="49"/>
      <c r="I536" s="49"/>
      <c r="J536" s="49"/>
      <c r="K536" s="49"/>
      <c r="L536" s="27"/>
    </row>
    <row r="537" ht="12.75" customHeight="1">
      <c r="G537" s="49"/>
      <c r="H537" s="49"/>
      <c r="I537" s="49"/>
      <c r="J537" s="49"/>
      <c r="K537" s="49"/>
      <c r="L537" s="27"/>
    </row>
    <row r="538" ht="12.75" customHeight="1">
      <c r="G538" s="49"/>
      <c r="H538" s="49"/>
      <c r="I538" s="49"/>
      <c r="J538" s="49"/>
      <c r="K538" s="49"/>
      <c r="L538" s="27"/>
    </row>
    <row r="539" ht="12.75" customHeight="1">
      <c r="G539" s="49"/>
      <c r="H539" s="49"/>
      <c r="I539" s="49"/>
      <c r="J539" s="49"/>
      <c r="K539" s="49"/>
      <c r="L539" s="27"/>
    </row>
    <row r="540" ht="12.75" customHeight="1">
      <c r="G540" s="49"/>
      <c r="H540" s="49"/>
      <c r="I540" s="49"/>
      <c r="J540" s="49"/>
      <c r="K540" s="49"/>
      <c r="L540" s="27"/>
    </row>
    <row r="541" ht="12.75" customHeight="1">
      <c r="G541" s="49"/>
      <c r="H541" s="49"/>
      <c r="I541" s="49"/>
      <c r="J541" s="49"/>
      <c r="K541" s="49"/>
      <c r="L541" s="27"/>
    </row>
    <row r="542" ht="12.75" customHeight="1">
      <c r="G542" s="49"/>
      <c r="H542" s="49"/>
      <c r="I542" s="49"/>
      <c r="J542" s="49"/>
      <c r="K542" s="49"/>
      <c r="L542" s="27"/>
    </row>
    <row r="543" ht="12.75" customHeight="1">
      <c r="G543" s="49"/>
      <c r="H543" s="49"/>
      <c r="I543" s="49"/>
      <c r="J543" s="49"/>
      <c r="K543" s="49"/>
      <c r="L543" s="27"/>
    </row>
    <row r="544" ht="12.75" customHeight="1">
      <c r="G544" s="49"/>
      <c r="H544" s="49"/>
      <c r="I544" s="49"/>
      <c r="J544" s="49"/>
      <c r="K544" s="49"/>
      <c r="L544" s="27"/>
    </row>
    <row r="545" ht="12.75" customHeight="1">
      <c r="G545" s="49"/>
      <c r="H545" s="49"/>
      <c r="I545" s="49"/>
      <c r="J545" s="49"/>
      <c r="K545" s="49"/>
      <c r="L545" s="27"/>
    </row>
    <row r="546" ht="12.75" customHeight="1">
      <c r="G546" s="49"/>
      <c r="H546" s="49"/>
      <c r="I546" s="49"/>
      <c r="J546" s="49"/>
      <c r="K546" s="49"/>
      <c r="L546" s="27"/>
    </row>
    <row r="547" ht="12.75" customHeight="1">
      <c r="G547" s="49"/>
      <c r="H547" s="49"/>
      <c r="I547" s="49"/>
      <c r="J547" s="49"/>
      <c r="K547" s="49"/>
      <c r="L547" s="27"/>
    </row>
    <row r="548" ht="12.75" customHeight="1">
      <c r="G548" s="49"/>
      <c r="H548" s="49"/>
      <c r="I548" s="49"/>
      <c r="J548" s="49"/>
      <c r="K548" s="49"/>
      <c r="L548" s="27"/>
    </row>
    <row r="549" ht="12.75" customHeight="1">
      <c r="G549" s="49"/>
      <c r="H549" s="49"/>
      <c r="I549" s="49"/>
      <c r="J549" s="49"/>
      <c r="K549" s="49"/>
      <c r="L549" s="27"/>
    </row>
    <row r="550" ht="12.75" customHeight="1">
      <c r="G550" s="49"/>
      <c r="H550" s="49"/>
      <c r="I550" s="49"/>
      <c r="J550" s="49"/>
      <c r="K550" s="49"/>
      <c r="L550" s="27"/>
    </row>
    <row r="551" ht="12.75" customHeight="1">
      <c r="G551" s="49"/>
      <c r="H551" s="49"/>
      <c r="I551" s="49"/>
      <c r="J551" s="49"/>
      <c r="K551" s="49"/>
      <c r="L551" s="27"/>
    </row>
    <row r="552" ht="12.75" customHeight="1">
      <c r="G552" s="49"/>
      <c r="H552" s="49"/>
      <c r="I552" s="49"/>
      <c r="J552" s="49"/>
      <c r="K552" s="49"/>
      <c r="L552" s="27"/>
    </row>
    <row r="553" ht="12.75" customHeight="1">
      <c r="G553" s="49"/>
      <c r="H553" s="49"/>
      <c r="I553" s="49"/>
      <c r="J553" s="49"/>
      <c r="K553" s="49"/>
      <c r="L553" s="27"/>
    </row>
    <row r="554" ht="12.75" customHeight="1">
      <c r="G554" s="49"/>
      <c r="H554" s="49"/>
      <c r="I554" s="49"/>
      <c r="J554" s="49"/>
      <c r="K554" s="49"/>
      <c r="L554" s="27"/>
    </row>
    <row r="555" ht="12.75" customHeight="1">
      <c r="G555" s="49"/>
      <c r="H555" s="49"/>
      <c r="I555" s="49"/>
      <c r="J555" s="49"/>
      <c r="K555" s="49"/>
      <c r="L555" s="27"/>
    </row>
    <row r="556" ht="12.75" customHeight="1">
      <c r="G556" s="49"/>
      <c r="H556" s="49"/>
      <c r="I556" s="49"/>
      <c r="J556" s="49"/>
      <c r="K556" s="49"/>
      <c r="L556" s="27"/>
    </row>
    <row r="557" ht="12.75" customHeight="1">
      <c r="G557" s="49"/>
      <c r="H557" s="49"/>
      <c r="I557" s="49"/>
      <c r="J557" s="49"/>
      <c r="K557" s="49"/>
      <c r="L557" s="27"/>
    </row>
    <row r="558" ht="12.75" customHeight="1">
      <c r="G558" s="49"/>
      <c r="H558" s="49"/>
      <c r="I558" s="49"/>
      <c r="J558" s="49"/>
      <c r="K558" s="49"/>
      <c r="L558" s="27"/>
    </row>
    <row r="559" ht="12.75" customHeight="1">
      <c r="G559" s="49"/>
      <c r="H559" s="49"/>
      <c r="I559" s="49"/>
      <c r="J559" s="49"/>
      <c r="K559" s="49"/>
      <c r="L559" s="27"/>
    </row>
    <row r="560" ht="12.75" customHeight="1">
      <c r="G560" s="49"/>
      <c r="H560" s="49"/>
      <c r="I560" s="49"/>
      <c r="J560" s="49"/>
      <c r="K560" s="49"/>
      <c r="L560" s="27"/>
    </row>
    <row r="561" ht="12.75" customHeight="1">
      <c r="G561" s="49"/>
      <c r="H561" s="49"/>
      <c r="I561" s="49"/>
      <c r="J561" s="49"/>
      <c r="K561" s="49"/>
      <c r="L561" s="27"/>
    </row>
    <row r="562" ht="12.75" customHeight="1">
      <c r="G562" s="49"/>
      <c r="H562" s="49"/>
      <c r="I562" s="49"/>
      <c r="J562" s="49"/>
      <c r="K562" s="49"/>
      <c r="L562" s="27"/>
    </row>
    <row r="563" ht="12.75" customHeight="1">
      <c r="G563" s="49"/>
      <c r="H563" s="49"/>
      <c r="I563" s="49"/>
      <c r="J563" s="49"/>
      <c r="K563" s="49"/>
      <c r="L563" s="27"/>
    </row>
    <row r="564" ht="12.75" customHeight="1">
      <c r="G564" s="49"/>
      <c r="H564" s="49"/>
      <c r="I564" s="49"/>
      <c r="J564" s="49"/>
      <c r="K564" s="49"/>
      <c r="L564" s="27"/>
    </row>
    <row r="565" ht="12.75" customHeight="1">
      <c r="G565" s="49"/>
      <c r="H565" s="49"/>
      <c r="I565" s="49"/>
      <c r="J565" s="49"/>
      <c r="K565" s="49"/>
      <c r="L565" s="27"/>
    </row>
    <row r="566" ht="12.75" customHeight="1">
      <c r="G566" s="49"/>
      <c r="H566" s="49"/>
      <c r="I566" s="49"/>
      <c r="J566" s="49"/>
      <c r="K566" s="49"/>
      <c r="L566" s="27"/>
    </row>
    <row r="567" ht="12.75" customHeight="1">
      <c r="G567" s="49"/>
      <c r="H567" s="49"/>
      <c r="I567" s="49"/>
      <c r="J567" s="49"/>
      <c r="K567" s="49"/>
      <c r="L567" s="27"/>
    </row>
    <row r="568" ht="12.75" customHeight="1">
      <c r="G568" s="49"/>
      <c r="H568" s="49"/>
      <c r="I568" s="49"/>
      <c r="J568" s="49"/>
      <c r="K568" s="49"/>
      <c r="L568" s="27"/>
    </row>
    <row r="569" ht="12.75" customHeight="1">
      <c r="G569" s="49"/>
      <c r="H569" s="49"/>
      <c r="I569" s="49"/>
      <c r="J569" s="49"/>
      <c r="K569" s="49"/>
      <c r="L569" s="27"/>
    </row>
    <row r="570" ht="12.75" customHeight="1">
      <c r="G570" s="49"/>
      <c r="H570" s="49"/>
      <c r="I570" s="49"/>
      <c r="J570" s="49"/>
      <c r="K570" s="49"/>
      <c r="L570" s="27"/>
    </row>
    <row r="571" ht="12.75" customHeight="1">
      <c r="G571" s="49"/>
      <c r="H571" s="49"/>
      <c r="I571" s="49"/>
      <c r="J571" s="49"/>
      <c r="K571" s="49"/>
      <c r="L571" s="27"/>
    </row>
    <row r="572" ht="12.75" customHeight="1">
      <c r="G572" s="49"/>
      <c r="H572" s="49"/>
      <c r="I572" s="49"/>
      <c r="J572" s="49"/>
      <c r="K572" s="49"/>
      <c r="L572" s="27"/>
    </row>
    <row r="573" ht="12.75" customHeight="1">
      <c r="G573" s="49"/>
      <c r="H573" s="49"/>
      <c r="I573" s="49"/>
      <c r="J573" s="49"/>
      <c r="K573" s="49"/>
      <c r="L573" s="27"/>
    </row>
    <row r="574" ht="12.75" customHeight="1">
      <c r="G574" s="49"/>
      <c r="H574" s="49"/>
      <c r="I574" s="49"/>
      <c r="J574" s="49"/>
      <c r="K574" s="49"/>
      <c r="L574" s="27"/>
    </row>
    <row r="575" ht="12.75" customHeight="1">
      <c r="G575" s="49"/>
      <c r="H575" s="49"/>
      <c r="I575" s="49"/>
      <c r="J575" s="49"/>
      <c r="K575" s="49"/>
      <c r="L575" s="27"/>
    </row>
    <row r="576" ht="12.75" customHeight="1">
      <c r="G576" s="49"/>
      <c r="H576" s="49"/>
      <c r="I576" s="49"/>
      <c r="J576" s="49"/>
      <c r="K576" s="49"/>
      <c r="L576" s="27"/>
    </row>
    <row r="577" ht="12.75" customHeight="1">
      <c r="G577" s="49"/>
      <c r="H577" s="49"/>
      <c r="I577" s="49"/>
      <c r="J577" s="49"/>
      <c r="K577" s="49"/>
      <c r="L577" s="27"/>
    </row>
    <row r="578" ht="12.75" customHeight="1">
      <c r="G578" s="49"/>
      <c r="H578" s="49"/>
      <c r="I578" s="49"/>
      <c r="J578" s="49"/>
      <c r="K578" s="49"/>
      <c r="L578" s="27"/>
    </row>
    <row r="579" ht="12.75" customHeight="1">
      <c r="G579" s="49"/>
      <c r="H579" s="49"/>
      <c r="I579" s="49"/>
      <c r="J579" s="49"/>
      <c r="K579" s="49"/>
      <c r="L579" s="27"/>
    </row>
    <row r="580" ht="12.75" customHeight="1">
      <c r="G580" s="49"/>
      <c r="H580" s="49"/>
      <c r="I580" s="49"/>
      <c r="J580" s="49"/>
      <c r="K580" s="49"/>
      <c r="L580" s="27"/>
    </row>
    <row r="581" ht="12.75" customHeight="1">
      <c r="G581" s="49"/>
      <c r="H581" s="49"/>
      <c r="I581" s="49"/>
      <c r="J581" s="49"/>
      <c r="K581" s="49"/>
      <c r="L581" s="27"/>
    </row>
    <row r="582" ht="12.75" customHeight="1">
      <c r="G582" s="49"/>
      <c r="H582" s="49"/>
      <c r="I582" s="49"/>
      <c r="J582" s="49"/>
      <c r="K582" s="49"/>
      <c r="L582" s="27"/>
    </row>
    <row r="583" ht="12.75" customHeight="1">
      <c r="G583" s="49"/>
      <c r="H583" s="49"/>
      <c r="I583" s="49"/>
      <c r="J583" s="49"/>
      <c r="K583" s="49"/>
      <c r="L583" s="27"/>
    </row>
    <row r="584" ht="12.75" customHeight="1">
      <c r="G584" s="49"/>
      <c r="H584" s="49"/>
      <c r="I584" s="49"/>
      <c r="J584" s="49"/>
      <c r="K584" s="49"/>
      <c r="L584" s="27"/>
    </row>
    <row r="585" ht="12.75" customHeight="1">
      <c r="G585" s="49"/>
      <c r="H585" s="49"/>
      <c r="I585" s="49"/>
      <c r="J585" s="49"/>
      <c r="K585" s="49"/>
      <c r="L585" s="27"/>
    </row>
    <row r="586" ht="12.75" customHeight="1">
      <c r="G586" s="49"/>
      <c r="H586" s="49"/>
      <c r="I586" s="49"/>
      <c r="J586" s="49"/>
      <c r="K586" s="49"/>
      <c r="L586" s="27"/>
    </row>
    <row r="587" ht="12.75" customHeight="1">
      <c r="G587" s="49"/>
      <c r="H587" s="49"/>
      <c r="I587" s="49"/>
      <c r="J587" s="49"/>
      <c r="K587" s="49"/>
      <c r="L587" s="27"/>
    </row>
    <row r="588" ht="12.75" customHeight="1">
      <c r="G588" s="49"/>
      <c r="H588" s="49"/>
      <c r="I588" s="49"/>
      <c r="J588" s="49"/>
      <c r="K588" s="49"/>
      <c r="L588" s="27"/>
    </row>
    <row r="589" ht="12.75" customHeight="1">
      <c r="G589" s="49"/>
      <c r="H589" s="49"/>
      <c r="I589" s="49"/>
      <c r="J589" s="49"/>
      <c r="K589" s="49"/>
      <c r="L589" s="27"/>
    </row>
    <row r="590" ht="12.75" customHeight="1">
      <c r="G590" s="49"/>
      <c r="H590" s="49"/>
      <c r="I590" s="49"/>
      <c r="J590" s="49"/>
      <c r="K590" s="49"/>
      <c r="L590" s="27"/>
    </row>
    <row r="591" ht="12.75" customHeight="1">
      <c r="G591" s="49"/>
      <c r="H591" s="49"/>
      <c r="I591" s="49"/>
      <c r="J591" s="49"/>
      <c r="K591" s="49"/>
      <c r="L591" s="27"/>
    </row>
    <row r="592" ht="12.75" customHeight="1">
      <c r="G592" s="49"/>
      <c r="H592" s="49"/>
      <c r="I592" s="49"/>
      <c r="J592" s="49"/>
      <c r="K592" s="49"/>
      <c r="L592" s="27"/>
    </row>
    <row r="593" ht="12.75" customHeight="1">
      <c r="G593" s="49"/>
      <c r="H593" s="49"/>
      <c r="I593" s="49"/>
      <c r="J593" s="49"/>
      <c r="K593" s="49"/>
      <c r="L593" s="27"/>
    </row>
    <row r="594" ht="12.75" customHeight="1">
      <c r="G594" s="49"/>
      <c r="H594" s="49"/>
      <c r="I594" s="49"/>
      <c r="J594" s="49"/>
      <c r="K594" s="49"/>
      <c r="L594" s="27"/>
    </row>
    <row r="595" ht="12.75" customHeight="1">
      <c r="G595" s="49"/>
      <c r="H595" s="49"/>
      <c r="I595" s="49"/>
      <c r="J595" s="49"/>
      <c r="K595" s="49"/>
      <c r="L595" s="27"/>
    </row>
    <row r="596" ht="12.75" customHeight="1">
      <c r="G596" s="49"/>
      <c r="H596" s="49"/>
      <c r="I596" s="49"/>
      <c r="J596" s="49"/>
      <c r="K596" s="49"/>
      <c r="L596" s="27"/>
    </row>
    <row r="597" ht="12.75" customHeight="1">
      <c r="G597" s="49"/>
      <c r="H597" s="49"/>
      <c r="I597" s="49"/>
      <c r="J597" s="49"/>
      <c r="K597" s="49"/>
      <c r="L597" s="27"/>
    </row>
    <row r="598" ht="12.75" customHeight="1">
      <c r="G598" s="49"/>
      <c r="H598" s="49"/>
      <c r="I598" s="49"/>
      <c r="J598" s="49"/>
      <c r="K598" s="49"/>
      <c r="L598" s="27"/>
    </row>
    <row r="599" ht="12.75" customHeight="1">
      <c r="G599" s="49"/>
      <c r="H599" s="49"/>
      <c r="I599" s="49"/>
      <c r="J599" s="49"/>
      <c r="K599" s="49"/>
      <c r="L599" s="27"/>
    </row>
    <row r="600" ht="12.75" customHeight="1">
      <c r="G600" s="49"/>
      <c r="H600" s="49"/>
      <c r="I600" s="49"/>
      <c r="J600" s="49"/>
      <c r="K600" s="49"/>
      <c r="L600" s="27"/>
    </row>
    <row r="601" ht="12.75" customHeight="1">
      <c r="G601" s="49"/>
      <c r="H601" s="49"/>
      <c r="I601" s="49"/>
      <c r="J601" s="49"/>
      <c r="K601" s="49"/>
      <c r="L601" s="27"/>
    </row>
    <row r="602" ht="12.75" customHeight="1">
      <c r="G602" s="49"/>
      <c r="H602" s="49"/>
      <c r="I602" s="49"/>
      <c r="J602" s="49"/>
      <c r="K602" s="49"/>
      <c r="L602" s="27"/>
    </row>
    <row r="603" ht="12.75" customHeight="1">
      <c r="G603" s="49"/>
      <c r="H603" s="49"/>
      <c r="I603" s="49"/>
      <c r="J603" s="49"/>
      <c r="K603" s="49"/>
      <c r="L603" s="27"/>
    </row>
    <row r="604" ht="12.75" customHeight="1">
      <c r="G604" s="49"/>
      <c r="H604" s="49"/>
      <c r="I604" s="49"/>
      <c r="J604" s="49"/>
      <c r="K604" s="49"/>
      <c r="L604" s="27"/>
    </row>
    <row r="605" ht="12.75" customHeight="1">
      <c r="G605" s="49"/>
      <c r="H605" s="49"/>
      <c r="I605" s="49"/>
      <c r="J605" s="49"/>
      <c r="K605" s="49"/>
      <c r="L605" s="27"/>
    </row>
    <row r="606" ht="12.75" customHeight="1">
      <c r="G606" s="49"/>
      <c r="H606" s="49"/>
      <c r="I606" s="49"/>
      <c r="J606" s="49"/>
      <c r="K606" s="49"/>
      <c r="L606" s="27"/>
    </row>
    <row r="607" ht="12.75" customHeight="1">
      <c r="G607" s="49"/>
      <c r="H607" s="49"/>
      <c r="I607" s="49"/>
      <c r="J607" s="49"/>
      <c r="K607" s="49"/>
      <c r="L607" s="27"/>
    </row>
    <row r="608" ht="12.75" customHeight="1">
      <c r="G608" s="49"/>
      <c r="H608" s="49"/>
      <c r="I608" s="49"/>
      <c r="J608" s="49"/>
      <c r="K608" s="49"/>
      <c r="L608" s="27"/>
    </row>
    <row r="609" ht="12.75" customHeight="1">
      <c r="G609" s="49"/>
      <c r="H609" s="49"/>
      <c r="I609" s="49"/>
      <c r="J609" s="49"/>
      <c r="K609" s="49"/>
      <c r="L609" s="27"/>
    </row>
    <row r="610" ht="12.75" customHeight="1">
      <c r="G610" s="49"/>
      <c r="H610" s="49"/>
      <c r="I610" s="49"/>
      <c r="J610" s="49"/>
      <c r="K610" s="49"/>
      <c r="L610" s="27"/>
    </row>
    <row r="611" ht="12.75" customHeight="1">
      <c r="G611" s="49"/>
      <c r="H611" s="49"/>
      <c r="I611" s="49"/>
      <c r="J611" s="49"/>
      <c r="K611" s="49"/>
      <c r="L611" s="27"/>
    </row>
    <row r="612" ht="12.75" customHeight="1">
      <c r="G612" s="49"/>
      <c r="H612" s="49"/>
      <c r="I612" s="49"/>
      <c r="J612" s="49"/>
      <c r="K612" s="49"/>
      <c r="L612" s="27"/>
    </row>
    <row r="613" ht="12.75" customHeight="1">
      <c r="G613" s="49"/>
      <c r="H613" s="49"/>
      <c r="I613" s="49"/>
      <c r="J613" s="49"/>
      <c r="K613" s="49"/>
      <c r="L613" s="27"/>
    </row>
    <row r="614" ht="12.75" customHeight="1">
      <c r="G614" s="49"/>
      <c r="H614" s="49"/>
      <c r="I614" s="49"/>
      <c r="J614" s="49"/>
      <c r="K614" s="49"/>
      <c r="L614" s="27"/>
    </row>
    <row r="615" ht="12.75" customHeight="1">
      <c r="G615" s="49"/>
      <c r="H615" s="49"/>
      <c r="I615" s="49"/>
      <c r="J615" s="49"/>
      <c r="K615" s="49"/>
      <c r="L615" s="27"/>
    </row>
    <row r="616" ht="12.75" customHeight="1">
      <c r="G616" s="49"/>
      <c r="H616" s="49"/>
      <c r="I616" s="49"/>
      <c r="J616" s="49"/>
      <c r="K616" s="49"/>
      <c r="L616" s="27"/>
    </row>
    <row r="617" ht="12.75" customHeight="1">
      <c r="G617" s="49"/>
      <c r="H617" s="49"/>
      <c r="I617" s="49"/>
      <c r="J617" s="49"/>
      <c r="K617" s="49"/>
      <c r="L617" s="27"/>
    </row>
    <row r="618" ht="12.75" customHeight="1">
      <c r="G618" s="49"/>
      <c r="H618" s="49"/>
      <c r="I618" s="49"/>
      <c r="J618" s="49"/>
      <c r="K618" s="49"/>
      <c r="L618" s="27"/>
    </row>
    <row r="619" ht="12.75" customHeight="1">
      <c r="G619" s="49"/>
      <c r="H619" s="49"/>
      <c r="I619" s="49"/>
      <c r="J619" s="49"/>
      <c r="K619" s="49"/>
      <c r="L619" s="27"/>
    </row>
    <row r="620" ht="12.75" customHeight="1">
      <c r="G620" s="49"/>
      <c r="H620" s="49"/>
      <c r="I620" s="49"/>
      <c r="J620" s="49"/>
      <c r="K620" s="49"/>
      <c r="L620" s="27"/>
    </row>
    <row r="621" ht="12.75" customHeight="1">
      <c r="G621" s="49"/>
      <c r="H621" s="49"/>
      <c r="I621" s="49"/>
      <c r="J621" s="49"/>
      <c r="K621" s="49"/>
      <c r="L621" s="27"/>
    </row>
    <row r="622" ht="12.75" customHeight="1">
      <c r="G622" s="49"/>
      <c r="H622" s="49"/>
      <c r="I622" s="49"/>
      <c r="J622" s="49"/>
      <c r="K622" s="49"/>
      <c r="L622" s="27"/>
    </row>
    <row r="623" ht="12.75" customHeight="1">
      <c r="G623" s="49"/>
      <c r="H623" s="49"/>
      <c r="I623" s="49"/>
      <c r="J623" s="49"/>
      <c r="K623" s="49"/>
      <c r="L623" s="27"/>
    </row>
    <row r="624" ht="12.75" customHeight="1">
      <c r="G624" s="49"/>
      <c r="H624" s="49"/>
      <c r="I624" s="49"/>
      <c r="J624" s="49"/>
      <c r="K624" s="49"/>
      <c r="L624" s="27"/>
    </row>
    <row r="625" ht="12.75" customHeight="1">
      <c r="G625" s="49"/>
      <c r="H625" s="49"/>
      <c r="I625" s="49"/>
      <c r="J625" s="49"/>
      <c r="K625" s="49"/>
      <c r="L625" s="27"/>
    </row>
    <row r="626" ht="12.75" customHeight="1">
      <c r="G626" s="49"/>
      <c r="H626" s="49"/>
      <c r="I626" s="49"/>
      <c r="J626" s="49"/>
      <c r="K626" s="49"/>
      <c r="L626" s="27"/>
    </row>
    <row r="627" ht="12.75" customHeight="1">
      <c r="G627" s="49"/>
      <c r="H627" s="49"/>
      <c r="I627" s="49"/>
      <c r="J627" s="49"/>
      <c r="K627" s="49"/>
      <c r="L627" s="27"/>
    </row>
    <row r="628" ht="12.75" customHeight="1">
      <c r="G628" s="49"/>
      <c r="H628" s="49"/>
      <c r="I628" s="49"/>
      <c r="J628" s="49"/>
      <c r="K628" s="49"/>
      <c r="L628" s="27"/>
    </row>
    <row r="629" ht="12.75" customHeight="1">
      <c r="G629" s="49"/>
      <c r="H629" s="49"/>
      <c r="I629" s="49"/>
      <c r="J629" s="49"/>
      <c r="K629" s="49"/>
      <c r="L629" s="27"/>
    </row>
    <row r="630" ht="12.75" customHeight="1">
      <c r="G630" s="49"/>
      <c r="H630" s="49"/>
      <c r="I630" s="49"/>
      <c r="J630" s="49"/>
      <c r="K630" s="49"/>
      <c r="L630" s="27"/>
    </row>
    <row r="631" ht="12.75" customHeight="1">
      <c r="G631" s="49"/>
      <c r="H631" s="49"/>
      <c r="I631" s="49"/>
      <c r="J631" s="49"/>
      <c r="K631" s="49"/>
      <c r="L631" s="27"/>
    </row>
    <row r="632" ht="12.75" customHeight="1">
      <c r="G632" s="49"/>
      <c r="H632" s="49"/>
      <c r="I632" s="49"/>
      <c r="J632" s="49"/>
      <c r="K632" s="49"/>
      <c r="L632" s="27"/>
    </row>
    <row r="633" ht="12.75" customHeight="1">
      <c r="G633" s="49"/>
      <c r="H633" s="49"/>
      <c r="I633" s="49"/>
      <c r="J633" s="49"/>
      <c r="K633" s="49"/>
      <c r="L633" s="27"/>
    </row>
    <row r="634" ht="12.75" customHeight="1">
      <c r="G634" s="49"/>
      <c r="H634" s="49"/>
      <c r="I634" s="49"/>
      <c r="J634" s="49"/>
      <c r="K634" s="49"/>
      <c r="L634" s="27"/>
    </row>
    <row r="635" ht="12.75" customHeight="1">
      <c r="G635" s="49"/>
      <c r="H635" s="49"/>
      <c r="I635" s="49"/>
      <c r="J635" s="49"/>
      <c r="K635" s="49"/>
      <c r="L635" s="27"/>
    </row>
    <row r="636" ht="12.75" customHeight="1">
      <c r="G636" s="49"/>
      <c r="H636" s="49"/>
      <c r="I636" s="49"/>
      <c r="J636" s="49"/>
      <c r="K636" s="49"/>
      <c r="L636" s="27"/>
    </row>
    <row r="637" ht="12.75" customHeight="1">
      <c r="G637" s="49"/>
      <c r="H637" s="49"/>
      <c r="I637" s="49"/>
      <c r="J637" s="49"/>
      <c r="K637" s="49"/>
      <c r="L637" s="27"/>
    </row>
    <row r="638" ht="12.75" customHeight="1">
      <c r="G638" s="49"/>
      <c r="H638" s="49"/>
      <c r="I638" s="49"/>
      <c r="J638" s="49"/>
      <c r="K638" s="49"/>
      <c r="L638" s="27"/>
    </row>
    <row r="639" ht="12.75" customHeight="1">
      <c r="G639" s="49"/>
      <c r="H639" s="49"/>
      <c r="I639" s="49"/>
      <c r="J639" s="49"/>
      <c r="K639" s="49"/>
      <c r="L639" s="27"/>
    </row>
    <row r="640" ht="12.75" customHeight="1">
      <c r="G640" s="49"/>
      <c r="H640" s="49"/>
      <c r="I640" s="49"/>
      <c r="J640" s="49"/>
      <c r="K640" s="49"/>
      <c r="L640" s="27"/>
    </row>
    <row r="641" ht="12.75" customHeight="1">
      <c r="G641" s="49"/>
      <c r="H641" s="49"/>
      <c r="I641" s="49"/>
      <c r="J641" s="49"/>
      <c r="K641" s="49"/>
      <c r="L641" s="27"/>
    </row>
    <row r="642" ht="12.75" customHeight="1">
      <c r="G642" s="49"/>
      <c r="H642" s="49"/>
      <c r="I642" s="49"/>
      <c r="J642" s="49"/>
      <c r="K642" s="49"/>
      <c r="L642" s="27"/>
    </row>
    <row r="643" ht="12.75" customHeight="1">
      <c r="G643" s="49"/>
      <c r="H643" s="49"/>
      <c r="I643" s="49"/>
      <c r="J643" s="49"/>
      <c r="K643" s="49"/>
      <c r="L643" s="27"/>
    </row>
    <row r="644" ht="12.75" customHeight="1">
      <c r="G644" s="49"/>
      <c r="H644" s="49"/>
      <c r="I644" s="49"/>
      <c r="J644" s="49"/>
      <c r="K644" s="49"/>
      <c r="L644" s="27"/>
    </row>
    <row r="645" ht="12.75" customHeight="1">
      <c r="G645" s="49"/>
      <c r="H645" s="49"/>
      <c r="I645" s="49"/>
      <c r="J645" s="49"/>
      <c r="K645" s="49"/>
      <c r="L645" s="27"/>
    </row>
    <row r="646" ht="12.75" customHeight="1">
      <c r="G646" s="49"/>
      <c r="H646" s="49"/>
      <c r="I646" s="49"/>
      <c r="J646" s="49"/>
      <c r="K646" s="49"/>
      <c r="L646" s="27"/>
    </row>
    <row r="647" ht="12.75" customHeight="1">
      <c r="G647" s="49"/>
      <c r="H647" s="49"/>
      <c r="I647" s="49"/>
      <c r="J647" s="49"/>
      <c r="K647" s="49"/>
      <c r="L647" s="27"/>
    </row>
    <row r="648" ht="12.75" customHeight="1">
      <c r="G648" s="49"/>
      <c r="H648" s="49"/>
      <c r="I648" s="49"/>
      <c r="J648" s="49"/>
      <c r="K648" s="49"/>
      <c r="L648" s="27"/>
    </row>
    <row r="649" ht="12.75" customHeight="1">
      <c r="G649" s="49"/>
      <c r="H649" s="49"/>
      <c r="I649" s="49"/>
      <c r="J649" s="49"/>
      <c r="K649" s="49"/>
      <c r="L649" s="27"/>
    </row>
    <row r="650" ht="12.75" customHeight="1">
      <c r="G650" s="49"/>
      <c r="H650" s="49"/>
      <c r="I650" s="49"/>
      <c r="J650" s="49"/>
      <c r="K650" s="49"/>
      <c r="L650" s="27"/>
    </row>
    <row r="651" ht="12.75" customHeight="1">
      <c r="G651" s="49"/>
      <c r="H651" s="49"/>
      <c r="I651" s="49"/>
      <c r="J651" s="49"/>
      <c r="K651" s="49"/>
      <c r="L651" s="27"/>
    </row>
    <row r="652" ht="12.75" customHeight="1">
      <c r="G652" s="49"/>
      <c r="H652" s="49"/>
      <c r="I652" s="49"/>
      <c r="J652" s="49"/>
      <c r="K652" s="49"/>
      <c r="L652" s="27"/>
    </row>
    <row r="653" ht="12.75" customHeight="1">
      <c r="G653" s="49"/>
      <c r="H653" s="49"/>
      <c r="I653" s="49"/>
      <c r="J653" s="49"/>
      <c r="K653" s="49"/>
      <c r="L653" s="27"/>
    </row>
    <row r="654" ht="12.75" customHeight="1">
      <c r="G654" s="49"/>
      <c r="H654" s="49"/>
      <c r="I654" s="49"/>
      <c r="J654" s="49"/>
      <c r="K654" s="49"/>
      <c r="L654" s="27"/>
    </row>
    <row r="655" ht="12.75" customHeight="1">
      <c r="G655" s="49"/>
      <c r="H655" s="49"/>
      <c r="I655" s="49"/>
      <c r="J655" s="49"/>
      <c r="K655" s="49"/>
      <c r="L655" s="27"/>
    </row>
    <row r="656" ht="12.75" customHeight="1">
      <c r="G656" s="49"/>
      <c r="H656" s="49"/>
      <c r="I656" s="49"/>
      <c r="J656" s="49"/>
      <c r="K656" s="49"/>
      <c r="L656" s="27"/>
    </row>
    <row r="657" ht="12.75" customHeight="1">
      <c r="G657" s="49"/>
      <c r="H657" s="49"/>
      <c r="I657" s="49"/>
      <c r="J657" s="49"/>
      <c r="K657" s="49"/>
      <c r="L657" s="27"/>
    </row>
    <row r="658" ht="12.75" customHeight="1">
      <c r="G658" s="49"/>
      <c r="H658" s="49"/>
      <c r="I658" s="49"/>
      <c r="J658" s="49"/>
      <c r="K658" s="49"/>
      <c r="L658" s="27"/>
    </row>
    <row r="659" ht="12.75" customHeight="1">
      <c r="G659" s="49"/>
      <c r="H659" s="49"/>
      <c r="I659" s="49"/>
      <c r="J659" s="49"/>
      <c r="K659" s="49"/>
      <c r="L659" s="27"/>
    </row>
    <row r="660" ht="12.75" customHeight="1">
      <c r="G660" s="49"/>
      <c r="H660" s="49"/>
      <c r="I660" s="49"/>
      <c r="J660" s="49"/>
      <c r="K660" s="49"/>
      <c r="L660" s="27"/>
    </row>
    <row r="661" ht="12.75" customHeight="1">
      <c r="G661" s="49"/>
      <c r="H661" s="49"/>
      <c r="I661" s="49"/>
      <c r="J661" s="49"/>
      <c r="K661" s="49"/>
      <c r="L661" s="27"/>
    </row>
    <row r="662" ht="12.75" customHeight="1">
      <c r="G662" s="49"/>
      <c r="H662" s="49"/>
      <c r="I662" s="49"/>
      <c r="J662" s="49"/>
      <c r="K662" s="49"/>
      <c r="L662" s="27"/>
    </row>
    <row r="663" ht="12.75" customHeight="1">
      <c r="G663" s="49"/>
      <c r="H663" s="49"/>
      <c r="I663" s="49"/>
      <c r="J663" s="49"/>
      <c r="K663" s="49"/>
      <c r="L663" s="27"/>
    </row>
    <row r="664" ht="12.75" customHeight="1">
      <c r="G664" s="49"/>
      <c r="H664" s="49"/>
      <c r="I664" s="49"/>
      <c r="J664" s="49"/>
      <c r="K664" s="49"/>
      <c r="L664" s="27"/>
    </row>
    <row r="665" ht="12.75" customHeight="1">
      <c r="G665" s="49"/>
      <c r="H665" s="49"/>
      <c r="I665" s="49"/>
      <c r="J665" s="49"/>
      <c r="K665" s="49"/>
      <c r="L665" s="27"/>
    </row>
    <row r="666" ht="12.75" customHeight="1">
      <c r="G666" s="49"/>
      <c r="H666" s="49"/>
      <c r="I666" s="49"/>
      <c r="J666" s="49"/>
      <c r="K666" s="49"/>
      <c r="L666" s="27"/>
    </row>
    <row r="667" ht="12.75" customHeight="1">
      <c r="G667" s="49"/>
      <c r="H667" s="49"/>
      <c r="I667" s="49"/>
      <c r="J667" s="49"/>
      <c r="K667" s="49"/>
      <c r="L667" s="27"/>
    </row>
    <row r="668" ht="12.75" customHeight="1">
      <c r="G668" s="49"/>
      <c r="H668" s="49"/>
      <c r="I668" s="49"/>
      <c r="J668" s="49"/>
      <c r="K668" s="49"/>
      <c r="L668" s="27"/>
    </row>
    <row r="669" ht="12.75" customHeight="1">
      <c r="G669" s="49"/>
      <c r="H669" s="49"/>
      <c r="I669" s="49"/>
      <c r="J669" s="49"/>
      <c r="K669" s="49"/>
      <c r="L669" s="27"/>
    </row>
    <row r="670" ht="12.75" customHeight="1">
      <c r="G670" s="49"/>
      <c r="H670" s="49"/>
      <c r="I670" s="49"/>
      <c r="J670" s="49"/>
      <c r="K670" s="49"/>
      <c r="L670" s="27"/>
    </row>
    <row r="671" ht="12.75" customHeight="1">
      <c r="G671" s="49"/>
      <c r="H671" s="49"/>
      <c r="I671" s="49"/>
      <c r="J671" s="49"/>
      <c r="K671" s="49"/>
      <c r="L671" s="27"/>
    </row>
    <row r="672" ht="12.75" customHeight="1">
      <c r="G672" s="49"/>
      <c r="H672" s="49"/>
      <c r="I672" s="49"/>
      <c r="J672" s="49"/>
      <c r="K672" s="49"/>
      <c r="L672" s="27"/>
    </row>
    <row r="673" ht="12.75" customHeight="1">
      <c r="G673" s="49"/>
      <c r="H673" s="49"/>
      <c r="I673" s="49"/>
      <c r="J673" s="49"/>
      <c r="K673" s="49"/>
      <c r="L673" s="27"/>
    </row>
    <row r="674" ht="12.75" customHeight="1">
      <c r="G674" s="49"/>
      <c r="H674" s="49"/>
      <c r="I674" s="49"/>
      <c r="J674" s="49"/>
      <c r="K674" s="49"/>
      <c r="L674" s="27"/>
    </row>
    <row r="675" ht="12.75" customHeight="1">
      <c r="G675" s="49"/>
      <c r="H675" s="49"/>
      <c r="I675" s="49"/>
      <c r="J675" s="49"/>
      <c r="K675" s="49"/>
      <c r="L675" s="27"/>
    </row>
    <row r="676" ht="12.75" customHeight="1">
      <c r="G676" s="49"/>
      <c r="H676" s="49"/>
      <c r="I676" s="49"/>
      <c r="J676" s="49"/>
      <c r="K676" s="49"/>
      <c r="L676" s="27"/>
    </row>
    <row r="677" ht="12.75" customHeight="1">
      <c r="G677" s="49"/>
      <c r="H677" s="49"/>
      <c r="I677" s="49"/>
      <c r="J677" s="49"/>
      <c r="K677" s="49"/>
      <c r="L677" s="27"/>
    </row>
    <row r="678" ht="12.75" customHeight="1">
      <c r="G678" s="49"/>
      <c r="H678" s="49"/>
      <c r="I678" s="49"/>
      <c r="J678" s="49"/>
      <c r="K678" s="49"/>
      <c r="L678" s="27"/>
    </row>
    <row r="679" ht="12.75" customHeight="1">
      <c r="G679" s="49"/>
      <c r="H679" s="49"/>
      <c r="I679" s="49"/>
      <c r="J679" s="49"/>
      <c r="K679" s="49"/>
      <c r="L679" s="27"/>
    </row>
    <row r="680" ht="12.75" customHeight="1">
      <c r="G680" s="49"/>
      <c r="H680" s="49"/>
      <c r="I680" s="49"/>
      <c r="J680" s="49"/>
      <c r="K680" s="49"/>
      <c r="L680" s="27"/>
    </row>
    <row r="681" ht="12.75" customHeight="1">
      <c r="G681" s="49"/>
      <c r="H681" s="49"/>
      <c r="I681" s="49"/>
      <c r="J681" s="49"/>
      <c r="K681" s="49"/>
      <c r="L681" s="27"/>
    </row>
    <row r="682" ht="12.75" customHeight="1">
      <c r="G682" s="49"/>
      <c r="H682" s="49"/>
      <c r="I682" s="49"/>
      <c r="J682" s="49"/>
      <c r="K682" s="49"/>
      <c r="L682" s="27"/>
    </row>
    <row r="683" ht="12.75" customHeight="1">
      <c r="G683" s="49"/>
      <c r="H683" s="49"/>
      <c r="I683" s="49"/>
      <c r="J683" s="49"/>
      <c r="K683" s="49"/>
      <c r="L683" s="27"/>
    </row>
    <row r="684" ht="12.75" customHeight="1">
      <c r="G684" s="49"/>
      <c r="H684" s="49"/>
      <c r="I684" s="49"/>
      <c r="J684" s="49"/>
      <c r="K684" s="49"/>
      <c r="L684" s="27"/>
    </row>
    <row r="685" ht="12.75" customHeight="1">
      <c r="G685" s="49"/>
      <c r="H685" s="49"/>
      <c r="I685" s="49"/>
      <c r="J685" s="49"/>
      <c r="K685" s="49"/>
      <c r="L685" s="27"/>
    </row>
    <row r="686" ht="12.75" customHeight="1">
      <c r="G686" s="49"/>
      <c r="H686" s="49"/>
      <c r="I686" s="49"/>
      <c r="J686" s="49"/>
      <c r="K686" s="49"/>
      <c r="L686" s="27"/>
    </row>
    <row r="687" ht="12.75" customHeight="1">
      <c r="G687" s="49"/>
      <c r="H687" s="49"/>
      <c r="I687" s="49"/>
      <c r="J687" s="49"/>
      <c r="K687" s="49"/>
      <c r="L687" s="27"/>
    </row>
    <row r="688" ht="12.75" customHeight="1">
      <c r="G688" s="49"/>
      <c r="H688" s="49"/>
      <c r="I688" s="49"/>
      <c r="J688" s="49"/>
      <c r="K688" s="49"/>
      <c r="L688" s="27"/>
    </row>
    <row r="689" ht="12.75" customHeight="1">
      <c r="G689" s="49"/>
      <c r="H689" s="49"/>
      <c r="I689" s="49"/>
      <c r="J689" s="49"/>
      <c r="K689" s="49"/>
      <c r="L689" s="27"/>
    </row>
    <row r="690" ht="12.75" customHeight="1">
      <c r="G690" s="49"/>
      <c r="H690" s="49"/>
      <c r="I690" s="49"/>
      <c r="J690" s="49"/>
      <c r="K690" s="49"/>
      <c r="L690" s="27"/>
    </row>
    <row r="691" ht="12.75" customHeight="1">
      <c r="G691" s="49"/>
      <c r="H691" s="49"/>
      <c r="I691" s="49"/>
      <c r="J691" s="49"/>
      <c r="K691" s="49"/>
      <c r="L691" s="27"/>
    </row>
    <row r="692" ht="12.75" customHeight="1">
      <c r="G692" s="49"/>
      <c r="H692" s="49"/>
      <c r="I692" s="49"/>
      <c r="J692" s="49"/>
      <c r="K692" s="49"/>
      <c r="L692" s="27"/>
    </row>
    <row r="693" ht="12.75" customHeight="1">
      <c r="G693" s="49"/>
      <c r="H693" s="49"/>
      <c r="I693" s="49"/>
      <c r="J693" s="49"/>
      <c r="K693" s="49"/>
      <c r="L693" s="27"/>
    </row>
    <row r="694" ht="12.75" customHeight="1">
      <c r="G694" s="49"/>
      <c r="H694" s="49"/>
      <c r="I694" s="49"/>
      <c r="J694" s="49"/>
      <c r="K694" s="49"/>
      <c r="L694" s="27"/>
    </row>
    <row r="695" ht="12.75" customHeight="1">
      <c r="G695" s="49"/>
      <c r="H695" s="49"/>
      <c r="I695" s="49"/>
      <c r="J695" s="49"/>
      <c r="K695" s="49"/>
      <c r="L695" s="27"/>
    </row>
    <row r="696" ht="12.75" customHeight="1">
      <c r="G696" s="49"/>
      <c r="H696" s="49"/>
      <c r="I696" s="49"/>
      <c r="J696" s="49"/>
      <c r="K696" s="49"/>
      <c r="L696" s="27"/>
    </row>
    <row r="697" ht="12.75" customHeight="1">
      <c r="G697" s="49"/>
      <c r="H697" s="49"/>
      <c r="I697" s="49"/>
      <c r="J697" s="49"/>
      <c r="K697" s="49"/>
      <c r="L697" s="27"/>
    </row>
    <row r="698" ht="12.75" customHeight="1">
      <c r="G698" s="49"/>
      <c r="H698" s="49"/>
      <c r="I698" s="49"/>
      <c r="J698" s="49"/>
      <c r="K698" s="49"/>
      <c r="L698" s="27"/>
    </row>
    <row r="699" ht="12.75" customHeight="1">
      <c r="G699" s="49"/>
      <c r="H699" s="49"/>
      <c r="I699" s="49"/>
      <c r="J699" s="49"/>
      <c r="K699" s="49"/>
      <c r="L699" s="27"/>
    </row>
    <row r="700" ht="12.75" customHeight="1">
      <c r="G700" s="49"/>
      <c r="H700" s="49"/>
      <c r="I700" s="49"/>
      <c r="J700" s="49"/>
      <c r="K700" s="49"/>
      <c r="L700" s="27"/>
    </row>
    <row r="701" ht="12.75" customHeight="1">
      <c r="G701" s="49"/>
      <c r="H701" s="49"/>
      <c r="I701" s="49"/>
      <c r="J701" s="49"/>
      <c r="K701" s="49"/>
      <c r="L701" s="27"/>
    </row>
    <row r="702" ht="12.75" customHeight="1">
      <c r="G702" s="49"/>
      <c r="H702" s="49"/>
      <c r="I702" s="49"/>
      <c r="J702" s="49"/>
      <c r="K702" s="49"/>
      <c r="L702" s="27"/>
    </row>
    <row r="703" ht="12.75" customHeight="1">
      <c r="G703" s="49"/>
      <c r="H703" s="49"/>
      <c r="I703" s="49"/>
      <c r="J703" s="49"/>
      <c r="K703" s="49"/>
      <c r="L703" s="27"/>
    </row>
    <row r="704" ht="12.75" customHeight="1">
      <c r="G704" s="49"/>
      <c r="H704" s="49"/>
      <c r="I704" s="49"/>
      <c r="J704" s="49"/>
      <c r="K704" s="49"/>
      <c r="L704" s="27"/>
    </row>
    <row r="705" ht="12.75" customHeight="1">
      <c r="G705" s="49"/>
      <c r="H705" s="49"/>
      <c r="I705" s="49"/>
      <c r="J705" s="49"/>
      <c r="K705" s="49"/>
      <c r="L705" s="27"/>
    </row>
    <row r="706" ht="12.75" customHeight="1">
      <c r="G706" s="49"/>
      <c r="H706" s="49"/>
      <c r="I706" s="49"/>
      <c r="J706" s="49"/>
      <c r="K706" s="49"/>
      <c r="L706" s="27"/>
    </row>
    <row r="707" ht="12.75" customHeight="1">
      <c r="G707" s="49"/>
      <c r="H707" s="49"/>
      <c r="I707" s="49"/>
      <c r="J707" s="49"/>
      <c r="K707" s="49"/>
      <c r="L707" s="27"/>
    </row>
    <row r="708" ht="12.75" customHeight="1">
      <c r="G708" s="49"/>
      <c r="H708" s="49"/>
      <c r="I708" s="49"/>
      <c r="J708" s="49"/>
      <c r="K708" s="49"/>
      <c r="L708" s="27"/>
    </row>
    <row r="709" ht="12.75" customHeight="1">
      <c r="G709" s="49"/>
      <c r="H709" s="49"/>
      <c r="I709" s="49"/>
      <c r="J709" s="49"/>
      <c r="K709" s="49"/>
      <c r="L709" s="27"/>
    </row>
    <row r="710" ht="12.75" customHeight="1">
      <c r="G710" s="49"/>
      <c r="H710" s="49"/>
      <c r="I710" s="49"/>
      <c r="J710" s="49"/>
      <c r="K710" s="49"/>
      <c r="L710" s="27"/>
    </row>
    <row r="711" ht="12.75" customHeight="1">
      <c r="G711" s="49"/>
      <c r="H711" s="49"/>
      <c r="I711" s="49"/>
      <c r="J711" s="49"/>
      <c r="K711" s="49"/>
      <c r="L711" s="27"/>
    </row>
    <row r="712" ht="12.75" customHeight="1">
      <c r="G712" s="49"/>
      <c r="H712" s="49"/>
      <c r="I712" s="49"/>
      <c r="J712" s="49"/>
      <c r="K712" s="49"/>
      <c r="L712" s="27"/>
    </row>
    <row r="713" ht="12.75" customHeight="1">
      <c r="G713" s="49"/>
      <c r="H713" s="49"/>
      <c r="I713" s="49"/>
      <c r="J713" s="49"/>
      <c r="K713" s="49"/>
      <c r="L713" s="27"/>
    </row>
    <row r="714" ht="12.75" customHeight="1">
      <c r="G714" s="49"/>
      <c r="H714" s="49"/>
      <c r="I714" s="49"/>
      <c r="J714" s="49"/>
      <c r="K714" s="49"/>
      <c r="L714" s="27"/>
    </row>
    <row r="715" ht="12.75" customHeight="1">
      <c r="G715" s="49"/>
      <c r="H715" s="49"/>
      <c r="I715" s="49"/>
      <c r="J715" s="49"/>
      <c r="K715" s="49"/>
      <c r="L715" s="27"/>
    </row>
    <row r="716" ht="12.75" customHeight="1">
      <c r="G716" s="49"/>
      <c r="H716" s="49"/>
      <c r="I716" s="49"/>
      <c r="J716" s="49"/>
      <c r="K716" s="49"/>
      <c r="L716" s="27"/>
    </row>
    <row r="717" ht="12.75" customHeight="1">
      <c r="G717" s="49"/>
      <c r="H717" s="49"/>
      <c r="I717" s="49"/>
      <c r="J717" s="49"/>
      <c r="K717" s="49"/>
      <c r="L717" s="27"/>
    </row>
    <row r="718" ht="12.75" customHeight="1">
      <c r="G718" s="49"/>
      <c r="H718" s="49"/>
      <c r="I718" s="49"/>
      <c r="J718" s="49"/>
      <c r="K718" s="49"/>
      <c r="L718" s="27"/>
    </row>
    <row r="719" ht="12.75" customHeight="1">
      <c r="G719" s="49"/>
      <c r="H719" s="49"/>
      <c r="I719" s="49"/>
      <c r="J719" s="49"/>
      <c r="K719" s="49"/>
      <c r="L719" s="27"/>
    </row>
    <row r="720" ht="12.75" customHeight="1">
      <c r="G720" s="49"/>
      <c r="H720" s="49"/>
      <c r="I720" s="49"/>
      <c r="J720" s="49"/>
      <c r="K720" s="49"/>
      <c r="L720" s="27"/>
    </row>
    <row r="721" ht="12.75" customHeight="1">
      <c r="G721" s="49"/>
      <c r="H721" s="49"/>
      <c r="I721" s="49"/>
      <c r="J721" s="49"/>
      <c r="K721" s="49"/>
      <c r="L721" s="27"/>
    </row>
    <row r="722" ht="12.75" customHeight="1">
      <c r="G722" s="49"/>
      <c r="H722" s="49"/>
      <c r="I722" s="49"/>
      <c r="J722" s="49"/>
      <c r="K722" s="49"/>
      <c r="L722" s="27"/>
    </row>
    <row r="723" ht="12.75" customHeight="1">
      <c r="G723" s="49"/>
      <c r="H723" s="49"/>
      <c r="I723" s="49"/>
      <c r="J723" s="49"/>
      <c r="K723" s="49"/>
      <c r="L723" s="27"/>
    </row>
    <row r="724" ht="12.75" customHeight="1">
      <c r="G724" s="49"/>
      <c r="H724" s="49"/>
      <c r="I724" s="49"/>
      <c r="J724" s="49"/>
      <c r="K724" s="49"/>
      <c r="L724" s="27"/>
    </row>
    <row r="725" ht="12.75" customHeight="1">
      <c r="G725" s="49"/>
      <c r="H725" s="49"/>
      <c r="I725" s="49"/>
      <c r="J725" s="49"/>
      <c r="K725" s="49"/>
      <c r="L725" s="27"/>
    </row>
    <row r="726" ht="12.75" customHeight="1">
      <c r="G726" s="49"/>
      <c r="H726" s="49"/>
      <c r="I726" s="49"/>
      <c r="J726" s="49"/>
      <c r="K726" s="49"/>
      <c r="L726" s="27"/>
    </row>
    <row r="727" ht="12.75" customHeight="1">
      <c r="G727" s="49"/>
      <c r="H727" s="49"/>
      <c r="I727" s="49"/>
      <c r="J727" s="49"/>
      <c r="K727" s="49"/>
      <c r="L727" s="27"/>
    </row>
    <row r="728" ht="12.75" customHeight="1">
      <c r="G728" s="49"/>
      <c r="H728" s="49"/>
      <c r="I728" s="49"/>
      <c r="J728" s="49"/>
      <c r="K728" s="49"/>
      <c r="L728" s="27"/>
    </row>
    <row r="729" ht="12.75" customHeight="1">
      <c r="G729" s="49"/>
      <c r="H729" s="49"/>
      <c r="I729" s="49"/>
      <c r="J729" s="49"/>
      <c r="K729" s="49"/>
      <c r="L729" s="27"/>
    </row>
    <row r="730" ht="12.75" customHeight="1">
      <c r="G730" s="49"/>
      <c r="H730" s="49"/>
      <c r="I730" s="49"/>
      <c r="J730" s="49"/>
      <c r="K730" s="49"/>
      <c r="L730" s="27"/>
    </row>
    <row r="731" ht="12.75" customHeight="1">
      <c r="G731" s="49"/>
      <c r="H731" s="49"/>
      <c r="I731" s="49"/>
      <c r="J731" s="49"/>
      <c r="K731" s="49"/>
      <c r="L731" s="27"/>
    </row>
    <row r="732" ht="12.75" customHeight="1">
      <c r="G732" s="49"/>
      <c r="H732" s="49"/>
      <c r="I732" s="49"/>
      <c r="J732" s="49"/>
      <c r="K732" s="49"/>
      <c r="L732" s="27"/>
    </row>
    <row r="733" ht="12.75" customHeight="1">
      <c r="G733" s="49"/>
      <c r="H733" s="49"/>
      <c r="I733" s="49"/>
      <c r="J733" s="49"/>
      <c r="K733" s="49"/>
      <c r="L733" s="27"/>
    </row>
    <row r="734" ht="12.75" customHeight="1">
      <c r="G734" s="49"/>
      <c r="H734" s="49"/>
      <c r="I734" s="49"/>
      <c r="J734" s="49"/>
      <c r="K734" s="49"/>
      <c r="L734" s="27"/>
    </row>
    <row r="735" ht="12.75" customHeight="1">
      <c r="G735" s="49"/>
      <c r="H735" s="49"/>
      <c r="I735" s="49"/>
      <c r="J735" s="49"/>
      <c r="K735" s="49"/>
      <c r="L735" s="27"/>
    </row>
    <row r="736" ht="12.75" customHeight="1">
      <c r="G736" s="49"/>
      <c r="H736" s="49"/>
      <c r="I736" s="49"/>
      <c r="J736" s="49"/>
      <c r="K736" s="49"/>
      <c r="L736" s="27"/>
    </row>
    <row r="737" ht="12.75" customHeight="1">
      <c r="G737" s="49"/>
      <c r="H737" s="49"/>
      <c r="I737" s="49"/>
      <c r="J737" s="49"/>
      <c r="K737" s="49"/>
      <c r="L737" s="27"/>
    </row>
    <row r="738" ht="12.75" customHeight="1">
      <c r="G738" s="49"/>
      <c r="H738" s="49"/>
      <c r="I738" s="49"/>
      <c r="J738" s="49"/>
      <c r="K738" s="49"/>
      <c r="L738" s="27"/>
    </row>
    <row r="739" ht="12.75" customHeight="1">
      <c r="G739" s="49"/>
      <c r="H739" s="49"/>
      <c r="I739" s="49"/>
      <c r="J739" s="49"/>
      <c r="K739" s="49"/>
      <c r="L739" s="27"/>
    </row>
    <row r="740" ht="12.75" customHeight="1">
      <c r="G740" s="49"/>
      <c r="H740" s="49"/>
      <c r="I740" s="49"/>
      <c r="J740" s="49"/>
      <c r="K740" s="49"/>
      <c r="L740" s="27"/>
    </row>
    <row r="741" ht="12.75" customHeight="1">
      <c r="G741" s="49"/>
      <c r="H741" s="49"/>
      <c r="I741" s="49"/>
      <c r="J741" s="49"/>
      <c r="K741" s="49"/>
      <c r="L741" s="27"/>
    </row>
    <row r="742" ht="12.75" customHeight="1">
      <c r="G742" s="49"/>
      <c r="H742" s="49"/>
      <c r="I742" s="49"/>
      <c r="J742" s="49"/>
      <c r="K742" s="49"/>
      <c r="L742" s="27"/>
    </row>
    <row r="743" ht="12.75" customHeight="1">
      <c r="G743" s="49"/>
      <c r="H743" s="49"/>
      <c r="I743" s="49"/>
      <c r="J743" s="49"/>
      <c r="K743" s="49"/>
      <c r="L743" s="27"/>
    </row>
    <row r="744" ht="12.75" customHeight="1">
      <c r="G744" s="49"/>
      <c r="H744" s="49"/>
      <c r="I744" s="49"/>
      <c r="J744" s="49"/>
      <c r="K744" s="49"/>
      <c r="L744" s="27"/>
    </row>
    <row r="745" ht="12.75" customHeight="1">
      <c r="G745" s="49"/>
      <c r="H745" s="49"/>
      <c r="I745" s="49"/>
      <c r="J745" s="49"/>
      <c r="K745" s="49"/>
      <c r="L745" s="27"/>
    </row>
    <row r="746" ht="12.75" customHeight="1">
      <c r="G746" s="49"/>
      <c r="H746" s="49"/>
      <c r="I746" s="49"/>
      <c r="J746" s="49"/>
      <c r="K746" s="49"/>
      <c r="L746" s="27"/>
    </row>
    <row r="747" ht="12.75" customHeight="1">
      <c r="G747" s="49"/>
      <c r="H747" s="49"/>
      <c r="I747" s="49"/>
      <c r="J747" s="49"/>
      <c r="K747" s="49"/>
      <c r="L747" s="27"/>
    </row>
    <row r="748" ht="12.75" customHeight="1">
      <c r="G748" s="49"/>
      <c r="H748" s="49"/>
      <c r="I748" s="49"/>
      <c r="J748" s="49"/>
      <c r="K748" s="49"/>
      <c r="L748" s="27"/>
    </row>
    <row r="749" ht="12.75" customHeight="1">
      <c r="G749" s="49"/>
      <c r="H749" s="49"/>
      <c r="I749" s="49"/>
      <c r="J749" s="49"/>
      <c r="K749" s="49"/>
      <c r="L749" s="27"/>
    </row>
    <row r="750" ht="12.75" customHeight="1">
      <c r="G750" s="49"/>
      <c r="H750" s="49"/>
      <c r="I750" s="49"/>
      <c r="J750" s="49"/>
      <c r="K750" s="49"/>
      <c r="L750" s="27"/>
    </row>
    <row r="751" ht="12.75" customHeight="1">
      <c r="G751" s="49"/>
      <c r="H751" s="49"/>
      <c r="I751" s="49"/>
      <c r="J751" s="49"/>
      <c r="K751" s="49"/>
      <c r="L751" s="27"/>
    </row>
    <row r="752" ht="12.75" customHeight="1">
      <c r="G752" s="49"/>
      <c r="H752" s="49"/>
      <c r="I752" s="49"/>
      <c r="J752" s="49"/>
      <c r="K752" s="49"/>
      <c r="L752" s="27"/>
    </row>
    <row r="753" ht="12.75" customHeight="1">
      <c r="G753" s="49"/>
      <c r="H753" s="49"/>
      <c r="I753" s="49"/>
      <c r="J753" s="49"/>
      <c r="K753" s="49"/>
      <c r="L753" s="27"/>
    </row>
    <row r="754" ht="12.75" customHeight="1">
      <c r="G754" s="49"/>
      <c r="H754" s="49"/>
      <c r="I754" s="49"/>
      <c r="J754" s="49"/>
      <c r="K754" s="49"/>
      <c r="L754" s="27"/>
    </row>
    <row r="755" ht="12.75" customHeight="1">
      <c r="G755" s="49"/>
      <c r="H755" s="49"/>
      <c r="I755" s="49"/>
      <c r="J755" s="49"/>
      <c r="K755" s="49"/>
      <c r="L755" s="27"/>
    </row>
    <row r="756" ht="12.75" customHeight="1">
      <c r="G756" s="49"/>
      <c r="H756" s="49"/>
      <c r="I756" s="49"/>
      <c r="J756" s="49"/>
      <c r="K756" s="49"/>
      <c r="L756" s="27"/>
    </row>
    <row r="757" ht="12.75" customHeight="1">
      <c r="G757" s="49"/>
      <c r="H757" s="49"/>
      <c r="I757" s="49"/>
      <c r="J757" s="49"/>
      <c r="K757" s="49"/>
      <c r="L757" s="27"/>
    </row>
    <row r="758" ht="12.75" customHeight="1">
      <c r="G758" s="49"/>
      <c r="H758" s="49"/>
      <c r="I758" s="49"/>
      <c r="J758" s="49"/>
      <c r="K758" s="49"/>
      <c r="L758" s="27"/>
    </row>
    <row r="759" ht="12.75" customHeight="1">
      <c r="G759" s="49"/>
      <c r="H759" s="49"/>
      <c r="I759" s="49"/>
      <c r="J759" s="49"/>
      <c r="K759" s="49"/>
      <c r="L759" s="27"/>
    </row>
    <row r="760" ht="12.75" customHeight="1">
      <c r="G760" s="49"/>
      <c r="H760" s="49"/>
      <c r="I760" s="49"/>
      <c r="J760" s="49"/>
      <c r="K760" s="49"/>
      <c r="L760" s="27"/>
    </row>
    <row r="761" ht="12.75" customHeight="1">
      <c r="G761" s="49"/>
      <c r="H761" s="49"/>
      <c r="I761" s="49"/>
      <c r="J761" s="49"/>
      <c r="K761" s="49"/>
      <c r="L761" s="27"/>
    </row>
    <row r="762" ht="12.75" customHeight="1">
      <c r="G762" s="49"/>
      <c r="H762" s="49"/>
      <c r="I762" s="49"/>
      <c r="J762" s="49"/>
      <c r="K762" s="49"/>
      <c r="L762" s="27"/>
    </row>
    <row r="763" ht="12.75" customHeight="1">
      <c r="G763" s="49"/>
      <c r="H763" s="49"/>
      <c r="I763" s="49"/>
      <c r="J763" s="49"/>
      <c r="K763" s="49"/>
      <c r="L763" s="27"/>
    </row>
    <row r="764" ht="12.75" customHeight="1">
      <c r="G764" s="49"/>
      <c r="H764" s="49"/>
      <c r="I764" s="49"/>
      <c r="J764" s="49"/>
      <c r="K764" s="49"/>
      <c r="L764" s="27"/>
    </row>
    <row r="765" ht="12.75" customHeight="1">
      <c r="G765" s="49"/>
      <c r="H765" s="49"/>
      <c r="I765" s="49"/>
      <c r="J765" s="49"/>
      <c r="K765" s="49"/>
      <c r="L765" s="27"/>
    </row>
    <row r="766" ht="12.75" customHeight="1">
      <c r="G766" s="49"/>
      <c r="H766" s="49"/>
      <c r="I766" s="49"/>
      <c r="J766" s="49"/>
      <c r="K766" s="49"/>
      <c r="L766" s="27"/>
    </row>
    <row r="767" ht="12.75" customHeight="1">
      <c r="G767" s="49"/>
      <c r="H767" s="49"/>
      <c r="I767" s="49"/>
      <c r="J767" s="49"/>
      <c r="K767" s="49"/>
      <c r="L767" s="27"/>
    </row>
    <row r="768" ht="12.75" customHeight="1">
      <c r="G768" s="49"/>
      <c r="H768" s="49"/>
      <c r="I768" s="49"/>
      <c r="J768" s="49"/>
      <c r="K768" s="49"/>
      <c r="L768" s="27"/>
    </row>
    <row r="769" ht="12.75" customHeight="1">
      <c r="G769" s="49"/>
      <c r="H769" s="49"/>
      <c r="I769" s="49"/>
      <c r="J769" s="49"/>
      <c r="K769" s="49"/>
      <c r="L769" s="27"/>
    </row>
    <row r="770" ht="12.75" customHeight="1">
      <c r="G770" s="49"/>
      <c r="H770" s="49"/>
      <c r="I770" s="49"/>
      <c r="J770" s="49"/>
      <c r="K770" s="49"/>
      <c r="L770" s="27"/>
    </row>
    <row r="771" ht="12.75" customHeight="1">
      <c r="G771" s="49"/>
      <c r="H771" s="49"/>
      <c r="I771" s="49"/>
      <c r="J771" s="49"/>
      <c r="K771" s="49"/>
      <c r="L771" s="27"/>
    </row>
    <row r="772" ht="12.75" customHeight="1">
      <c r="G772" s="49"/>
      <c r="H772" s="49"/>
      <c r="I772" s="49"/>
      <c r="J772" s="49"/>
      <c r="K772" s="49"/>
      <c r="L772" s="27"/>
    </row>
    <row r="773" ht="12.75" customHeight="1">
      <c r="G773" s="49"/>
      <c r="H773" s="49"/>
      <c r="I773" s="49"/>
      <c r="J773" s="49"/>
      <c r="K773" s="49"/>
      <c r="L773" s="27"/>
    </row>
    <row r="774" ht="12.75" customHeight="1">
      <c r="G774" s="49"/>
      <c r="H774" s="49"/>
      <c r="I774" s="49"/>
      <c r="J774" s="49"/>
      <c r="K774" s="49"/>
      <c r="L774" s="27"/>
    </row>
    <row r="775" ht="12.75" customHeight="1">
      <c r="G775" s="49"/>
      <c r="H775" s="49"/>
      <c r="I775" s="49"/>
      <c r="J775" s="49"/>
      <c r="K775" s="49"/>
      <c r="L775" s="27"/>
    </row>
    <row r="776" ht="12.75" customHeight="1">
      <c r="G776" s="49"/>
      <c r="H776" s="49"/>
      <c r="I776" s="49"/>
      <c r="J776" s="49"/>
      <c r="K776" s="49"/>
      <c r="L776" s="27"/>
    </row>
    <row r="777" ht="12.75" customHeight="1">
      <c r="G777" s="49"/>
      <c r="H777" s="49"/>
      <c r="I777" s="49"/>
      <c r="J777" s="49"/>
      <c r="K777" s="49"/>
      <c r="L777" s="27"/>
    </row>
    <row r="778" ht="12.75" customHeight="1">
      <c r="G778" s="49"/>
      <c r="H778" s="49"/>
      <c r="I778" s="49"/>
      <c r="J778" s="49"/>
      <c r="K778" s="49"/>
      <c r="L778" s="27"/>
    </row>
    <row r="779" ht="12.75" customHeight="1">
      <c r="G779" s="49"/>
      <c r="H779" s="49"/>
      <c r="I779" s="49"/>
      <c r="J779" s="49"/>
      <c r="K779" s="49"/>
      <c r="L779" s="27"/>
    </row>
    <row r="780" ht="12.75" customHeight="1">
      <c r="G780" s="49"/>
      <c r="H780" s="49"/>
      <c r="I780" s="49"/>
      <c r="J780" s="49"/>
      <c r="K780" s="49"/>
      <c r="L780" s="27"/>
    </row>
    <row r="781" ht="12.75" customHeight="1">
      <c r="G781" s="49"/>
      <c r="H781" s="49"/>
      <c r="I781" s="49"/>
      <c r="J781" s="49"/>
      <c r="K781" s="49"/>
      <c r="L781" s="27"/>
    </row>
    <row r="782" ht="12.75" customHeight="1">
      <c r="G782" s="49"/>
      <c r="H782" s="49"/>
      <c r="I782" s="49"/>
      <c r="J782" s="49"/>
      <c r="K782" s="49"/>
      <c r="L782" s="27"/>
    </row>
    <row r="783" ht="12.75" customHeight="1">
      <c r="G783" s="49"/>
      <c r="H783" s="49"/>
      <c r="I783" s="49"/>
      <c r="J783" s="49"/>
      <c r="K783" s="49"/>
      <c r="L783" s="27"/>
    </row>
    <row r="784" ht="12.75" customHeight="1">
      <c r="G784" s="49"/>
      <c r="H784" s="49"/>
      <c r="I784" s="49"/>
      <c r="J784" s="49"/>
      <c r="K784" s="49"/>
      <c r="L784" s="27"/>
    </row>
    <row r="785" ht="12.75" customHeight="1">
      <c r="G785" s="49"/>
      <c r="H785" s="49"/>
      <c r="I785" s="49"/>
      <c r="J785" s="49"/>
      <c r="K785" s="49"/>
      <c r="L785" s="27"/>
    </row>
    <row r="786" ht="12.75" customHeight="1">
      <c r="G786" s="49"/>
      <c r="H786" s="49"/>
      <c r="I786" s="49"/>
      <c r="J786" s="49"/>
      <c r="K786" s="49"/>
      <c r="L786" s="27"/>
    </row>
    <row r="787" ht="12.75" customHeight="1">
      <c r="G787" s="49"/>
      <c r="H787" s="49"/>
      <c r="I787" s="49"/>
      <c r="J787" s="49"/>
      <c r="K787" s="49"/>
      <c r="L787" s="27"/>
    </row>
    <row r="788" ht="12.75" customHeight="1">
      <c r="G788" s="49"/>
      <c r="H788" s="49"/>
      <c r="I788" s="49"/>
      <c r="J788" s="49"/>
      <c r="K788" s="49"/>
      <c r="L788" s="27"/>
    </row>
    <row r="789" ht="12.75" customHeight="1">
      <c r="G789" s="49"/>
      <c r="H789" s="49"/>
      <c r="I789" s="49"/>
      <c r="J789" s="49"/>
      <c r="K789" s="49"/>
      <c r="L789" s="27"/>
    </row>
    <row r="790" ht="12.75" customHeight="1">
      <c r="G790" s="49"/>
      <c r="H790" s="49"/>
      <c r="I790" s="49"/>
      <c r="J790" s="49"/>
      <c r="K790" s="49"/>
      <c r="L790" s="27"/>
    </row>
    <row r="791" ht="12.75" customHeight="1">
      <c r="G791" s="49"/>
      <c r="H791" s="49"/>
      <c r="I791" s="49"/>
      <c r="J791" s="49"/>
      <c r="K791" s="49"/>
      <c r="L791" s="27"/>
    </row>
    <row r="792" ht="12.75" customHeight="1">
      <c r="G792" s="49"/>
      <c r="H792" s="49"/>
      <c r="I792" s="49"/>
      <c r="J792" s="49"/>
      <c r="K792" s="49"/>
      <c r="L792" s="27"/>
    </row>
    <row r="793" ht="12.75" customHeight="1">
      <c r="G793" s="49"/>
      <c r="H793" s="49"/>
      <c r="I793" s="49"/>
      <c r="J793" s="49"/>
      <c r="K793" s="49"/>
      <c r="L793" s="27"/>
    </row>
    <row r="794" ht="12.75" customHeight="1">
      <c r="G794" s="49"/>
      <c r="H794" s="49"/>
      <c r="I794" s="49"/>
      <c r="J794" s="49"/>
      <c r="K794" s="49"/>
      <c r="L794" s="27"/>
    </row>
    <row r="795" ht="12.75" customHeight="1">
      <c r="G795" s="49"/>
      <c r="H795" s="49"/>
      <c r="I795" s="49"/>
      <c r="J795" s="49"/>
      <c r="K795" s="49"/>
      <c r="L795" s="27"/>
    </row>
    <row r="796" ht="12.75" customHeight="1">
      <c r="G796" s="49"/>
      <c r="H796" s="49"/>
      <c r="I796" s="49"/>
      <c r="J796" s="49"/>
      <c r="K796" s="49"/>
      <c r="L796" s="27"/>
    </row>
    <row r="797" ht="12.75" customHeight="1">
      <c r="G797" s="49"/>
      <c r="H797" s="49"/>
      <c r="I797" s="49"/>
      <c r="J797" s="49"/>
      <c r="K797" s="49"/>
      <c r="L797" s="27"/>
    </row>
    <row r="798" ht="12.75" customHeight="1">
      <c r="G798" s="49"/>
      <c r="H798" s="49"/>
      <c r="I798" s="49"/>
      <c r="J798" s="49"/>
      <c r="K798" s="49"/>
      <c r="L798" s="27"/>
    </row>
    <row r="799" ht="12.75" customHeight="1">
      <c r="G799" s="49"/>
      <c r="H799" s="49"/>
      <c r="I799" s="49"/>
      <c r="J799" s="49"/>
      <c r="K799" s="49"/>
      <c r="L799" s="27"/>
    </row>
    <row r="800" ht="12.75" customHeight="1">
      <c r="G800" s="49"/>
      <c r="H800" s="49"/>
      <c r="I800" s="49"/>
      <c r="J800" s="49"/>
      <c r="K800" s="49"/>
      <c r="L800" s="27"/>
    </row>
    <row r="801" ht="12.75" customHeight="1">
      <c r="G801" s="49"/>
      <c r="H801" s="49"/>
      <c r="I801" s="49"/>
      <c r="J801" s="49"/>
      <c r="K801" s="49"/>
      <c r="L801" s="27"/>
    </row>
    <row r="802" ht="12.75" customHeight="1">
      <c r="G802" s="49"/>
      <c r="H802" s="49"/>
      <c r="I802" s="49"/>
      <c r="J802" s="49"/>
      <c r="K802" s="49"/>
      <c r="L802" s="27"/>
    </row>
    <row r="803" ht="12.75" customHeight="1">
      <c r="G803" s="49"/>
      <c r="H803" s="49"/>
      <c r="I803" s="49"/>
      <c r="J803" s="49"/>
      <c r="K803" s="49"/>
      <c r="L803" s="27"/>
    </row>
    <row r="804" ht="12.75" customHeight="1">
      <c r="G804" s="49"/>
      <c r="H804" s="49"/>
      <c r="I804" s="49"/>
      <c r="J804" s="49"/>
      <c r="K804" s="49"/>
      <c r="L804" s="27"/>
    </row>
    <row r="805" ht="12.75" customHeight="1">
      <c r="G805" s="49"/>
      <c r="H805" s="49"/>
      <c r="I805" s="49"/>
      <c r="J805" s="49"/>
      <c r="K805" s="49"/>
      <c r="L805" s="27"/>
    </row>
    <row r="806" ht="12.75" customHeight="1">
      <c r="G806" s="49"/>
      <c r="H806" s="49"/>
      <c r="I806" s="49"/>
      <c r="J806" s="49"/>
      <c r="K806" s="49"/>
      <c r="L806" s="27"/>
    </row>
    <row r="807" ht="12.75" customHeight="1">
      <c r="G807" s="49"/>
      <c r="H807" s="49"/>
      <c r="I807" s="49"/>
      <c r="J807" s="49"/>
      <c r="K807" s="49"/>
      <c r="L807" s="27"/>
    </row>
    <row r="808" ht="12.75" customHeight="1">
      <c r="G808" s="49"/>
      <c r="H808" s="49"/>
      <c r="I808" s="49"/>
      <c r="J808" s="49"/>
      <c r="K808" s="49"/>
      <c r="L808" s="27"/>
    </row>
    <row r="809" ht="12.75" customHeight="1">
      <c r="G809" s="49"/>
      <c r="H809" s="49"/>
      <c r="I809" s="49"/>
      <c r="J809" s="49"/>
      <c r="K809" s="49"/>
      <c r="L809" s="27"/>
    </row>
    <row r="810" ht="12.75" customHeight="1">
      <c r="G810" s="49"/>
      <c r="H810" s="49"/>
      <c r="I810" s="49"/>
      <c r="J810" s="49"/>
      <c r="K810" s="49"/>
      <c r="L810" s="27"/>
    </row>
    <row r="811" ht="12.75" customHeight="1">
      <c r="G811" s="49"/>
      <c r="H811" s="49"/>
      <c r="I811" s="49"/>
      <c r="J811" s="49"/>
      <c r="K811" s="49"/>
      <c r="L811" s="27"/>
    </row>
    <row r="812" ht="12.75" customHeight="1">
      <c r="G812" s="49"/>
      <c r="H812" s="49"/>
      <c r="I812" s="49"/>
      <c r="J812" s="49"/>
      <c r="K812" s="49"/>
      <c r="L812" s="27"/>
    </row>
    <row r="813" ht="12.75" customHeight="1">
      <c r="G813" s="49"/>
      <c r="H813" s="49"/>
      <c r="I813" s="49"/>
      <c r="J813" s="49"/>
      <c r="K813" s="49"/>
      <c r="L813" s="27"/>
    </row>
    <row r="814" ht="12.75" customHeight="1">
      <c r="G814" s="49"/>
      <c r="H814" s="49"/>
      <c r="I814" s="49"/>
      <c r="J814" s="49"/>
      <c r="K814" s="49"/>
      <c r="L814" s="27"/>
    </row>
    <row r="815" ht="12.75" customHeight="1">
      <c r="G815" s="49"/>
      <c r="H815" s="49"/>
      <c r="I815" s="49"/>
      <c r="J815" s="49"/>
      <c r="K815" s="49"/>
      <c r="L815" s="27"/>
    </row>
    <row r="816" ht="12.75" customHeight="1">
      <c r="G816" s="49"/>
      <c r="H816" s="49"/>
      <c r="I816" s="49"/>
      <c r="J816" s="49"/>
      <c r="K816" s="49"/>
      <c r="L816" s="27"/>
    </row>
    <row r="817" ht="12.75" customHeight="1">
      <c r="G817" s="49"/>
      <c r="H817" s="49"/>
      <c r="I817" s="49"/>
      <c r="J817" s="49"/>
      <c r="K817" s="49"/>
      <c r="L817" s="27"/>
    </row>
    <row r="818" ht="12.75" customHeight="1">
      <c r="G818" s="49"/>
      <c r="H818" s="49"/>
      <c r="I818" s="49"/>
      <c r="J818" s="49"/>
      <c r="K818" s="49"/>
      <c r="L818" s="27"/>
    </row>
    <row r="819" ht="12.75" customHeight="1">
      <c r="G819" s="49"/>
      <c r="H819" s="49"/>
      <c r="I819" s="49"/>
      <c r="J819" s="49"/>
      <c r="K819" s="49"/>
      <c r="L819" s="27"/>
    </row>
    <row r="820" ht="12.75" customHeight="1">
      <c r="G820" s="49"/>
      <c r="H820" s="49"/>
      <c r="I820" s="49"/>
      <c r="J820" s="49"/>
      <c r="K820" s="49"/>
      <c r="L820" s="27"/>
    </row>
    <row r="821" ht="12.75" customHeight="1">
      <c r="G821" s="49"/>
      <c r="H821" s="49"/>
      <c r="I821" s="49"/>
      <c r="J821" s="49"/>
      <c r="K821" s="49"/>
      <c r="L821" s="27"/>
    </row>
    <row r="822" ht="12.75" customHeight="1">
      <c r="G822" s="49"/>
      <c r="H822" s="49"/>
      <c r="I822" s="49"/>
      <c r="J822" s="49"/>
      <c r="K822" s="49"/>
      <c r="L822" s="27"/>
    </row>
    <row r="823" ht="12.75" customHeight="1">
      <c r="G823" s="49"/>
      <c r="H823" s="49"/>
      <c r="I823" s="49"/>
      <c r="J823" s="49"/>
      <c r="K823" s="49"/>
      <c r="L823" s="27"/>
    </row>
    <row r="824" ht="12.75" customHeight="1">
      <c r="G824" s="49"/>
      <c r="H824" s="49"/>
      <c r="I824" s="49"/>
      <c r="J824" s="49"/>
      <c r="K824" s="49"/>
      <c r="L824" s="27"/>
    </row>
    <row r="825" ht="12.75" customHeight="1">
      <c r="G825" s="49"/>
      <c r="H825" s="49"/>
      <c r="I825" s="49"/>
      <c r="J825" s="49"/>
      <c r="K825" s="49"/>
      <c r="L825" s="27"/>
    </row>
    <row r="826" ht="12.75" customHeight="1">
      <c r="G826" s="49"/>
      <c r="H826" s="49"/>
      <c r="I826" s="49"/>
      <c r="J826" s="49"/>
      <c r="K826" s="49"/>
      <c r="L826" s="27"/>
    </row>
    <row r="827" ht="12.75" customHeight="1">
      <c r="G827" s="49"/>
      <c r="H827" s="49"/>
      <c r="I827" s="49"/>
      <c r="J827" s="49"/>
      <c r="K827" s="49"/>
      <c r="L827" s="27"/>
    </row>
    <row r="828" ht="12.75" customHeight="1">
      <c r="G828" s="49"/>
      <c r="H828" s="49"/>
      <c r="I828" s="49"/>
      <c r="J828" s="49"/>
      <c r="K828" s="49"/>
      <c r="L828" s="27"/>
    </row>
    <row r="829" ht="12.75" customHeight="1">
      <c r="G829" s="49"/>
      <c r="H829" s="49"/>
      <c r="I829" s="49"/>
      <c r="J829" s="49"/>
      <c r="K829" s="49"/>
      <c r="L829" s="27"/>
    </row>
    <row r="830" ht="12.75" customHeight="1">
      <c r="G830" s="49"/>
      <c r="H830" s="49"/>
      <c r="I830" s="49"/>
      <c r="J830" s="49"/>
      <c r="K830" s="49"/>
      <c r="L830" s="27"/>
    </row>
    <row r="831" ht="12.75" customHeight="1">
      <c r="G831" s="49"/>
      <c r="H831" s="49"/>
      <c r="I831" s="49"/>
      <c r="J831" s="49"/>
      <c r="K831" s="49"/>
      <c r="L831" s="27"/>
    </row>
    <row r="832" ht="12.75" customHeight="1">
      <c r="G832" s="49"/>
      <c r="H832" s="49"/>
      <c r="I832" s="49"/>
      <c r="J832" s="49"/>
      <c r="K832" s="49"/>
      <c r="L832" s="27"/>
    </row>
    <row r="833" ht="12.75" customHeight="1">
      <c r="G833" s="49"/>
      <c r="H833" s="49"/>
      <c r="I833" s="49"/>
      <c r="J833" s="49"/>
      <c r="K833" s="49"/>
      <c r="L833" s="27"/>
    </row>
    <row r="834" ht="12.75" customHeight="1">
      <c r="G834" s="49"/>
      <c r="H834" s="49"/>
      <c r="I834" s="49"/>
      <c r="J834" s="49"/>
      <c r="K834" s="49"/>
      <c r="L834" s="27"/>
    </row>
    <row r="835" ht="12.75" customHeight="1">
      <c r="G835" s="49"/>
      <c r="H835" s="49"/>
      <c r="I835" s="49"/>
      <c r="J835" s="49"/>
      <c r="K835" s="49"/>
      <c r="L835" s="27"/>
    </row>
    <row r="836" ht="12.75" customHeight="1">
      <c r="G836" s="49"/>
      <c r="H836" s="49"/>
      <c r="I836" s="49"/>
      <c r="J836" s="49"/>
      <c r="K836" s="49"/>
      <c r="L836" s="27"/>
    </row>
    <row r="837" ht="12.75" customHeight="1">
      <c r="G837" s="49"/>
      <c r="H837" s="49"/>
      <c r="I837" s="49"/>
      <c r="J837" s="49"/>
      <c r="K837" s="49"/>
      <c r="L837" s="27"/>
    </row>
    <row r="838" ht="12.75" customHeight="1">
      <c r="G838" s="49"/>
      <c r="H838" s="49"/>
      <c r="I838" s="49"/>
      <c r="J838" s="49"/>
      <c r="K838" s="49"/>
      <c r="L838" s="27"/>
    </row>
    <row r="839" ht="12.75" customHeight="1">
      <c r="G839" s="49"/>
      <c r="H839" s="49"/>
      <c r="I839" s="49"/>
      <c r="J839" s="49"/>
      <c r="K839" s="49"/>
      <c r="L839" s="27"/>
    </row>
    <row r="840" ht="12.75" customHeight="1">
      <c r="G840" s="49"/>
      <c r="H840" s="49"/>
      <c r="I840" s="49"/>
      <c r="J840" s="49"/>
      <c r="K840" s="49"/>
      <c r="L840" s="27"/>
    </row>
    <row r="841" ht="12.75" customHeight="1">
      <c r="G841" s="49"/>
      <c r="H841" s="49"/>
      <c r="I841" s="49"/>
      <c r="J841" s="49"/>
      <c r="K841" s="49"/>
      <c r="L841" s="27"/>
    </row>
    <row r="842" ht="12.75" customHeight="1">
      <c r="G842" s="49"/>
      <c r="H842" s="49"/>
      <c r="I842" s="49"/>
      <c r="J842" s="49"/>
      <c r="K842" s="49"/>
      <c r="L842" s="27"/>
    </row>
    <row r="843" ht="12.75" customHeight="1">
      <c r="G843" s="49"/>
      <c r="H843" s="49"/>
      <c r="I843" s="49"/>
      <c r="J843" s="49"/>
      <c r="K843" s="49"/>
      <c r="L843" s="27"/>
    </row>
    <row r="844" ht="12.75" customHeight="1">
      <c r="G844" s="49"/>
      <c r="H844" s="49"/>
      <c r="I844" s="49"/>
      <c r="J844" s="49"/>
      <c r="K844" s="49"/>
      <c r="L844" s="27"/>
    </row>
    <row r="845" ht="12.75" customHeight="1">
      <c r="G845" s="49"/>
      <c r="H845" s="49"/>
      <c r="I845" s="49"/>
      <c r="J845" s="49"/>
      <c r="K845" s="49"/>
      <c r="L845" s="27"/>
    </row>
    <row r="846" ht="12.75" customHeight="1">
      <c r="G846" s="49"/>
      <c r="H846" s="49"/>
      <c r="I846" s="49"/>
      <c r="J846" s="49"/>
      <c r="K846" s="49"/>
      <c r="L846" s="27"/>
    </row>
    <row r="847" ht="12.75" customHeight="1">
      <c r="G847" s="49"/>
      <c r="H847" s="49"/>
      <c r="I847" s="49"/>
      <c r="J847" s="49"/>
      <c r="K847" s="49"/>
      <c r="L847" s="27"/>
    </row>
    <row r="848" ht="12.75" customHeight="1">
      <c r="G848" s="49"/>
      <c r="H848" s="49"/>
      <c r="I848" s="49"/>
      <c r="J848" s="49"/>
      <c r="K848" s="49"/>
      <c r="L848" s="27"/>
    </row>
    <row r="849" ht="12.75" customHeight="1">
      <c r="G849" s="49"/>
      <c r="H849" s="49"/>
      <c r="I849" s="49"/>
      <c r="J849" s="49"/>
      <c r="K849" s="49"/>
      <c r="L849" s="27"/>
    </row>
    <row r="850" ht="12.75" customHeight="1">
      <c r="G850" s="49"/>
      <c r="H850" s="49"/>
      <c r="I850" s="49"/>
      <c r="J850" s="49"/>
      <c r="K850" s="49"/>
      <c r="L850" s="27"/>
    </row>
    <row r="851" ht="12.75" customHeight="1">
      <c r="G851" s="49"/>
      <c r="H851" s="49"/>
      <c r="I851" s="49"/>
      <c r="J851" s="49"/>
      <c r="K851" s="49"/>
      <c r="L851" s="27"/>
    </row>
    <row r="852" ht="12.75" customHeight="1">
      <c r="G852" s="49"/>
      <c r="H852" s="49"/>
      <c r="I852" s="49"/>
      <c r="J852" s="49"/>
      <c r="K852" s="49"/>
      <c r="L852" s="27"/>
    </row>
    <row r="853" ht="12.75" customHeight="1">
      <c r="G853" s="49"/>
      <c r="H853" s="49"/>
      <c r="I853" s="49"/>
      <c r="J853" s="49"/>
      <c r="K853" s="49"/>
      <c r="L853" s="27"/>
    </row>
    <row r="854" ht="12.75" customHeight="1">
      <c r="G854" s="49"/>
      <c r="H854" s="49"/>
      <c r="I854" s="49"/>
      <c r="J854" s="49"/>
      <c r="K854" s="49"/>
      <c r="L854" s="27"/>
    </row>
    <row r="855" ht="12.75" customHeight="1">
      <c r="G855" s="49"/>
      <c r="H855" s="49"/>
      <c r="I855" s="49"/>
      <c r="J855" s="49"/>
      <c r="K855" s="49"/>
      <c r="L855" s="27"/>
    </row>
    <row r="856" ht="12.75" customHeight="1">
      <c r="G856" s="49"/>
      <c r="H856" s="49"/>
      <c r="I856" s="49"/>
      <c r="J856" s="49"/>
      <c r="K856" s="49"/>
      <c r="L856" s="27"/>
    </row>
    <row r="857" ht="12.75" customHeight="1">
      <c r="G857" s="49"/>
      <c r="H857" s="49"/>
      <c r="I857" s="49"/>
      <c r="J857" s="49"/>
      <c r="K857" s="49"/>
      <c r="L857" s="27"/>
    </row>
    <row r="858" ht="12.75" customHeight="1">
      <c r="G858" s="49"/>
      <c r="H858" s="49"/>
      <c r="I858" s="49"/>
      <c r="J858" s="49"/>
      <c r="K858" s="49"/>
      <c r="L858" s="27"/>
    </row>
    <row r="859" ht="12.75" customHeight="1">
      <c r="G859" s="49"/>
      <c r="H859" s="49"/>
      <c r="I859" s="49"/>
      <c r="J859" s="49"/>
      <c r="K859" s="49"/>
      <c r="L859" s="27"/>
    </row>
    <row r="860" ht="12.75" customHeight="1">
      <c r="G860" s="49"/>
      <c r="H860" s="49"/>
      <c r="I860" s="49"/>
      <c r="J860" s="49"/>
      <c r="K860" s="49"/>
      <c r="L860" s="27"/>
    </row>
    <row r="861" ht="12.75" customHeight="1">
      <c r="G861" s="49"/>
      <c r="H861" s="49"/>
      <c r="I861" s="49"/>
      <c r="J861" s="49"/>
      <c r="K861" s="49"/>
      <c r="L861" s="27"/>
    </row>
    <row r="862" ht="12.75" customHeight="1">
      <c r="G862" s="49"/>
      <c r="H862" s="49"/>
      <c r="I862" s="49"/>
      <c r="J862" s="49"/>
      <c r="K862" s="49"/>
      <c r="L862" s="27"/>
    </row>
    <row r="863" ht="12.75" customHeight="1">
      <c r="G863" s="49"/>
      <c r="H863" s="49"/>
      <c r="I863" s="49"/>
      <c r="J863" s="49"/>
      <c r="K863" s="49"/>
      <c r="L863" s="27"/>
    </row>
    <row r="864" ht="12.75" customHeight="1">
      <c r="G864" s="49"/>
      <c r="H864" s="49"/>
      <c r="I864" s="49"/>
      <c r="J864" s="49"/>
      <c r="K864" s="49"/>
      <c r="L864" s="27"/>
    </row>
    <row r="865" ht="12.75" customHeight="1">
      <c r="G865" s="49"/>
      <c r="H865" s="49"/>
      <c r="I865" s="49"/>
      <c r="J865" s="49"/>
      <c r="K865" s="49"/>
      <c r="L865" s="27"/>
    </row>
    <row r="866" ht="12.75" customHeight="1">
      <c r="G866" s="49"/>
      <c r="H866" s="49"/>
      <c r="I866" s="49"/>
      <c r="J866" s="49"/>
      <c r="K866" s="49"/>
      <c r="L866" s="27"/>
    </row>
    <row r="867" ht="12.75" customHeight="1">
      <c r="G867" s="49"/>
      <c r="H867" s="49"/>
      <c r="I867" s="49"/>
      <c r="J867" s="49"/>
      <c r="K867" s="49"/>
      <c r="L867" s="27"/>
    </row>
    <row r="868" ht="12.75" customHeight="1">
      <c r="G868" s="49"/>
      <c r="H868" s="49"/>
      <c r="I868" s="49"/>
      <c r="J868" s="49"/>
      <c r="K868" s="49"/>
      <c r="L868" s="27"/>
    </row>
    <row r="869" ht="12.75" customHeight="1">
      <c r="G869" s="49"/>
      <c r="H869" s="49"/>
      <c r="I869" s="49"/>
      <c r="J869" s="49"/>
      <c r="K869" s="49"/>
      <c r="L869" s="27"/>
    </row>
    <row r="870" ht="12.75" customHeight="1">
      <c r="G870" s="49"/>
      <c r="H870" s="49"/>
      <c r="I870" s="49"/>
      <c r="J870" s="49"/>
      <c r="K870" s="49"/>
      <c r="L870" s="27"/>
    </row>
    <row r="871" ht="12.75" customHeight="1">
      <c r="G871" s="49"/>
      <c r="H871" s="49"/>
      <c r="I871" s="49"/>
      <c r="J871" s="49"/>
      <c r="K871" s="49"/>
      <c r="L871" s="27"/>
    </row>
    <row r="872" ht="12.75" customHeight="1">
      <c r="G872" s="49"/>
      <c r="H872" s="49"/>
      <c r="I872" s="49"/>
      <c r="J872" s="49"/>
      <c r="K872" s="49"/>
      <c r="L872" s="27"/>
    </row>
    <row r="873" ht="12.75" customHeight="1">
      <c r="G873" s="49"/>
      <c r="H873" s="49"/>
      <c r="I873" s="49"/>
      <c r="J873" s="49"/>
      <c r="K873" s="49"/>
      <c r="L873" s="27"/>
    </row>
    <row r="874" ht="12.75" customHeight="1">
      <c r="G874" s="49"/>
      <c r="H874" s="49"/>
      <c r="I874" s="49"/>
      <c r="J874" s="49"/>
      <c r="K874" s="49"/>
      <c r="L874" s="27"/>
    </row>
    <row r="875" ht="12.75" customHeight="1">
      <c r="G875" s="49"/>
      <c r="H875" s="49"/>
      <c r="I875" s="49"/>
      <c r="J875" s="49"/>
      <c r="K875" s="49"/>
      <c r="L875" s="27"/>
    </row>
    <row r="876" ht="12.75" customHeight="1">
      <c r="G876" s="49"/>
      <c r="H876" s="49"/>
      <c r="I876" s="49"/>
      <c r="J876" s="49"/>
      <c r="K876" s="49"/>
      <c r="L876" s="27"/>
    </row>
    <row r="877" ht="12.75" customHeight="1">
      <c r="G877" s="49"/>
      <c r="H877" s="49"/>
      <c r="I877" s="49"/>
      <c r="J877" s="49"/>
      <c r="K877" s="49"/>
      <c r="L877" s="27"/>
    </row>
    <row r="878" ht="12.75" customHeight="1">
      <c r="G878" s="49"/>
      <c r="H878" s="49"/>
      <c r="I878" s="49"/>
      <c r="J878" s="49"/>
      <c r="K878" s="49"/>
      <c r="L878" s="27"/>
    </row>
    <row r="879" ht="12.75" customHeight="1">
      <c r="G879" s="49"/>
      <c r="H879" s="49"/>
      <c r="I879" s="49"/>
      <c r="J879" s="49"/>
      <c r="K879" s="49"/>
      <c r="L879" s="27"/>
    </row>
    <row r="880" ht="12.75" customHeight="1">
      <c r="G880" s="49"/>
      <c r="H880" s="49"/>
      <c r="I880" s="49"/>
      <c r="J880" s="49"/>
      <c r="K880" s="49"/>
      <c r="L880" s="27"/>
    </row>
    <row r="881" ht="12.75" customHeight="1">
      <c r="G881" s="49"/>
      <c r="H881" s="49"/>
      <c r="I881" s="49"/>
      <c r="J881" s="49"/>
      <c r="K881" s="49"/>
      <c r="L881" s="27"/>
    </row>
    <row r="882" ht="12.75" customHeight="1">
      <c r="G882" s="49"/>
      <c r="H882" s="49"/>
      <c r="I882" s="49"/>
      <c r="J882" s="49"/>
      <c r="K882" s="49"/>
      <c r="L882" s="27"/>
    </row>
    <row r="883" ht="12.75" customHeight="1">
      <c r="G883" s="49"/>
      <c r="H883" s="49"/>
      <c r="I883" s="49"/>
      <c r="J883" s="49"/>
      <c r="K883" s="49"/>
      <c r="L883" s="27"/>
    </row>
    <row r="884" ht="12.75" customHeight="1">
      <c r="G884" s="49"/>
      <c r="H884" s="49"/>
      <c r="I884" s="49"/>
      <c r="J884" s="49"/>
      <c r="K884" s="49"/>
      <c r="L884" s="27"/>
    </row>
    <row r="885" ht="12.75" customHeight="1">
      <c r="G885" s="49"/>
      <c r="H885" s="49"/>
      <c r="I885" s="49"/>
      <c r="J885" s="49"/>
      <c r="K885" s="49"/>
      <c r="L885" s="27"/>
    </row>
    <row r="886" ht="12.75" customHeight="1">
      <c r="G886" s="49"/>
      <c r="H886" s="49"/>
      <c r="I886" s="49"/>
      <c r="J886" s="49"/>
      <c r="K886" s="49"/>
      <c r="L886" s="27"/>
    </row>
    <row r="887" ht="12.75" customHeight="1">
      <c r="G887" s="49"/>
      <c r="H887" s="49"/>
      <c r="I887" s="49"/>
      <c r="J887" s="49"/>
      <c r="K887" s="49"/>
      <c r="L887" s="27"/>
    </row>
    <row r="888" ht="12.75" customHeight="1">
      <c r="G888" s="49"/>
      <c r="H888" s="49"/>
      <c r="I888" s="49"/>
      <c r="J888" s="49"/>
      <c r="K888" s="49"/>
      <c r="L888" s="27"/>
    </row>
    <row r="889" ht="12.75" customHeight="1">
      <c r="G889" s="49"/>
      <c r="H889" s="49"/>
      <c r="I889" s="49"/>
      <c r="J889" s="49"/>
      <c r="K889" s="49"/>
      <c r="L889" s="27"/>
    </row>
    <row r="890" ht="12.75" customHeight="1">
      <c r="G890" s="49"/>
      <c r="H890" s="49"/>
      <c r="I890" s="49"/>
      <c r="J890" s="49"/>
      <c r="K890" s="49"/>
      <c r="L890" s="27"/>
    </row>
    <row r="891" ht="12.75" customHeight="1">
      <c r="G891" s="49"/>
      <c r="H891" s="49"/>
      <c r="I891" s="49"/>
      <c r="J891" s="49"/>
      <c r="K891" s="49"/>
      <c r="L891" s="27"/>
    </row>
    <row r="892" ht="12.75" customHeight="1">
      <c r="G892" s="49"/>
      <c r="H892" s="49"/>
      <c r="I892" s="49"/>
      <c r="J892" s="49"/>
      <c r="K892" s="49"/>
      <c r="L892" s="27"/>
    </row>
    <row r="893" ht="12.75" customHeight="1">
      <c r="G893" s="49"/>
      <c r="H893" s="49"/>
      <c r="I893" s="49"/>
      <c r="J893" s="49"/>
      <c r="K893" s="49"/>
      <c r="L893" s="27"/>
    </row>
    <row r="894" ht="12.75" customHeight="1">
      <c r="G894" s="49"/>
      <c r="H894" s="49"/>
      <c r="I894" s="49"/>
      <c r="J894" s="49"/>
      <c r="K894" s="49"/>
      <c r="L894" s="27"/>
    </row>
    <row r="895" ht="12.75" customHeight="1">
      <c r="G895" s="49"/>
      <c r="H895" s="49"/>
      <c r="I895" s="49"/>
      <c r="J895" s="49"/>
      <c r="K895" s="49"/>
      <c r="L895" s="27"/>
    </row>
    <row r="896" ht="12.75" customHeight="1">
      <c r="G896" s="49"/>
      <c r="H896" s="49"/>
      <c r="I896" s="49"/>
      <c r="J896" s="49"/>
      <c r="K896" s="49"/>
      <c r="L896" s="27"/>
    </row>
    <row r="897" ht="12.75" customHeight="1">
      <c r="G897" s="49"/>
      <c r="H897" s="49"/>
      <c r="I897" s="49"/>
      <c r="J897" s="49"/>
      <c r="K897" s="49"/>
      <c r="L897" s="27"/>
    </row>
    <row r="898" ht="12.75" customHeight="1">
      <c r="G898" s="49"/>
      <c r="H898" s="49"/>
      <c r="I898" s="49"/>
      <c r="J898" s="49"/>
      <c r="K898" s="49"/>
      <c r="L898" s="27"/>
    </row>
    <row r="899" ht="12.75" customHeight="1">
      <c r="G899" s="49"/>
      <c r="H899" s="49"/>
      <c r="I899" s="49"/>
      <c r="J899" s="49"/>
      <c r="K899" s="49"/>
      <c r="L899" s="27"/>
    </row>
    <row r="900" ht="12.75" customHeight="1">
      <c r="G900" s="49"/>
      <c r="H900" s="49"/>
      <c r="I900" s="49"/>
      <c r="J900" s="49"/>
      <c r="K900" s="49"/>
      <c r="L900" s="27"/>
    </row>
    <row r="901" ht="12.75" customHeight="1">
      <c r="G901" s="49"/>
      <c r="H901" s="49"/>
      <c r="I901" s="49"/>
      <c r="J901" s="49"/>
      <c r="K901" s="49"/>
      <c r="L901" s="27"/>
    </row>
    <row r="902" ht="12.75" customHeight="1">
      <c r="G902" s="49"/>
      <c r="H902" s="49"/>
      <c r="I902" s="49"/>
      <c r="J902" s="49"/>
      <c r="K902" s="49"/>
      <c r="L902" s="27"/>
    </row>
    <row r="903" ht="12.75" customHeight="1">
      <c r="G903" s="49"/>
      <c r="H903" s="49"/>
      <c r="I903" s="49"/>
      <c r="J903" s="49"/>
      <c r="K903" s="49"/>
      <c r="L903" s="27"/>
    </row>
    <row r="904" ht="12.75" customHeight="1">
      <c r="G904" s="49"/>
      <c r="H904" s="49"/>
      <c r="I904" s="49"/>
      <c r="J904" s="49"/>
      <c r="K904" s="49"/>
      <c r="L904" s="27"/>
    </row>
    <row r="905" ht="12.75" customHeight="1">
      <c r="G905" s="49"/>
      <c r="H905" s="49"/>
      <c r="I905" s="49"/>
      <c r="J905" s="49"/>
      <c r="K905" s="49"/>
      <c r="L905" s="27"/>
    </row>
    <row r="906" ht="12.75" customHeight="1">
      <c r="G906" s="49"/>
      <c r="H906" s="49"/>
      <c r="I906" s="49"/>
      <c r="J906" s="49"/>
      <c r="K906" s="49"/>
      <c r="L906" s="27"/>
    </row>
    <row r="907" ht="12.75" customHeight="1">
      <c r="G907" s="49"/>
      <c r="H907" s="49"/>
      <c r="I907" s="49"/>
      <c r="J907" s="49"/>
      <c r="K907" s="49"/>
      <c r="L907" s="27"/>
    </row>
    <row r="908" ht="12.75" customHeight="1">
      <c r="G908" s="49"/>
      <c r="H908" s="49"/>
      <c r="I908" s="49"/>
      <c r="J908" s="49"/>
      <c r="K908" s="49"/>
      <c r="L908" s="27"/>
    </row>
    <row r="909" ht="12.75" customHeight="1">
      <c r="G909" s="49"/>
      <c r="H909" s="49"/>
      <c r="I909" s="49"/>
      <c r="J909" s="49"/>
      <c r="K909" s="49"/>
      <c r="L909" s="27"/>
    </row>
    <row r="910" ht="12.75" customHeight="1">
      <c r="G910" s="49"/>
      <c r="H910" s="49"/>
      <c r="I910" s="49"/>
      <c r="J910" s="49"/>
      <c r="K910" s="49"/>
      <c r="L910" s="27"/>
    </row>
    <row r="911" ht="12.75" customHeight="1">
      <c r="G911" s="49"/>
      <c r="H911" s="49"/>
      <c r="I911" s="49"/>
      <c r="J911" s="49"/>
      <c r="K911" s="49"/>
      <c r="L911" s="27"/>
    </row>
    <row r="912" ht="12.75" customHeight="1">
      <c r="G912" s="49"/>
      <c r="H912" s="49"/>
      <c r="I912" s="49"/>
      <c r="J912" s="49"/>
      <c r="K912" s="49"/>
      <c r="L912" s="27"/>
    </row>
    <row r="913" ht="12.75" customHeight="1">
      <c r="G913" s="49"/>
      <c r="H913" s="49"/>
      <c r="I913" s="49"/>
      <c r="J913" s="49"/>
      <c r="K913" s="49"/>
      <c r="L913" s="27"/>
    </row>
    <row r="914" ht="12.75" customHeight="1">
      <c r="G914" s="49"/>
      <c r="H914" s="49"/>
      <c r="I914" s="49"/>
      <c r="J914" s="49"/>
      <c r="K914" s="49"/>
      <c r="L914" s="27"/>
    </row>
    <row r="915" ht="12.75" customHeight="1">
      <c r="G915" s="49"/>
      <c r="H915" s="49"/>
      <c r="I915" s="49"/>
      <c r="J915" s="49"/>
      <c r="K915" s="49"/>
      <c r="L915" s="27"/>
    </row>
    <row r="916" ht="12.75" customHeight="1">
      <c r="G916" s="49"/>
      <c r="H916" s="49"/>
      <c r="I916" s="49"/>
      <c r="J916" s="49"/>
      <c r="K916" s="49"/>
      <c r="L916" s="27"/>
    </row>
    <row r="917" ht="12.75" customHeight="1">
      <c r="G917" s="49"/>
      <c r="H917" s="49"/>
      <c r="I917" s="49"/>
      <c r="J917" s="49"/>
      <c r="K917" s="49"/>
      <c r="L917" s="27"/>
    </row>
    <row r="918" ht="12.75" customHeight="1">
      <c r="G918" s="49"/>
      <c r="H918" s="49"/>
      <c r="I918" s="49"/>
      <c r="J918" s="49"/>
      <c r="K918" s="49"/>
      <c r="L918" s="27"/>
    </row>
    <row r="919" ht="12.75" customHeight="1">
      <c r="G919" s="49"/>
      <c r="H919" s="49"/>
      <c r="I919" s="49"/>
      <c r="J919" s="49"/>
      <c r="K919" s="49"/>
      <c r="L919" s="27"/>
    </row>
    <row r="920" ht="12.75" customHeight="1">
      <c r="G920" s="49"/>
      <c r="H920" s="49"/>
      <c r="I920" s="49"/>
      <c r="J920" s="49"/>
      <c r="K920" s="49"/>
      <c r="L920" s="27"/>
    </row>
    <row r="921" ht="12.75" customHeight="1">
      <c r="G921" s="49"/>
      <c r="H921" s="49"/>
      <c r="I921" s="49"/>
      <c r="J921" s="49"/>
      <c r="K921" s="49"/>
      <c r="L921" s="27"/>
    </row>
    <row r="922" ht="12.75" customHeight="1">
      <c r="G922" s="49"/>
      <c r="H922" s="49"/>
      <c r="I922" s="49"/>
      <c r="J922" s="49"/>
      <c r="K922" s="49"/>
      <c r="L922" s="27"/>
    </row>
    <row r="923" ht="12.75" customHeight="1">
      <c r="G923" s="49"/>
      <c r="H923" s="49"/>
      <c r="I923" s="49"/>
      <c r="J923" s="49"/>
      <c r="K923" s="49"/>
      <c r="L923" s="27"/>
    </row>
    <row r="924" ht="12.75" customHeight="1">
      <c r="G924" s="49"/>
      <c r="H924" s="49"/>
      <c r="I924" s="49"/>
      <c r="J924" s="49"/>
      <c r="K924" s="49"/>
      <c r="L924" s="27"/>
    </row>
    <row r="925" ht="12.75" customHeight="1">
      <c r="G925" s="49"/>
      <c r="H925" s="49"/>
      <c r="I925" s="49"/>
      <c r="J925" s="49"/>
      <c r="K925" s="49"/>
      <c r="L925" s="27"/>
    </row>
    <row r="926" ht="12.75" customHeight="1">
      <c r="G926" s="49"/>
      <c r="H926" s="49"/>
      <c r="I926" s="49"/>
      <c r="J926" s="49"/>
      <c r="K926" s="49"/>
      <c r="L926" s="27"/>
    </row>
    <row r="927" ht="12.75" customHeight="1">
      <c r="G927" s="49"/>
      <c r="H927" s="49"/>
      <c r="I927" s="49"/>
      <c r="J927" s="49"/>
      <c r="K927" s="49"/>
      <c r="L927" s="27"/>
    </row>
    <row r="928" ht="12.75" customHeight="1">
      <c r="G928" s="49"/>
      <c r="H928" s="49"/>
      <c r="I928" s="49"/>
      <c r="J928" s="49"/>
      <c r="K928" s="49"/>
      <c r="L928" s="27"/>
    </row>
    <row r="929" ht="12.75" customHeight="1">
      <c r="G929" s="49"/>
      <c r="H929" s="49"/>
      <c r="I929" s="49"/>
      <c r="J929" s="49"/>
      <c r="K929" s="49"/>
      <c r="L929" s="27"/>
    </row>
    <row r="930" ht="12.75" customHeight="1">
      <c r="G930" s="49"/>
      <c r="H930" s="49"/>
      <c r="I930" s="49"/>
      <c r="J930" s="49"/>
      <c r="K930" s="49"/>
      <c r="L930" s="27"/>
    </row>
    <row r="931" ht="12.75" customHeight="1">
      <c r="G931" s="49"/>
      <c r="H931" s="49"/>
      <c r="I931" s="49"/>
      <c r="J931" s="49"/>
      <c r="K931" s="49"/>
      <c r="L931" s="27"/>
    </row>
    <row r="932" ht="12.75" customHeight="1">
      <c r="G932" s="49"/>
      <c r="H932" s="49"/>
      <c r="I932" s="49"/>
      <c r="J932" s="49"/>
      <c r="K932" s="49"/>
      <c r="L932" s="27"/>
    </row>
    <row r="933" ht="12.75" customHeight="1">
      <c r="G933" s="49"/>
      <c r="H933" s="49"/>
      <c r="I933" s="49"/>
      <c r="J933" s="49"/>
      <c r="K933" s="49"/>
      <c r="L933" s="27"/>
    </row>
    <row r="934" ht="12.75" customHeight="1">
      <c r="G934" s="49"/>
      <c r="H934" s="49"/>
      <c r="I934" s="49"/>
      <c r="J934" s="49"/>
      <c r="K934" s="49"/>
      <c r="L934" s="27"/>
    </row>
    <row r="935" ht="12.75" customHeight="1">
      <c r="G935" s="49"/>
      <c r="H935" s="49"/>
      <c r="I935" s="49"/>
      <c r="J935" s="49"/>
      <c r="K935" s="49"/>
      <c r="L935" s="27"/>
    </row>
    <row r="936" ht="12.75" customHeight="1">
      <c r="G936" s="49"/>
      <c r="H936" s="49"/>
      <c r="I936" s="49"/>
      <c r="J936" s="49"/>
      <c r="K936" s="49"/>
      <c r="L936" s="27"/>
    </row>
    <row r="937" ht="12.75" customHeight="1">
      <c r="G937" s="49"/>
      <c r="H937" s="49"/>
      <c r="I937" s="49"/>
      <c r="J937" s="49"/>
      <c r="K937" s="49"/>
      <c r="L937" s="27"/>
    </row>
    <row r="938" ht="12.75" customHeight="1">
      <c r="G938" s="49"/>
      <c r="H938" s="49"/>
      <c r="I938" s="49"/>
      <c r="J938" s="49"/>
      <c r="K938" s="49"/>
      <c r="L938" s="27"/>
    </row>
    <row r="939" ht="12.75" customHeight="1">
      <c r="G939" s="49"/>
      <c r="H939" s="49"/>
      <c r="I939" s="49"/>
      <c r="J939" s="49"/>
      <c r="K939" s="49"/>
      <c r="L939" s="27"/>
    </row>
    <row r="940" ht="12.75" customHeight="1">
      <c r="G940" s="49"/>
      <c r="H940" s="49"/>
      <c r="I940" s="49"/>
      <c r="J940" s="49"/>
      <c r="K940" s="49"/>
      <c r="L940" s="27"/>
    </row>
    <row r="941" ht="12.75" customHeight="1">
      <c r="G941" s="49"/>
      <c r="H941" s="49"/>
      <c r="I941" s="49"/>
      <c r="J941" s="49"/>
      <c r="K941" s="49"/>
      <c r="L941" s="27"/>
    </row>
    <row r="942" ht="12.75" customHeight="1">
      <c r="G942" s="49"/>
      <c r="H942" s="49"/>
      <c r="I942" s="49"/>
      <c r="J942" s="49"/>
      <c r="K942" s="49"/>
      <c r="L942" s="27"/>
    </row>
    <row r="943" ht="12.75" customHeight="1">
      <c r="G943" s="49"/>
      <c r="H943" s="49"/>
      <c r="I943" s="49"/>
      <c r="J943" s="49"/>
      <c r="K943" s="49"/>
      <c r="L943" s="27"/>
    </row>
    <row r="944" ht="12.75" customHeight="1">
      <c r="G944" s="49"/>
      <c r="H944" s="49"/>
      <c r="I944" s="49"/>
      <c r="J944" s="49"/>
      <c r="K944" s="49"/>
      <c r="L944" s="27"/>
    </row>
    <row r="945" ht="12.75" customHeight="1">
      <c r="G945" s="49"/>
      <c r="H945" s="49"/>
      <c r="I945" s="49"/>
      <c r="J945" s="49"/>
      <c r="K945" s="49"/>
      <c r="L945" s="27"/>
    </row>
    <row r="946" ht="12.75" customHeight="1">
      <c r="G946" s="49"/>
      <c r="H946" s="49"/>
      <c r="I946" s="49"/>
      <c r="J946" s="49"/>
      <c r="K946" s="49"/>
      <c r="L946" s="27"/>
    </row>
    <row r="947" ht="12.75" customHeight="1">
      <c r="G947" s="49"/>
      <c r="H947" s="49"/>
      <c r="I947" s="49"/>
      <c r="J947" s="49"/>
      <c r="K947" s="49"/>
      <c r="L947" s="27"/>
    </row>
    <row r="948" ht="12.75" customHeight="1">
      <c r="G948" s="49"/>
      <c r="H948" s="49"/>
      <c r="I948" s="49"/>
      <c r="J948" s="49"/>
      <c r="K948" s="49"/>
      <c r="L948" s="27"/>
    </row>
    <row r="949" ht="12.75" customHeight="1">
      <c r="G949" s="49"/>
      <c r="H949" s="49"/>
      <c r="I949" s="49"/>
      <c r="J949" s="49"/>
      <c r="K949" s="49"/>
      <c r="L949" s="27"/>
    </row>
    <row r="950" ht="12.75" customHeight="1">
      <c r="G950" s="49"/>
      <c r="H950" s="49"/>
      <c r="I950" s="49"/>
      <c r="J950" s="49"/>
      <c r="K950" s="49"/>
      <c r="L950" s="27"/>
    </row>
    <row r="951" ht="12.75" customHeight="1">
      <c r="G951" s="49"/>
      <c r="H951" s="49"/>
      <c r="I951" s="49"/>
      <c r="J951" s="49"/>
      <c r="K951" s="49"/>
      <c r="L951" s="27"/>
    </row>
    <row r="952" ht="12.75" customHeight="1">
      <c r="G952" s="49"/>
      <c r="H952" s="49"/>
      <c r="I952" s="49"/>
      <c r="J952" s="49"/>
      <c r="K952" s="49"/>
      <c r="L952" s="27"/>
    </row>
    <row r="953" ht="12.75" customHeight="1">
      <c r="G953" s="49"/>
      <c r="H953" s="49"/>
      <c r="I953" s="49"/>
      <c r="J953" s="49"/>
      <c r="K953" s="49"/>
      <c r="L953" s="27"/>
    </row>
    <row r="954" ht="12.75" customHeight="1">
      <c r="G954" s="49"/>
      <c r="H954" s="49"/>
      <c r="I954" s="49"/>
      <c r="J954" s="49"/>
      <c r="K954" s="49"/>
      <c r="L954" s="27"/>
    </row>
    <row r="955" ht="12.75" customHeight="1">
      <c r="G955" s="49"/>
      <c r="H955" s="49"/>
      <c r="I955" s="49"/>
      <c r="J955" s="49"/>
      <c r="K955" s="49"/>
      <c r="L955" s="27"/>
    </row>
    <row r="956" ht="12.75" customHeight="1">
      <c r="G956" s="49"/>
      <c r="H956" s="49"/>
      <c r="I956" s="49"/>
      <c r="J956" s="49"/>
      <c r="K956" s="49"/>
      <c r="L956" s="27"/>
    </row>
    <row r="957" ht="12.75" customHeight="1">
      <c r="G957" s="49"/>
      <c r="H957" s="49"/>
      <c r="I957" s="49"/>
      <c r="J957" s="49"/>
      <c r="K957" s="49"/>
      <c r="L957" s="27"/>
    </row>
    <row r="958" ht="12.75" customHeight="1">
      <c r="G958" s="49"/>
      <c r="H958" s="49"/>
      <c r="I958" s="49"/>
      <c r="J958" s="49"/>
      <c r="K958" s="49"/>
      <c r="L958" s="27"/>
    </row>
    <row r="959" ht="12.75" customHeight="1">
      <c r="G959" s="49"/>
      <c r="H959" s="49"/>
      <c r="I959" s="49"/>
      <c r="J959" s="49"/>
      <c r="K959" s="49"/>
      <c r="L959" s="27"/>
    </row>
    <row r="960" ht="12.75" customHeight="1">
      <c r="G960" s="49"/>
      <c r="H960" s="49"/>
      <c r="I960" s="49"/>
      <c r="J960" s="49"/>
      <c r="K960" s="49"/>
      <c r="L960" s="27"/>
    </row>
    <row r="961" ht="12.75" customHeight="1">
      <c r="G961" s="49"/>
      <c r="H961" s="49"/>
      <c r="I961" s="49"/>
      <c r="J961" s="49"/>
      <c r="K961" s="49"/>
      <c r="L961" s="27"/>
    </row>
    <row r="962" ht="12.75" customHeight="1">
      <c r="G962" s="49"/>
      <c r="H962" s="49"/>
      <c r="I962" s="49"/>
      <c r="J962" s="49"/>
      <c r="K962" s="49"/>
      <c r="L962" s="27"/>
    </row>
    <row r="963" ht="12.75" customHeight="1">
      <c r="G963" s="49"/>
      <c r="H963" s="49"/>
      <c r="I963" s="49"/>
      <c r="J963" s="49"/>
      <c r="K963" s="49"/>
      <c r="L963" s="27"/>
    </row>
    <row r="964" ht="12.75" customHeight="1">
      <c r="G964" s="49"/>
      <c r="H964" s="49"/>
      <c r="I964" s="49"/>
      <c r="J964" s="49"/>
      <c r="K964" s="49"/>
      <c r="L964" s="27"/>
    </row>
    <row r="965" ht="12.75" customHeight="1">
      <c r="G965" s="49"/>
      <c r="H965" s="49"/>
      <c r="I965" s="49"/>
      <c r="J965" s="49"/>
      <c r="K965" s="49"/>
      <c r="L965" s="27"/>
    </row>
    <row r="966" ht="12.75" customHeight="1">
      <c r="G966" s="49"/>
      <c r="H966" s="49"/>
      <c r="I966" s="49"/>
      <c r="J966" s="49"/>
      <c r="K966" s="49"/>
      <c r="L966" s="27"/>
    </row>
    <row r="967" ht="12.75" customHeight="1">
      <c r="G967" s="49"/>
      <c r="H967" s="49"/>
      <c r="I967" s="49"/>
      <c r="J967" s="49"/>
      <c r="K967" s="49"/>
      <c r="L967" s="27"/>
    </row>
    <row r="968" ht="12.75" customHeight="1">
      <c r="G968" s="49"/>
      <c r="H968" s="49"/>
      <c r="I968" s="49"/>
      <c r="J968" s="49"/>
      <c r="K968" s="49"/>
      <c r="L968" s="27"/>
    </row>
    <row r="969" ht="12.75" customHeight="1">
      <c r="G969" s="49"/>
      <c r="H969" s="49"/>
      <c r="I969" s="49"/>
      <c r="J969" s="49"/>
      <c r="K969" s="49"/>
      <c r="L969" s="27"/>
    </row>
    <row r="970" ht="12.75" customHeight="1">
      <c r="G970" s="49"/>
      <c r="H970" s="49"/>
      <c r="I970" s="49"/>
      <c r="J970" s="49"/>
      <c r="K970" s="49"/>
      <c r="L970" s="27"/>
    </row>
    <row r="971" ht="12.75" customHeight="1">
      <c r="G971" s="49"/>
      <c r="H971" s="49"/>
      <c r="I971" s="49"/>
      <c r="J971" s="49"/>
      <c r="K971" s="49"/>
      <c r="L971" s="27"/>
    </row>
    <row r="972" ht="12.75" customHeight="1">
      <c r="G972" s="49"/>
      <c r="H972" s="49"/>
      <c r="I972" s="49"/>
      <c r="J972" s="49"/>
      <c r="K972" s="49"/>
      <c r="L972" s="27"/>
    </row>
    <row r="973" ht="12.75" customHeight="1">
      <c r="G973" s="49"/>
      <c r="H973" s="49"/>
      <c r="I973" s="49"/>
      <c r="J973" s="49"/>
      <c r="K973" s="49"/>
      <c r="L973" s="27"/>
    </row>
    <row r="974" ht="12.75" customHeight="1">
      <c r="G974" s="49"/>
      <c r="H974" s="49"/>
      <c r="I974" s="49"/>
      <c r="J974" s="49"/>
      <c r="K974" s="49"/>
      <c r="L974" s="27"/>
    </row>
    <row r="975" ht="12.75" customHeight="1">
      <c r="G975" s="49"/>
      <c r="H975" s="49"/>
      <c r="I975" s="49"/>
      <c r="J975" s="49"/>
      <c r="K975" s="49"/>
      <c r="L975" s="27"/>
    </row>
    <row r="976" ht="12.75" customHeight="1">
      <c r="G976" s="49"/>
      <c r="H976" s="49"/>
      <c r="I976" s="49"/>
      <c r="J976" s="49"/>
      <c r="K976" s="49"/>
      <c r="L976" s="27"/>
    </row>
    <row r="977" ht="12.75" customHeight="1">
      <c r="G977" s="49"/>
      <c r="H977" s="49"/>
      <c r="I977" s="49"/>
      <c r="J977" s="49"/>
      <c r="K977" s="49"/>
      <c r="L977" s="27"/>
    </row>
    <row r="978" ht="12.75" customHeight="1">
      <c r="G978" s="49"/>
      <c r="H978" s="49"/>
      <c r="I978" s="49"/>
      <c r="J978" s="49"/>
      <c r="K978" s="49"/>
      <c r="L978" s="27"/>
    </row>
    <row r="979" ht="12.75" customHeight="1">
      <c r="G979" s="49"/>
      <c r="H979" s="49"/>
      <c r="I979" s="49"/>
      <c r="J979" s="49"/>
      <c r="K979" s="49"/>
      <c r="L979" s="27"/>
    </row>
    <row r="980" ht="12.75" customHeight="1">
      <c r="G980" s="49"/>
      <c r="H980" s="49"/>
      <c r="I980" s="49"/>
      <c r="J980" s="49"/>
      <c r="K980" s="49"/>
      <c r="L980" s="27"/>
    </row>
    <row r="981" ht="12.75" customHeight="1">
      <c r="G981" s="49"/>
      <c r="H981" s="49"/>
      <c r="I981" s="49"/>
      <c r="J981" s="49"/>
      <c r="K981" s="49"/>
      <c r="L981" s="27"/>
    </row>
    <row r="982" ht="12.75" customHeight="1">
      <c r="G982" s="49"/>
      <c r="H982" s="49"/>
      <c r="I982" s="49"/>
      <c r="J982" s="49"/>
      <c r="K982" s="49"/>
      <c r="L982" s="27"/>
    </row>
    <row r="983" ht="12.75" customHeight="1">
      <c r="G983" s="49"/>
      <c r="H983" s="49"/>
      <c r="I983" s="49"/>
      <c r="J983" s="49"/>
      <c r="K983" s="49"/>
      <c r="L983" s="27"/>
    </row>
    <row r="984" ht="12.75" customHeight="1">
      <c r="G984" s="49"/>
      <c r="H984" s="49"/>
      <c r="I984" s="49"/>
      <c r="J984" s="49"/>
      <c r="K984" s="49"/>
      <c r="L984" s="27"/>
    </row>
    <row r="985" ht="12.75" customHeight="1">
      <c r="G985" s="49"/>
      <c r="H985" s="49"/>
      <c r="I985" s="49"/>
      <c r="J985" s="49"/>
      <c r="K985" s="49"/>
      <c r="L985" s="27"/>
    </row>
    <row r="986" ht="12.75" customHeight="1">
      <c r="G986" s="49"/>
      <c r="H986" s="49"/>
      <c r="I986" s="49"/>
      <c r="J986" s="49"/>
      <c r="K986" s="49"/>
      <c r="L986" s="27"/>
    </row>
    <row r="987" ht="12.75" customHeight="1">
      <c r="G987" s="49"/>
      <c r="H987" s="49"/>
      <c r="I987" s="49"/>
      <c r="J987" s="49"/>
      <c r="K987" s="49"/>
      <c r="L987" s="27"/>
    </row>
    <row r="988" ht="12.75" customHeight="1">
      <c r="G988" s="49"/>
      <c r="H988" s="49"/>
      <c r="I988" s="49"/>
      <c r="J988" s="49"/>
      <c r="K988" s="49"/>
      <c r="L988" s="27"/>
    </row>
    <row r="989" ht="12.75" customHeight="1">
      <c r="G989" s="49"/>
      <c r="H989" s="49"/>
      <c r="I989" s="49"/>
      <c r="J989" s="49"/>
      <c r="K989" s="49"/>
      <c r="L989" s="27"/>
    </row>
    <row r="990" ht="12.75" customHeight="1">
      <c r="G990" s="49"/>
      <c r="H990" s="49"/>
      <c r="I990" s="49"/>
      <c r="J990" s="49"/>
      <c r="K990" s="49"/>
      <c r="L990" s="27"/>
    </row>
    <row r="991" ht="12.75" customHeight="1">
      <c r="G991" s="49"/>
      <c r="H991" s="49"/>
      <c r="I991" s="49"/>
      <c r="J991" s="49"/>
      <c r="K991" s="49"/>
      <c r="L991" s="27"/>
    </row>
    <row r="992" ht="12.75" customHeight="1">
      <c r="G992" s="49"/>
      <c r="H992" s="49"/>
      <c r="I992" s="49"/>
      <c r="J992" s="49"/>
      <c r="K992" s="49"/>
      <c r="L992" s="27"/>
    </row>
    <row r="993" ht="12.75" customHeight="1">
      <c r="G993" s="49"/>
      <c r="H993" s="49"/>
      <c r="I993" s="49"/>
      <c r="J993" s="49"/>
      <c r="K993" s="49"/>
      <c r="L993" s="27"/>
    </row>
    <row r="994" ht="12.75" customHeight="1">
      <c r="G994" s="49"/>
      <c r="H994" s="49"/>
      <c r="I994" s="49"/>
      <c r="J994" s="49"/>
      <c r="K994" s="49"/>
      <c r="L994" s="27"/>
    </row>
    <row r="995" ht="12.75" customHeight="1">
      <c r="G995" s="49"/>
      <c r="H995" s="49"/>
      <c r="I995" s="49"/>
      <c r="J995" s="49"/>
      <c r="K995" s="49"/>
      <c r="L995" s="27"/>
    </row>
    <row r="996" ht="12.75" customHeight="1">
      <c r="G996" s="49"/>
      <c r="H996" s="49"/>
      <c r="I996" s="49"/>
      <c r="J996" s="49"/>
      <c r="K996" s="49"/>
      <c r="L996" s="27"/>
    </row>
    <row r="997" ht="12.75" customHeight="1">
      <c r="G997" s="49"/>
      <c r="H997" s="49"/>
      <c r="I997" s="49"/>
      <c r="J997" s="49"/>
      <c r="K997" s="49"/>
      <c r="L997" s="27"/>
    </row>
    <row r="998" ht="12.75" customHeight="1">
      <c r="G998" s="49"/>
      <c r="H998" s="49"/>
      <c r="I998" s="49"/>
      <c r="J998" s="49"/>
      <c r="K998" s="49"/>
      <c r="L998" s="27"/>
    </row>
    <row r="999" ht="12.75" customHeight="1">
      <c r="G999" s="49"/>
      <c r="H999" s="49"/>
      <c r="I999" s="49"/>
      <c r="J999" s="49"/>
      <c r="K999" s="49"/>
      <c r="L999" s="27"/>
    </row>
    <row r="1000" ht="12.75" customHeight="1">
      <c r="G1000" s="49"/>
      <c r="H1000" s="49"/>
      <c r="I1000" s="49"/>
      <c r="J1000" s="49"/>
      <c r="K1000" s="49"/>
      <c r="L1000" s="27"/>
    </row>
  </sheetData>
  <autoFilter ref="$A$1:$L$1">
    <sortState ref="A1:L1">
      <sortCondition ref="A1"/>
    </sortState>
  </autoFilter>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24.13"/>
    <col customWidth="1" min="8" max="26" width="10.63"/>
  </cols>
  <sheetData>
    <row r="1" ht="12.75" customHeight="1"/>
    <row r="2" ht="12.75" customHeight="1">
      <c r="A2" s="52" t="s">
        <v>399</v>
      </c>
      <c r="B2" s="56" t="s">
        <v>400</v>
      </c>
      <c r="C2" s="56" t="s">
        <v>401</v>
      </c>
      <c r="D2" s="56" t="s">
        <v>402</v>
      </c>
      <c r="E2" s="56" t="s">
        <v>400</v>
      </c>
    </row>
    <row r="3" ht="12.75" customHeight="1">
      <c r="A3" s="49">
        <v>2.5</v>
      </c>
      <c r="B3" s="49">
        <v>3.5</v>
      </c>
      <c r="C3" s="49">
        <v>0.0</v>
      </c>
      <c r="D3" s="49">
        <v>3.5</v>
      </c>
      <c r="E3" s="49">
        <v>3.5</v>
      </c>
      <c r="G3" s="58" t="s">
        <v>403</v>
      </c>
    </row>
    <row r="4" ht="12.75" customHeight="1">
      <c r="A4" s="49">
        <v>2.0</v>
      </c>
      <c r="B4" s="49">
        <v>1.0</v>
      </c>
      <c r="C4" s="49">
        <v>0.0</v>
      </c>
      <c r="D4" s="49">
        <v>1.5</v>
      </c>
      <c r="E4" s="49">
        <v>1.0</v>
      </c>
    </row>
    <row r="5" ht="12.75" customHeight="1">
      <c r="A5" s="49">
        <v>3.5</v>
      </c>
      <c r="B5" s="49">
        <v>10.0</v>
      </c>
      <c r="C5" s="49">
        <v>8.0</v>
      </c>
      <c r="D5" s="49">
        <v>6.5</v>
      </c>
      <c r="E5" s="49">
        <v>10.0</v>
      </c>
      <c r="G5" s="58" t="s">
        <v>404</v>
      </c>
    </row>
    <row r="6" ht="12.75" customHeight="1">
      <c r="A6" s="49">
        <v>1.5</v>
      </c>
      <c r="B6" s="49">
        <v>2.0</v>
      </c>
      <c r="C6" s="49">
        <v>3.5</v>
      </c>
      <c r="D6" s="49">
        <v>0.0</v>
      </c>
      <c r="E6" s="49">
        <v>2.0</v>
      </c>
      <c r="G6" s="57" t="s">
        <v>405</v>
      </c>
      <c r="H6" s="57" t="s">
        <v>406</v>
      </c>
      <c r="I6" s="57" t="s">
        <v>407</v>
      </c>
      <c r="J6" s="57" t="s">
        <v>408</v>
      </c>
      <c r="K6" s="57" t="s">
        <v>409</v>
      </c>
    </row>
    <row r="7" ht="12.75" customHeight="1">
      <c r="A7" s="49">
        <v>0.0</v>
      </c>
      <c r="B7" s="49">
        <v>3.5</v>
      </c>
      <c r="C7" s="49">
        <v>6.0</v>
      </c>
      <c r="D7" s="49">
        <v>4.5</v>
      </c>
      <c r="E7" s="49">
        <v>3.5</v>
      </c>
      <c r="G7" s="56" t="s">
        <v>103</v>
      </c>
      <c r="H7" s="58">
        <v>46.0</v>
      </c>
      <c r="I7" s="58">
        <v>184.0</v>
      </c>
      <c r="J7" s="58">
        <v>4.0</v>
      </c>
      <c r="K7" s="58">
        <v>9.21111111111111</v>
      </c>
    </row>
    <row r="8" ht="12.75" customHeight="1">
      <c r="A8" s="49">
        <v>3.5</v>
      </c>
      <c r="B8" s="49">
        <v>2.0</v>
      </c>
      <c r="C8" s="49">
        <v>0.0</v>
      </c>
      <c r="D8" s="49">
        <v>0.5</v>
      </c>
      <c r="E8" s="49">
        <v>2.0</v>
      </c>
      <c r="G8" s="56" t="s">
        <v>132</v>
      </c>
      <c r="H8" s="58">
        <v>29.0</v>
      </c>
      <c r="I8" s="58">
        <v>128.5</v>
      </c>
      <c r="J8" s="58">
        <v>4.431034482758621</v>
      </c>
      <c r="K8" s="58">
        <v>12.33435960591133</v>
      </c>
    </row>
    <row r="9" ht="12.75" customHeight="1">
      <c r="A9" s="49">
        <v>4.0</v>
      </c>
      <c r="B9" s="49">
        <v>8.5</v>
      </c>
      <c r="C9" s="49">
        <v>9.0</v>
      </c>
      <c r="D9" s="49">
        <v>0.5</v>
      </c>
      <c r="E9" s="49">
        <v>8.5</v>
      </c>
      <c r="G9" s="56" t="s">
        <v>410</v>
      </c>
      <c r="H9" s="58">
        <v>54.0</v>
      </c>
      <c r="I9" s="58">
        <v>222.0</v>
      </c>
      <c r="J9" s="58">
        <v>4.111111111111111</v>
      </c>
      <c r="K9" s="58">
        <v>10.977987421383649</v>
      </c>
    </row>
    <row r="10" ht="12.75" customHeight="1">
      <c r="A10" s="49">
        <v>0.5</v>
      </c>
      <c r="B10" s="49">
        <v>3.5</v>
      </c>
      <c r="C10" s="49">
        <v>3.5</v>
      </c>
      <c r="D10" s="49">
        <v>0.0</v>
      </c>
      <c r="E10" s="49">
        <v>3.5</v>
      </c>
      <c r="G10" s="59" t="s">
        <v>83</v>
      </c>
      <c r="H10" s="59">
        <v>40.0</v>
      </c>
      <c r="I10" s="59">
        <v>102.5</v>
      </c>
      <c r="J10" s="59">
        <v>2.5625</v>
      </c>
      <c r="K10" s="59">
        <v>7.579326923076923</v>
      </c>
    </row>
    <row r="11" ht="12.75" customHeight="1">
      <c r="A11" s="49">
        <v>6.0</v>
      </c>
      <c r="B11" s="49">
        <v>2.5</v>
      </c>
      <c r="C11" s="49">
        <v>4.5</v>
      </c>
      <c r="D11" s="49">
        <v>0.0</v>
      </c>
      <c r="E11" s="49">
        <v>2.5</v>
      </c>
    </row>
    <row r="12" ht="12.75" customHeight="1">
      <c r="A12" s="49">
        <v>7.5</v>
      </c>
      <c r="B12" s="49">
        <v>2.0</v>
      </c>
      <c r="C12" s="49">
        <v>0.0</v>
      </c>
      <c r="D12" s="49">
        <v>0.0</v>
      </c>
      <c r="E12" s="49">
        <v>2.0</v>
      </c>
    </row>
    <row r="13" ht="12.75" customHeight="1">
      <c r="A13" s="49">
        <v>0.0</v>
      </c>
      <c r="B13" s="49">
        <v>2.5</v>
      </c>
      <c r="C13" s="49">
        <v>2.0</v>
      </c>
      <c r="D13" s="49">
        <v>8.5</v>
      </c>
      <c r="E13" s="49">
        <v>2.5</v>
      </c>
      <c r="G13" s="58" t="s">
        <v>411</v>
      </c>
    </row>
    <row r="14" ht="12.75" customHeight="1">
      <c r="A14" s="49">
        <v>1.5</v>
      </c>
      <c r="B14" s="49">
        <v>5.5</v>
      </c>
      <c r="C14" s="49">
        <v>8.0</v>
      </c>
      <c r="D14" s="49">
        <v>2.0</v>
      </c>
      <c r="E14" s="49">
        <v>5.5</v>
      </c>
      <c r="G14" s="57" t="s">
        <v>412</v>
      </c>
      <c r="H14" s="57" t="s">
        <v>413</v>
      </c>
      <c r="I14" s="57" t="s">
        <v>414</v>
      </c>
      <c r="J14" s="57" t="s">
        <v>415</v>
      </c>
      <c r="K14" s="57" t="s">
        <v>416</v>
      </c>
      <c r="L14" s="57" t="s">
        <v>417</v>
      </c>
      <c r="M14" s="57" t="s">
        <v>418</v>
      </c>
    </row>
    <row r="15" ht="12.75" customHeight="1">
      <c r="A15" s="49">
        <v>7.0</v>
      </c>
      <c r="B15" s="49">
        <v>7.5</v>
      </c>
      <c r="C15" s="49">
        <v>6.0</v>
      </c>
      <c r="D15" s="49">
        <v>0.0</v>
      </c>
      <c r="E15" s="49">
        <v>7.5</v>
      </c>
      <c r="G15" s="58" t="s">
        <v>419</v>
      </c>
      <c r="H15" s="58">
        <v>79.71084770114953</v>
      </c>
      <c r="I15" s="58">
        <v>3.0</v>
      </c>
      <c r="J15" s="58">
        <v>26.570282567049844</v>
      </c>
      <c r="K15" s="58">
        <v>2.677655695334996</v>
      </c>
      <c r="L15" s="58">
        <v>0.04883830361971797</v>
      </c>
      <c r="M15" s="58">
        <v>2.6593838038652544</v>
      </c>
    </row>
    <row r="16" ht="12.75" customHeight="1">
      <c r="A16" s="49">
        <v>2.5</v>
      </c>
      <c r="B16" s="49">
        <v>0.0</v>
      </c>
      <c r="C16" s="49">
        <v>0.0</v>
      </c>
      <c r="D16" s="49">
        <v>0.0</v>
      </c>
      <c r="E16" s="49">
        <v>0.0</v>
      </c>
      <c r="G16" s="58" t="s">
        <v>420</v>
      </c>
      <c r="H16" s="58">
        <v>1637.2891522988505</v>
      </c>
      <c r="I16" s="58">
        <v>165.0</v>
      </c>
      <c r="J16" s="58">
        <v>9.922964559386973</v>
      </c>
    </row>
    <row r="17" ht="12.75" customHeight="1">
      <c r="A17" s="49">
        <v>9.5</v>
      </c>
      <c r="B17" s="49">
        <v>7.0</v>
      </c>
      <c r="C17" s="49">
        <v>3.0</v>
      </c>
      <c r="D17" s="49">
        <v>4.5</v>
      </c>
      <c r="E17" s="49">
        <v>7.0</v>
      </c>
    </row>
    <row r="18" ht="12.75" customHeight="1">
      <c r="A18" s="49">
        <v>6.0</v>
      </c>
      <c r="B18" s="49">
        <v>8.0</v>
      </c>
      <c r="C18" s="49">
        <v>4.0</v>
      </c>
      <c r="D18" s="49">
        <v>0.0</v>
      </c>
      <c r="E18" s="49">
        <v>8.0</v>
      </c>
      <c r="G18" s="59" t="s">
        <v>421</v>
      </c>
      <c r="H18" s="59">
        <v>1717.0</v>
      </c>
      <c r="I18" s="59">
        <v>168.0</v>
      </c>
      <c r="J18" s="59"/>
      <c r="K18" s="59"/>
      <c r="L18" s="59"/>
      <c r="M18" s="59"/>
    </row>
    <row r="19" ht="12.75" customHeight="1">
      <c r="A19" s="49">
        <v>5.5</v>
      </c>
      <c r="B19" s="49">
        <v>7.5</v>
      </c>
      <c r="C19" s="49">
        <v>5.0</v>
      </c>
      <c r="D19" s="49">
        <v>4.5</v>
      </c>
      <c r="E19" s="49">
        <v>7.5</v>
      </c>
    </row>
    <row r="20" ht="12.75" customHeight="1">
      <c r="A20" s="49">
        <v>1.5</v>
      </c>
      <c r="B20" s="49">
        <v>9.5</v>
      </c>
      <c r="C20" s="49">
        <v>3.0</v>
      </c>
      <c r="D20" s="49">
        <v>1.5</v>
      </c>
      <c r="E20" s="49">
        <v>9.5</v>
      </c>
    </row>
    <row r="21" ht="12.75" customHeight="1">
      <c r="A21" s="49">
        <v>2.0</v>
      </c>
      <c r="B21" s="49">
        <v>10.0</v>
      </c>
      <c r="C21" s="49">
        <v>0.0</v>
      </c>
      <c r="D21" s="49">
        <v>6.0</v>
      </c>
      <c r="E21" s="49">
        <v>10.0</v>
      </c>
    </row>
    <row r="22" ht="12.75" customHeight="1">
      <c r="A22" s="49">
        <v>5.5</v>
      </c>
      <c r="B22" s="49">
        <v>9.0</v>
      </c>
      <c r="C22" s="49">
        <v>0.0</v>
      </c>
      <c r="D22" s="49">
        <v>3.5</v>
      </c>
      <c r="E22" s="49">
        <v>9.0</v>
      </c>
    </row>
    <row r="23" ht="12.75" customHeight="1">
      <c r="A23" s="49">
        <v>3.0</v>
      </c>
      <c r="B23" s="49">
        <v>8.0</v>
      </c>
      <c r="C23" s="49">
        <v>5.0</v>
      </c>
      <c r="D23" s="49">
        <v>7.0</v>
      </c>
      <c r="E23" s="49">
        <v>8.0</v>
      </c>
      <c r="G23" s="58" t="s">
        <v>403</v>
      </c>
    </row>
    <row r="24" ht="12.75" customHeight="1">
      <c r="A24" s="49">
        <v>8.0</v>
      </c>
      <c r="B24" s="49">
        <v>0.0</v>
      </c>
      <c r="C24" s="49">
        <v>5.5</v>
      </c>
      <c r="D24" s="49">
        <v>1.0</v>
      </c>
      <c r="E24" s="49">
        <v>0.0</v>
      </c>
    </row>
    <row r="25" ht="12.75" customHeight="1">
      <c r="A25" s="49">
        <v>5.5</v>
      </c>
      <c r="B25" s="49">
        <v>8.0</v>
      </c>
      <c r="C25" s="49">
        <v>2.0</v>
      </c>
      <c r="D25" s="49">
        <v>3.0</v>
      </c>
      <c r="E25" s="49">
        <v>8.0</v>
      </c>
      <c r="G25" s="58" t="s">
        <v>404</v>
      </c>
    </row>
    <row r="26" ht="12.75" customHeight="1">
      <c r="A26" s="49">
        <v>2.5</v>
      </c>
      <c r="B26" s="49">
        <v>4.0</v>
      </c>
      <c r="C26" s="49">
        <v>9.5</v>
      </c>
      <c r="D26" s="49">
        <v>6.5</v>
      </c>
      <c r="E26" s="49">
        <v>4.0</v>
      </c>
      <c r="G26" s="57" t="s">
        <v>405</v>
      </c>
      <c r="H26" s="57" t="s">
        <v>406</v>
      </c>
      <c r="I26" s="57" t="s">
        <v>407</v>
      </c>
      <c r="J26" s="57" t="s">
        <v>408</v>
      </c>
      <c r="K26" s="57" t="s">
        <v>409</v>
      </c>
    </row>
    <row r="27" ht="12.75" customHeight="1">
      <c r="A27" s="49">
        <v>4.0</v>
      </c>
      <c r="B27" s="49">
        <v>0.5</v>
      </c>
      <c r="C27" s="49">
        <v>6.0</v>
      </c>
      <c r="D27" s="49">
        <v>6.0</v>
      </c>
      <c r="E27" s="49">
        <v>0.5</v>
      </c>
      <c r="G27" s="58" t="s">
        <v>388</v>
      </c>
      <c r="H27" s="58">
        <v>40.0</v>
      </c>
      <c r="I27" s="58">
        <v>102.5</v>
      </c>
      <c r="J27" s="58">
        <v>2.5625</v>
      </c>
      <c r="K27" s="58">
        <v>7.579326923076923</v>
      </c>
    </row>
    <row r="28" ht="12.75" customHeight="1">
      <c r="A28" s="49">
        <v>0.0</v>
      </c>
      <c r="B28" s="49">
        <v>3.0</v>
      </c>
      <c r="C28" s="49">
        <v>5.5</v>
      </c>
      <c r="D28" s="49">
        <v>0.0</v>
      </c>
      <c r="E28" s="49">
        <v>3.0</v>
      </c>
      <c r="G28" s="59" t="s">
        <v>389</v>
      </c>
      <c r="H28" s="59">
        <v>29.0</v>
      </c>
      <c r="I28" s="59">
        <v>128.5</v>
      </c>
      <c r="J28" s="59">
        <v>4.431034482758621</v>
      </c>
      <c r="K28" s="59">
        <v>12.33435960591133</v>
      </c>
    </row>
    <row r="29" ht="12.75" customHeight="1">
      <c r="A29" s="49">
        <v>7.0</v>
      </c>
      <c r="B29" s="49">
        <v>0.0</v>
      </c>
      <c r="C29" s="49">
        <v>0.0</v>
      </c>
      <c r="D29" s="49">
        <v>0.0</v>
      </c>
      <c r="E29" s="49">
        <v>0.0</v>
      </c>
    </row>
    <row r="30" ht="12.75" customHeight="1">
      <c r="A30" s="49">
        <v>2.5</v>
      </c>
      <c r="B30" s="49">
        <v>0.0</v>
      </c>
      <c r="C30" s="49">
        <v>3.5</v>
      </c>
      <c r="D30" s="49">
        <v>2.5</v>
      </c>
      <c r="E30" s="49">
        <v>0.0</v>
      </c>
    </row>
    <row r="31" ht="12.75" customHeight="1">
      <c r="A31" s="49">
        <v>6.5</v>
      </c>
      <c r="B31" s="49">
        <v>0.0</v>
      </c>
      <c r="C31" s="49">
        <v>0.0</v>
      </c>
      <c r="D31" s="49">
        <v>0.0</v>
      </c>
      <c r="E31" s="49">
        <v>0.0</v>
      </c>
      <c r="G31" s="58" t="s">
        <v>411</v>
      </c>
    </row>
    <row r="32" ht="12.75" customHeight="1">
      <c r="A32" s="49">
        <v>9.0</v>
      </c>
      <c r="C32" s="49">
        <v>8.5</v>
      </c>
      <c r="D32" s="49">
        <v>0.0</v>
      </c>
      <c r="G32" s="57" t="s">
        <v>412</v>
      </c>
      <c r="H32" s="57" t="s">
        <v>413</v>
      </c>
      <c r="I32" s="57" t="s">
        <v>414</v>
      </c>
      <c r="J32" s="57" t="s">
        <v>415</v>
      </c>
      <c r="K32" s="57" t="s">
        <v>416</v>
      </c>
      <c r="L32" s="57" t="s">
        <v>417</v>
      </c>
      <c r="M32" s="57" t="s">
        <v>418</v>
      </c>
    </row>
    <row r="33" ht="12.75" customHeight="1">
      <c r="A33" s="49">
        <v>6.0</v>
      </c>
      <c r="C33" s="49">
        <v>9.0</v>
      </c>
      <c r="D33" s="49">
        <v>0.5</v>
      </c>
      <c r="G33" s="58" t="s">
        <v>419</v>
      </c>
      <c r="H33" s="58">
        <v>58.69635494752595</v>
      </c>
      <c r="I33" s="58">
        <v>1.0</v>
      </c>
      <c r="J33" s="58">
        <v>58.69635494752595</v>
      </c>
      <c r="K33" s="58">
        <v>6.135611324710996</v>
      </c>
      <c r="L33" s="58">
        <v>0.0157784273823809</v>
      </c>
      <c r="M33" s="58">
        <v>3.984049349338773</v>
      </c>
    </row>
    <row r="34" ht="12.75" customHeight="1">
      <c r="A34" s="49">
        <v>1.5</v>
      </c>
      <c r="C34" s="49">
        <v>0.0</v>
      </c>
      <c r="D34" s="49">
        <v>0.5</v>
      </c>
      <c r="G34" s="58" t="s">
        <v>420</v>
      </c>
      <c r="H34" s="58">
        <v>640.9558189655172</v>
      </c>
      <c r="I34" s="58">
        <v>67.0</v>
      </c>
      <c r="J34" s="58">
        <v>9.566504760679361</v>
      </c>
    </row>
    <row r="35" ht="12.75" customHeight="1">
      <c r="A35" s="49">
        <v>4.0</v>
      </c>
      <c r="C35" s="49">
        <v>2.5</v>
      </c>
      <c r="D35" s="49">
        <v>0.0</v>
      </c>
    </row>
    <row r="36" ht="12.75" customHeight="1">
      <c r="A36" s="49">
        <v>10.0</v>
      </c>
      <c r="C36" s="49">
        <v>0.5</v>
      </c>
      <c r="D36" s="49">
        <v>1.0</v>
      </c>
      <c r="G36" s="59" t="s">
        <v>421</v>
      </c>
      <c r="H36" s="59">
        <v>699.6521739130432</v>
      </c>
      <c r="I36" s="59">
        <v>68.0</v>
      </c>
      <c r="J36" s="59"/>
      <c r="K36" s="59"/>
      <c r="L36" s="59"/>
      <c r="M36" s="59"/>
    </row>
    <row r="37" ht="12.75" customHeight="1">
      <c r="A37" s="49">
        <v>0.0</v>
      </c>
      <c r="C37" s="49">
        <v>8.0</v>
      </c>
      <c r="D37" s="49">
        <v>2.0</v>
      </c>
    </row>
    <row r="38" ht="12.75" customHeight="1">
      <c r="A38" s="49">
        <v>2.0</v>
      </c>
      <c r="C38" s="49">
        <v>6.0</v>
      </c>
      <c r="D38" s="49">
        <v>5.5</v>
      </c>
    </row>
    <row r="39" ht="12.75" customHeight="1">
      <c r="A39" s="49">
        <v>1.0</v>
      </c>
      <c r="C39" s="49">
        <v>0.0</v>
      </c>
      <c r="D39" s="49">
        <v>2.0</v>
      </c>
    </row>
    <row r="40" ht="12.75" customHeight="1">
      <c r="A40" s="49">
        <v>1.0</v>
      </c>
      <c r="C40" s="49">
        <v>4.5</v>
      </c>
      <c r="D40" s="49">
        <v>9.5</v>
      </c>
    </row>
    <row r="41" ht="12.75" customHeight="1">
      <c r="A41" s="49">
        <v>9.0</v>
      </c>
      <c r="C41" s="49">
        <v>7.5</v>
      </c>
      <c r="D41" s="49">
        <v>6.0</v>
      </c>
    </row>
    <row r="42" ht="12.75" customHeight="1">
      <c r="A42" s="49">
        <v>10.0</v>
      </c>
      <c r="C42" s="49">
        <v>9.0</v>
      </c>
      <c r="D42" s="49">
        <v>2.0</v>
      </c>
    </row>
    <row r="43" ht="12.75" customHeight="1">
      <c r="A43" s="49">
        <v>0.0</v>
      </c>
      <c r="C43" s="49">
        <v>0.0</v>
      </c>
    </row>
    <row r="44" ht="12.75" customHeight="1">
      <c r="A44" s="49">
        <v>1.0</v>
      </c>
      <c r="C44" s="49">
        <v>7.5</v>
      </c>
    </row>
    <row r="45" ht="12.75" customHeight="1">
      <c r="A45" s="49">
        <v>7.0</v>
      </c>
      <c r="C45" s="49">
        <v>10.0</v>
      </c>
    </row>
    <row r="46" ht="12.75" customHeight="1">
      <c r="A46" s="49">
        <v>6.5</v>
      </c>
      <c r="C46" s="49">
        <v>0.0</v>
      </c>
    </row>
    <row r="47" ht="12.75" customHeight="1">
      <c r="A47" s="49">
        <v>4.0</v>
      </c>
      <c r="C47" s="49">
        <v>2.5</v>
      </c>
    </row>
    <row r="48" ht="12.75" customHeight="1">
      <c r="A48" s="49">
        <v>1.0</v>
      </c>
      <c r="C48" s="49">
        <v>0.5</v>
      </c>
    </row>
    <row r="49" ht="12.75" customHeight="1">
      <c r="C49" s="49">
        <v>9.0</v>
      </c>
    </row>
    <row r="50" ht="12.75" customHeight="1">
      <c r="C50" s="49">
        <v>7.0</v>
      </c>
    </row>
    <row r="51" ht="12.75" customHeight="1">
      <c r="C51" s="49">
        <v>3.5</v>
      </c>
    </row>
    <row r="52" ht="12.75" customHeight="1">
      <c r="C52" s="49">
        <v>3.5</v>
      </c>
    </row>
    <row r="53" ht="12.75" customHeight="1">
      <c r="C53" s="49">
        <v>7.0</v>
      </c>
    </row>
    <row r="54" ht="12.75" customHeight="1">
      <c r="C54" s="49">
        <v>5.5</v>
      </c>
    </row>
    <row r="55" ht="12.75" customHeight="1">
      <c r="C55" s="49">
        <v>8.0</v>
      </c>
    </row>
    <row r="56" ht="12.75" customHeight="1">
      <c r="C56" s="49">
        <v>0.0</v>
      </c>
    </row>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2022-12-29T18:13:10Z</dcterms:created>
</cp:coreProperties>
</file>