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\Invoice\test\"/>
    </mc:Choice>
  </mc:AlternateContent>
  <bookViews>
    <workbookView xWindow="0" yWindow="0" windowWidth="20904" windowHeight="10272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S113" i="1"/>
  <c r="R113" i="1"/>
  <c r="Q113" i="1"/>
  <c r="N113" i="1"/>
  <c r="S112" i="1"/>
  <c r="R112" i="1"/>
  <c r="Q112" i="1"/>
  <c r="N112" i="1"/>
  <c r="S111" i="1"/>
  <c r="R111" i="1"/>
  <c r="Q111" i="1"/>
  <c r="N111" i="1"/>
  <c r="S110" i="1"/>
  <c r="R110" i="1"/>
  <c r="Q110" i="1"/>
  <c r="N110" i="1"/>
  <c r="S109" i="1"/>
  <c r="R109" i="1"/>
  <c r="Q109" i="1"/>
  <c r="N109" i="1"/>
  <c r="S108" i="1"/>
  <c r="R108" i="1"/>
  <c r="Q108" i="1"/>
  <c r="N108" i="1"/>
  <c r="S107" i="1"/>
  <c r="R107" i="1"/>
  <c r="Q107" i="1"/>
  <c r="N107" i="1"/>
  <c r="S106" i="1"/>
  <c r="R106" i="1"/>
  <c r="Q106" i="1"/>
  <c r="N106" i="1"/>
  <c r="S105" i="1"/>
  <c r="R105" i="1"/>
  <c r="Q105" i="1"/>
  <c r="N105" i="1"/>
  <c r="S104" i="1"/>
  <c r="R104" i="1"/>
  <c r="Q104" i="1"/>
  <c r="N104" i="1"/>
  <c r="S103" i="1"/>
  <c r="R103" i="1"/>
  <c r="Q103" i="1"/>
  <c r="N103" i="1"/>
  <c r="S102" i="1"/>
  <c r="R102" i="1"/>
  <c r="Q102" i="1"/>
  <c r="N102" i="1"/>
  <c r="S101" i="1"/>
  <c r="R101" i="1"/>
  <c r="Q101" i="1"/>
  <c r="N101" i="1"/>
  <c r="S100" i="1"/>
  <c r="R100" i="1"/>
  <c r="Q100" i="1"/>
  <c r="N100" i="1"/>
  <c r="S99" i="1"/>
  <c r="R99" i="1"/>
  <c r="Q99" i="1"/>
  <c r="N99" i="1"/>
  <c r="S98" i="1"/>
  <c r="R98" i="1"/>
  <c r="Q98" i="1"/>
  <c r="N98" i="1"/>
  <c r="S97" i="1"/>
  <c r="R97" i="1"/>
  <c r="Q97" i="1"/>
  <c r="N97" i="1"/>
  <c r="S96" i="1"/>
  <c r="R96" i="1"/>
  <c r="Q96" i="1"/>
  <c r="N96" i="1"/>
  <c r="S95" i="1"/>
  <c r="R95" i="1"/>
  <c r="Q95" i="1"/>
  <c r="N95" i="1"/>
  <c r="S94" i="1"/>
  <c r="R94" i="1"/>
  <c r="Q94" i="1"/>
  <c r="N94" i="1"/>
  <c r="S93" i="1"/>
  <c r="R93" i="1"/>
  <c r="Q93" i="1"/>
  <c r="N93" i="1"/>
  <c r="S92" i="1"/>
  <c r="R92" i="1"/>
  <c r="Q92" i="1"/>
  <c r="N92" i="1"/>
  <c r="S91" i="1"/>
  <c r="R91" i="1"/>
  <c r="Q91" i="1"/>
  <c r="N91" i="1"/>
  <c r="S90" i="1"/>
  <c r="R90" i="1"/>
  <c r="Q90" i="1"/>
  <c r="N90" i="1"/>
  <c r="S89" i="1"/>
  <c r="R89" i="1"/>
  <c r="Q89" i="1"/>
  <c r="N89" i="1"/>
  <c r="S88" i="1"/>
  <c r="R88" i="1"/>
  <c r="Q88" i="1"/>
  <c r="N88" i="1"/>
  <c r="S87" i="1"/>
  <c r="R87" i="1"/>
  <c r="Q87" i="1"/>
  <c r="N87" i="1"/>
  <c r="S86" i="1"/>
  <c r="R86" i="1"/>
  <c r="Q86" i="1"/>
  <c r="N86" i="1"/>
  <c r="S85" i="1"/>
  <c r="R85" i="1"/>
  <c r="Q85" i="1"/>
  <c r="N85" i="1"/>
  <c r="S84" i="1"/>
  <c r="R84" i="1"/>
  <c r="Q84" i="1"/>
  <c r="N84" i="1"/>
  <c r="S83" i="1"/>
  <c r="R83" i="1"/>
  <c r="Q83" i="1"/>
  <c r="N83" i="1"/>
  <c r="S82" i="1"/>
  <c r="R82" i="1"/>
  <c r="Q82" i="1"/>
  <c r="N82" i="1"/>
  <c r="S81" i="1"/>
  <c r="R81" i="1"/>
  <c r="Q81" i="1"/>
  <c r="N81" i="1"/>
  <c r="S80" i="1"/>
  <c r="R80" i="1"/>
  <c r="Q80" i="1"/>
  <c r="N80" i="1"/>
  <c r="S79" i="1"/>
  <c r="R79" i="1"/>
  <c r="Q79" i="1"/>
  <c r="N79" i="1"/>
  <c r="S78" i="1"/>
  <c r="R78" i="1"/>
  <c r="Q78" i="1"/>
  <c r="N78" i="1"/>
  <c r="S77" i="1"/>
  <c r="R77" i="1"/>
  <c r="Q77" i="1"/>
  <c r="N77" i="1"/>
  <c r="S76" i="1"/>
  <c r="R76" i="1"/>
  <c r="Q76" i="1"/>
  <c r="N76" i="1"/>
  <c r="S75" i="1"/>
  <c r="R75" i="1"/>
  <c r="Q75" i="1"/>
  <c r="N75" i="1"/>
  <c r="S74" i="1"/>
  <c r="R74" i="1"/>
  <c r="Q74" i="1"/>
  <c r="N74" i="1"/>
  <c r="S73" i="1"/>
  <c r="R73" i="1"/>
  <c r="Q73" i="1"/>
  <c r="N73" i="1"/>
  <c r="S72" i="1"/>
  <c r="R72" i="1"/>
  <c r="Q72" i="1"/>
  <c r="N72" i="1"/>
  <c r="S71" i="1"/>
  <c r="R71" i="1"/>
  <c r="Q71" i="1"/>
  <c r="N71" i="1"/>
  <c r="S70" i="1"/>
  <c r="R70" i="1"/>
  <c r="Q70" i="1"/>
  <c r="N70" i="1"/>
  <c r="S69" i="1"/>
  <c r="R69" i="1"/>
  <c r="Q69" i="1"/>
  <c r="N69" i="1"/>
  <c r="S68" i="1"/>
  <c r="R68" i="1"/>
  <c r="Q68" i="1"/>
  <c r="N68" i="1"/>
  <c r="S67" i="1"/>
  <c r="R67" i="1"/>
  <c r="Q67" i="1"/>
  <c r="N67" i="1"/>
  <c r="S66" i="1"/>
  <c r="R66" i="1"/>
  <c r="Q66" i="1"/>
  <c r="N66" i="1"/>
  <c r="S65" i="1"/>
  <c r="R65" i="1"/>
  <c r="Q65" i="1"/>
  <c r="N65" i="1"/>
  <c r="S64" i="1"/>
  <c r="R64" i="1"/>
  <c r="Q64" i="1"/>
  <c r="N64" i="1"/>
  <c r="S63" i="1"/>
  <c r="R63" i="1"/>
  <c r="Q63" i="1"/>
  <c r="N63" i="1"/>
  <c r="S62" i="1"/>
  <c r="R62" i="1"/>
  <c r="Q62" i="1"/>
  <c r="N62" i="1"/>
  <c r="S61" i="1"/>
  <c r="R61" i="1"/>
  <c r="Q61" i="1"/>
  <c r="N61" i="1"/>
  <c r="S60" i="1"/>
  <c r="R60" i="1"/>
  <c r="Q60" i="1"/>
  <c r="N60" i="1"/>
  <c r="S59" i="1"/>
  <c r="R59" i="1"/>
  <c r="Q59" i="1"/>
  <c r="N59" i="1"/>
  <c r="S58" i="1"/>
  <c r="R58" i="1"/>
  <c r="Q58" i="1"/>
  <c r="N58" i="1"/>
  <c r="S57" i="1"/>
  <c r="R57" i="1"/>
  <c r="Q57" i="1"/>
  <c r="N57" i="1"/>
  <c r="S56" i="1"/>
  <c r="R56" i="1"/>
  <c r="Q56" i="1"/>
  <c r="N56" i="1"/>
  <c r="S55" i="1"/>
  <c r="R55" i="1"/>
  <c r="Q55" i="1"/>
  <c r="N55" i="1"/>
  <c r="S54" i="1"/>
  <c r="R54" i="1"/>
  <c r="Q54" i="1"/>
  <c r="N54" i="1"/>
  <c r="S53" i="1"/>
  <c r="R53" i="1"/>
  <c r="Q53" i="1"/>
  <c r="N53" i="1"/>
  <c r="S52" i="1"/>
  <c r="R52" i="1"/>
  <c r="Q52" i="1"/>
  <c r="N52" i="1"/>
  <c r="S51" i="1"/>
  <c r="R51" i="1"/>
  <c r="Q51" i="1"/>
  <c r="N51" i="1"/>
  <c r="S50" i="1"/>
  <c r="R50" i="1"/>
  <c r="Q50" i="1"/>
  <c r="N50" i="1"/>
  <c r="S49" i="1"/>
  <c r="R49" i="1"/>
  <c r="Q49" i="1"/>
  <c r="N49" i="1"/>
  <c r="S48" i="1"/>
  <c r="R48" i="1"/>
  <c r="Q48" i="1"/>
  <c r="N48" i="1"/>
  <c r="S47" i="1"/>
  <c r="R47" i="1"/>
  <c r="Q47" i="1"/>
  <c r="N47" i="1"/>
  <c r="S46" i="1"/>
  <c r="R46" i="1"/>
  <c r="Q46" i="1"/>
  <c r="N46" i="1"/>
  <c r="S45" i="1"/>
  <c r="R45" i="1"/>
  <c r="Q45" i="1"/>
  <c r="N45" i="1"/>
  <c r="S44" i="1"/>
  <c r="R44" i="1"/>
  <c r="Q44" i="1"/>
  <c r="N44" i="1"/>
  <c r="S43" i="1"/>
  <c r="R43" i="1"/>
  <c r="Q43" i="1"/>
  <c r="N43" i="1"/>
  <c r="S42" i="1"/>
  <c r="R42" i="1"/>
  <c r="Q42" i="1"/>
  <c r="N42" i="1"/>
  <c r="S41" i="1"/>
  <c r="R41" i="1"/>
  <c r="Q41" i="1"/>
  <c r="N41" i="1"/>
  <c r="S40" i="1"/>
  <c r="R40" i="1"/>
  <c r="Q40" i="1"/>
  <c r="N40" i="1"/>
  <c r="S39" i="1"/>
  <c r="R39" i="1"/>
  <c r="Q39" i="1"/>
  <c r="N39" i="1"/>
  <c r="S38" i="1"/>
  <c r="R38" i="1"/>
  <c r="Q38" i="1"/>
  <c r="N38" i="1"/>
  <c r="S37" i="1"/>
  <c r="R37" i="1"/>
  <c r="Q37" i="1"/>
  <c r="N37" i="1"/>
  <c r="S36" i="1"/>
  <c r="R36" i="1"/>
  <c r="Q36" i="1"/>
  <c r="N36" i="1"/>
  <c r="S35" i="1"/>
  <c r="R35" i="1"/>
  <c r="Q35" i="1"/>
  <c r="N35" i="1"/>
  <c r="S34" i="1"/>
  <c r="R34" i="1"/>
  <c r="Q34" i="1"/>
  <c r="N34" i="1"/>
  <c r="S33" i="1"/>
  <c r="R33" i="1"/>
  <c r="Q33" i="1"/>
  <c r="N33" i="1"/>
  <c r="S32" i="1"/>
  <c r="R32" i="1"/>
  <c r="Q32" i="1"/>
  <c r="N32" i="1"/>
  <c r="S31" i="1"/>
  <c r="R31" i="1"/>
  <c r="Q31" i="1"/>
  <c r="N31" i="1"/>
  <c r="S30" i="1"/>
  <c r="R30" i="1"/>
  <c r="Q30" i="1"/>
  <c r="N30" i="1"/>
  <c r="S29" i="1"/>
  <c r="R29" i="1"/>
  <c r="Q29" i="1"/>
  <c r="N29" i="1"/>
  <c r="S28" i="1"/>
  <c r="R28" i="1"/>
  <c r="Q28" i="1"/>
  <c r="N28" i="1"/>
  <c r="S27" i="1"/>
  <c r="R27" i="1"/>
  <c r="Q27" i="1"/>
  <c r="N27" i="1"/>
  <c r="S26" i="1"/>
  <c r="R26" i="1"/>
  <c r="Q26" i="1"/>
  <c r="N26" i="1"/>
  <c r="S25" i="1"/>
  <c r="R25" i="1"/>
  <c r="Q25" i="1"/>
  <c r="N25" i="1"/>
  <c r="S24" i="1"/>
  <c r="R24" i="1"/>
  <c r="Q24" i="1"/>
  <c r="N24" i="1"/>
  <c r="S23" i="1"/>
  <c r="R23" i="1"/>
  <c r="Q23" i="1"/>
  <c r="N23" i="1"/>
  <c r="S22" i="1"/>
  <c r="R22" i="1"/>
  <c r="Q22" i="1"/>
  <c r="N22" i="1"/>
  <c r="S21" i="1"/>
  <c r="R21" i="1"/>
  <c r="Q21" i="1"/>
  <c r="N21" i="1"/>
  <c r="S20" i="1"/>
  <c r="R20" i="1"/>
  <c r="Q20" i="1"/>
  <c r="N20" i="1"/>
  <c r="S19" i="1"/>
  <c r="R19" i="1"/>
  <c r="Q19" i="1"/>
  <c r="N19" i="1"/>
  <c r="S18" i="1"/>
  <c r="R18" i="1"/>
  <c r="Q18" i="1"/>
  <c r="N18" i="1"/>
  <c r="S17" i="1"/>
  <c r="R17" i="1"/>
  <c r="Q17" i="1"/>
  <c r="N17" i="1"/>
  <c r="S16" i="1"/>
  <c r="R16" i="1"/>
  <c r="Q16" i="1"/>
  <c r="N16" i="1"/>
  <c r="S15" i="1"/>
  <c r="R15" i="1"/>
  <c r="Q15" i="1"/>
  <c r="N15" i="1"/>
  <c r="S14" i="1"/>
  <c r="R14" i="1"/>
  <c r="Q14" i="1"/>
  <c r="N14" i="1"/>
  <c r="S13" i="1"/>
  <c r="R13" i="1"/>
  <c r="Q13" i="1"/>
  <c r="N13" i="1"/>
  <c r="S12" i="1"/>
  <c r="R12" i="1"/>
  <c r="Q12" i="1"/>
  <c r="N12" i="1"/>
  <c r="S11" i="1"/>
  <c r="R11" i="1"/>
  <c r="Q11" i="1"/>
  <c r="N11" i="1"/>
  <c r="S10" i="1"/>
  <c r="R10" i="1"/>
  <c r="Q10" i="1"/>
  <c r="N10" i="1"/>
  <c r="S9" i="1"/>
  <c r="R9" i="1"/>
  <c r="Q9" i="1"/>
  <c r="N9" i="1"/>
  <c r="S8" i="1"/>
  <c r="R8" i="1"/>
  <c r="Q8" i="1"/>
  <c r="N8" i="1"/>
  <c r="S7" i="1"/>
  <c r="R7" i="1"/>
  <c r="Q7" i="1"/>
  <c r="N7" i="1"/>
  <c r="S6" i="1"/>
  <c r="R6" i="1"/>
  <c r="Q6" i="1"/>
  <c r="N6" i="1"/>
  <c r="S5" i="1"/>
  <c r="R5" i="1"/>
  <c r="Q5" i="1"/>
  <c r="N5" i="1"/>
  <c r="S4" i="1"/>
  <c r="R4" i="1"/>
  <c r="Q4" i="1"/>
  <c r="N4" i="1"/>
  <c r="S3" i="1"/>
  <c r="R3" i="1"/>
  <c r="Q3" i="1"/>
  <c r="N3" i="1"/>
  <c r="S2" i="1"/>
  <c r="R2" i="1"/>
  <c r="Q2" i="1"/>
  <c r="N2" i="1"/>
  <c r="P9" i="1" l="1"/>
  <c r="P37" i="1"/>
  <c r="P45" i="1"/>
  <c r="P77" i="1"/>
  <c r="P85" i="1"/>
  <c r="P93" i="1"/>
  <c r="P101" i="1"/>
  <c r="P109" i="1"/>
  <c r="P49" i="1"/>
  <c r="P6" i="1"/>
  <c r="P14" i="1"/>
  <c r="P3" i="1"/>
  <c r="P5" i="1"/>
  <c r="P69" i="1"/>
  <c r="P113" i="1"/>
  <c r="P18" i="1"/>
  <c r="P26" i="1"/>
  <c r="P34" i="1"/>
  <c r="P42" i="1"/>
  <c r="P50" i="1"/>
  <c r="P58" i="1"/>
  <c r="P66" i="1"/>
  <c r="P74" i="1"/>
  <c r="P82" i="1"/>
  <c r="P90" i="1"/>
  <c r="P98" i="1"/>
  <c r="P106" i="1"/>
  <c r="P13" i="1"/>
  <c r="P53" i="1"/>
  <c r="P61" i="1"/>
  <c r="P15" i="1"/>
  <c r="P23" i="1"/>
  <c r="P31" i="1"/>
  <c r="P39" i="1"/>
  <c r="P47" i="1"/>
  <c r="P95" i="1"/>
  <c r="P103" i="1"/>
  <c r="P111" i="1"/>
  <c r="P21" i="1"/>
  <c r="P29" i="1"/>
  <c r="P10" i="1"/>
  <c r="P7" i="1"/>
  <c r="P55" i="1"/>
  <c r="P63" i="1"/>
  <c r="P71" i="1"/>
  <c r="P79" i="1"/>
  <c r="P87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57" i="1"/>
  <c r="P65" i="1"/>
  <c r="P73" i="1"/>
  <c r="P81" i="1"/>
  <c r="P89" i="1"/>
  <c r="P97" i="1"/>
  <c r="P105" i="1"/>
  <c r="P33" i="1"/>
  <c r="P41" i="1"/>
  <c r="P22" i="1"/>
  <c r="P30" i="1"/>
  <c r="P38" i="1"/>
  <c r="P46" i="1"/>
  <c r="P54" i="1"/>
  <c r="P62" i="1"/>
  <c r="P70" i="1"/>
  <c r="P78" i="1"/>
  <c r="P86" i="1"/>
  <c r="P94" i="1"/>
  <c r="P102" i="1"/>
  <c r="P110" i="1"/>
  <c r="P11" i="1"/>
  <c r="P27" i="1"/>
  <c r="P35" i="1"/>
  <c r="P43" i="1"/>
  <c r="P51" i="1"/>
  <c r="P59" i="1"/>
  <c r="P67" i="1"/>
  <c r="P75" i="1"/>
  <c r="P83" i="1"/>
  <c r="P91" i="1"/>
  <c r="P99" i="1"/>
  <c r="P107" i="1"/>
  <c r="P17" i="1"/>
  <c r="P25" i="1"/>
  <c r="P19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2" i="1"/>
</calcChain>
</file>

<file path=xl/sharedStrings.xml><?xml version="1.0" encoding="utf-8"?>
<sst xmlns="http://schemas.openxmlformats.org/spreadsheetml/2006/main" count="218" uniqueCount="98">
  <si>
    <t>x</t>
  </si>
  <si>
    <t>y</t>
  </si>
  <si>
    <t>text width</t>
  </si>
  <si>
    <t>TEXT MEDIAN</t>
  </si>
  <si>
    <t>Word Spacing</t>
  </si>
  <si>
    <t>Colour</t>
  </si>
  <si>
    <t>oc (Color in Hex)</t>
  </si>
  <si>
    <t>A (Alignment)</t>
  </si>
  <si>
    <t>R/0/T(Text)</t>
  </si>
  <si>
    <t>R/0/S (Style)</t>
  </si>
  <si>
    <t>R/0/TS/0 (Font)</t>
  </si>
  <si>
    <t>R/0/TS/1 (Font Size)</t>
  </si>
  <si>
    <t>R/0/TS/2(BOLD?)</t>
  </si>
  <si>
    <t>R/0/TS/3 (ITALIC?)</t>
  </si>
  <si>
    <t>Y relative</t>
  </si>
  <si>
    <t>Y Rank</t>
  </si>
  <si>
    <t>DATA LENGTH</t>
  </si>
  <si>
    <t>Digital</t>
  </si>
  <si>
    <t>IS STATIC?</t>
  </si>
  <si>
    <t>Outcome</t>
  </si>
  <si>
    <t>left</t>
  </si>
  <si>
    <t>MOBILE%20SERVICES</t>
  </si>
  <si>
    <t>Mr%20Gunaseelan%20%20Mani</t>
  </si>
  <si>
    <t>Airtel%20number</t>
  </si>
  <si>
    <t>Cretiv%20Living%20Sol%20Pvt%20Ltd</t>
  </si>
  <si>
    <t>Relationship%20number</t>
  </si>
  <si>
    <t>12%2F25%203rd%20Floor</t>
  </si>
  <si>
    <t>Bill%20number</t>
  </si>
  <si>
    <t>East%20Patel%20Nagar</t>
  </si>
  <si>
    <t>Bill%20date</t>
  </si>
  <si>
    <t>Bihind%20Jp%20Sidharth%20Hotel</t>
  </si>
  <si>
    <t>Bill%20period</t>
  </si>
  <si>
    <t>to</t>
  </si>
  <si>
    <t>New%20Delhi%20%20110008</t>
  </si>
  <si>
    <t>DEL</t>
  </si>
  <si>
    <t>Pay%20by%20date</t>
  </si>
  <si>
    <t>Landmark%3A</t>
  </si>
  <si>
    <t>.</t>
  </si>
  <si>
    <t>%60%20%2014%2C000.00</t>
  </si>
  <si>
    <t>Credit%20limit</t>
  </si>
  <si>
    <t>Security%20deposit</t>
  </si>
  <si>
    <t>%60%200.00</t>
  </si>
  <si>
    <t>To%20update%20your%20e-mail%20id%2C%20SMS%20EMAIL%20%3Cemail%20id%3E%20to%20121</t>
  </si>
  <si>
    <t>Get%20itemized%20bill%20free%20of%20cost%20for%20any%20of%20the%20last%20six%20bill%20Invoices%2C%20sms%20ebill%20%3Cemail%20id%3E%20%3Cmonth%3E%20to%20121%20(toll-free)%20for%20e.g%20ebill%20abc%40yahoo.com%20jan</t>
  </si>
  <si>
    <t>YOUR%20ACCOUNT%20SUMMARY</t>
  </si>
  <si>
    <t>Previous%20balance</t>
  </si>
  <si>
    <t>Payments</t>
  </si>
  <si>
    <t>Adjustments</t>
  </si>
  <si>
    <t>Amount%20due%20after</t>
  </si>
  <si>
    <t>Amount%20due%20on%20or</t>
  </si>
  <si>
    <t>This%20month's%20charges</t>
  </si>
  <si>
    <t>before</t>
  </si>
  <si>
    <t>%3D</t>
  </si>
  <si>
    <t>%2B</t>
  </si>
  <si>
    <t>1%2C358.90</t>
  </si>
  <si>
    <t>1%2C358.67</t>
  </si>
  <si>
    <t>1%2C458.67</t>
  </si>
  <si>
    <t>-</t>
  </si>
  <si>
    <t>THIS%20MONTH'S%20CHARGES</t>
  </si>
  <si>
    <t>amount%20(%20%60%20)</t>
  </si>
  <si>
    <t>1%20%20One%20time%20charges%20%20%20%20%20%20%20%20%20%20%20%20%20%20%20%20%20%20%20%20%20%20%20%20%20%20%20%20%20%20%20</t>
  </si>
  <si>
    <t>2%20%20Monthly%20charges%20%20%20%20%20%20%20%20%20%20%20%20%20%20%20%20%20%20%20%20%20%20%20%20%20%20%20%20%20%20%20%20</t>
  </si>
  <si>
    <t>3%20%20Usage%20charges</t>
  </si>
  <si>
    <t>%20%20%20%20%20%20%20%20%20Call%20charges%20%20%20%20%20%20%20%20%20%20%20%20%20%20%20%20%20%20%20%20%20%20%20%20%20%20%20%20%20</t>
  </si>
  <si>
    <t>1%2C043.30</t>
  </si>
  <si>
    <t>%20%20%20%20%20%20%20%20%20Value%20added%20services%20%20%20%20%20%20%20%20%20%20%20%20%20%20%20%20%20%20%20%20%20</t>
  </si>
  <si>
    <t>%20%20%20%20%20%20%20%20%20Mobile%20internet%20usage%20%20%20%20%20%20%20%20%20%20%20%20%20%20%20%20%20%20%20%20</t>
  </si>
  <si>
    <t>1%2C017.76</t>
  </si>
  <si>
    <t>%20%20%20%20%20%20%20%20%20Roaming%20%20%20%20%20%20%20%20%20%20%20%20%20%20%20%20%20%20%20%20%20%20%20%20%20%20%20%20%20%20%20%20%20%20</t>
  </si>
  <si>
    <t>4%20%20Discounts%20%20%20%20%20%20%20%20%20%20%20%20%20%20%20%20%20%20%20%20%20%20%20%20%20%20%20%20%20%20%20%20%20%20%20%20%20%20</t>
  </si>
  <si>
    <t>-1%2C378.86</t>
  </si>
  <si>
    <t>5%20%20Last%20bill%20period%20late%20fee%20%20%20%20%20%20%20%20%20%20%20%20%20%20%20%20%20%20%20%20%20%20%20%20%20%20%20%20%20%20%20%20%20%20%20%20%20%20%20</t>
  </si>
  <si>
    <t>6%20%20Taxes%20%20%20%20%20%20%20%20%20%20%20%20%20%20%20%20%20%20%20%20%20%20%20%20%20%20%20%20%20%20%20%20%20%20%20%20%20%20%20%20%20%20</t>
  </si>
  <si>
    <t>See%20overleaf%20for%20details</t>
  </si>
  <si>
    <t>Krishi%20Kalyan%20cess%20of%200.5%25%20is%20applicable%20effective%201-June-16.%20This%20will%20be%20levied%20on%20</t>
  </si>
  <si>
    <t>outstanding%20amount%20as%20on%2031-May.Excludes%20J%26K</t>
  </si>
  <si>
    <t>Service%20tax%20registration%20no.%20%3A</t>
  </si>
  <si>
    <t>AAACB2894GST036%20under%20Category%20TELECOMMUNICATION%20SERVICE</t>
  </si>
  <si>
    <t>Please%20detach%20this%20slip%20and%20return%20with%20payment</t>
  </si>
  <si>
    <t>Airtel%20showrooms</t>
  </si>
  <si>
    <t>Pay%20on%20the%20go</t>
  </si>
  <si>
    <t>*%20Pay%20using%20my%20Airtel%20app.%20Text%20'myairtel'%20to%2054321</t>
  </si>
  <si>
    <t>18%20PUSA%20ROAD%20NEW%20DELHI110060</t>
  </si>
  <si>
    <t>*%20Pay%20instantly%20using%20Airtel%20Money%20app.%20Download%20from%20Play%20Store%20%2F%20App%20Store</t>
  </si>
  <si>
    <t>3%2F4%20GROUND%20FLOOR%20WEST%20PATEL%20NAGAR%20NEW%20DELHI%20110008</t>
  </si>
  <si>
    <t>*%20Log%20onto%20www.airtel.in%20and%20click%20on%20'pay%20my%20bills'</t>
  </si>
  <si>
    <t>1%2F2%20EAST%20PATEL%20NAGAR%20NEW%20DELHI%20110008</t>
  </si>
  <si>
    <t>Amount%20due</t>
  </si>
  <si>
    <t>To%20make%20payments%2C%20kindly%20make%20crossed%20cheque%2Fdd%2Fpay%20order%20in%20favour%20of%20%22Airtel%20mobile%20no.%20-%209702456957%22</t>
  </si>
  <si>
    <t>Cheque%20%2F%20dd%20%2F%20pay%20order%20no.</t>
  </si>
  <si>
    <t>Amount%20%20%60%20</t>
  </si>
  <si>
    <t>Signature%20%26%20stamp</t>
  </si>
  <si>
    <t>Airtel%20outlet</t>
  </si>
  <si>
    <t>Cash%20received</t>
  </si>
  <si>
    <t>This%20is%20an%20electronically%20generated%20statement%20and%20does%20not%20require%20any%20signature</t>
  </si>
  <si>
    <t>e%20%26%20oe</t>
  </si>
  <si>
    <t>page%20</t>
  </si>
  <si>
    <t>of%20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</si>
</sst>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2" xfId="0" applyFill="1" applyBorder="1"/>
    <xf numFmtId="0" fontId="0" fillId="3" borderId="0" xfId="0" applyFill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pdfpage1text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dfpage1text_v1"/>
      <sheetName val="Sheet4"/>
      <sheetName val="aug"/>
      <sheetName val="guna"/>
      <sheetName val="template"/>
    </sheetNames>
    <sheetDataSet>
      <sheetData sheetId="0"/>
      <sheetData sheetId="1"/>
      <sheetData sheetId="2">
        <row r="1">
          <cell r="L1" t="str">
            <v>R/0/T(Text)</v>
          </cell>
        </row>
        <row r="2">
          <cell r="L2" t="str">
            <v>MOBILE%20SERVICES</v>
          </cell>
        </row>
        <row r="3">
          <cell r="L3" t="str">
            <v>Mr%20Vigneswaran%20%20S</v>
          </cell>
        </row>
        <row r="4">
          <cell r="L4">
            <v>9841362800</v>
          </cell>
        </row>
        <row r="5">
          <cell r="L5" t="str">
            <v>Airtel%20number</v>
          </cell>
        </row>
        <row r="6">
          <cell r="L6" t="str">
            <v>Dell%20International%20Services%20Pvt%20Ltd</v>
          </cell>
        </row>
        <row r="7">
          <cell r="L7" t="str">
            <v>Relationship%20number</v>
          </cell>
        </row>
        <row r="8">
          <cell r="L8">
            <v>1300396797</v>
          </cell>
        </row>
        <row r="9">
          <cell r="L9" t="str">
            <v>No%2065%2F2%20Bagmane%20Tech</v>
          </cell>
        </row>
        <row r="10">
          <cell r="L10" t="str">
            <v>Bill%20number</v>
          </cell>
        </row>
        <row r="11">
          <cell r="L11">
            <v>534968336</v>
          </cell>
        </row>
        <row r="12">
          <cell r="L12" t="str">
            <v>Park</v>
          </cell>
        </row>
        <row r="13">
          <cell r="L13" t="str">
            <v>Bill%20date</v>
          </cell>
        </row>
        <row r="14">
          <cell r="L14">
            <v>42576</v>
          </cell>
        </row>
        <row r="15">
          <cell r="L15" t="str">
            <v>Byrasandra%20Main%20Road%20Cv%20Raman%20Nagar</v>
          </cell>
        </row>
        <row r="16">
          <cell r="L16" t="str">
            <v>Bill%20period</v>
          </cell>
        </row>
        <row r="17">
          <cell r="L17">
            <v>42544</v>
          </cell>
        </row>
        <row r="18">
          <cell r="L18" t="str">
            <v>to</v>
          </cell>
        </row>
        <row r="19">
          <cell r="L19">
            <v>42573</v>
          </cell>
        </row>
        <row r="20">
          <cell r="L20" t="str">
            <v>Bangalore%20%20560093</v>
          </cell>
        </row>
        <row r="21">
          <cell r="L21" t="str">
            <v>Karnataka</v>
          </cell>
        </row>
        <row r="22">
          <cell r="L22" t="str">
            <v>Pay%20by%20date</v>
          </cell>
        </row>
        <row r="23">
          <cell r="L23">
            <v>42594</v>
          </cell>
        </row>
        <row r="24">
          <cell r="L24" t="str">
            <v>Landmark%3A</v>
          </cell>
        </row>
        <row r="25">
          <cell r="L25" t="str">
            <v>.</v>
          </cell>
        </row>
        <row r="26">
          <cell r="L26" t="str">
            <v>%60%20%205%2C200.00</v>
          </cell>
        </row>
        <row r="27">
          <cell r="L27" t="str">
            <v>Credit%20limit</v>
          </cell>
        </row>
        <row r="28">
          <cell r="L28" t="str">
            <v>Security%20deposit</v>
          </cell>
        </row>
        <row r="29">
          <cell r="L29" t="str">
            <v>%60%200.00</v>
          </cell>
        </row>
        <row r="30">
          <cell r="L30">
            <v>1300396797</v>
          </cell>
        </row>
        <row r="31">
          <cell r="L31">
            <v>9841362800</v>
          </cell>
        </row>
        <row r="32">
          <cell r="L32" t="str">
            <v>To%20update%20your%20e-mail%20id%2C%20SMS%20EMAIL%20%3Cemail%20id%3E%20to%20121</v>
          </cell>
        </row>
        <row r="33">
          <cell r="L33" t="str">
            <v>Get%20itemized%20bill%20free%20of%20cost%20for%20any%20of%20the%20last%20six%20bill%20Invoices%2C%20sms%20ebill%20%3Cemail%20id%3E%20%3Cmonth%3E%20to%20121%20(toll-free)%20for%20e.g%20ebill%20abc%40yahoo.com%20jan</v>
          </cell>
        </row>
        <row r="34">
          <cell r="L34" t="str">
            <v>YOUR%20ACCOUNT%20SUMMARY</v>
          </cell>
        </row>
        <row r="35">
          <cell r="L35" t="str">
            <v>Previous%20balance</v>
          </cell>
        </row>
        <row r="36">
          <cell r="L36" t="str">
            <v>Payments</v>
          </cell>
        </row>
        <row r="37">
          <cell r="L37" t="str">
            <v>Adjustments</v>
          </cell>
        </row>
        <row r="38">
          <cell r="L38" t="str">
            <v>Amount%20due%20after</v>
          </cell>
        </row>
        <row r="39">
          <cell r="L39" t="str">
            <v>Amount%20due%20on%20or</v>
          </cell>
        </row>
        <row r="40">
          <cell r="L40" t="str">
            <v>This%20month's%20charges</v>
          </cell>
        </row>
        <row r="41">
          <cell r="L41" t="str">
            <v>before</v>
          </cell>
        </row>
        <row r="42">
          <cell r="L42">
            <v>42594</v>
          </cell>
        </row>
        <row r="43">
          <cell r="L43">
            <v>42594</v>
          </cell>
        </row>
        <row r="44">
          <cell r="L44" t="str">
            <v>%3D</v>
          </cell>
        </row>
        <row r="45">
          <cell r="L45" t="str">
            <v>%2B</v>
          </cell>
        </row>
        <row r="46">
          <cell r="L46">
            <v>218.02</v>
          </cell>
        </row>
        <row r="47">
          <cell r="L47">
            <v>219</v>
          </cell>
        </row>
        <row r="48">
          <cell r="L48">
            <v>875.22</v>
          </cell>
        </row>
        <row r="49">
          <cell r="L49">
            <v>874.24</v>
          </cell>
        </row>
        <row r="50">
          <cell r="L50">
            <v>974.24</v>
          </cell>
        </row>
        <row r="51">
          <cell r="L51">
            <v>0</v>
          </cell>
        </row>
        <row r="52">
          <cell r="L52" t="str">
            <v>-</v>
          </cell>
        </row>
        <row r="53">
          <cell r="L53" t="str">
            <v>-</v>
          </cell>
        </row>
        <row r="54">
          <cell r="L54" t="str">
            <v>THIS%20MONTH'S%20CHARGES</v>
          </cell>
        </row>
        <row r="55">
          <cell r="L55" t="str">
            <v>amount%20(%20%60%20)</v>
          </cell>
        </row>
        <row r="56">
          <cell r="L56" t="str">
            <v>1%20%20One%20time%20charges%20%20%20%20%20%20%20%20%20%20%20%20%20%20%20%20%20%20%20%20%20%20%20%20%20%20%20%20%20%20%20</v>
          </cell>
        </row>
        <row r="57">
          <cell r="L57">
            <v>255</v>
          </cell>
        </row>
        <row r="58">
          <cell r="L58" t="str">
            <v>2%20%20Monthly%20charges%20%20%20%20%20%20%20%20%20%20%20%20%20%20%20%20%20%20%20%20%20%20%20%20%20%20%20%20%20%20%20%20</v>
          </cell>
        </row>
        <row r="59">
          <cell r="L59">
            <v>299</v>
          </cell>
        </row>
        <row r="60">
          <cell r="L60" t="str">
            <v>3%20%20Usage%20charges</v>
          </cell>
        </row>
        <row r="61">
          <cell r="L61" t="str">
            <v>%20%20%20%20%20%20%20%20%20Call%20charges%20%20%20%20%20%20%20%20%20%20%20%20%20%20%20%20%20%20%20%20%20%20%20%20%20%20%20%20%20</v>
          </cell>
        </row>
        <row r="62">
          <cell r="L62">
            <v>394.8</v>
          </cell>
        </row>
        <row r="63">
          <cell r="L63" t="str">
            <v>%20%20%20%20%20%20%20%20%20Value%20added%20services%20%20%20%20%20%20%20%20%20%20%20%20%20%20%20%20%20%20%20%20%20</v>
          </cell>
        </row>
        <row r="64">
          <cell r="L64">
            <v>5</v>
          </cell>
        </row>
        <row r="65">
          <cell r="L65" t="str">
            <v>%20%20%20%20%20%20%20%20%20Mobile%20internet%20usage%20%20%20%20%20%20%20%20%20%20%20%20%20%20%20%20%20%20%20%20</v>
          </cell>
        </row>
        <row r="66">
          <cell r="L66" t="str">
            <v>2%2C725.18</v>
          </cell>
        </row>
        <row r="67">
          <cell r="L67" t="str">
            <v>%20%20%20%20%20%20%20%20%20Roaming%20%20%20%20%20%20%20%20%20%20%20%20%20%20%20%20%20%20%20%20%20%20%20%20%20%20%20%20%20%20%20%20%20%20</v>
          </cell>
        </row>
        <row r="68">
          <cell r="L68">
            <v>67.64</v>
          </cell>
        </row>
        <row r="69">
          <cell r="L69" t="str">
            <v>4%20%20Discounts%20%20%20%20%20%20%20%20%20%20%20%20%20%20%20%20%20%20%20%20%20%20%20%20%20%20%20%20%20%20%20%20%20%20%20%20%20%20</v>
          </cell>
        </row>
        <row r="70">
          <cell r="L70" t="str">
            <v>-2%2C985.58</v>
          </cell>
        </row>
        <row r="71">
          <cell r="L71" t="str">
            <v>5%20%20Last%20bill%20period%20late%20fee%20%20%20%20%20%20%20%20%20%20%20%20%20%20%20%20%20%20%20%20%20%20%20%20%20%20%20%20%20%20%20%20%20%20%20%20%20%20%20</v>
          </cell>
        </row>
        <row r="72">
          <cell r="L72">
            <v>0</v>
          </cell>
        </row>
        <row r="73">
          <cell r="L73" t="str">
            <v>6%20%20Taxes%20%20%20%20%20%20%20%20%20%20%20%20%20%20%20%20%20%20%20%20%20%20%20%20%20%20%20%20%20%20%20%20%20%20%20%20%20%20%20%20%20%20</v>
          </cell>
        </row>
        <row r="74">
          <cell r="L74">
            <v>114.18</v>
          </cell>
        </row>
        <row r="75">
          <cell r="L75" t="str">
            <v>This%20month's%20charges</v>
          </cell>
        </row>
        <row r="76">
          <cell r="L76">
            <v>875.22</v>
          </cell>
        </row>
        <row r="77">
          <cell r="L77" t="str">
            <v>See%20overleaf%20for%20details</v>
          </cell>
        </row>
        <row r="78">
          <cell r="L78" t="str">
            <v>Security%20alert%3A%20calls%20announcing%20lottery%2Fother%20prizes%20%26%20demanding%20processing%20fee%20via%20</v>
          </cell>
        </row>
        <row r="79">
          <cell r="L79" t="str">
            <v>TV%20recharge%20coupons%2Fother%20modes%20are%20fraudulent.%20please%20ignore%20such%20calls.</v>
          </cell>
        </row>
        <row r="80">
          <cell r="L80" t="str">
            <v>Page%20%20%20%201%20%20%20of%2022%20%20%20%20%20%20E%20%26%20OE%20</v>
          </cell>
        </row>
        <row r="81">
          <cell r="L81" t="str">
            <v>Service%20tax%20registration%20no.%20%3A</v>
          </cell>
        </row>
        <row r="82">
          <cell r="L82" t="str">
            <v>AAACB2894GST036%20under%20Category%20TELECOMMUNICATION%20SERVICE</v>
          </cell>
        </row>
        <row r="83">
          <cell r="L83" t="str">
            <v>Please%20detach%20this%20slip%20and%20return%20with%20payment</v>
          </cell>
        </row>
        <row r="84">
          <cell r="L84" t="str">
            <v>Airtel%20showrooms</v>
          </cell>
        </row>
        <row r="85">
          <cell r="L85" t="str">
            <v>Pay%20on%20the%20go</v>
          </cell>
        </row>
        <row r="86">
          <cell r="L86" t="str">
            <v>*%20Pay%20using%20my%20Airtel%20app.%20Text%20'myairtel'%20to%2054321</v>
          </cell>
        </row>
        <row r="87">
          <cell r="L87" t="str">
            <v>*%20Any%20Airtel%20recharge%20outlet%20%2F%20Easy%20Bill%20outlet%20(cash)</v>
          </cell>
        </row>
        <row r="88">
          <cell r="L88" t="str">
            <v>*%20Pay%20instantly%20using%20Airtel%20Money%20app.%20Download%20from%20Play%20Store%20%2F%20App%20Store</v>
          </cell>
        </row>
        <row r="89">
          <cell r="L89" t="str">
            <v>*%20Airtel%20relationship%20centre%20(cash%2Fcheque%2Fcredit%20card)</v>
          </cell>
        </row>
        <row r="90">
          <cell r="L90" t="str">
            <v>*%20Log%20onto%20www.airtel.in%20and%20click%20on%20'pay%20my%20bills'</v>
          </cell>
        </row>
        <row r="91">
          <cell r="L91" t="str">
            <v>*%20ATM%20payments%20-%20for%20PNB%20debit%20card%20holders</v>
          </cell>
        </row>
        <row r="92">
          <cell r="L92" t="str">
            <v>*%20For%20a%20list%20drop%20boxes%2C%20please%20text%20'CHQ%20%3Cpincode%3E%20%20to%20121'</v>
          </cell>
        </row>
        <row r="93">
          <cell r="L93" t="str">
            <v>Bill%20number</v>
          </cell>
        </row>
        <row r="94">
          <cell r="L94">
            <v>534968336</v>
          </cell>
        </row>
        <row r="95">
          <cell r="L95" t="str">
            <v>Airtel%20number</v>
          </cell>
        </row>
        <row r="96">
          <cell r="L96">
            <v>9841362800</v>
          </cell>
        </row>
        <row r="97">
          <cell r="L97" t="str">
            <v>Relationship%20number</v>
          </cell>
        </row>
        <row r="98">
          <cell r="L98">
            <v>1300396797</v>
          </cell>
        </row>
        <row r="99">
          <cell r="L99" t="str">
            <v>Pay%20by%20date</v>
          </cell>
        </row>
        <row r="100">
          <cell r="L100">
            <v>42594</v>
          </cell>
        </row>
        <row r="101">
          <cell r="L101" t="str">
            <v>Amount%20due</v>
          </cell>
        </row>
        <row r="102">
          <cell r="L102">
            <v>874.24</v>
          </cell>
        </row>
        <row r="103">
          <cell r="L103" t="str">
            <v>To%20make%20payments%2C%20kindly%20make%20crossed%20cheque%2Fdd%2Fpay%20order%20in%20favour%20of%20%22Airtel%20mobile%20no.%20-%209841362800%22</v>
          </cell>
        </row>
        <row r="104">
          <cell r="L104" t="str">
            <v>Cheque%20%2F%20dd%20%2F%20pay%20order%20no.</v>
          </cell>
        </row>
        <row r="105">
          <cell r="L105" t="str">
            <v>Pay%20by%20date</v>
          </cell>
        </row>
        <row r="106">
          <cell r="L106" t="str">
            <v>Amount%20%20%60%20</v>
          </cell>
        </row>
        <row r="107">
          <cell r="L107" t="str">
            <v>Signature%20%26%20stamp</v>
          </cell>
        </row>
        <row r="108">
          <cell r="L108" t="str">
            <v>Airtel%20outlet</v>
          </cell>
        </row>
        <row r="109">
          <cell r="L109" t="str">
            <v>Cash%20received</v>
          </cell>
        </row>
        <row r="110">
          <cell r="L110" t="str">
            <v>This%20is%20an%20electronically%20generated%20statement%20and%20does%20not%20require%20any%20signature</v>
          </cell>
        </row>
        <row r="111">
          <cell r="L111" t="str">
            <v>e%20%26%20oe</v>
          </cell>
        </row>
        <row r="112">
          <cell r="L112" t="str">
            <v>page%201</v>
          </cell>
        </row>
        <row r="113">
          <cell r="L113" t="str">
            <v>of%203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workbookViewId="0"/>
  </sheetViews>
  <sheetFormatPr defaultRowHeight="14.4" x14ac:dyDescent="0.3"/>
  <cols>
    <col min="3" max="3" width="9.21875" bestFit="1" customWidth="1"/>
    <col min="4" max="4" width="12.109375" bestFit="1" customWidth="1"/>
    <col min="16" max="16" width="8.8867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6</v>
      </c>
      <c r="N1" s="1" t="s">
        <v>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 spans="1:20" x14ac:dyDescent="0.3">
      <c r="A2">
        <v>24.06</v>
      </c>
      <c r="B2">
        <v>1.42099999999999</v>
      </c>
      <c r="C2">
        <v>129.77600000000001</v>
      </c>
      <c r="D2">
        <v>0.28646874999999999</v>
      </c>
      <c r="E2">
        <v>24</v>
      </c>
      <c r="F2" t="s">
        <v>20</v>
      </c>
      <c r="G2" t="s">
        <v>21</v>
      </c>
      <c r="H2">
        <v>-1</v>
      </c>
      <c r="I2">
        <v>0</v>
      </c>
      <c r="J2">
        <v>20</v>
      </c>
      <c r="K2">
        <v>1</v>
      </c>
      <c r="L2">
        <v>0</v>
      </c>
      <c r="N2" s="1">
        <f>C2/43.812</f>
        <v>2.9621108372135492</v>
      </c>
      <c r="O2" s="1">
        <f>B2/52.625</f>
        <v>2.7002375296911924E-2</v>
      </c>
      <c r="P2" s="2">
        <f>RANK(O2,O:O,1)</f>
        <v>1</v>
      </c>
      <c r="Q2" s="2">
        <f>LEN(TRIM(G2))</f>
        <v>17</v>
      </c>
      <c r="R2" s="2">
        <f>IF(ISNUMBER(G2),1,0)</f>
        <v>0</v>
      </c>
      <c r="S2" s="2">
        <f>IF(EXACT(G2,IFERROR(VLOOKUP(G2,[1]aug!L:L,1,FALSE),"0")),1,0)</f>
        <v>1</v>
      </c>
      <c r="T2" s="4">
        <v>0</v>
      </c>
    </row>
    <row r="3" spans="1:20" x14ac:dyDescent="0.3">
      <c r="A3">
        <v>3.8220000000000001</v>
      </c>
      <c r="B3">
        <v>2.847</v>
      </c>
      <c r="C3">
        <v>83.394000000000005</v>
      </c>
      <c r="D3">
        <v>0.28646874999999999</v>
      </c>
      <c r="E3">
        <v>0</v>
      </c>
      <c r="F3" t="s">
        <v>20</v>
      </c>
      <c r="G3" t="s">
        <v>22</v>
      </c>
      <c r="H3">
        <v>9</v>
      </c>
      <c r="I3">
        <v>0</v>
      </c>
      <c r="J3">
        <v>12</v>
      </c>
      <c r="K3">
        <v>1</v>
      </c>
      <c r="L3">
        <v>0</v>
      </c>
      <c r="N3" s="1">
        <f>C3/43.812</f>
        <v>1.9034511092851276</v>
      </c>
      <c r="O3" s="1">
        <f>B3/52.625</f>
        <v>5.4099762470308788E-2</v>
      </c>
      <c r="P3" s="2">
        <f>RANK(O3,O:O,1)</f>
        <v>2</v>
      </c>
      <c r="Q3" s="2">
        <f>LEN(TRIM(G3))</f>
        <v>25</v>
      </c>
      <c r="R3" s="2">
        <f>IF(ISNUMBER(G3),1,0)</f>
        <v>0</v>
      </c>
      <c r="S3" s="2">
        <f>IF(EXACT(G3,IFERROR(VLOOKUP(G3,[1]aug!L:L,1,FALSE),"0")),1,0)</f>
        <v>0</v>
      </c>
      <c r="T3" s="4">
        <v>0</v>
      </c>
    </row>
    <row r="4" spans="1:20" x14ac:dyDescent="0.3">
      <c r="A4">
        <v>29.440999999999999</v>
      </c>
      <c r="B4">
        <v>2.9460000000000002</v>
      </c>
      <c r="C4">
        <v>42.152000000000001</v>
      </c>
      <c r="D4">
        <v>0.32553124999999999</v>
      </c>
      <c r="E4">
        <v>0</v>
      </c>
      <c r="F4" t="s">
        <v>20</v>
      </c>
      <c r="G4">
        <v>9702456957</v>
      </c>
      <c r="H4">
        <v>-1</v>
      </c>
      <c r="I4">
        <v>0</v>
      </c>
      <c r="J4">
        <v>11</v>
      </c>
      <c r="K4">
        <v>0</v>
      </c>
      <c r="L4">
        <v>0</v>
      </c>
      <c r="N4" s="1">
        <f>C4/43.812</f>
        <v>0.96211083721354884</v>
      </c>
      <c r="O4" s="1">
        <f>B4/52.625</f>
        <v>5.5980997624703092E-2</v>
      </c>
      <c r="P4" s="2">
        <f>RANK(O4,O:O,1)</f>
        <v>3</v>
      </c>
      <c r="Q4" s="2">
        <f>LEN(TRIM(G4))</f>
        <v>10</v>
      </c>
      <c r="R4" s="2">
        <f>IF(ISNUMBER(G4),1,0)</f>
        <v>1</v>
      </c>
      <c r="S4" s="2">
        <f>IF(EXACT(G4,IFERROR(VLOOKUP(G4,[1]aug!L:L,1,FALSE),"0")),1,0)</f>
        <v>0</v>
      </c>
      <c r="T4" s="4">
        <v>0</v>
      </c>
    </row>
    <row r="5" spans="1:20" x14ac:dyDescent="0.3">
      <c r="A5">
        <v>21.140999999999998</v>
      </c>
      <c r="B5">
        <v>3.044</v>
      </c>
      <c r="C5">
        <v>55.179000000000002</v>
      </c>
      <c r="D5">
        <v>0.28646874999999999</v>
      </c>
      <c r="E5">
        <v>0</v>
      </c>
      <c r="F5" t="s">
        <v>20</v>
      </c>
      <c r="G5" t="s">
        <v>23</v>
      </c>
      <c r="H5">
        <v>9</v>
      </c>
      <c r="I5">
        <v>0</v>
      </c>
      <c r="J5">
        <v>12</v>
      </c>
      <c r="K5">
        <v>1</v>
      </c>
      <c r="L5">
        <v>0</v>
      </c>
      <c r="N5" s="1">
        <f>C5/43.812</f>
        <v>1.2594494658997537</v>
      </c>
      <c r="O5" s="1">
        <f>B5/52.625</f>
        <v>5.7843230403800475E-2</v>
      </c>
      <c r="P5" s="2">
        <f>RANK(O5,O:O,1)</f>
        <v>4</v>
      </c>
      <c r="Q5" s="2">
        <f>LEN(TRIM(G5))</f>
        <v>15</v>
      </c>
      <c r="R5" s="2">
        <f t="shared" ref="R5:R68" si="0">IF(ISNUMBER(G5),1,0)</f>
        <v>0</v>
      </c>
      <c r="S5" s="2">
        <f>IF(EXACT(G5,IFERROR(VLOOKUP(G5,[1]aug!L:L,1,FALSE),"0")),1,0)</f>
        <v>1</v>
      </c>
      <c r="T5" s="4">
        <v>0</v>
      </c>
    </row>
    <row r="6" spans="1:20" x14ac:dyDescent="0.3">
      <c r="A6">
        <v>3.8220000000000001</v>
      </c>
      <c r="B6">
        <v>3.6339999999999999</v>
      </c>
      <c r="C6">
        <v>95.697000000000003</v>
      </c>
      <c r="D6">
        <v>0.28646874999999999</v>
      </c>
      <c r="E6">
        <v>0</v>
      </c>
      <c r="F6" t="s">
        <v>20</v>
      </c>
      <c r="G6" t="s">
        <v>24</v>
      </c>
      <c r="H6">
        <v>9</v>
      </c>
      <c r="I6">
        <v>0</v>
      </c>
      <c r="J6">
        <v>12</v>
      </c>
      <c r="K6">
        <v>1</v>
      </c>
      <c r="L6">
        <v>0</v>
      </c>
      <c r="N6" s="1">
        <f>C6/43.812</f>
        <v>2.1842645850451934</v>
      </c>
      <c r="O6" s="1">
        <f>B6/52.625</f>
        <v>6.9054631828978627E-2</v>
      </c>
      <c r="P6" s="2">
        <f>RANK(O6,O:O,1)</f>
        <v>5</v>
      </c>
      <c r="Q6" s="2">
        <f>LEN(TRIM(G6))</f>
        <v>33</v>
      </c>
      <c r="R6" s="2">
        <f t="shared" si="0"/>
        <v>0</v>
      </c>
      <c r="S6" s="2">
        <f>IF(EXACT(G6,IFERROR(VLOOKUP(G6,[1]aug!L:L,1,FALSE),"0")),1,0)</f>
        <v>0</v>
      </c>
      <c r="T6" s="4">
        <v>0</v>
      </c>
    </row>
    <row r="7" spans="1:20" x14ac:dyDescent="0.3">
      <c r="A7">
        <v>21.093</v>
      </c>
      <c r="B7">
        <v>3.8809999999999998</v>
      </c>
      <c r="C7">
        <v>72.831999999999994</v>
      </c>
      <c r="D7">
        <v>0.32553124999999999</v>
      </c>
      <c r="E7">
        <v>0</v>
      </c>
      <c r="F7" t="s">
        <v>20</v>
      </c>
      <c r="G7" t="s">
        <v>25</v>
      </c>
      <c r="H7">
        <v>-1</v>
      </c>
      <c r="I7">
        <v>0</v>
      </c>
      <c r="J7">
        <v>11</v>
      </c>
      <c r="K7">
        <v>0</v>
      </c>
      <c r="L7">
        <v>0</v>
      </c>
      <c r="N7" s="1">
        <f>C7/43.812</f>
        <v>1.6623756048571168</v>
      </c>
      <c r="O7" s="1">
        <f>B7/52.625</f>
        <v>7.3748218527315904E-2</v>
      </c>
      <c r="P7" s="2">
        <f>RANK(O7,O:O,1)</f>
        <v>6</v>
      </c>
      <c r="Q7" s="2">
        <f>LEN(TRIM(G7))</f>
        <v>21</v>
      </c>
      <c r="R7" s="2">
        <f t="shared" si="0"/>
        <v>0</v>
      </c>
      <c r="S7" s="2">
        <f>IF(EXACT(G7,IFERROR(VLOOKUP(G7,[1]aug!L:L,1,FALSE),"0")),1,0)</f>
        <v>1</v>
      </c>
      <c r="T7" s="4">
        <v>0</v>
      </c>
    </row>
    <row r="8" spans="1:20" x14ac:dyDescent="0.3">
      <c r="A8">
        <v>29.585999999999999</v>
      </c>
      <c r="B8">
        <v>3.8809999999999998</v>
      </c>
      <c r="C8">
        <v>38.975999999999999</v>
      </c>
      <c r="D8">
        <v>0.32553124999999999</v>
      </c>
      <c r="E8">
        <v>0</v>
      </c>
      <c r="F8" t="s">
        <v>20</v>
      </c>
      <c r="G8">
        <v>1221410157</v>
      </c>
      <c r="H8">
        <v>-1</v>
      </c>
      <c r="I8">
        <v>0</v>
      </c>
      <c r="J8">
        <v>11</v>
      </c>
      <c r="K8">
        <v>0</v>
      </c>
      <c r="L8">
        <v>0</v>
      </c>
      <c r="N8" s="1">
        <f>C8/43.812</f>
        <v>0.88961928238838672</v>
      </c>
      <c r="O8" s="1">
        <f>B8/52.625</f>
        <v>7.3748218527315904E-2</v>
      </c>
      <c r="P8" s="2">
        <f>RANK(O8,O:O,1)</f>
        <v>6</v>
      </c>
      <c r="Q8" s="2">
        <f>LEN(TRIM(G8))</f>
        <v>10</v>
      </c>
      <c r="R8" s="2">
        <f t="shared" si="0"/>
        <v>1</v>
      </c>
      <c r="S8" s="2">
        <f>IF(EXACT(G8,IFERROR(VLOOKUP(G8,[1]aug!L:L,1,FALSE),"0")),1,0)</f>
        <v>0</v>
      </c>
      <c r="T8" s="4">
        <v>0</v>
      </c>
    </row>
    <row r="9" spans="1:20" x14ac:dyDescent="0.3">
      <c r="A9">
        <v>3.8220000000000001</v>
      </c>
      <c r="B9">
        <v>4.3730000000000002</v>
      </c>
      <c r="C9">
        <v>60.66</v>
      </c>
      <c r="D9">
        <v>0.32553124999999999</v>
      </c>
      <c r="E9">
        <v>0</v>
      </c>
      <c r="F9" t="s">
        <v>20</v>
      </c>
      <c r="G9" t="s">
        <v>26</v>
      </c>
      <c r="H9">
        <v>3</v>
      </c>
      <c r="I9">
        <v>0</v>
      </c>
      <c r="J9">
        <v>12</v>
      </c>
      <c r="K9">
        <v>0</v>
      </c>
      <c r="L9">
        <v>0</v>
      </c>
      <c r="N9" s="1">
        <f>C9/43.812</f>
        <v>1.3845521774856204</v>
      </c>
      <c r="O9" s="1">
        <f>B9/52.625</f>
        <v>8.3097387173396681E-2</v>
      </c>
      <c r="P9" s="2">
        <f>RANK(O9,O:O,1)</f>
        <v>8</v>
      </c>
      <c r="Q9" s="2">
        <f>LEN(TRIM(G9))</f>
        <v>21</v>
      </c>
      <c r="R9" s="2">
        <f t="shared" si="0"/>
        <v>0</v>
      </c>
      <c r="S9" s="2">
        <f>IF(EXACT(G9,IFERROR(VLOOKUP(G9,[1]aug!L:L,1,FALSE),"0")),1,0)</f>
        <v>0</v>
      </c>
      <c r="T9" s="4">
        <v>0</v>
      </c>
    </row>
    <row r="10" spans="1:20" x14ac:dyDescent="0.3">
      <c r="A10">
        <v>21.093</v>
      </c>
      <c r="B10">
        <v>4.6669999999999998</v>
      </c>
      <c r="C10">
        <v>41.448</v>
      </c>
      <c r="D10">
        <v>0.32553124999999999</v>
      </c>
      <c r="E10">
        <v>0</v>
      </c>
      <c r="F10" t="s">
        <v>20</v>
      </c>
      <c r="G10" t="s">
        <v>27</v>
      </c>
      <c r="H10">
        <v>-1</v>
      </c>
      <c r="I10">
        <v>0</v>
      </c>
      <c r="J10">
        <v>11</v>
      </c>
      <c r="K10">
        <v>0</v>
      </c>
      <c r="L10">
        <v>0</v>
      </c>
      <c r="N10" s="1">
        <f>C10/43.812</f>
        <v>0.94604218022459607</v>
      </c>
      <c r="O10" s="1">
        <f>B10/52.625</f>
        <v>8.8684085510688834E-2</v>
      </c>
      <c r="P10" s="2">
        <f>RANK(O10,O:O,1)</f>
        <v>9</v>
      </c>
      <c r="Q10" s="2">
        <f>LEN(TRIM(G10))</f>
        <v>13</v>
      </c>
      <c r="R10" s="2">
        <f t="shared" si="0"/>
        <v>0</v>
      </c>
      <c r="S10" s="2">
        <f>IF(EXACT(G10,IFERROR(VLOOKUP(G10,[1]aug!L:L,1,FALSE),"0")),1,0)</f>
        <v>1</v>
      </c>
      <c r="T10" s="4">
        <v>0</v>
      </c>
    </row>
    <row r="11" spans="1:20" x14ac:dyDescent="0.3">
      <c r="A11">
        <v>29.672000000000001</v>
      </c>
      <c r="B11">
        <v>4.6669999999999998</v>
      </c>
      <c r="C11">
        <v>38.384</v>
      </c>
      <c r="D11">
        <v>0.32553124999999999</v>
      </c>
      <c r="E11">
        <v>0</v>
      </c>
      <c r="F11" t="s">
        <v>20</v>
      </c>
      <c r="G11">
        <v>469543224</v>
      </c>
      <c r="H11">
        <v>-1</v>
      </c>
      <c r="I11">
        <v>0</v>
      </c>
      <c r="J11">
        <v>11</v>
      </c>
      <c r="K11">
        <v>0</v>
      </c>
      <c r="L11">
        <v>0</v>
      </c>
      <c r="N11" s="1">
        <f>C11/43.812</f>
        <v>0.87610700264767649</v>
      </c>
      <c r="O11" s="1">
        <f>B11/52.625</f>
        <v>8.8684085510688834E-2</v>
      </c>
      <c r="P11" s="2">
        <f>RANK(O11,O:O,1)</f>
        <v>9</v>
      </c>
      <c r="Q11" s="2">
        <f>LEN(TRIM(G11))</f>
        <v>9</v>
      </c>
      <c r="R11" s="2">
        <f t="shared" si="0"/>
        <v>1</v>
      </c>
      <c r="S11" s="2">
        <f>IF(EXACT(G11,IFERROR(VLOOKUP(G11,[1]aug!L:L,1,FALSE),"0")),1,0)</f>
        <v>0</v>
      </c>
      <c r="T11" s="4">
        <v>0</v>
      </c>
    </row>
    <row r="12" spans="1:20" x14ac:dyDescent="0.3">
      <c r="A12">
        <v>3.8220000000000001</v>
      </c>
      <c r="B12">
        <v>4.9980000000000002</v>
      </c>
      <c r="C12">
        <v>66.051000000000002</v>
      </c>
      <c r="D12">
        <v>0.32553124999999999</v>
      </c>
      <c r="E12">
        <v>0</v>
      </c>
      <c r="F12" t="s">
        <v>20</v>
      </c>
      <c r="G12" t="s">
        <v>28</v>
      </c>
      <c r="H12">
        <v>3</v>
      </c>
      <c r="I12">
        <v>0</v>
      </c>
      <c r="J12">
        <v>12</v>
      </c>
      <c r="K12">
        <v>0</v>
      </c>
      <c r="L12">
        <v>0</v>
      </c>
      <c r="N12" s="1">
        <f>C12/43.812</f>
        <v>1.5076006573541496</v>
      </c>
      <c r="O12" s="1">
        <f>B12/52.625</f>
        <v>9.497387173396675E-2</v>
      </c>
      <c r="P12" s="2">
        <f>RANK(O12,O:O,1)</f>
        <v>11</v>
      </c>
      <c r="Q12" s="2">
        <f>LEN(TRIM(G12))</f>
        <v>20</v>
      </c>
      <c r="R12" s="2">
        <f t="shared" si="0"/>
        <v>0</v>
      </c>
      <c r="S12" s="2">
        <f>IF(EXACT(G12,IFERROR(VLOOKUP(G12,[1]aug!L:L,1,FALSE),"0")),1,0)</f>
        <v>0</v>
      </c>
      <c r="T12" s="4">
        <v>0</v>
      </c>
    </row>
    <row r="13" spans="1:20" x14ac:dyDescent="0.3">
      <c r="A13">
        <v>21.093</v>
      </c>
      <c r="B13">
        <v>5.4539999999999997</v>
      </c>
      <c r="C13">
        <v>29.367999999999999</v>
      </c>
      <c r="D13">
        <v>0.32553124999999999</v>
      </c>
      <c r="E13">
        <v>0</v>
      </c>
      <c r="F13" t="s">
        <v>20</v>
      </c>
      <c r="G13" t="s">
        <v>29</v>
      </c>
      <c r="H13">
        <v>-1</v>
      </c>
      <c r="I13">
        <v>0</v>
      </c>
      <c r="J13">
        <v>11</v>
      </c>
      <c r="K13">
        <v>0</v>
      </c>
      <c r="L13">
        <v>0</v>
      </c>
      <c r="N13" s="1">
        <f>C13/43.812</f>
        <v>0.67031863416415594</v>
      </c>
      <c r="O13" s="1">
        <f>B13/52.625</f>
        <v>0.10363895486935866</v>
      </c>
      <c r="P13" s="2">
        <f>RANK(O13,O:O,1)</f>
        <v>12</v>
      </c>
      <c r="Q13" s="2">
        <f>LEN(TRIM(G13))</f>
        <v>11</v>
      </c>
      <c r="R13" s="2">
        <f t="shared" si="0"/>
        <v>0</v>
      </c>
      <c r="S13" s="2">
        <f>IF(EXACT(G13,IFERROR(VLOOKUP(G13,[1]aug!L:L,1,FALSE),"0")),1,0)</f>
        <v>1</v>
      </c>
      <c r="T13" s="4">
        <v>0</v>
      </c>
    </row>
    <row r="14" spans="1:20" x14ac:dyDescent="0.3">
      <c r="A14">
        <v>29.317</v>
      </c>
      <c r="B14">
        <v>5.4539999999999997</v>
      </c>
      <c r="C14">
        <v>43.776000000000003</v>
      </c>
      <c r="D14">
        <v>0.32553124999999999</v>
      </c>
      <c r="E14">
        <v>0</v>
      </c>
      <c r="F14" t="s">
        <v>20</v>
      </c>
      <c r="G14" s="5">
        <v>42527</v>
      </c>
      <c r="H14">
        <v>-1</v>
      </c>
      <c r="I14">
        <v>0</v>
      </c>
      <c r="J14">
        <v>11</v>
      </c>
      <c r="K14">
        <v>0</v>
      </c>
      <c r="L14">
        <v>0</v>
      </c>
      <c r="N14" s="1">
        <f>C14/43.812</f>
        <v>0.99917830731306501</v>
      </c>
      <c r="O14" s="1">
        <f>B14/52.625</f>
        <v>0.10363895486935866</v>
      </c>
      <c r="P14" s="2">
        <f>RANK(O14,O:O,1)</f>
        <v>12</v>
      </c>
      <c r="Q14" s="2">
        <f>LEN(TRIM(G14))</f>
        <v>5</v>
      </c>
      <c r="R14" s="2">
        <f t="shared" si="0"/>
        <v>1</v>
      </c>
      <c r="S14" s="2">
        <f>IF(EXACT(G14,IFERROR(VLOOKUP(G14,[1]aug!L:L,1,FALSE),"0")),1,0)</f>
        <v>0</v>
      </c>
      <c r="T14" s="4">
        <v>0</v>
      </c>
    </row>
    <row r="15" spans="1:20" x14ac:dyDescent="0.3">
      <c r="A15">
        <v>3.8220000000000001</v>
      </c>
      <c r="B15">
        <v>5.6230000000000002</v>
      </c>
      <c r="C15">
        <v>95.697000000000003</v>
      </c>
      <c r="D15">
        <v>0.32553124999999999</v>
      </c>
      <c r="E15">
        <v>0</v>
      </c>
      <c r="F15" t="s">
        <v>20</v>
      </c>
      <c r="G15" t="s">
        <v>30</v>
      </c>
      <c r="H15">
        <v>3</v>
      </c>
      <c r="I15">
        <v>0</v>
      </c>
      <c r="J15">
        <v>12</v>
      </c>
      <c r="K15">
        <v>0</v>
      </c>
      <c r="L15">
        <v>0</v>
      </c>
      <c r="N15" s="1">
        <f>C15/43.812</f>
        <v>2.1842645850451934</v>
      </c>
      <c r="O15" s="1">
        <f>B15/52.625</f>
        <v>0.10685035629453682</v>
      </c>
      <c r="P15" s="2">
        <f>RANK(O15,O:O,1)</f>
        <v>14</v>
      </c>
      <c r="Q15" s="2">
        <f>LEN(TRIM(G15))</f>
        <v>30</v>
      </c>
      <c r="R15" s="2">
        <f t="shared" si="0"/>
        <v>0</v>
      </c>
      <c r="S15" s="2">
        <f>IF(EXACT(G15,IFERROR(VLOOKUP(G15,[1]aug!L:L,1,FALSE),"0")),1,0)</f>
        <v>0</v>
      </c>
      <c r="T15" s="4">
        <v>0</v>
      </c>
    </row>
    <row r="16" spans="1:20" x14ac:dyDescent="0.3">
      <c r="A16">
        <v>21.093</v>
      </c>
      <c r="B16">
        <v>6.2910000000000004</v>
      </c>
      <c r="C16">
        <v>36.368000000000002</v>
      </c>
      <c r="D16">
        <v>0.32553124999999999</v>
      </c>
      <c r="E16">
        <v>0</v>
      </c>
      <c r="F16" t="s">
        <v>20</v>
      </c>
      <c r="G16" t="s">
        <v>31</v>
      </c>
      <c r="H16">
        <v>-1</v>
      </c>
      <c r="I16">
        <v>0</v>
      </c>
      <c r="J16">
        <v>11</v>
      </c>
      <c r="K16">
        <v>0</v>
      </c>
      <c r="L16">
        <v>0</v>
      </c>
      <c r="N16" s="1">
        <f>C16/43.812</f>
        <v>0.83009221217931173</v>
      </c>
      <c r="O16" s="1">
        <f>B16/52.625</f>
        <v>0.11954394299287412</v>
      </c>
      <c r="P16" s="2">
        <f>RANK(O16,O:O,1)</f>
        <v>15</v>
      </c>
      <c r="Q16" s="2">
        <f>LEN(TRIM(G16))</f>
        <v>13</v>
      </c>
      <c r="R16" s="2">
        <f t="shared" si="0"/>
        <v>0</v>
      </c>
      <c r="S16" s="2">
        <f>IF(EXACT(G16,IFERROR(VLOOKUP(G16,[1]aug!L:L,1,FALSE),"0")),1,0)</f>
        <v>1</v>
      </c>
      <c r="T16" s="4">
        <v>0</v>
      </c>
    </row>
    <row r="17" spans="1:20" x14ac:dyDescent="0.3">
      <c r="A17">
        <v>24.134</v>
      </c>
      <c r="B17">
        <v>6.2910000000000004</v>
      </c>
      <c r="C17">
        <v>45.823999999999998</v>
      </c>
      <c r="D17">
        <v>0.32553124999999999</v>
      </c>
      <c r="E17">
        <v>0</v>
      </c>
      <c r="F17" t="s">
        <v>20</v>
      </c>
      <c r="G17" s="5">
        <v>42495</v>
      </c>
      <c r="H17">
        <v>-1</v>
      </c>
      <c r="I17">
        <v>0</v>
      </c>
      <c r="J17">
        <v>11</v>
      </c>
      <c r="K17">
        <v>0</v>
      </c>
      <c r="L17">
        <v>0</v>
      </c>
      <c r="N17" s="1">
        <f>C17/43.812</f>
        <v>1.0459234912809277</v>
      </c>
      <c r="O17" s="1">
        <f>B17/52.625</f>
        <v>0.11954394299287412</v>
      </c>
      <c r="P17" s="2">
        <f>RANK(O17,O:O,1)</f>
        <v>15</v>
      </c>
      <c r="Q17" s="2">
        <f>LEN(TRIM(G17))</f>
        <v>5</v>
      </c>
      <c r="R17" s="2">
        <f t="shared" si="0"/>
        <v>1</v>
      </c>
      <c r="S17" s="2">
        <f>IF(EXACT(G17,IFERROR(VLOOKUP(G17,[1]aug!L:L,1,FALSE),"0")),1,0)</f>
        <v>0</v>
      </c>
      <c r="T17" s="4">
        <v>0</v>
      </c>
    </row>
    <row r="18" spans="1:20" x14ac:dyDescent="0.3">
      <c r="A18">
        <v>27.863</v>
      </c>
      <c r="B18">
        <v>6.2910000000000004</v>
      </c>
      <c r="C18">
        <v>7.024</v>
      </c>
      <c r="D18">
        <v>0.32553124999999999</v>
      </c>
      <c r="E18">
        <v>0</v>
      </c>
      <c r="F18" t="s">
        <v>20</v>
      </c>
      <c r="G18" t="s">
        <v>32</v>
      </c>
      <c r="H18">
        <v>-1</v>
      </c>
      <c r="I18">
        <v>0</v>
      </c>
      <c r="J18">
        <v>11</v>
      </c>
      <c r="K18">
        <v>0</v>
      </c>
      <c r="L18">
        <v>0</v>
      </c>
      <c r="N18" s="1">
        <f>C18/43.812</f>
        <v>0.16032137313977907</v>
      </c>
      <c r="O18" s="1">
        <f>B18/52.625</f>
        <v>0.11954394299287412</v>
      </c>
      <c r="P18" s="2">
        <f>RANK(O18,O:O,1)</f>
        <v>15</v>
      </c>
      <c r="Q18" s="2">
        <f>LEN(TRIM(G18))</f>
        <v>2</v>
      </c>
      <c r="R18" s="2">
        <f t="shared" si="0"/>
        <v>0</v>
      </c>
      <c r="S18" s="2">
        <f>IF(EXACT(G18,IFERROR(VLOOKUP(G18,[1]aug!L:L,1,FALSE),"0")),1,0)</f>
        <v>1</v>
      </c>
      <c r="T18" s="4">
        <v>0</v>
      </c>
    </row>
    <row r="19" spans="1:20" x14ac:dyDescent="0.3">
      <c r="A19">
        <v>29.317</v>
      </c>
      <c r="B19">
        <v>6.2910000000000004</v>
      </c>
      <c r="C19">
        <v>43.768000000000001</v>
      </c>
      <c r="D19">
        <v>0.32553124999999999</v>
      </c>
      <c r="E19">
        <v>0</v>
      </c>
      <c r="F19" t="s">
        <v>20</v>
      </c>
      <c r="G19" s="5">
        <v>42525</v>
      </c>
      <c r="H19">
        <v>-1</v>
      </c>
      <c r="I19">
        <v>0</v>
      </c>
      <c r="J19">
        <v>11</v>
      </c>
      <c r="K19">
        <v>0</v>
      </c>
      <c r="L19">
        <v>0</v>
      </c>
      <c r="N19" s="1">
        <f>C19/43.812</f>
        <v>0.99899570893819056</v>
      </c>
      <c r="O19" s="1">
        <f>B19/52.625</f>
        <v>0.11954394299287412</v>
      </c>
      <c r="P19" s="2">
        <f>RANK(O19,O:O,1)</f>
        <v>15</v>
      </c>
      <c r="Q19" s="2">
        <f>LEN(TRIM(G19))</f>
        <v>5</v>
      </c>
      <c r="R19" s="2">
        <f t="shared" si="0"/>
        <v>1</v>
      </c>
      <c r="S19" s="2">
        <f>IF(EXACT(G19,IFERROR(VLOOKUP(G19,[1]aug!L:L,1,FALSE),"0")),1,0)</f>
        <v>0</v>
      </c>
      <c r="T19" s="4">
        <v>0</v>
      </c>
    </row>
    <row r="20" spans="1:20" x14ac:dyDescent="0.3">
      <c r="A20">
        <v>3.8220000000000001</v>
      </c>
      <c r="B20">
        <v>6.6349999999999998</v>
      </c>
      <c r="C20">
        <v>71.361000000000004</v>
      </c>
      <c r="D20">
        <v>0.32553124999999999</v>
      </c>
      <c r="E20">
        <v>0</v>
      </c>
      <c r="F20" t="s">
        <v>20</v>
      </c>
      <c r="G20" t="s">
        <v>33</v>
      </c>
      <c r="H20">
        <v>3</v>
      </c>
      <c r="I20">
        <v>0</v>
      </c>
      <c r="J20">
        <v>12</v>
      </c>
      <c r="K20">
        <v>0</v>
      </c>
      <c r="L20">
        <v>0</v>
      </c>
      <c r="N20" s="1">
        <f>C20/43.812</f>
        <v>1.6288003286770749</v>
      </c>
      <c r="O20" s="1">
        <f>B20/52.625</f>
        <v>0.12608076009501187</v>
      </c>
      <c r="P20" s="2">
        <f>RANK(O20,O:O,1)</f>
        <v>19</v>
      </c>
      <c r="Q20" s="2">
        <f>LEN(TRIM(G20))</f>
        <v>23</v>
      </c>
      <c r="R20" s="2">
        <f t="shared" si="0"/>
        <v>0</v>
      </c>
      <c r="S20" s="2">
        <f>IF(EXACT(G20,IFERROR(VLOOKUP(G20,[1]aug!L:L,1,FALSE),"0")),1,0)</f>
        <v>0</v>
      </c>
      <c r="T20" s="4">
        <v>0</v>
      </c>
    </row>
    <row r="21" spans="1:20" x14ac:dyDescent="0.3">
      <c r="A21">
        <v>3.8220000000000001</v>
      </c>
      <c r="B21">
        <v>7.226</v>
      </c>
      <c r="C21">
        <v>15.516</v>
      </c>
      <c r="D21">
        <v>0.32553124999999999</v>
      </c>
      <c r="E21">
        <v>0</v>
      </c>
      <c r="F21" t="s">
        <v>20</v>
      </c>
      <c r="G21" t="s">
        <v>34</v>
      </c>
      <c r="H21">
        <v>3</v>
      </c>
      <c r="I21">
        <v>0</v>
      </c>
      <c r="J21">
        <v>12</v>
      </c>
      <c r="K21">
        <v>0</v>
      </c>
      <c r="L21">
        <v>0</v>
      </c>
      <c r="N21" s="1">
        <f>C21/43.812</f>
        <v>0.35414954806902221</v>
      </c>
      <c r="O21" s="1">
        <f>B21/52.625</f>
        <v>0.13731116389548695</v>
      </c>
      <c r="P21" s="2">
        <f>RANK(O21,O:O,1)</f>
        <v>20</v>
      </c>
      <c r="Q21" s="2">
        <f>LEN(TRIM(G21))</f>
        <v>3</v>
      </c>
      <c r="R21" s="2">
        <f t="shared" si="0"/>
        <v>0</v>
      </c>
      <c r="S21" s="2">
        <f>IF(EXACT(G21,IFERROR(VLOOKUP(G21,[1]aug!L:L,1,FALSE),"0")),1,0)</f>
        <v>0</v>
      </c>
      <c r="T21" s="4">
        <v>0</v>
      </c>
    </row>
    <row r="22" spans="1:20" x14ac:dyDescent="0.3">
      <c r="A22">
        <v>21.093</v>
      </c>
      <c r="B22">
        <v>7.2739999999999903</v>
      </c>
      <c r="C22">
        <v>41.055999999999997</v>
      </c>
      <c r="D22">
        <v>0.28646874999999999</v>
      </c>
      <c r="E22">
        <v>24</v>
      </c>
      <c r="F22" t="s">
        <v>20</v>
      </c>
      <c r="G22" t="s">
        <v>35</v>
      </c>
      <c r="H22">
        <v>-1</v>
      </c>
      <c r="I22">
        <v>0</v>
      </c>
      <c r="J22">
        <v>11</v>
      </c>
      <c r="K22">
        <v>1</v>
      </c>
      <c r="L22">
        <v>0</v>
      </c>
      <c r="N22" s="1">
        <f>C22/43.812</f>
        <v>0.93709485985574725</v>
      </c>
      <c r="O22" s="1">
        <f>B22/52.625</f>
        <v>0.13822327790973854</v>
      </c>
      <c r="P22" s="2">
        <f>RANK(O22,O:O,1)</f>
        <v>21</v>
      </c>
      <c r="Q22" s="2">
        <f>LEN(TRIM(G22))</f>
        <v>15</v>
      </c>
      <c r="R22" s="2">
        <f t="shared" si="0"/>
        <v>0</v>
      </c>
      <c r="S22" s="2">
        <f>IF(EXACT(G22,IFERROR(VLOOKUP(G22,[1]aug!L:L,1,FALSE),"0")),1,0)</f>
        <v>1</v>
      </c>
      <c r="T22" s="4">
        <v>0</v>
      </c>
    </row>
    <row r="23" spans="1:20" x14ac:dyDescent="0.3">
      <c r="A23">
        <v>29.199000000000002</v>
      </c>
      <c r="B23">
        <v>7.2739999999999903</v>
      </c>
      <c r="C23">
        <v>44.744</v>
      </c>
      <c r="D23">
        <v>0.28646874999999999</v>
      </c>
      <c r="E23">
        <v>24</v>
      </c>
      <c r="F23" t="s">
        <v>20</v>
      </c>
      <c r="G23" s="5">
        <v>42547</v>
      </c>
      <c r="H23">
        <v>-1</v>
      </c>
      <c r="I23">
        <v>0</v>
      </c>
      <c r="J23">
        <v>11</v>
      </c>
      <c r="K23">
        <v>1</v>
      </c>
      <c r="L23">
        <v>0</v>
      </c>
      <c r="N23" s="1">
        <f>C23/43.812</f>
        <v>1.0212727106728752</v>
      </c>
      <c r="O23" s="1">
        <f>B23/52.625</f>
        <v>0.13822327790973854</v>
      </c>
      <c r="P23" s="2">
        <f>RANK(O23,O:O,1)</f>
        <v>21</v>
      </c>
      <c r="Q23" s="2">
        <f>LEN(TRIM(G23))</f>
        <v>5</v>
      </c>
      <c r="R23" s="2">
        <f t="shared" si="0"/>
        <v>1</v>
      </c>
      <c r="S23" s="2">
        <f>IF(EXACT(G23,IFERROR(VLOOKUP(G23,[1]aug!L:L,1,FALSE),"0")),1,0)</f>
        <v>0</v>
      </c>
      <c r="T23" s="4">
        <v>0</v>
      </c>
    </row>
    <row r="24" spans="1:20" x14ac:dyDescent="0.3">
      <c r="A24">
        <v>3.7729999999999899</v>
      </c>
      <c r="B24">
        <v>7.9629999999999903</v>
      </c>
      <c r="C24">
        <v>42.381</v>
      </c>
      <c r="D24">
        <v>0.32553124999999999</v>
      </c>
      <c r="E24">
        <v>0</v>
      </c>
      <c r="F24" t="s">
        <v>20</v>
      </c>
      <c r="G24" t="s">
        <v>36</v>
      </c>
      <c r="H24">
        <v>3</v>
      </c>
      <c r="I24">
        <v>0</v>
      </c>
      <c r="J24">
        <v>12</v>
      </c>
      <c r="K24">
        <v>0</v>
      </c>
      <c r="L24">
        <v>0</v>
      </c>
      <c r="N24" s="1">
        <f>C24/43.812</f>
        <v>0.96733771569433036</v>
      </c>
      <c r="O24" s="1">
        <f>B24/52.625</f>
        <v>0.15131591448931098</v>
      </c>
      <c r="P24" s="2">
        <f>RANK(O24,O:O,1)</f>
        <v>23</v>
      </c>
      <c r="Q24" s="2">
        <f>LEN(TRIM(G24))</f>
        <v>11</v>
      </c>
      <c r="R24" s="2">
        <f t="shared" si="0"/>
        <v>0</v>
      </c>
      <c r="S24" s="2">
        <f>IF(EXACT(G24,IFERROR(VLOOKUP(G24,[1]aug!L:L,1,FALSE),"0")),1,0)</f>
        <v>1</v>
      </c>
      <c r="T24" s="4">
        <v>0</v>
      </c>
    </row>
    <row r="25" spans="1:20" x14ac:dyDescent="0.3">
      <c r="A25">
        <v>6.4710000000000001</v>
      </c>
      <c r="B25">
        <v>8.0129999999999999</v>
      </c>
      <c r="C25">
        <v>2.286</v>
      </c>
      <c r="D25">
        <v>0.32553124999999999</v>
      </c>
      <c r="E25">
        <v>0</v>
      </c>
      <c r="F25" t="s">
        <v>20</v>
      </c>
      <c r="G25" t="s">
        <v>37</v>
      </c>
      <c r="H25">
        <v>3</v>
      </c>
      <c r="I25">
        <v>0</v>
      </c>
      <c r="J25">
        <v>12</v>
      </c>
      <c r="K25">
        <v>0</v>
      </c>
      <c r="L25">
        <v>0</v>
      </c>
      <c r="N25" s="1">
        <f>C25/43.812</f>
        <v>5.2177485620377981E-2</v>
      </c>
      <c r="O25" s="1">
        <f>B25/52.625</f>
        <v>0.15226603325415677</v>
      </c>
      <c r="P25" s="2">
        <f>RANK(O25,O:O,1)</f>
        <v>24</v>
      </c>
      <c r="Q25" s="2">
        <f>LEN(TRIM(G25))</f>
        <v>1</v>
      </c>
      <c r="R25" s="2">
        <f t="shared" si="0"/>
        <v>0</v>
      </c>
      <c r="S25" s="2">
        <f>IF(EXACT(G25,IFERROR(VLOOKUP(G25,[1]aug!L:L,1,FALSE),"0")),1,0)</f>
        <v>1</v>
      </c>
      <c r="T25" s="4">
        <v>0</v>
      </c>
    </row>
    <row r="26" spans="1:20" x14ac:dyDescent="0.3">
      <c r="A26">
        <v>29.472999999999999</v>
      </c>
      <c r="B26">
        <v>8.16</v>
      </c>
      <c r="C26">
        <v>41.216000000000001</v>
      </c>
      <c r="D26">
        <v>0.32553124999999999</v>
      </c>
      <c r="E26">
        <v>0</v>
      </c>
      <c r="F26" t="s">
        <v>20</v>
      </c>
      <c r="G26" t="s">
        <v>38</v>
      </c>
      <c r="H26">
        <v>-1</v>
      </c>
      <c r="I26">
        <v>0</v>
      </c>
      <c r="J26">
        <v>11</v>
      </c>
      <c r="K26">
        <v>0</v>
      </c>
      <c r="L26">
        <v>0</v>
      </c>
      <c r="N26" s="1">
        <f>C26/43.812</f>
        <v>0.94074682735323667</v>
      </c>
      <c r="O26" s="1">
        <f>B26/52.625</f>
        <v>0.15505938242280284</v>
      </c>
      <c r="P26" s="2">
        <f>RANK(O26,O:O,1)</f>
        <v>25</v>
      </c>
      <c r="Q26" s="2">
        <f>LEN(TRIM(G26))</f>
        <v>20</v>
      </c>
      <c r="R26" s="2">
        <f t="shared" si="0"/>
        <v>0</v>
      </c>
      <c r="S26" s="2">
        <f>IF(EXACT(G26,IFERROR(VLOOKUP(G26,[1]aug!L:L,1,FALSE),"0")),1,0)</f>
        <v>0</v>
      </c>
      <c r="T26" s="4">
        <v>0</v>
      </c>
    </row>
    <row r="27" spans="1:20" x14ac:dyDescent="0.3">
      <c r="A27">
        <v>21.140999999999998</v>
      </c>
      <c r="B27">
        <v>8.16</v>
      </c>
      <c r="C27">
        <v>39.311999999999998</v>
      </c>
      <c r="D27">
        <v>0.32553124999999999</v>
      </c>
      <c r="E27">
        <v>0</v>
      </c>
      <c r="F27" t="s">
        <v>20</v>
      </c>
      <c r="G27" t="s">
        <v>39</v>
      </c>
      <c r="H27">
        <v>-1</v>
      </c>
      <c r="I27">
        <v>0</v>
      </c>
      <c r="J27">
        <v>11</v>
      </c>
      <c r="K27">
        <v>0</v>
      </c>
      <c r="L27">
        <v>0</v>
      </c>
      <c r="N27" s="1">
        <f>C27/43.812</f>
        <v>0.89728841413311422</v>
      </c>
      <c r="O27" s="1">
        <f>B27/52.625</f>
        <v>0.15505938242280284</v>
      </c>
      <c r="P27" s="2">
        <f>RANK(O27,O:O,1)</f>
        <v>25</v>
      </c>
      <c r="Q27" s="2">
        <f>LEN(TRIM(G27))</f>
        <v>14</v>
      </c>
      <c r="R27" s="2">
        <f t="shared" si="0"/>
        <v>0</v>
      </c>
      <c r="S27" s="2">
        <f>IF(EXACT(G27,IFERROR(VLOOKUP(G27,[1]aug!L:L,1,FALSE),"0")),1,0)</f>
        <v>1</v>
      </c>
      <c r="T27" s="4">
        <v>0</v>
      </c>
    </row>
    <row r="28" spans="1:20" x14ac:dyDescent="0.3">
      <c r="A28">
        <v>21.140999999999998</v>
      </c>
      <c r="B28">
        <v>8.8970000000000002</v>
      </c>
      <c r="C28">
        <v>55.655999999999999</v>
      </c>
      <c r="D28">
        <v>0.32553124999999999</v>
      </c>
      <c r="E28">
        <v>0</v>
      </c>
      <c r="F28" t="s">
        <v>20</v>
      </c>
      <c r="G28" t="s">
        <v>40</v>
      </c>
      <c r="H28">
        <v>-1</v>
      </c>
      <c r="I28">
        <v>0</v>
      </c>
      <c r="J28">
        <v>11</v>
      </c>
      <c r="K28">
        <v>0</v>
      </c>
      <c r="L28">
        <v>0</v>
      </c>
      <c r="N28" s="1">
        <f>C28/43.812</f>
        <v>1.2703368940016435</v>
      </c>
      <c r="O28" s="1">
        <f>B28/52.625</f>
        <v>0.16906413301662709</v>
      </c>
      <c r="P28" s="2">
        <f>RANK(O28,O:O,1)</f>
        <v>27</v>
      </c>
      <c r="Q28" s="2">
        <f>LEN(TRIM(G28))</f>
        <v>18</v>
      </c>
      <c r="R28" s="2">
        <f t="shared" si="0"/>
        <v>0</v>
      </c>
      <c r="S28" s="2">
        <f>IF(EXACT(G28,IFERROR(VLOOKUP(G28,[1]aug!L:L,1,FALSE),"0")),1,0)</f>
        <v>1</v>
      </c>
      <c r="T28" s="4">
        <v>0</v>
      </c>
    </row>
    <row r="29" spans="1:20" x14ac:dyDescent="0.3">
      <c r="A29">
        <v>30.486999999999998</v>
      </c>
      <c r="B29">
        <v>8.8970000000000002</v>
      </c>
      <c r="C29">
        <v>20.896000000000001</v>
      </c>
      <c r="D29">
        <v>0.32553124999999999</v>
      </c>
      <c r="E29">
        <v>0</v>
      </c>
      <c r="F29" t="s">
        <v>20</v>
      </c>
      <c r="G29" t="s">
        <v>41</v>
      </c>
      <c r="H29">
        <v>-1</v>
      </c>
      <c r="I29">
        <v>0</v>
      </c>
      <c r="J29">
        <v>11</v>
      </c>
      <c r="K29">
        <v>0</v>
      </c>
      <c r="L29">
        <v>0</v>
      </c>
      <c r="N29" s="1">
        <f>C29/43.812</f>
        <v>0.47694695517209901</v>
      </c>
      <c r="O29" s="1">
        <f>B29/52.625</f>
        <v>0.16906413301662709</v>
      </c>
      <c r="P29" s="2">
        <f>RANK(O29,O:O,1)</f>
        <v>27</v>
      </c>
      <c r="Q29" s="2">
        <f>LEN(TRIM(G29))</f>
        <v>10</v>
      </c>
      <c r="R29" s="2">
        <f t="shared" si="0"/>
        <v>0</v>
      </c>
      <c r="S29" s="2">
        <f>IF(EXACT(G29,IFERROR(VLOOKUP(G29,[1]aug!L:L,1,FALSE),"0")),1,0)</f>
        <v>1</v>
      </c>
      <c r="T29" s="4">
        <v>0</v>
      </c>
    </row>
    <row r="30" spans="1:20" x14ac:dyDescent="0.3">
      <c r="A30">
        <v>11.427</v>
      </c>
      <c r="B30">
        <v>9.3409999999999993</v>
      </c>
      <c r="C30">
        <v>43.847999999999999</v>
      </c>
      <c r="D30">
        <v>0.32553124999999999</v>
      </c>
      <c r="E30">
        <v>0</v>
      </c>
      <c r="F30" t="s">
        <v>20</v>
      </c>
      <c r="G30">
        <v>1221410157</v>
      </c>
      <c r="H30">
        <v>3</v>
      </c>
      <c r="I30">
        <v>0</v>
      </c>
      <c r="J30">
        <v>12</v>
      </c>
      <c r="K30">
        <v>0</v>
      </c>
      <c r="L30">
        <v>0</v>
      </c>
      <c r="N30" s="1">
        <f>C30/43.812</f>
        <v>1.0008216926869351</v>
      </c>
      <c r="O30" s="1">
        <f>B30/52.625</f>
        <v>0.17750118764845604</v>
      </c>
      <c r="P30" s="2">
        <f>RANK(O30,O:O,1)</f>
        <v>29</v>
      </c>
      <c r="Q30" s="2">
        <f>LEN(TRIM(G30))</f>
        <v>10</v>
      </c>
      <c r="R30" s="2">
        <f t="shared" si="0"/>
        <v>1</v>
      </c>
      <c r="S30" s="2">
        <f>IF(EXACT(G30,IFERROR(VLOOKUP(G30,[1]aug!L:L,1,FALSE),"0")),1,0)</f>
        <v>0</v>
      </c>
      <c r="T30" s="4">
        <v>0</v>
      </c>
    </row>
    <row r="31" spans="1:20" x14ac:dyDescent="0.3">
      <c r="A31">
        <v>3.92</v>
      </c>
      <c r="B31">
        <v>9.3889999999999993</v>
      </c>
      <c r="C31">
        <v>47.420999999999999</v>
      </c>
      <c r="D31">
        <v>0.32553124999999999</v>
      </c>
      <c r="E31">
        <v>0</v>
      </c>
      <c r="F31" t="s">
        <v>20</v>
      </c>
      <c r="G31">
        <v>9702456957</v>
      </c>
      <c r="H31">
        <v>3</v>
      </c>
      <c r="I31">
        <v>0</v>
      </c>
      <c r="J31">
        <v>12</v>
      </c>
      <c r="K31">
        <v>0</v>
      </c>
      <c r="L31">
        <v>0</v>
      </c>
      <c r="N31" s="1">
        <f>C31/43.812</f>
        <v>1.0823746918652424</v>
      </c>
      <c r="O31" s="1">
        <f>B31/52.625</f>
        <v>0.17841330166270783</v>
      </c>
      <c r="P31" s="2">
        <f>RANK(O31,O:O,1)</f>
        <v>30</v>
      </c>
      <c r="Q31" s="2">
        <f>LEN(TRIM(G31))</f>
        <v>10</v>
      </c>
      <c r="R31" s="2">
        <f t="shared" si="0"/>
        <v>1</v>
      </c>
      <c r="S31" s="2">
        <f>IF(EXACT(G31,IFERROR(VLOOKUP(G31,[1]aug!L:L,1,FALSE),"0")),1,0)</f>
        <v>0</v>
      </c>
      <c r="T31" s="4">
        <v>0</v>
      </c>
    </row>
    <row r="32" spans="1:20" x14ac:dyDescent="0.3">
      <c r="A32">
        <v>3.8220000000000001</v>
      </c>
      <c r="B32">
        <v>10.077999999999999</v>
      </c>
      <c r="C32">
        <v>213.53399999999999</v>
      </c>
      <c r="D32">
        <v>0.32553124999999999</v>
      </c>
      <c r="E32">
        <v>0</v>
      </c>
      <c r="F32" t="s">
        <v>20</v>
      </c>
      <c r="G32" t="s">
        <v>42</v>
      </c>
      <c r="H32">
        <v>3</v>
      </c>
      <c r="I32">
        <v>0</v>
      </c>
      <c r="J32">
        <v>12</v>
      </c>
      <c r="K32">
        <v>0</v>
      </c>
      <c r="L32">
        <v>0</v>
      </c>
      <c r="N32" s="1">
        <f>C32/43.812</f>
        <v>4.8738701725554643</v>
      </c>
      <c r="O32" s="1">
        <f>B32/52.625</f>
        <v>0.19150593824228027</v>
      </c>
      <c r="P32" s="2">
        <f>RANK(O32,O:O,1)</f>
        <v>31</v>
      </c>
      <c r="Q32" s="2">
        <f>LEN(TRIM(G32))</f>
        <v>79</v>
      </c>
      <c r="R32" s="2">
        <f t="shared" si="0"/>
        <v>0</v>
      </c>
      <c r="S32" s="2">
        <f>IF(EXACT(G32,IFERROR(VLOOKUP(G32,[1]aug!L:L,1,FALSE),"0")),1,0)</f>
        <v>1</v>
      </c>
      <c r="T32" s="4">
        <v>0</v>
      </c>
    </row>
    <row r="33" spans="1:20" x14ac:dyDescent="0.3">
      <c r="A33">
        <v>2.9820000000000002</v>
      </c>
      <c r="B33">
        <v>10.816000000000001</v>
      </c>
      <c r="C33">
        <v>495.4</v>
      </c>
      <c r="D33">
        <v>0.32553124999999999</v>
      </c>
      <c r="E33">
        <v>1</v>
      </c>
      <c r="F33" t="s">
        <v>20</v>
      </c>
      <c r="G33" t="s">
        <v>43</v>
      </c>
      <c r="H33">
        <v>-1</v>
      </c>
      <c r="I33">
        <v>0</v>
      </c>
      <c r="J33">
        <v>11</v>
      </c>
      <c r="K33">
        <v>0</v>
      </c>
      <c r="L33">
        <v>0</v>
      </c>
      <c r="N33" s="1">
        <f>C33/43.812</f>
        <v>11.30740436410116</v>
      </c>
      <c r="O33" s="1">
        <f>B33/52.625</f>
        <v>0.20552969121140144</v>
      </c>
      <c r="P33" s="2">
        <f>RANK(O33,O:O,1)</f>
        <v>32</v>
      </c>
      <c r="Q33" s="2">
        <f>LEN(TRIM(G33))</f>
        <v>213</v>
      </c>
      <c r="R33" s="2">
        <f t="shared" si="0"/>
        <v>0</v>
      </c>
      <c r="S33" s="2">
        <f>IF(EXACT(G33,IFERROR(VLOOKUP(G33,[1]aug!L:L,1,FALSE),"0")),1,0)</f>
        <v>1</v>
      </c>
      <c r="T33" s="4">
        <v>0</v>
      </c>
    </row>
    <row r="34" spans="1:20" x14ac:dyDescent="0.3">
      <c r="A34">
        <v>1.0740000000000001</v>
      </c>
      <c r="B34">
        <v>11.8</v>
      </c>
      <c r="C34">
        <v>146.54400000000001</v>
      </c>
      <c r="D34">
        <v>0.28646874999999999</v>
      </c>
      <c r="E34">
        <v>24</v>
      </c>
      <c r="F34" t="s">
        <v>20</v>
      </c>
      <c r="G34" t="s">
        <v>44</v>
      </c>
      <c r="H34">
        <v>-1</v>
      </c>
      <c r="I34">
        <v>0</v>
      </c>
      <c r="J34">
        <v>16</v>
      </c>
      <c r="K34">
        <v>1</v>
      </c>
      <c r="L34">
        <v>0</v>
      </c>
      <c r="N34" s="1">
        <f>C34/43.812</f>
        <v>3.3448370309504249</v>
      </c>
      <c r="O34" s="1">
        <f>B34/52.625</f>
        <v>0.22422802850356297</v>
      </c>
      <c r="P34" s="2">
        <f>RANK(O34,O:O,1)</f>
        <v>33</v>
      </c>
      <c r="Q34" s="2">
        <f>LEN(TRIM(G34))</f>
        <v>24</v>
      </c>
      <c r="R34" s="2">
        <f t="shared" si="0"/>
        <v>0</v>
      </c>
      <c r="S34" s="2">
        <f>IF(EXACT(G34,IFERROR(VLOOKUP(G34,[1]aug!L:L,1,FALSE),"0")),1,0)</f>
        <v>1</v>
      </c>
      <c r="T34" s="4">
        <v>0</v>
      </c>
    </row>
    <row r="35" spans="1:20" x14ac:dyDescent="0.3">
      <c r="A35">
        <v>1.468</v>
      </c>
      <c r="B35">
        <v>12.587</v>
      </c>
      <c r="C35">
        <v>59.671999999999997</v>
      </c>
      <c r="D35">
        <v>0.32553124999999999</v>
      </c>
      <c r="E35">
        <v>0</v>
      </c>
      <c r="F35" t="s">
        <v>20</v>
      </c>
      <c r="G35" t="s">
        <v>45</v>
      </c>
      <c r="H35">
        <v>-1</v>
      </c>
      <c r="I35">
        <v>0</v>
      </c>
      <c r="J35">
        <v>11</v>
      </c>
      <c r="K35">
        <v>0</v>
      </c>
      <c r="L35">
        <v>0</v>
      </c>
      <c r="N35" s="1">
        <f>C35/43.812</f>
        <v>1.3620012781886242</v>
      </c>
      <c r="O35" s="1">
        <f>B35/52.625</f>
        <v>0.23918289786223276</v>
      </c>
      <c r="P35" s="2">
        <f>RANK(O35,O:O,1)</f>
        <v>34</v>
      </c>
      <c r="Q35" s="2">
        <f>LEN(TRIM(G35))</f>
        <v>18</v>
      </c>
      <c r="R35" s="2">
        <f t="shared" si="0"/>
        <v>0</v>
      </c>
      <c r="S35" s="2">
        <f>IF(EXACT(G35,IFERROR(VLOOKUP(G35,[1]aug!L:L,1,FALSE),"0")),1,0)</f>
        <v>1</v>
      </c>
      <c r="T35" s="4">
        <v>0</v>
      </c>
    </row>
    <row r="36" spans="1:20" x14ac:dyDescent="0.3">
      <c r="A36">
        <v>8.3360000000000003</v>
      </c>
      <c r="B36">
        <v>12.587</v>
      </c>
      <c r="C36">
        <v>34.472000000000001</v>
      </c>
      <c r="D36">
        <v>0.32553124999999999</v>
      </c>
      <c r="E36">
        <v>0</v>
      </c>
      <c r="F36" t="s">
        <v>20</v>
      </c>
      <c r="G36" t="s">
        <v>46</v>
      </c>
      <c r="H36">
        <v>-1</v>
      </c>
      <c r="I36">
        <v>0</v>
      </c>
      <c r="J36">
        <v>11</v>
      </c>
      <c r="K36">
        <v>0</v>
      </c>
      <c r="L36">
        <v>0</v>
      </c>
      <c r="N36" s="1">
        <f>C36/43.812</f>
        <v>0.78681639733406383</v>
      </c>
      <c r="O36" s="1">
        <f>B36/52.625</f>
        <v>0.23918289786223276</v>
      </c>
      <c r="P36" s="2">
        <f>RANK(O36,O:O,1)</f>
        <v>34</v>
      </c>
      <c r="Q36" s="2">
        <f>LEN(TRIM(G36))</f>
        <v>8</v>
      </c>
      <c r="R36" s="2">
        <f t="shared" si="0"/>
        <v>0</v>
      </c>
      <c r="S36" s="2">
        <f>IF(EXACT(G36,IFERROR(VLOOKUP(G36,[1]aug!L:L,1,FALSE),"0")),1,0)</f>
        <v>1</v>
      </c>
      <c r="T36" s="4">
        <v>0</v>
      </c>
    </row>
    <row r="37" spans="1:20" x14ac:dyDescent="0.3">
      <c r="A37">
        <v>13.978</v>
      </c>
      <c r="B37">
        <v>12.587</v>
      </c>
      <c r="C37">
        <v>43.527999999999999</v>
      </c>
      <c r="D37">
        <v>0.32553124999999999</v>
      </c>
      <c r="E37">
        <v>0</v>
      </c>
      <c r="F37" t="s">
        <v>20</v>
      </c>
      <c r="G37" t="s">
        <v>47</v>
      </c>
      <c r="H37">
        <v>-1</v>
      </c>
      <c r="I37">
        <v>0</v>
      </c>
      <c r="J37">
        <v>11</v>
      </c>
      <c r="K37">
        <v>0</v>
      </c>
      <c r="L37">
        <v>0</v>
      </c>
      <c r="N37" s="1">
        <f>C37/43.812</f>
        <v>0.9935177576919566</v>
      </c>
      <c r="O37" s="1">
        <f>B37/52.625</f>
        <v>0.23918289786223276</v>
      </c>
      <c r="P37" s="2">
        <f>RANK(O37,O:O,1)</f>
        <v>34</v>
      </c>
      <c r="Q37" s="2">
        <f>LEN(TRIM(G37))</f>
        <v>11</v>
      </c>
      <c r="R37" s="2">
        <f t="shared" si="0"/>
        <v>0</v>
      </c>
      <c r="S37" s="2">
        <f>IF(EXACT(G37,IFERROR(VLOOKUP(G37,[1]aug!L:L,1,FALSE),"0")),1,0)</f>
        <v>1</v>
      </c>
      <c r="T37" s="4">
        <v>0</v>
      </c>
    </row>
    <row r="38" spans="1:20" x14ac:dyDescent="0.3">
      <c r="A38">
        <v>31.003</v>
      </c>
      <c r="B38">
        <v>12.587</v>
      </c>
      <c r="C38">
        <v>61.728000000000002</v>
      </c>
      <c r="D38">
        <v>0.28646874999999999</v>
      </c>
      <c r="E38">
        <v>0</v>
      </c>
      <c r="F38" t="s">
        <v>20</v>
      </c>
      <c r="G38" t="s">
        <v>48</v>
      </c>
      <c r="H38">
        <v>-1</v>
      </c>
      <c r="I38">
        <v>0</v>
      </c>
      <c r="J38">
        <v>11</v>
      </c>
      <c r="K38">
        <v>1</v>
      </c>
      <c r="L38">
        <v>0</v>
      </c>
      <c r="N38" s="1">
        <f>C38/43.812</f>
        <v>1.4089290605313614</v>
      </c>
      <c r="O38" s="1">
        <f>B38/52.625</f>
        <v>0.23918289786223276</v>
      </c>
      <c r="P38" s="2">
        <f>RANK(O38,O:O,1)</f>
        <v>34</v>
      </c>
      <c r="Q38" s="2">
        <f>LEN(TRIM(G38))</f>
        <v>20</v>
      </c>
      <c r="R38" s="2">
        <f t="shared" si="0"/>
        <v>0</v>
      </c>
      <c r="S38" s="2">
        <f>IF(EXACT(G38,IFERROR(VLOOKUP(G38,[1]aug!L:L,1,FALSE),"0")),1,0)</f>
        <v>1</v>
      </c>
      <c r="T38" s="4">
        <v>0</v>
      </c>
    </row>
    <row r="39" spans="1:20" x14ac:dyDescent="0.3">
      <c r="A39">
        <v>25.311</v>
      </c>
      <c r="B39">
        <v>12.587</v>
      </c>
      <c r="C39">
        <v>62.6</v>
      </c>
      <c r="D39">
        <v>0.28646874999999999</v>
      </c>
      <c r="E39">
        <v>0</v>
      </c>
      <c r="F39" t="s">
        <v>20</v>
      </c>
      <c r="G39" t="s">
        <v>49</v>
      </c>
      <c r="H39">
        <v>-1</v>
      </c>
      <c r="I39">
        <v>0</v>
      </c>
      <c r="J39">
        <v>11</v>
      </c>
      <c r="K39">
        <v>1</v>
      </c>
      <c r="L39">
        <v>0</v>
      </c>
      <c r="N39" s="1">
        <f>C39/43.812</f>
        <v>1.4288322833926779</v>
      </c>
      <c r="O39" s="1">
        <f>B39/52.625</f>
        <v>0.23918289786223276</v>
      </c>
      <c r="P39" s="2">
        <f>RANK(O39,O:O,1)</f>
        <v>34</v>
      </c>
      <c r="Q39" s="2">
        <f>LEN(TRIM(G39))</f>
        <v>22</v>
      </c>
      <c r="R39" s="2">
        <f t="shared" si="0"/>
        <v>0</v>
      </c>
      <c r="S39" s="2">
        <f>IF(EXACT(G39,IFERROR(VLOOKUP(G39,[1]aug!L:L,1,FALSE),"0")),1,0)</f>
        <v>1</v>
      </c>
      <c r="T39" s="4">
        <v>0</v>
      </c>
    </row>
    <row r="40" spans="1:20" x14ac:dyDescent="0.3">
      <c r="A40">
        <v>19.163</v>
      </c>
      <c r="B40">
        <v>12.587</v>
      </c>
      <c r="C40">
        <v>73.936000000000007</v>
      </c>
      <c r="D40">
        <v>0.32553124999999999</v>
      </c>
      <c r="E40">
        <v>0</v>
      </c>
      <c r="F40" t="s">
        <v>20</v>
      </c>
      <c r="G40" t="s">
        <v>50</v>
      </c>
      <c r="H40">
        <v>-1</v>
      </c>
      <c r="I40">
        <v>0</v>
      </c>
      <c r="J40">
        <v>11</v>
      </c>
      <c r="K40">
        <v>0</v>
      </c>
      <c r="L40">
        <v>0</v>
      </c>
      <c r="N40" s="1">
        <f>C40/43.812</f>
        <v>1.687574180589793</v>
      </c>
      <c r="O40" s="1">
        <f>B40/52.625</f>
        <v>0.23918289786223276</v>
      </c>
      <c r="P40" s="2">
        <f>RANK(O40,O:O,1)</f>
        <v>34</v>
      </c>
      <c r="Q40" s="2">
        <f>LEN(TRIM(G40))</f>
        <v>24</v>
      </c>
      <c r="R40" s="2">
        <f t="shared" si="0"/>
        <v>0</v>
      </c>
      <c r="S40" s="2">
        <f>IF(EXACT(G40,IFERROR(VLOOKUP(G40,[1]aug!L:L,1,FALSE),"0")),1,0)</f>
        <v>1</v>
      </c>
      <c r="T40" s="4">
        <v>0</v>
      </c>
    </row>
    <row r="41" spans="1:20" x14ac:dyDescent="0.3">
      <c r="A41">
        <v>25.311</v>
      </c>
      <c r="B41">
        <v>13.177</v>
      </c>
      <c r="C41">
        <v>22.6</v>
      </c>
      <c r="D41">
        <v>0.28646874999999999</v>
      </c>
      <c r="E41">
        <v>0</v>
      </c>
      <c r="F41" t="s">
        <v>20</v>
      </c>
      <c r="G41" t="s">
        <v>51</v>
      </c>
      <c r="H41">
        <v>-1</v>
      </c>
      <c r="I41">
        <v>0</v>
      </c>
      <c r="J41">
        <v>11</v>
      </c>
      <c r="K41">
        <v>1</v>
      </c>
      <c r="L41">
        <v>0</v>
      </c>
      <c r="N41" s="1">
        <f>C41/43.812</f>
        <v>0.51584040902035977</v>
      </c>
      <c r="O41" s="1">
        <f>B41/52.625</f>
        <v>0.25039429928741092</v>
      </c>
      <c r="P41" s="2">
        <f>RANK(O41,O:O,1)</f>
        <v>40</v>
      </c>
      <c r="Q41" s="2">
        <f>LEN(TRIM(G41))</f>
        <v>6</v>
      </c>
      <c r="R41" s="2">
        <f t="shared" si="0"/>
        <v>0</v>
      </c>
      <c r="S41" s="2">
        <f>IF(EXACT(G41,IFERROR(VLOOKUP(G41,[1]aug!L:L,1,FALSE),"0")),1,0)</f>
        <v>1</v>
      </c>
      <c r="T41" s="4">
        <v>0</v>
      </c>
    </row>
    <row r="42" spans="1:20" x14ac:dyDescent="0.3">
      <c r="A42">
        <v>26.882000000000001</v>
      </c>
      <c r="B42">
        <v>13.177</v>
      </c>
      <c r="C42">
        <v>44.744</v>
      </c>
      <c r="D42">
        <v>0.28646874999999999</v>
      </c>
      <c r="E42">
        <v>24</v>
      </c>
      <c r="F42" t="s">
        <v>20</v>
      </c>
      <c r="G42" s="5">
        <v>42547</v>
      </c>
      <c r="H42">
        <v>-1</v>
      </c>
      <c r="I42">
        <v>0</v>
      </c>
      <c r="J42">
        <v>11</v>
      </c>
      <c r="K42">
        <v>1</v>
      </c>
      <c r="L42">
        <v>0</v>
      </c>
      <c r="N42" s="1">
        <f>C42/43.812</f>
        <v>1.0212727106728752</v>
      </c>
      <c r="O42" s="1">
        <f>B42/52.625</f>
        <v>0.25039429928741092</v>
      </c>
      <c r="P42" s="2">
        <f>RANK(O42,O:O,1)</f>
        <v>40</v>
      </c>
      <c r="Q42" s="2">
        <f>LEN(TRIM(G42))</f>
        <v>5</v>
      </c>
      <c r="R42" s="2">
        <f t="shared" si="0"/>
        <v>1</v>
      </c>
      <c r="S42" s="2">
        <f>IF(EXACT(G42,IFERROR(VLOOKUP(G42,[1]aug!L:L,1,FALSE),"0")),1,0)</f>
        <v>0</v>
      </c>
      <c r="T42" s="4">
        <v>0</v>
      </c>
    </row>
    <row r="43" spans="1:20" x14ac:dyDescent="0.3">
      <c r="A43">
        <v>31.787999999999901</v>
      </c>
      <c r="B43">
        <v>13.276</v>
      </c>
      <c r="C43">
        <v>44.744</v>
      </c>
      <c r="D43">
        <v>0.28646874999999999</v>
      </c>
      <c r="E43">
        <v>24</v>
      </c>
      <c r="F43" t="s">
        <v>20</v>
      </c>
      <c r="G43" s="5">
        <v>42547</v>
      </c>
      <c r="H43">
        <v>-1</v>
      </c>
      <c r="I43">
        <v>0</v>
      </c>
      <c r="J43">
        <v>11</v>
      </c>
      <c r="K43">
        <v>1</v>
      </c>
      <c r="L43">
        <v>0</v>
      </c>
      <c r="N43" s="1">
        <f>C43/43.812</f>
        <v>1.0212727106728752</v>
      </c>
      <c r="O43" s="1">
        <f>B43/52.625</f>
        <v>0.25227553444180523</v>
      </c>
      <c r="P43" s="2">
        <f>RANK(O43,O:O,1)</f>
        <v>42</v>
      </c>
      <c r="Q43" s="2">
        <f>LEN(TRIM(G43))</f>
        <v>5</v>
      </c>
      <c r="R43" s="2">
        <f t="shared" si="0"/>
        <v>1</v>
      </c>
      <c r="S43" s="2">
        <f>IF(EXACT(G43,IFERROR(VLOOKUP(G43,[1]aug!L:L,1,FALSE),"0")),1,0)</f>
        <v>0</v>
      </c>
      <c r="T43" s="4">
        <v>0</v>
      </c>
    </row>
    <row r="44" spans="1:20" x14ac:dyDescent="0.3">
      <c r="A44">
        <v>24.379000000000001</v>
      </c>
      <c r="B44">
        <v>13.964</v>
      </c>
      <c r="C44">
        <v>5.5</v>
      </c>
      <c r="D44">
        <v>0.28646874999999999</v>
      </c>
      <c r="E44">
        <v>0</v>
      </c>
      <c r="F44" t="s">
        <v>20</v>
      </c>
      <c r="G44" t="s">
        <v>52</v>
      </c>
      <c r="H44">
        <v>10</v>
      </c>
      <c r="I44">
        <v>0</v>
      </c>
      <c r="J44">
        <v>14</v>
      </c>
      <c r="K44">
        <v>1</v>
      </c>
      <c r="L44">
        <v>0</v>
      </c>
      <c r="N44" s="1">
        <f>C44/43.812</f>
        <v>0.12553638272619375</v>
      </c>
      <c r="O44" s="1">
        <f>B44/52.625</f>
        <v>0.26534916864608077</v>
      </c>
      <c r="P44" s="2">
        <f>RANK(O44,O:O,1)</f>
        <v>43</v>
      </c>
      <c r="Q44" s="2">
        <f>LEN(TRIM(G44))</f>
        <v>3</v>
      </c>
      <c r="R44" s="2">
        <f t="shared" si="0"/>
        <v>0</v>
      </c>
      <c r="S44" s="2">
        <f>IF(EXACT(G44,IFERROR(VLOOKUP(G44,[1]aug!L:L,1,FALSE),"0")),1,0)</f>
        <v>1</v>
      </c>
      <c r="T44" s="4">
        <v>0</v>
      </c>
    </row>
    <row r="45" spans="1:20" x14ac:dyDescent="0.3">
      <c r="A45">
        <v>18.59</v>
      </c>
      <c r="B45">
        <v>13.964</v>
      </c>
      <c r="C45">
        <v>5.5</v>
      </c>
      <c r="D45">
        <v>0.28646874999999999</v>
      </c>
      <c r="E45">
        <v>0</v>
      </c>
      <c r="F45" t="s">
        <v>20</v>
      </c>
      <c r="G45" t="s">
        <v>53</v>
      </c>
      <c r="H45">
        <v>10</v>
      </c>
      <c r="I45">
        <v>0</v>
      </c>
      <c r="J45">
        <v>14</v>
      </c>
      <c r="K45">
        <v>1</v>
      </c>
      <c r="L45">
        <v>0</v>
      </c>
      <c r="N45" s="1">
        <f>C45/43.812</f>
        <v>0.12553638272619375</v>
      </c>
      <c r="O45" s="1">
        <f>B45/52.625</f>
        <v>0.26534916864608077</v>
      </c>
      <c r="P45" s="2">
        <f>RANK(O45,O:O,1)</f>
        <v>43</v>
      </c>
      <c r="Q45" s="2">
        <f>LEN(TRIM(G45))</f>
        <v>3</v>
      </c>
      <c r="R45" s="2">
        <f t="shared" si="0"/>
        <v>0</v>
      </c>
      <c r="S45" s="2">
        <f>IF(EXACT(G45,IFERROR(VLOOKUP(G45,[1]aug!L:L,1,FALSE),"0")),1,0)</f>
        <v>1</v>
      </c>
      <c r="T45" s="4">
        <v>0</v>
      </c>
    </row>
    <row r="46" spans="1:20" x14ac:dyDescent="0.3">
      <c r="A46">
        <v>2.6640000000000001</v>
      </c>
      <c r="B46">
        <v>14.013</v>
      </c>
      <c r="C46">
        <v>22.08</v>
      </c>
      <c r="D46">
        <v>0.32553124999999999</v>
      </c>
      <c r="E46">
        <v>0</v>
      </c>
      <c r="F46" t="s">
        <v>20</v>
      </c>
      <c r="G46">
        <v>776.77</v>
      </c>
      <c r="H46">
        <v>-1</v>
      </c>
      <c r="I46">
        <v>0</v>
      </c>
      <c r="J46">
        <v>11</v>
      </c>
      <c r="K46">
        <v>0</v>
      </c>
      <c r="L46">
        <v>0</v>
      </c>
      <c r="N46" s="1">
        <f>C46/43.812</f>
        <v>0.50397151465351953</v>
      </c>
      <c r="O46" s="1">
        <f>B46/52.625</f>
        <v>0.26628028503562945</v>
      </c>
      <c r="P46" s="2">
        <f>RANK(O46,O:O,1)</f>
        <v>45</v>
      </c>
      <c r="Q46" s="2">
        <f>LEN(TRIM(G46))</f>
        <v>6</v>
      </c>
      <c r="R46" s="2">
        <f t="shared" si="0"/>
        <v>1</v>
      </c>
      <c r="S46" s="2">
        <f>IF(EXACT(G46,IFERROR(VLOOKUP(G46,[1]aug!L:L,1,FALSE),"0")),1,0)</f>
        <v>0</v>
      </c>
      <c r="T46" s="4">
        <v>0</v>
      </c>
    </row>
    <row r="47" spans="1:20" x14ac:dyDescent="0.3">
      <c r="A47">
        <v>8.7390000000000008</v>
      </c>
      <c r="B47">
        <v>14.013</v>
      </c>
      <c r="C47">
        <v>22.367999999999999</v>
      </c>
      <c r="D47">
        <v>0.32553124999999999</v>
      </c>
      <c r="E47">
        <v>0</v>
      </c>
      <c r="F47" t="s">
        <v>20</v>
      </c>
      <c r="G47">
        <v>777</v>
      </c>
      <c r="H47">
        <v>-1</v>
      </c>
      <c r="I47">
        <v>0</v>
      </c>
      <c r="J47">
        <v>11</v>
      </c>
      <c r="K47">
        <v>0</v>
      </c>
      <c r="L47">
        <v>0</v>
      </c>
      <c r="N47" s="1">
        <f>C47/43.812</f>
        <v>0.51054505614900025</v>
      </c>
      <c r="O47" s="1">
        <f>B47/52.625</f>
        <v>0.26628028503562945</v>
      </c>
      <c r="P47" s="2">
        <f>RANK(O47,O:O,1)</f>
        <v>45</v>
      </c>
      <c r="Q47" s="2">
        <f>LEN(TRIM(G47))</f>
        <v>3</v>
      </c>
      <c r="R47" s="2">
        <f t="shared" si="0"/>
        <v>1</v>
      </c>
      <c r="S47" s="2">
        <f>IF(EXACT(G47,IFERROR(VLOOKUP(G47,[1]aug!L:L,1,FALSE),"0")),1,0)</f>
        <v>0</v>
      </c>
      <c r="T47" s="4">
        <v>0</v>
      </c>
    </row>
    <row r="48" spans="1:20" x14ac:dyDescent="0.3">
      <c r="A48">
        <v>20.523</v>
      </c>
      <c r="B48">
        <v>14.013</v>
      </c>
      <c r="C48">
        <v>28.664000000000001</v>
      </c>
      <c r="D48">
        <v>0.32553124999999999</v>
      </c>
      <c r="E48">
        <v>0</v>
      </c>
      <c r="F48" t="s">
        <v>20</v>
      </c>
      <c r="G48" t="s">
        <v>54</v>
      </c>
      <c r="H48">
        <v>-1</v>
      </c>
      <c r="I48">
        <v>0</v>
      </c>
      <c r="J48">
        <v>11</v>
      </c>
      <c r="K48">
        <v>0</v>
      </c>
      <c r="L48">
        <v>0</v>
      </c>
      <c r="N48" s="1">
        <f>C48/43.812</f>
        <v>0.65424997717520317</v>
      </c>
      <c r="O48" s="1">
        <f>B48/52.625</f>
        <v>0.26628028503562945</v>
      </c>
      <c r="P48" s="2">
        <f>RANK(O48,O:O,1)</f>
        <v>45</v>
      </c>
      <c r="Q48" s="2">
        <f>LEN(TRIM(G48))</f>
        <v>10</v>
      </c>
      <c r="R48" s="2">
        <f t="shared" si="0"/>
        <v>0</v>
      </c>
      <c r="S48" s="2">
        <f>IF(EXACT(G48,IFERROR(VLOOKUP(G48,[1]aug!L:L,1,FALSE),"0")),1,0)</f>
        <v>0</v>
      </c>
      <c r="T48" s="4">
        <v>0</v>
      </c>
    </row>
    <row r="49" spans="1:20" x14ac:dyDescent="0.3">
      <c r="A49">
        <v>26.568000000000001</v>
      </c>
      <c r="B49">
        <v>14.013</v>
      </c>
      <c r="C49">
        <v>28.32</v>
      </c>
      <c r="D49">
        <v>0.32553124999999999</v>
      </c>
      <c r="E49">
        <v>0</v>
      </c>
      <c r="F49" t="s">
        <v>20</v>
      </c>
      <c r="G49" t="s">
        <v>55</v>
      </c>
      <c r="H49">
        <v>-1</v>
      </c>
      <c r="I49">
        <v>0</v>
      </c>
      <c r="J49">
        <v>11</v>
      </c>
      <c r="K49">
        <v>0</v>
      </c>
      <c r="L49">
        <v>0</v>
      </c>
      <c r="N49" s="1">
        <f>C49/43.812</f>
        <v>0.64639824705560123</v>
      </c>
      <c r="O49" s="1">
        <f>B49/52.625</f>
        <v>0.26628028503562945</v>
      </c>
      <c r="P49" s="2">
        <f>RANK(O49,O:O,1)</f>
        <v>45</v>
      </c>
      <c r="Q49" s="2">
        <f>LEN(TRIM(G49))</f>
        <v>10</v>
      </c>
      <c r="R49" s="2">
        <f t="shared" si="0"/>
        <v>0</v>
      </c>
      <c r="S49" s="2">
        <f>IF(EXACT(G49,IFERROR(VLOOKUP(G49,[1]aug!L:L,1,FALSE),"0")),1,0)</f>
        <v>0</v>
      </c>
      <c r="T49" s="4">
        <v>0</v>
      </c>
    </row>
    <row r="50" spans="1:20" x14ac:dyDescent="0.3">
      <c r="A50">
        <v>32.005000000000003</v>
      </c>
      <c r="B50">
        <v>14.013</v>
      </c>
      <c r="C50">
        <v>28.608000000000001</v>
      </c>
      <c r="D50">
        <v>0.32553124999999999</v>
      </c>
      <c r="E50">
        <v>0</v>
      </c>
      <c r="F50" t="s">
        <v>20</v>
      </c>
      <c r="G50" t="s">
        <v>56</v>
      </c>
      <c r="H50">
        <v>-1</v>
      </c>
      <c r="I50">
        <v>0</v>
      </c>
      <c r="J50">
        <v>11</v>
      </c>
      <c r="K50">
        <v>0</v>
      </c>
      <c r="L50">
        <v>0</v>
      </c>
      <c r="N50" s="1">
        <f>C50/43.812</f>
        <v>0.65297178855108196</v>
      </c>
      <c r="O50" s="1">
        <f>B50/52.625</f>
        <v>0.26628028503562945</v>
      </c>
      <c r="P50" s="2">
        <f>RANK(O50,O:O,1)</f>
        <v>45</v>
      </c>
      <c r="Q50" s="2">
        <f>LEN(TRIM(G50))</f>
        <v>10</v>
      </c>
      <c r="R50" s="2">
        <f t="shared" si="0"/>
        <v>0</v>
      </c>
      <c r="S50" s="2">
        <f>IF(EXACT(G50,IFERROR(VLOOKUP(G50,[1]aug!L:L,1,FALSE),"0")),1,0)</f>
        <v>0</v>
      </c>
      <c r="T50" s="4">
        <v>0</v>
      </c>
    </row>
    <row r="51" spans="1:20" x14ac:dyDescent="0.3">
      <c r="A51">
        <v>14.959</v>
      </c>
      <c r="B51">
        <v>14.013</v>
      </c>
      <c r="C51">
        <v>14.896000000000001</v>
      </c>
      <c r="D51">
        <v>0.32553124999999999</v>
      </c>
      <c r="E51">
        <v>0</v>
      </c>
      <c r="F51" t="s">
        <v>20</v>
      </c>
      <c r="G51">
        <v>0</v>
      </c>
      <c r="H51">
        <v>-1</v>
      </c>
      <c r="I51">
        <v>0</v>
      </c>
      <c r="J51">
        <v>11</v>
      </c>
      <c r="K51">
        <v>0</v>
      </c>
      <c r="L51">
        <v>0</v>
      </c>
      <c r="N51" s="1">
        <f>C51/43.812</f>
        <v>0.33999817401625126</v>
      </c>
      <c r="O51" s="1">
        <f>B51/52.625</f>
        <v>0.26628028503562945</v>
      </c>
      <c r="P51" s="2">
        <f>RANK(O51,O:O,1)</f>
        <v>45</v>
      </c>
      <c r="Q51" s="2">
        <f>LEN(TRIM(G51))</f>
        <v>1</v>
      </c>
      <c r="R51" s="2">
        <f t="shared" si="0"/>
        <v>1</v>
      </c>
      <c r="S51" s="2">
        <f>IF(EXACT(G51,IFERROR(VLOOKUP(G51,[1]aug!L:L,1,FALSE),"0")),1,0)</f>
        <v>1</v>
      </c>
      <c r="T51" s="4">
        <v>0</v>
      </c>
    </row>
    <row r="52" spans="1:20" x14ac:dyDescent="0.3">
      <c r="A52">
        <v>6.6680000000000001</v>
      </c>
      <c r="B52">
        <v>14.063000000000001</v>
      </c>
      <c r="C52">
        <v>6.66</v>
      </c>
      <c r="D52">
        <v>0.32553124999999999</v>
      </c>
      <c r="E52">
        <v>0</v>
      </c>
      <c r="F52" t="s">
        <v>20</v>
      </c>
      <c r="G52" t="s">
        <v>57</v>
      </c>
      <c r="H52">
        <v>-1</v>
      </c>
      <c r="I52">
        <v>0</v>
      </c>
      <c r="J52">
        <v>23</v>
      </c>
      <c r="K52">
        <v>0</v>
      </c>
      <c r="L52">
        <v>0</v>
      </c>
      <c r="N52" s="1">
        <f>C52/43.812</f>
        <v>0.15201314708299096</v>
      </c>
      <c r="O52" s="1">
        <f>B52/52.625</f>
        <v>0.26723040380047508</v>
      </c>
      <c r="P52" s="2">
        <f>RANK(O52,O:O,1)</f>
        <v>51</v>
      </c>
      <c r="Q52" s="2">
        <f>LEN(TRIM(G52))</f>
        <v>1</v>
      </c>
      <c r="R52" s="2">
        <f t="shared" si="0"/>
        <v>0</v>
      </c>
      <c r="S52" s="2">
        <f>IF(EXACT(G52,IFERROR(VLOOKUP(G52,[1]aug!L:L,1,FALSE),"0")),1,0)</f>
        <v>1</v>
      </c>
      <c r="T52" s="4">
        <v>0</v>
      </c>
    </row>
    <row r="53" spans="1:20" x14ac:dyDescent="0.3">
      <c r="A53">
        <v>12.506</v>
      </c>
      <c r="B53">
        <v>14.063000000000001</v>
      </c>
      <c r="C53">
        <v>6.66</v>
      </c>
      <c r="D53">
        <v>0.32553124999999999</v>
      </c>
      <c r="E53">
        <v>0</v>
      </c>
      <c r="F53" t="s">
        <v>20</v>
      </c>
      <c r="G53" t="s">
        <v>57</v>
      </c>
      <c r="H53">
        <v>-1</v>
      </c>
      <c r="I53">
        <v>0</v>
      </c>
      <c r="J53">
        <v>23</v>
      </c>
      <c r="K53">
        <v>0</v>
      </c>
      <c r="L53">
        <v>0</v>
      </c>
      <c r="N53" s="1">
        <f>C53/43.812</f>
        <v>0.15201314708299096</v>
      </c>
      <c r="O53" s="1">
        <f>B53/52.625</f>
        <v>0.26723040380047508</v>
      </c>
      <c r="P53" s="2">
        <f>RANK(O53,O:O,1)</f>
        <v>51</v>
      </c>
      <c r="Q53" s="2">
        <f>LEN(TRIM(G53))</f>
        <v>1</v>
      </c>
      <c r="R53" s="2">
        <f t="shared" si="0"/>
        <v>0</v>
      </c>
      <c r="S53" s="2">
        <f>IF(EXACT(G53,IFERROR(VLOOKUP(G53,[1]aug!L:L,1,FALSE),"0")),1,0)</f>
        <v>1</v>
      </c>
      <c r="T53" s="4">
        <v>0</v>
      </c>
    </row>
    <row r="54" spans="1:20" x14ac:dyDescent="0.3">
      <c r="A54">
        <v>1.0740000000000001</v>
      </c>
      <c r="B54">
        <v>17.161000000000001</v>
      </c>
      <c r="C54">
        <v>133.06800000000001</v>
      </c>
      <c r="D54">
        <v>0.28646874999999999</v>
      </c>
      <c r="E54">
        <v>24</v>
      </c>
      <c r="F54" t="s">
        <v>20</v>
      </c>
      <c r="G54" t="s">
        <v>58</v>
      </c>
      <c r="H54">
        <v>-1</v>
      </c>
      <c r="I54">
        <v>0</v>
      </c>
      <c r="J54">
        <v>16</v>
      </c>
      <c r="K54">
        <v>1</v>
      </c>
      <c r="L54">
        <v>0</v>
      </c>
      <c r="N54" s="1">
        <f>C54/43.812</f>
        <v>3.0372500684743908</v>
      </c>
      <c r="O54" s="1">
        <f>B54/52.625</f>
        <v>0.32609976247030881</v>
      </c>
      <c r="P54" s="2">
        <f>RANK(O54,O:O,1)</f>
        <v>53</v>
      </c>
      <c r="Q54" s="2">
        <f>LEN(TRIM(G54))</f>
        <v>24</v>
      </c>
      <c r="R54" s="2">
        <f t="shared" si="0"/>
        <v>0</v>
      </c>
      <c r="S54" s="2">
        <f>IF(EXACT(G54,IFERROR(VLOOKUP(G54,[1]aug!L:L,1,FALSE),"0")),1,0)</f>
        <v>0</v>
      </c>
      <c r="T54" s="4">
        <v>0</v>
      </c>
    </row>
    <row r="55" spans="1:20" x14ac:dyDescent="0.3">
      <c r="A55">
        <v>13.465</v>
      </c>
      <c r="B55">
        <v>18.539000000000001</v>
      </c>
      <c r="C55">
        <v>41.96</v>
      </c>
      <c r="D55">
        <v>0.32553124999999999</v>
      </c>
      <c r="E55">
        <v>0</v>
      </c>
      <c r="F55" t="s">
        <v>20</v>
      </c>
      <c r="G55" t="s">
        <v>59</v>
      </c>
      <c r="H55">
        <v>-1</v>
      </c>
      <c r="I55">
        <v>0</v>
      </c>
      <c r="J55">
        <v>11</v>
      </c>
      <c r="K55">
        <v>0</v>
      </c>
      <c r="L55">
        <v>0</v>
      </c>
      <c r="N55" s="1">
        <f>C55/43.812</f>
        <v>0.95772847621656176</v>
      </c>
      <c r="O55" s="1">
        <f>B55/52.625</f>
        <v>0.35228503562945374</v>
      </c>
      <c r="P55" s="2">
        <f>RANK(O55,O:O,1)</f>
        <v>54</v>
      </c>
      <c r="Q55" s="2">
        <f>LEN(TRIM(G55))</f>
        <v>20</v>
      </c>
      <c r="R55" s="2">
        <f t="shared" si="0"/>
        <v>0</v>
      </c>
      <c r="S55" s="2">
        <f>IF(EXACT(G55,IFERROR(VLOOKUP(G55,[1]aug!L:L,1,FALSE),"0")),1,0)</f>
        <v>1</v>
      </c>
      <c r="T55" s="4">
        <v>0</v>
      </c>
    </row>
    <row r="56" spans="1:20" x14ac:dyDescent="0.3">
      <c r="A56">
        <v>1.712</v>
      </c>
      <c r="B56">
        <v>19.472999999999999</v>
      </c>
      <c r="C56">
        <v>130.072</v>
      </c>
      <c r="D56">
        <v>0.32553124999999999</v>
      </c>
      <c r="E56">
        <v>0</v>
      </c>
      <c r="F56" t="s">
        <v>20</v>
      </c>
      <c r="G56" t="s">
        <v>60</v>
      </c>
      <c r="H56">
        <v>-1</v>
      </c>
      <c r="I56">
        <v>0</v>
      </c>
      <c r="J56">
        <v>11</v>
      </c>
      <c r="K56">
        <v>0</v>
      </c>
      <c r="L56">
        <v>0</v>
      </c>
      <c r="N56" s="1">
        <f>C56/43.812</f>
        <v>2.9688669770839042</v>
      </c>
      <c r="O56" s="1">
        <f>B56/52.625</f>
        <v>0.37003325415676958</v>
      </c>
      <c r="P56" s="2">
        <f>RANK(O56,O:O,1)</f>
        <v>55</v>
      </c>
      <c r="Q56" s="2">
        <f>LEN(TRIM(G56))</f>
        <v>120</v>
      </c>
      <c r="R56" s="2">
        <f t="shared" si="0"/>
        <v>0</v>
      </c>
      <c r="S56" s="2">
        <f>IF(EXACT(G56,IFERROR(VLOOKUP(G56,[1]aug!L:L,1,FALSE),"0")),1,0)</f>
        <v>1</v>
      </c>
      <c r="T56" s="4">
        <v>0</v>
      </c>
    </row>
    <row r="57" spans="1:20" x14ac:dyDescent="0.3">
      <c r="A57">
        <v>15.156000000000001</v>
      </c>
      <c r="B57">
        <v>19.472999999999999</v>
      </c>
      <c r="C57">
        <v>14.896000000000001</v>
      </c>
      <c r="D57">
        <v>0.32553124999999999</v>
      </c>
      <c r="E57">
        <v>0</v>
      </c>
      <c r="F57" t="s">
        <v>20</v>
      </c>
      <c r="G57">
        <v>0</v>
      </c>
      <c r="H57">
        <v>-1</v>
      </c>
      <c r="I57">
        <v>0</v>
      </c>
      <c r="J57">
        <v>11</v>
      </c>
      <c r="K57">
        <v>0</v>
      </c>
      <c r="L57">
        <v>0</v>
      </c>
      <c r="N57" s="1">
        <f>C57/43.812</f>
        <v>0.33999817401625126</v>
      </c>
      <c r="O57" s="1">
        <f>B57/52.625</f>
        <v>0.37003325415676958</v>
      </c>
      <c r="P57" s="2">
        <f>RANK(O57,O:O,1)</f>
        <v>55</v>
      </c>
      <c r="Q57" s="2">
        <f>LEN(TRIM(G57))</f>
        <v>1</v>
      </c>
      <c r="R57" s="2">
        <f t="shared" si="0"/>
        <v>1</v>
      </c>
      <c r="S57" s="2">
        <f>IF(EXACT(G57,IFERROR(VLOOKUP(G57,[1]aug!L:L,1,FALSE),"0")),1,0)</f>
        <v>1</v>
      </c>
      <c r="T57" s="4">
        <v>0</v>
      </c>
    </row>
    <row r="58" spans="1:20" x14ac:dyDescent="0.3">
      <c r="A58">
        <v>1.712</v>
      </c>
      <c r="B58">
        <v>20.407</v>
      </c>
      <c r="C58">
        <v>130.63200000000001</v>
      </c>
      <c r="D58">
        <v>0.32553124999999999</v>
      </c>
      <c r="E58">
        <v>0</v>
      </c>
      <c r="F58" t="s">
        <v>20</v>
      </c>
      <c r="G58" t="s">
        <v>61</v>
      </c>
      <c r="H58">
        <v>-1</v>
      </c>
      <c r="I58">
        <v>0</v>
      </c>
      <c r="J58">
        <v>11</v>
      </c>
      <c r="K58">
        <v>0</v>
      </c>
      <c r="L58">
        <v>0</v>
      </c>
      <c r="N58" s="1">
        <f>C58/43.812</f>
        <v>2.9816488633251166</v>
      </c>
      <c r="O58" s="1">
        <f>B58/52.625</f>
        <v>0.38778147268408553</v>
      </c>
      <c r="P58" s="2">
        <f>RANK(O58,O:O,1)</f>
        <v>57</v>
      </c>
      <c r="Q58" s="2">
        <f>LEN(TRIM(G58))</f>
        <v>120</v>
      </c>
      <c r="R58" s="2">
        <f t="shared" si="0"/>
        <v>0</v>
      </c>
      <c r="S58" s="2">
        <f>IF(EXACT(G58,IFERROR(VLOOKUP(G58,[1]aug!L:L,1,FALSE),"0")),1,0)</f>
        <v>1</v>
      </c>
      <c r="T58" s="4">
        <v>0</v>
      </c>
    </row>
    <row r="59" spans="1:20" x14ac:dyDescent="0.3">
      <c r="A59">
        <v>14.627000000000001</v>
      </c>
      <c r="B59">
        <v>20.407</v>
      </c>
      <c r="C59">
        <v>23.367999999999999</v>
      </c>
      <c r="D59">
        <v>0.32553124999999999</v>
      </c>
      <c r="E59">
        <v>0</v>
      </c>
      <c r="F59" t="s">
        <v>20</v>
      </c>
      <c r="G59">
        <v>399</v>
      </c>
      <c r="H59">
        <v>-1</v>
      </c>
      <c r="I59">
        <v>0</v>
      </c>
      <c r="J59">
        <v>11</v>
      </c>
      <c r="K59">
        <v>0</v>
      </c>
      <c r="L59">
        <v>0</v>
      </c>
      <c r="N59" s="1">
        <f>C59/43.812</f>
        <v>0.53336985300830819</v>
      </c>
      <c r="O59" s="1">
        <f>B59/52.625</f>
        <v>0.38778147268408553</v>
      </c>
      <c r="P59" s="2">
        <f>RANK(O59,O:O,1)</f>
        <v>57</v>
      </c>
      <c r="Q59" s="2">
        <f>LEN(TRIM(G59))</f>
        <v>3</v>
      </c>
      <c r="R59" s="2">
        <f t="shared" si="0"/>
        <v>1</v>
      </c>
      <c r="S59" s="2">
        <f>IF(EXACT(G59,IFERROR(VLOOKUP(G59,[1]aug!L:L,1,FALSE),"0")),1,0)</f>
        <v>0</v>
      </c>
      <c r="T59" s="4">
        <v>0</v>
      </c>
    </row>
    <row r="60" spans="1:20" x14ac:dyDescent="0.3">
      <c r="A60">
        <v>1.712</v>
      </c>
      <c r="B60">
        <v>21.341999999999999</v>
      </c>
      <c r="C60">
        <v>58.72</v>
      </c>
      <c r="D60">
        <v>0.32553124999999999</v>
      </c>
      <c r="E60">
        <v>0</v>
      </c>
      <c r="F60" t="s">
        <v>20</v>
      </c>
      <c r="G60" t="s">
        <v>62</v>
      </c>
      <c r="H60">
        <v>-1</v>
      </c>
      <c r="I60">
        <v>0</v>
      </c>
      <c r="J60">
        <v>11</v>
      </c>
      <c r="K60">
        <v>0</v>
      </c>
      <c r="L60">
        <v>0</v>
      </c>
      <c r="N60" s="1">
        <f>C60/43.812</f>
        <v>1.340272071578563</v>
      </c>
      <c r="O60" s="1">
        <f>B60/52.625</f>
        <v>0.40554869358669832</v>
      </c>
      <c r="P60" s="2">
        <f>RANK(O60,O:O,1)</f>
        <v>59</v>
      </c>
      <c r="Q60" s="2">
        <f>LEN(TRIM(G60))</f>
        <v>22</v>
      </c>
      <c r="R60" s="2">
        <f t="shared" si="0"/>
        <v>0</v>
      </c>
      <c r="S60" s="2">
        <f>IF(EXACT(G60,IFERROR(VLOOKUP(G60,[1]aug!L:L,1,FALSE),"0")),1,0)</f>
        <v>1</v>
      </c>
      <c r="T60" s="4">
        <v>0</v>
      </c>
    </row>
    <row r="61" spans="1:20" x14ac:dyDescent="0.3">
      <c r="A61">
        <v>1.712</v>
      </c>
      <c r="B61">
        <v>22.228000000000002</v>
      </c>
      <c r="C61">
        <v>119.52800000000001</v>
      </c>
      <c r="D61">
        <v>0.32553124999999999</v>
      </c>
      <c r="E61">
        <v>0</v>
      </c>
      <c r="F61" t="s">
        <v>20</v>
      </c>
      <c r="G61" t="s">
        <v>63</v>
      </c>
      <c r="H61">
        <v>-1</v>
      </c>
      <c r="I61">
        <v>0</v>
      </c>
      <c r="J61">
        <v>11</v>
      </c>
      <c r="K61">
        <v>0</v>
      </c>
      <c r="L61">
        <v>0</v>
      </c>
      <c r="N61" s="1">
        <f>C61/43.812</f>
        <v>2.7282023189993612</v>
      </c>
      <c r="O61" s="1">
        <f>B61/52.625</f>
        <v>0.42238479809976248</v>
      </c>
      <c r="P61" s="2">
        <f>RANK(O61,O:O,1)</f>
        <v>60</v>
      </c>
      <c r="Q61" s="2">
        <f>LEN(TRIM(G61))</f>
        <v>128</v>
      </c>
      <c r="R61" s="2">
        <f t="shared" si="0"/>
        <v>0</v>
      </c>
      <c r="S61" s="2">
        <f>IF(EXACT(G61,IFERROR(VLOOKUP(G61,[1]aug!L:L,1,FALSE),"0")),1,0)</f>
        <v>1</v>
      </c>
      <c r="T61" s="4">
        <v>0</v>
      </c>
    </row>
    <row r="62" spans="1:20" x14ac:dyDescent="0.3">
      <c r="A62">
        <v>14.305999999999999</v>
      </c>
      <c r="B62">
        <v>22.228000000000002</v>
      </c>
      <c r="C62">
        <v>28.495999999999999</v>
      </c>
      <c r="D62">
        <v>0.32553124999999999</v>
      </c>
      <c r="E62">
        <v>0</v>
      </c>
      <c r="F62" t="s">
        <v>20</v>
      </c>
      <c r="G62" t="s">
        <v>64</v>
      </c>
      <c r="H62">
        <v>-1</v>
      </c>
      <c r="I62">
        <v>0</v>
      </c>
      <c r="J62">
        <v>11</v>
      </c>
      <c r="K62">
        <v>0</v>
      </c>
      <c r="L62">
        <v>0</v>
      </c>
      <c r="N62" s="1">
        <f>C62/43.812</f>
        <v>0.65041541130283942</v>
      </c>
      <c r="O62" s="1">
        <f>B62/52.625</f>
        <v>0.42238479809976248</v>
      </c>
      <c r="P62" s="2">
        <f>RANK(O62,O:O,1)</f>
        <v>60</v>
      </c>
      <c r="Q62" s="2">
        <f>LEN(TRIM(G62))</f>
        <v>10</v>
      </c>
      <c r="R62" s="2">
        <f t="shared" si="0"/>
        <v>0</v>
      </c>
      <c r="S62" s="2">
        <f>IF(EXACT(G62,IFERROR(VLOOKUP(G62,[1]aug!L:L,1,FALSE),"0")),1,0)</f>
        <v>0</v>
      </c>
      <c r="T62" s="4">
        <v>0</v>
      </c>
    </row>
    <row r="63" spans="1:20" x14ac:dyDescent="0.3">
      <c r="A63">
        <v>1.712</v>
      </c>
      <c r="B63">
        <v>23.113</v>
      </c>
      <c r="C63">
        <v>133.15199999999999</v>
      </c>
      <c r="D63">
        <v>0.32553124999999999</v>
      </c>
      <c r="E63">
        <v>0</v>
      </c>
      <c r="F63" t="s">
        <v>20</v>
      </c>
      <c r="G63" t="s">
        <v>65</v>
      </c>
      <c r="H63">
        <v>-1</v>
      </c>
      <c r="I63">
        <v>0</v>
      </c>
      <c r="J63">
        <v>11</v>
      </c>
      <c r="K63">
        <v>0</v>
      </c>
      <c r="L63">
        <v>0</v>
      </c>
      <c r="N63" s="1">
        <f>C63/43.812</f>
        <v>3.0391673514105721</v>
      </c>
      <c r="O63" s="1">
        <f>B63/52.625</f>
        <v>0.4392019002375297</v>
      </c>
      <c r="P63" s="2">
        <f>RANK(O63,O:O,1)</f>
        <v>62</v>
      </c>
      <c r="Q63" s="2">
        <f>LEN(TRIM(G63))</f>
        <v>114</v>
      </c>
      <c r="R63" s="2">
        <f t="shared" si="0"/>
        <v>0</v>
      </c>
      <c r="S63" s="2">
        <f>IF(EXACT(G63,IFERROR(VLOOKUP(G63,[1]aug!L:L,1,FALSE),"0")),1,0)</f>
        <v>1</v>
      </c>
      <c r="T63" s="4">
        <v>0</v>
      </c>
    </row>
    <row r="64" spans="1:20" x14ac:dyDescent="0.3">
      <c r="A64">
        <v>14.935</v>
      </c>
      <c r="B64">
        <v>23.113</v>
      </c>
      <c r="C64">
        <v>18.440000000000001</v>
      </c>
      <c r="D64">
        <v>0.32553124999999999</v>
      </c>
      <c r="E64">
        <v>0</v>
      </c>
      <c r="F64" t="s">
        <v>20</v>
      </c>
      <c r="G64">
        <v>14</v>
      </c>
      <c r="H64">
        <v>-1</v>
      </c>
      <c r="I64">
        <v>0</v>
      </c>
      <c r="J64">
        <v>11</v>
      </c>
      <c r="K64">
        <v>0</v>
      </c>
      <c r="L64">
        <v>0</v>
      </c>
      <c r="N64" s="1">
        <f>C64/43.812</f>
        <v>0.42088925408563871</v>
      </c>
      <c r="O64" s="1">
        <f>B64/52.625</f>
        <v>0.4392019002375297</v>
      </c>
      <c r="P64" s="2">
        <f>RANK(O64,O:O,1)</f>
        <v>62</v>
      </c>
      <c r="Q64" s="2">
        <f>LEN(TRIM(G64))</f>
        <v>2</v>
      </c>
      <c r="R64" s="2">
        <f t="shared" si="0"/>
        <v>1</v>
      </c>
      <c r="S64" s="2">
        <f>IF(EXACT(G64,IFERROR(VLOOKUP(G64,[1]aug!L:L,1,FALSE),"0")),1,0)</f>
        <v>0</v>
      </c>
      <c r="T64" s="4">
        <v>0</v>
      </c>
    </row>
    <row r="65" spans="1:20" x14ac:dyDescent="0.3">
      <c r="A65">
        <v>1.712</v>
      </c>
      <c r="B65">
        <v>24.047000000000001</v>
      </c>
      <c r="C65">
        <v>133.63200000000001</v>
      </c>
      <c r="D65">
        <v>0.32553124999999999</v>
      </c>
      <c r="E65">
        <v>0</v>
      </c>
      <c r="F65" t="s">
        <v>20</v>
      </c>
      <c r="G65" t="s">
        <v>66</v>
      </c>
      <c r="H65">
        <v>-1</v>
      </c>
      <c r="I65">
        <v>0</v>
      </c>
      <c r="J65">
        <v>11</v>
      </c>
      <c r="K65">
        <v>0</v>
      </c>
      <c r="L65">
        <v>0</v>
      </c>
      <c r="N65" s="1">
        <f>C65/43.812</f>
        <v>3.0501232539030405</v>
      </c>
      <c r="O65" s="1">
        <f>B65/52.625</f>
        <v>0.45695011876484559</v>
      </c>
      <c r="P65" s="2">
        <f>RANK(O65,O:O,1)</f>
        <v>64</v>
      </c>
      <c r="Q65" s="2">
        <f>LEN(TRIM(G65))</f>
        <v>112</v>
      </c>
      <c r="R65" s="2">
        <f t="shared" si="0"/>
        <v>0</v>
      </c>
      <c r="S65" s="2">
        <f>IF(EXACT(G65,IFERROR(VLOOKUP(G65,[1]aug!L:L,1,FALSE),"0")),1,0)</f>
        <v>1</v>
      </c>
      <c r="T65" s="4">
        <v>0</v>
      </c>
    </row>
    <row r="66" spans="1:20" x14ac:dyDescent="0.3">
      <c r="A66">
        <v>14.375999999999999</v>
      </c>
      <c r="B66">
        <v>24.047000000000001</v>
      </c>
      <c r="C66">
        <v>27.384</v>
      </c>
      <c r="D66">
        <v>0.32553124999999999</v>
      </c>
      <c r="E66">
        <v>0</v>
      </c>
      <c r="F66" t="s">
        <v>20</v>
      </c>
      <c r="G66" t="s">
        <v>67</v>
      </c>
      <c r="H66">
        <v>-1</v>
      </c>
      <c r="I66">
        <v>0</v>
      </c>
      <c r="J66">
        <v>11</v>
      </c>
      <c r="K66">
        <v>0</v>
      </c>
      <c r="L66">
        <v>0</v>
      </c>
      <c r="N66" s="1">
        <f>C66/43.812</f>
        <v>0.62503423719528906</v>
      </c>
      <c r="O66" s="1">
        <f>B66/52.625</f>
        <v>0.45695011876484559</v>
      </c>
      <c r="P66" s="2">
        <f>RANK(O66,O:O,1)</f>
        <v>64</v>
      </c>
      <c r="Q66" s="2">
        <f>LEN(TRIM(G66))</f>
        <v>10</v>
      </c>
      <c r="R66" s="2">
        <f t="shared" si="0"/>
        <v>0</v>
      </c>
      <c r="S66" s="2">
        <f>IF(EXACT(G66,IFERROR(VLOOKUP(G66,[1]aug!L:L,1,FALSE),"0")),1,0)</f>
        <v>0</v>
      </c>
      <c r="T66" s="4">
        <v>0</v>
      </c>
    </row>
    <row r="67" spans="1:20" x14ac:dyDescent="0.3">
      <c r="A67">
        <v>1.712</v>
      </c>
      <c r="B67">
        <v>24.981999999999999</v>
      </c>
      <c r="C67">
        <v>116.928</v>
      </c>
      <c r="D67">
        <v>0.32553124999999999</v>
      </c>
      <c r="E67">
        <v>0</v>
      </c>
      <c r="F67" t="s">
        <v>20</v>
      </c>
      <c r="G67" t="s">
        <v>68</v>
      </c>
      <c r="H67">
        <v>-1</v>
      </c>
      <c r="I67">
        <v>0</v>
      </c>
      <c r="J67">
        <v>11</v>
      </c>
      <c r="K67">
        <v>0</v>
      </c>
      <c r="L67">
        <v>0</v>
      </c>
      <c r="N67" s="1">
        <f>C67/43.812</f>
        <v>2.6688578471651603</v>
      </c>
      <c r="O67" s="1">
        <f>B67/52.625</f>
        <v>0.47471733966745844</v>
      </c>
      <c r="P67" s="2">
        <f>RANK(O67,O:O,1)</f>
        <v>66</v>
      </c>
      <c r="Q67" s="2">
        <f>LEN(TRIM(G67))</f>
        <v>136</v>
      </c>
      <c r="R67" s="2">
        <f t="shared" si="0"/>
        <v>0</v>
      </c>
      <c r="S67" s="2">
        <f>IF(EXACT(G67,IFERROR(VLOOKUP(G67,[1]aug!L:L,1,FALSE),"0")),1,0)</f>
        <v>1</v>
      </c>
      <c r="T67" s="4">
        <v>0</v>
      </c>
    </row>
    <row r="68" spans="1:20" x14ac:dyDescent="0.3">
      <c r="A68">
        <v>14.891</v>
      </c>
      <c r="B68">
        <v>24.981999999999999</v>
      </c>
      <c r="C68">
        <v>19.143999999999998</v>
      </c>
      <c r="D68">
        <v>0.32553124999999999</v>
      </c>
      <c r="E68">
        <v>0</v>
      </c>
      <c r="F68" t="s">
        <v>20</v>
      </c>
      <c r="G68">
        <v>86.43</v>
      </c>
      <c r="H68">
        <v>-1</v>
      </c>
      <c r="I68">
        <v>0</v>
      </c>
      <c r="J68">
        <v>11</v>
      </c>
      <c r="K68">
        <v>0</v>
      </c>
      <c r="L68">
        <v>0</v>
      </c>
      <c r="N68" s="1">
        <f>C68/43.812</f>
        <v>0.43695791107459142</v>
      </c>
      <c r="O68" s="1">
        <f>B68/52.625</f>
        <v>0.47471733966745844</v>
      </c>
      <c r="P68" s="2">
        <f>RANK(O68,O:O,1)</f>
        <v>66</v>
      </c>
      <c r="Q68" s="2">
        <f>LEN(TRIM(G68))</f>
        <v>5</v>
      </c>
      <c r="R68" s="2">
        <f t="shared" si="0"/>
        <v>1</v>
      </c>
      <c r="S68" s="2">
        <f>IF(EXACT(G68,IFERROR(VLOOKUP(G68,[1]aug!L:L,1,FALSE),"0")),1,0)</f>
        <v>0</v>
      </c>
      <c r="T68" s="4">
        <v>0</v>
      </c>
    </row>
    <row r="69" spans="1:20" x14ac:dyDescent="0.3">
      <c r="A69">
        <v>1.712</v>
      </c>
      <c r="B69">
        <v>25.867000000000001</v>
      </c>
      <c r="C69">
        <v>118.32</v>
      </c>
      <c r="D69">
        <v>0.32553124999999999</v>
      </c>
      <c r="E69">
        <v>0</v>
      </c>
      <c r="F69" t="s">
        <v>20</v>
      </c>
      <c r="G69" t="s">
        <v>69</v>
      </c>
      <c r="H69">
        <v>-1</v>
      </c>
      <c r="I69">
        <v>0</v>
      </c>
      <c r="J69">
        <v>11</v>
      </c>
      <c r="K69">
        <v>0</v>
      </c>
      <c r="L69">
        <v>0</v>
      </c>
      <c r="N69" s="1">
        <f>C69/43.812</f>
        <v>2.7006299643933169</v>
      </c>
      <c r="O69" s="1">
        <f>B69/52.625</f>
        <v>0.49153444180522565</v>
      </c>
      <c r="P69" s="2">
        <f>RANK(O69,O:O,1)</f>
        <v>68</v>
      </c>
      <c r="Q69" s="2">
        <f>LEN(TRIM(G69))</f>
        <v>130</v>
      </c>
      <c r="R69" s="2">
        <f t="shared" ref="R69:R113" si="1">IF(ISNUMBER(G69),1,0)</f>
        <v>0</v>
      </c>
      <c r="S69" s="2">
        <f>IF(EXACT(G69,IFERROR(VLOOKUP(G69,[1]aug!L:L,1,FALSE),"0")),1,0)</f>
        <v>1</v>
      </c>
      <c r="T69" s="4">
        <v>0</v>
      </c>
    </row>
    <row r="70" spans="1:20" x14ac:dyDescent="0.3">
      <c r="A70">
        <v>14.111000000000001</v>
      </c>
      <c r="B70">
        <v>25.867000000000001</v>
      </c>
      <c r="C70">
        <v>31.632000000000001</v>
      </c>
      <c r="D70">
        <v>0.32553124999999999</v>
      </c>
      <c r="E70">
        <v>0</v>
      </c>
      <c r="F70" t="s">
        <v>20</v>
      </c>
      <c r="G70" t="s">
        <v>70</v>
      </c>
      <c r="H70">
        <v>-1</v>
      </c>
      <c r="I70">
        <v>0</v>
      </c>
      <c r="J70">
        <v>11</v>
      </c>
      <c r="K70">
        <v>0</v>
      </c>
      <c r="L70">
        <v>0</v>
      </c>
      <c r="N70" s="1">
        <f>C70/43.812</f>
        <v>0.72199397425362921</v>
      </c>
      <c r="O70" s="1">
        <f>B70/52.625</f>
        <v>0.49153444180522565</v>
      </c>
      <c r="P70" s="2">
        <f>RANK(O70,O:O,1)</f>
        <v>68</v>
      </c>
      <c r="Q70" s="2">
        <f>LEN(TRIM(G70))</f>
        <v>11</v>
      </c>
      <c r="R70" s="2">
        <f t="shared" si="1"/>
        <v>0</v>
      </c>
      <c r="S70" s="2">
        <f>IF(EXACT(G70,IFERROR(VLOOKUP(G70,[1]aug!L:L,1,FALSE),"0")),1,0)</f>
        <v>0</v>
      </c>
      <c r="T70" s="4">
        <v>0</v>
      </c>
    </row>
    <row r="71" spans="1:20" x14ac:dyDescent="0.3">
      <c r="A71">
        <v>1.712</v>
      </c>
      <c r="B71">
        <v>26.753</v>
      </c>
      <c r="C71">
        <v>166.64</v>
      </c>
      <c r="D71">
        <v>0.32553124999999999</v>
      </c>
      <c r="E71">
        <v>0</v>
      </c>
      <c r="F71" t="s">
        <v>20</v>
      </c>
      <c r="G71" t="s">
        <v>71</v>
      </c>
      <c r="H71">
        <v>-1</v>
      </c>
      <c r="I71">
        <v>0</v>
      </c>
      <c r="J71">
        <v>11</v>
      </c>
      <c r="K71">
        <v>0</v>
      </c>
      <c r="L71">
        <v>0</v>
      </c>
      <c r="N71" s="1">
        <f>C71/43.812</f>
        <v>3.803524148635077</v>
      </c>
      <c r="O71" s="1">
        <f>B71/52.625</f>
        <v>0.50837054631828982</v>
      </c>
      <c r="P71" s="2">
        <f>RANK(O71,O:O,1)</f>
        <v>70</v>
      </c>
      <c r="Q71" s="2">
        <f>LEN(TRIM(G71))</f>
        <v>157</v>
      </c>
      <c r="R71" s="2">
        <f t="shared" si="1"/>
        <v>0</v>
      </c>
      <c r="S71" s="2">
        <f>IF(EXACT(G71,IFERROR(VLOOKUP(G71,[1]aug!L:L,1,FALSE),"0")),1,0)</f>
        <v>1</v>
      </c>
      <c r="T71" s="4">
        <v>0</v>
      </c>
    </row>
    <row r="72" spans="1:20" x14ac:dyDescent="0.3">
      <c r="A72">
        <v>15.156000000000001</v>
      </c>
      <c r="B72">
        <v>26.753</v>
      </c>
      <c r="C72">
        <v>14.896000000000001</v>
      </c>
      <c r="D72">
        <v>0.32553124999999999</v>
      </c>
      <c r="E72">
        <v>0</v>
      </c>
      <c r="F72" t="s">
        <v>20</v>
      </c>
      <c r="G72">
        <v>0</v>
      </c>
      <c r="H72">
        <v>-1</v>
      </c>
      <c r="I72">
        <v>0</v>
      </c>
      <c r="J72">
        <v>11</v>
      </c>
      <c r="K72">
        <v>0</v>
      </c>
      <c r="L72">
        <v>0</v>
      </c>
      <c r="N72" s="1">
        <f>C72/43.812</f>
        <v>0.33999817401625126</v>
      </c>
      <c r="O72" s="1">
        <f>B72/52.625</f>
        <v>0.50837054631828982</v>
      </c>
      <c r="P72" s="2">
        <f>RANK(O72,O:O,1)</f>
        <v>70</v>
      </c>
      <c r="Q72" s="2">
        <f>LEN(TRIM(G72))</f>
        <v>1</v>
      </c>
      <c r="R72" s="2">
        <f t="shared" si="1"/>
        <v>1</v>
      </c>
      <c r="S72" s="2">
        <f>IF(EXACT(G72,IFERROR(VLOOKUP(G72,[1]aug!L:L,1,FALSE),"0")),1,0)</f>
        <v>1</v>
      </c>
      <c r="T72" s="4">
        <v>0</v>
      </c>
    </row>
    <row r="73" spans="1:20" x14ac:dyDescent="0.3">
      <c r="A73">
        <v>1.712</v>
      </c>
      <c r="B73">
        <v>27.687999999999999</v>
      </c>
      <c r="C73">
        <v>112.464</v>
      </c>
      <c r="D73">
        <v>0.32553124999999999</v>
      </c>
      <c r="E73">
        <v>0</v>
      </c>
      <c r="F73" t="s">
        <v>20</v>
      </c>
      <c r="G73" t="s">
        <v>72</v>
      </c>
      <c r="H73">
        <v>-1</v>
      </c>
      <c r="I73">
        <v>0</v>
      </c>
      <c r="J73">
        <v>11</v>
      </c>
      <c r="K73">
        <v>0</v>
      </c>
      <c r="L73">
        <v>0</v>
      </c>
      <c r="N73" s="1">
        <f>C73/43.812</f>
        <v>2.5669679539852095</v>
      </c>
      <c r="O73" s="1">
        <f>B73/52.625</f>
        <v>0.52613776722090255</v>
      </c>
      <c r="P73" s="2">
        <f>RANK(O73,O:O,1)</f>
        <v>72</v>
      </c>
      <c r="Q73" s="2">
        <f>LEN(TRIM(G73))</f>
        <v>138</v>
      </c>
      <c r="R73" s="2">
        <f t="shared" si="1"/>
        <v>0</v>
      </c>
      <c r="S73" s="2">
        <f>IF(EXACT(G73,IFERROR(VLOOKUP(G73,[1]aug!L:L,1,FALSE),"0")),1,0)</f>
        <v>1</v>
      </c>
      <c r="T73" s="4">
        <v>0</v>
      </c>
    </row>
    <row r="74" spans="1:20" x14ac:dyDescent="0.3">
      <c r="A74">
        <v>14.749000000000001</v>
      </c>
      <c r="B74">
        <v>27.687999999999999</v>
      </c>
      <c r="C74">
        <v>21.408000000000001</v>
      </c>
      <c r="D74">
        <v>0.32553124999999999</v>
      </c>
      <c r="E74">
        <v>0</v>
      </c>
      <c r="F74" t="s">
        <v>20</v>
      </c>
      <c r="G74">
        <v>177.27</v>
      </c>
      <c r="H74">
        <v>-1</v>
      </c>
      <c r="I74">
        <v>0</v>
      </c>
      <c r="J74">
        <v>11</v>
      </c>
      <c r="K74">
        <v>0</v>
      </c>
      <c r="L74">
        <v>0</v>
      </c>
      <c r="N74" s="1">
        <f>C74/43.812</f>
        <v>0.4886332511640647</v>
      </c>
      <c r="O74" s="1">
        <f>B74/52.625</f>
        <v>0.52613776722090255</v>
      </c>
      <c r="P74" s="2">
        <f>RANK(O74,O:O,1)</f>
        <v>72</v>
      </c>
      <c r="Q74" s="2">
        <f>LEN(TRIM(G74))</f>
        <v>6</v>
      </c>
      <c r="R74" s="2">
        <f t="shared" si="1"/>
        <v>1</v>
      </c>
      <c r="S74" s="2">
        <f>IF(EXACT(G74,IFERROR(VLOOKUP(G74,[1]aug!L:L,1,FALSE),"0")),1,0)</f>
        <v>0</v>
      </c>
      <c r="T74" s="4">
        <v>0</v>
      </c>
    </row>
    <row r="75" spans="1:20" x14ac:dyDescent="0.3">
      <c r="A75">
        <v>1.8599999999999901</v>
      </c>
      <c r="B75">
        <v>28.622</v>
      </c>
      <c r="C75">
        <v>73.936000000000007</v>
      </c>
      <c r="D75">
        <v>0.32553124999999999</v>
      </c>
      <c r="E75">
        <v>0</v>
      </c>
      <c r="F75" t="s">
        <v>20</v>
      </c>
      <c r="G75" t="s">
        <v>50</v>
      </c>
      <c r="H75">
        <v>-1</v>
      </c>
      <c r="I75">
        <v>0</v>
      </c>
      <c r="J75">
        <v>11</v>
      </c>
      <c r="K75">
        <v>0</v>
      </c>
      <c r="L75">
        <v>0</v>
      </c>
      <c r="N75" s="1">
        <f>C75/43.812</f>
        <v>1.687574180589793</v>
      </c>
      <c r="O75" s="1">
        <f>B75/52.625</f>
        <v>0.54388598574821856</v>
      </c>
      <c r="P75" s="2">
        <f>RANK(O75,O:O,1)</f>
        <v>74</v>
      </c>
      <c r="Q75" s="2">
        <f>LEN(TRIM(G75))</f>
        <v>24</v>
      </c>
      <c r="R75" s="2">
        <f t="shared" si="1"/>
        <v>0</v>
      </c>
      <c r="S75" s="2">
        <f>IF(EXACT(G75,IFERROR(VLOOKUP(G75,[1]aug!L:L,1,FALSE),"0")),1,0)</f>
        <v>1</v>
      </c>
      <c r="T75" s="4">
        <v>0</v>
      </c>
    </row>
    <row r="76" spans="1:20" x14ac:dyDescent="0.3">
      <c r="A76">
        <v>14.295999999999999</v>
      </c>
      <c r="B76">
        <v>28.622</v>
      </c>
      <c r="C76">
        <v>28.664000000000001</v>
      </c>
      <c r="D76">
        <v>0.32553124999999999</v>
      </c>
      <c r="E76">
        <v>0</v>
      </c>
      <c r="F76" t="s">
        <v>20</v>
      </c>
      <c r="G76" t="s">
        <v>54</v>
      </c>
      <c r="H76">
        <v>-1</v>
      </c>
      <c r="I76">
        <v>0</v>
      </c>
      <c r="J76">
        <v>11</v>
      </c>
      <c r="K76">
        <v>0</v>
      </c>
      <c r="L76">
        <v>0</v>
      </c>
      <c r="N76" s="1">
        <f>C76/43.812</f>
        <v>0.65424997717520317</v>
      </c>
      <c r="O76" s="1">
        <f>B76/52.625</f>
        <v>0.54388598574821856</v>
      </c>
      <c r="P76" s="2">
        <f>RANK(O76,O:O,1)</f>
        <v>74</v>
      </c>
      <c r="Q76" s="2">
        <f>LEN(TRIM(G76))</f>
        <v>10</v>
      </c>
      <c r="R76" s="2">
        <f t="shared" si="1"/>
        <v>0</v>
      </c>
      <c r="S76" s="2">
        <f>IF(EXACT(G76,IFERROR(VLOOKUP(G76,[1]aug!L:L,1,FALSE),"0")),1,0)</f>
        <v>0</v>
      </c>
      <c r="T76" s="4">
        <v>0</v>
      </c>
    </row>
    <row r="77" spans="1:20" x14ac:dyDescent="0.3">
      <c r="A77">
        <v>2.1539999999999999</v>
      </c>
      <c r="B77">
        <v>30.391999999999999</v>
      </c>
      <c r="C77">
        <v>80.400000000000006</v>
      </c>
      <c r="D77">
        <v>0.32553124999999999</v>
      </c>
      <c r="E77">
        <v>0</v>
      </c>
      <c r="F77" t="s">
        <v>20</v>
      </c>
      <c r="G77" t="s">
        <v>73</v>
      </c>
      <c r="H77">
        <v>-1</v>
      </c>
      <c r="I77">
        <v>0</v>
      </c>
      <c r="J77">
        <v>11</v>
      </c>
      <c r="K77">
        <v>0</v>
      </c>
      <c r="L77">
        <v>0</v>
      </c>
      <c r="N77" s="1">
        <f>C77/43.812</f>
        <v>1.8351136674883597</v>
      </c>
      <c r="O77" s="1">
        <f>B77/52.625</f>
        <v>0.57752019002375299</v>
      </c>
      <c r="P77" s="2">
        <f>RANK(O77,O:O,1)</f>
        <v>76</v>
      </c>
      <c r="Q77" s="2">
        <f>LEN(TRIM(G77))</f>
        <v>30</v>
      </c>
      <c r="R77" s="2">
        <f t="shared" si="1"/>
        <v>0</v>
      </c>
      <c r="S77" s="2">
        <f>IF(EXACT(G77,IFERROR(VLOOKUP(G77,[1]aug!L:L,1,FALSE),"0")),1,0)</f>
        <v>1</v>
      </c>
      <c r="T77" s="4">
        <v>0</v>
      </c>
    </row>
    <row r="78" spans="1:20" x14ac:dyDescent="0.3">
      <c r="A78">
        <v>1.026</v>
      </c>
      <c r="B78">
        <v>34.671999999999997</v>
      </c>
      <c r="C78">
        <v>283.77600000000001</v>
      </c>
      <c r="D78">
        <v>0.32553124999999999</v>
      </c>
      <c r="E78">
        <v>0</v>
      </c>
      <c r="F78" t="s">
        <v>20</v>
      </c>
      <c r="G78" t="s">
        <v>74</v>
      </c>
      <c r="H78">
        <v>-1</v>
      </c>
      <c r="I78">
        <v>0</v>
      </c>
      <c r="J78">
        <v>11</v>
      </c>
      <c r="K78">
        <v>0</v>
      </c>
      <c r="L78">
        <v>0</v>
      </c>
      <c r="N78" s="1">
        <f>C78/43.812</f>
        <v>6.4771295535469742</v>
      </c>
      <c r="O78" s="1">
        <f>B78/52.625</f>
        <v>0.65885035629453681</v>
      </c>
      <c r="P78" s="2">
        <f>RANK(O78,O:O,1)</f>
        <v>77</v>
      </c>
      <c r="Q78" s="2">
        <f>LEN(TRIM(G78))</f>
        <v>115</v>
      </c>
      <c r="R78" s="2">
        <f t="shared" si="1"/>
        <v>0</v>
      </c>
      <c r="S78" s="2">
        <f>IF(EXACT(G78,IFERROR(VLOOKUP(G78,[1]aug!L:L,1,FALSE),"0")),1,0)</f>
        <v>0</v>
      </c>
      <c r="T78" s="4">
        <v>0</v>
      </c>
    </row>
    <row r="79" spans="1:20" x14ac:dyDescent="0.3">
      <c r="A79">
        <v>1.026</v>
      </c>
      <c r="B79">
        <v>35.234000000000002</v>
      </c>
      <c r="C79">
        <v>166.952</v>
      </c>
      <c r="D79">
        <v>0.32553124999999999</v>
      </c>
      <c r="E79">
        <v>0</v>
      </c>
      <c r="F79" t="s">
        <v>20</v>
      </c>
      <c r="G79" t="s">
        <v>75</v>
      </c>
      <c r="H79">
        <v>-1</v>
      </c>
      <c r="I79">
        <v>0</v>
      </c>
      <c r="J79">
        <v>11</v>
      </c>
      <c r="K79">
        <v>0</v>
      </c>
      <c r="L79">
        <v>0</v>
      </c>
      <c r="N79" s="1">
        <f>C79/43.812</f>
        <v>3.8106454852551814</v>
      </c>
      <c r="O79" s="1">
        <f>B79/52.625</f>
        <v>0.66952969121140149</v>
      </c>
      <c r="P79" s="2">
        <f>RANK(O79,O:O,1)</f>
        <v>78</v>
      </c>
      <c r="Q79" s="2">
        <f>LEN(TRIM(G79))</f>
        <v>56</v>
      </c>
      <c r="R79" s="2">
        <f t="shared" si="1"/>
        <v>0</v>
      </c>
      <c r="S79" s="2">
        <f>IF(EXACT(G79,IFERROR(VLOOKUP(G79,[1]aug!L:L,1,FALSE),"0")),1,0)</f>
        <v>0</v>
      </c>
      <c r="T79" s="4">
        <v>0</v>
      </c>
    </row>
    <row r="80" spans="1:20" x14ac:dyDescent="0.3">
      <c r="A80">
        <v>1.5660000000000001</v>
      </c>
      <c r="B80">
        <v>37.229999999999997</v>
      </c>
      <c r="C80">
        <v>73.319999999999993</v>
      </c>
      <c r="D80">
        <v>0.32553124999999999</v>
      </c>
      <c r="E80">
        <v>0</v>
      </c>
      <c r="F80" t="s">
        <v>20</v>
      </c>
      <c r="G80" t="s">
        <v>76</v>
      </c>
      <c r="H80">
        <v>51</v>
      </c>
      <c r="I80">
        <v>0</v>
      </c>
      <c r="J80">
        <v>9</v>
      </c>
      <c r="K80">
        <v>0</v>
      </c>
      <c r="L80">
        <v>0</v>
      </c>
      <c r="N80" s="1">
        <f>C80/43.812</f>
        <v>1.6735141057244589</v>
      </c>
      <c r="O80" s="1">
        <f>B80/52.625</f>
        <v>0.70745843230403793</v>
      </c>
      <c r="P80" s="2">
        <f>RANK(O80,O:O,1)</f>
        <v>79</v>
      </c>
      <c r="Q80" s="2">
        <f>LEN(TRIM(G80))</f>
        <v>40</v>
      </c>
      <c r="R80" s="2">
        <f t="shared" si="1"/>
        <v>0</v>
      </c>
      <c r="S80" s="2">
        <f>IF(EXACT(G80,IFERROR(VLOOKUP(G80,[1]aug!L:L,1,FALSE),"0")),1,0)</f>
        <v>1</v>
      </c>
      <c r="T80" s="4">
        <v>0</v>
      </c>
    </row>
    <row r="81" spans="1:20" x14ac:dyDescent="0.3">
      <c r="A81">
        <v>7.8449999999999998</v>
      </c>
      <c r="B81">
        <v>37.274000000000001</v>
      </c>
      <c r="C81">
        <v>178.75800000000001</v>
      </c>
      <c r="D81">
        <v>0.32553124999999999</v>
      </c>
      <c r="E81">
        <v>0</v>
      </c>
      <c r="F81" t="s">
        <v>20</v>
      </c>
      <c r="G81" t="s">
        <v>77</v>
      </c>
      <c r="H81">
        <v>51</v>
      </c>
      <c r="I81">
        <v>0</v>
      </c>
      <c r="J81">
        <v>9</v>
      </c>
      <c r="K81">
        <v>0</v>
      </c>
      <c r="L81">
        <v>0</v>
      </c>
      <c r="N81" s="1">
        <f>C81/43.812</f>
        <v>4.0801150369761716</v>
      </c>
      <c r="O81" s="1">
        <f>B81/52.625</f>
        <v>0.70829453681710219</v>
      </c>
      <c r="P81" s="2">
        <f>RANK(O81,O:O,1)</f>
        <v>80</v>
      </c>
      <c r="Q81" s="2">
        <f>LEN(TRIM(G81))</f>
        <v>64</v>
      </c>
      <c r="R81" s="2">
        <f t="shared" si="1"/>
        <v>0</v>
      </c>
      <c r="S81" s="2">
        <f>IF(EXACT(G81,IFERROR(VLOOKUP(G81,[1]aug!L:L,1,FALSE),"0")),1,0)</f>
        <v>1</v>
      </c>
      <c r="T81" s="4">
        <v>0</v>
      </c>
    </row>
    <row r="82" spans="1:20" x14ac:dyDescent="0.3">
      <c r="A82">
        <v>2.399</v>
      </c>
      <c r="B82">
        <v>38.213999999999999</v>
      </c>
      <c r="C82">
        <v>145.54400000000001</v>
      </c>
      <c r="D82">
        <v>0.32553124999999999</v>
      </c>
      <c r="E82">
        <v>0</v>
      </c>
      <c r="F82" t="s">
        <v>20</v>
      </c>
      <c r="G82" t="s">
        <v>78</v>
      </c>
      <c r="H82">
        <v>2</v>
      </c>
      <c r="I82">
        <v>0</v>
      </c>
      <c r="J82">
        <v>10</v>
      </c>
      <c r="K82">
        <v>0</v>
      </c>
      <c r="L82">
        <v>0</v>
      </c>
      <c r="N82" s="1">
        <f>C82/43.812</f>
        <v>3.3220122340911171</v>
      </c>
      <c r="O82" s="1">
        <f>B82/52.625</f>
        <v>0.72615676959619946</v>
      </c>
      <c r="P82" s="2">
        <f>RANK(O82,O:O,1)</f>
        <v>81</v>
      </c>
      <c r="Q82" s="2">
        <f>LEN(TRIM(G82))</f>
        <v>61</v>
      </c>
      <c r="R82" s="2">
        <f t="shared" si="1"/>
        <v>0</v>
      </c>
      <c r="S82" s="2">
        <f>IF(EXACT(G82,IFERROR(VLOOKUP(G82,[1]aug!L:L,1,FALSE),"0")),1,0)</f>
        <v>1</v>
      </c>
      <c r="T82" s="4">
        <v>0</v>
      </c>
    </row>
    <row r="83" spans="1:20" x14ac:dyDescent="0.3">
      <c r="A83">
        <v>18.835000000000001</v>
      </c>
      <c r="B83">
        <v>39.837000000000003</v>
      </c>
      <c r="C83">
        <v>69.965999999999994</v>
      </c>
      <c r="D83">
        <v>0.28646874999999999</v>
      </c>
      <c r="E83">
        <v>24</v>
      </c>
      <c r="F83" t="s">
        <v>20</v>
      </c>
      <c r="G83" t="s">
        <v>79</v>
      </c>
      <c r="H83">
        <v>9</v>
      </c>
      <c r="I83">
        <v>0</v>
      </c>
      <c r="J83">
        <v>12</v>
      </c>
      <c r="K83">
        <v>1</v>
      </c>
      <c r="L83">
        <v>0</v>
      </c>
      <c r="N83" s="1">
        <f>C83/43.812</f>
        <v>1.5969597370583402</v>
      </c>
      <c r="O83" s="1">
        <f>B83/52.625</f>
        <v>0.75699762470308796</v>
      </c>
      <c r="P83" s="2">
        <f>RANK(O83,O:O,1)</f>
        <v>82</v>
      </c>
      <c r="Q83" s="2">
        <f>LEN(TRIM(G83))</f>
        <v>18</v>
      </c>
      <c r="R83" s="2">
        <f t="shared" si="1"/>
        <v>0</v>
      </c>
      <c r="S83" s="2">
        <f>IF(EXACT(G83,IFERROR(VLOOKUP(G83,[1]aug!L:L,1,FALSE),"0")),1,0)</f>
        <v>1</v>
      </c>
      <c r="T83" s="4">
        <v>0</v>
      </c>
    </row>
    <row r="84" spans="1:20" x14ac:dyDescent="0.3">
      <c r="A84">
        <v>2.7429999999999999</v>
      </c>
      <c r="B84">
        <v>39.837000000000003</v>
      </c>
      <c r="C84">
        <v>53.603999999999999</v>
      </c>
      <c r="D84">
        <v>0.28646874999999999</v>
      </c>
      <c r="E84">
        <v>24</v>
      </c>
      <c r="F84" t="s">
        <v>20</v>
      </c>
      <c r="G84" t="s">
        <v>80</v>
      </c>
      <c r="H84">
        <v>9</v>
      </c>
      <c r="I84">
        <v>0</v>
      </c>
      <c r="J84">
        <v>12</v>
      </c>
      <c r="K84">
        <v>1</v>
      </c>
      <c r="L84">
        <v>0</v>
      </c>
      <c r="N84" s="1">
        <f>C84/43.812</f>
        <v>1.2235004108463434</v>
      </c>
      <c r="O84" s="1">
        <f>B84/52.625</f>
        <v>0.75699762470308796</v>
      </c>
      <c r="P84" s="2">
        <f>RANK(O84,O:O,1)</f>
        <v>82</v>
      </c>
      <c r="Q84" s="2">
        <f>LEN(TRIM(G84))</f>
        <v>19</v>
      </c>
      <c r="R84" s="2">
        <f t="shared" si="1"/>
        <v>0</v>
      </c>
      <c r="S84" s="2">
        <f>IF(EXACT(G84,IFERROR(VLOOKUP(G84,[1]aug!L:L,1,FALSE),"0")),1,0)</f>
        <v>1</v>
      </c>
      <c r="T84" s="4">
        <v>0</v>
      </c>
    </row>
    <row r="85" spans="1:20" x14ac:dyDescent="0.3">
      <c r="A85">
        <v>2.7429999999999999</v>
      </c>
      <c r="B85">
        <v>40.427</v>
      </c>
      <c r="C85">
        <v>151.75299999999999</v>
      </c>
      <c r="D85">
        <v>0.32553124999999999</v>
      </c>
      <c r="E85">
        <v>0</v>
      </c>
      <c r="F85" t="s">
        <v>20</v>
      </c>
      <c r="G85" t="s">
        <v>81</v>
      </c>
      <c r="H85">
        <v>2</v>
      </c>
      <c r="I85">
        <v>0</v>
      </c>
      <c r="J85">
        <v>10</v>
      </c>
      <c r="K85">
        <v>0</v>
      </c>
      <c r="L85">
        <v>0</v>
      </c>
      <c r="N85" s="1">
        <f>C85/43.812</f>
        <v>3.4637313977905597</v>
      </c>
      <c r="O85" s="1">
        <f>B85/52.625</f>
        <v>0.76820902612826603</v>
      </c>
      <c r="P85" s="2">
        <f>RANK(O85,O:O,1)</f>
        <v>84</v>
      </c>
      <c r="Q85" s="2">
        <f>LEN(TRIM(G85))</f>
        <v>69</v>
      </c>
      <c r="R85" s="2">
        <f t="shared" si="1"/>
        <v>0</v>
      </c>
      <c r="S85" s="2">
        <f>IF(EXACT(G85,IFERROR(VLOOKUP(G85,[1]aug!L:L,1,FALSE),"0")),1,0)</f>
        <v>1</v>
      </c>
      <c r="T85" s="4">
        <v>0</v>
      </c>
    </row>
    <row r="86" spans="1:20" x14ac:dyDescent="0.3">
      <c r="A86">
        <v>18.884</v>
      </c>
      <c r="B86">
        <v>40.624000000000002</v>
      </c>
      <c r="C86">
        <v>103.166</v>
      </c>
      <c r="D86">
        <v>0.32553124999999999</v>
      </c>
      <c r="E86">
        <v>0</v>
      </c>
      <c r="F86" t="s">
        <v>20</v>
      </c>
      <c r="G86" t="s">
        <v>82</v>
      </c>
      <c r="H86">
        <v>2</v>
      </c>
      <c r="I86">
        <v>0</v>
      </c>
      <c r="J86">
        <v>10</v>
      </c>
      <c r="K86">
        <v>0</v>
      </c>
      <c r="L86">
        <v>0</v>
      </c>
      <c r="N86" s="1">
        <f>C86/43.812</f>
        <v>2.3547429927873642</v>
      </c>
      <c r="O86" s="1">
        <f>B86/52.625</f>
        <v>0.77195249406175781</v>
      </c>
      <c r="P86" s="2">
        <f>RANK(O86,O:O,1)</f>
        <v>85</v>
      </c>
      <c r="Q86" s="2">
        <f>LEN(TRIM(G86))</f>
        <v>36</v>
      </c>
      <c r="R86" s="2">
        <f t="shared" si="1"/>
        <v>0</v>
      </c>
      <c r="S86" s="2">
        <f>IF(EXACT(G86,IFERROR(VLOOKUP(G86,[1]aug!L:L,1,FALSE),"0")),1,0)</f>
        <v>0</v>
      </c>
      <c r="T86" s="4">
        <v>0</v>
      </c>
    </row>
    <row r="87" spans="1:20" x14ac:dyDescent="0.3">
      <c r="A87">
        <v>2.7429999999999999</v>
      </c>
      <c r="B87">
        <v>40.927</v>
      </c>
      <c r="C87">
        <v>237.01300000000001</v>
      </c>
      <c r="D87">
        <v>0.32553124999999999</v>
      </c>
      <c r="E87">
        <v>0</v>
      </c>
      <c r="F87" t="s">
        <v>20</v>
      </c>
      <c r="G87" t="s">
        <v>83</v>
      </c>
      <c r="H87">
        <v>2</v>
      </c>
      <c r="I87">
        <v>0</v>
      </c>
      <c r="J87">
        <v>10</v>
      </c>
      <c r="K87">
        <v>0</v>
      </c>
      <c r="L87">
        <v>0</v>
      </c>
      <c r="N87" s="1">
        <f>C87/43.812</f>
        <v>5.4097735780151561</v>
      </c>
      <c r="O87" s="1">
        <f>B87/52.625</f>
        <v>0.77771021377672211</v>
      </c>
      <c r="P87" s="2">
        <f>RANK(O87,O:O,1)</f>
        <v>86</v>
      </c>
      <c r="Q87" s="2">
        <f>LEN(TRIM(G87))</f>
        <v>104</v>
      </c>
      <c r="R87" s="2">
        <f t="shared" si="1"/>
        <v>0</v>
      </c>
      <c r="S87" s="2">
        <f>IF(EXACT(G87,IFERROR(VLOOKUP(G87,[1]aug!L:L,1,FALSE),"0")),1,0)</f>
        <v>1</v>
      </c>
      <c r="T87" s="4">
        <v>0</v>
      </c>
    </row>
    <row r="88" spans="1:20" x14ac:dyDescent="0.3">
      <c r="A88">
        <v>18.884</v>
      </c>
      <c r="B88">
        <v>41.116</v>
      </c>
      <c r="C88">
        <v>187.06100000000001</v>
      </c>
      <c r="D88">
        <v>0.32553124999999999</v>
      </c>
      <c r="E88">
        <v>0</v>
      </c>
      <c r="F88" t="s">
        <v>20</v>
      </c>
      <c r="G88" t="s">
        <v>84</v>
      </c>
      <c r="H88">
        <v>2</v>
      </c>
      <c r="I88">
        <v>0</v>
      </c>
      <c r="J88">
        <v>10</v>
      </c>
      <c r="K88">
        <v>0</v>
      </c>
      <c r="L88">
        <v>0</v>
      </c>
      <c r="N88" s="1">
        <f>C88/43.812</f>
        <v>4.2696293252990056</v>
      </c>
      <c r="O88" s="1">
        <f>B88/52.625</f>
        <v>0.78130166270783852</v>
      </c>
      <c r="P88" s="2">
        <f>RANK(O88,O:O,1)</f>
        <v>87</v>
      </c>
      <c r="Q88" s="2">
        <f>LEN(TRIM(G88))</f>
        <v>68</v>
      </c>
      <c r="R88" s="2">
        <f t="shared" si="1"/>
        <v>0</v>
      </c>
      <c r="S88" s="2">
        <f>IF(EXACT(G88,IFERROR(VLOOKUP(G88,[1]aug!L:L,1,FALSE),"0")),1,0)</f>
        <v>0</v>
      </c>
      <c r="T88" s="4">
        <v>0</v>
      </c>
    </row>
    <row r="89" spans="1:20" x14ac:dyDescent="0.3">
      <c r="A89">
        <v>2.7429999999999999</v>
      </c>
      <c r="B89">
        <v>41.427</v>
      </c>
      <c r="C89">
        <v>153.65</v>
      </c>
      <c r="D89">
        <v>0.32553124999999999</v>
      </c>
      <c r="E89">
        <v>0</v>
      </c>
      <c r="F89" t="s">
        <v>20</v>
      </c>
      <c r="G89" t="s">
        <v>85</v>
      </c>
      <c r="H89">
        <v>2</v>
      </c>
      <c r="I89">
        <v>0</v>
      </c>
      <c r="J89">
        <v>10</v>
      </c>
      <c r="K89">
        <v>0</v>
      </c>
      <c r="L89">
        <v>0</v>
      </c>
      <c r="N89" s="1">
        <f>C89/43.812</f>
        <v>3.5070300374326671</v>
      </c>
      <c r="O89" s="1">
        <f>B89/52.625</f>
        <v>0.78721140142517809</v>
      </c>
      <c r="P89" s="2">
        <f>RANK(O89,O:O,1)</f>
        <v>88</v>
      </c>
      <c r="Q89" s="2">
        <f>LEN(TRIM(G89))</f>
        <v>70</v>
      </c>
      <c r="R89" s="2">
        <f t="shared" si="1"/>
        <v>0</v>
      </c>
      <c r="S89" s="2">
        <f>IF(EXACT(G89,IFERROR(VLOOKUP(G89,[1]aug!L:L,1,FALSE),"0")),1,0)</f>
        <v>1</v>
      </c>
      <c r="T89" s="4">
        <v>0</v>
      </c>
    </row>
    <row r="90" spans="1:20" x14ac:dyDescent="0.3">
      <c r="A90">
        <v>18.884</v>
      </c>
      <c r="B90">
        <v>41.606999999999999</v>
      </c>
      <c r="C90">
        <v>132.70599999999999</v>
      </c>
      <c r="D90">
        <v>0.32553124999999999</v>
      </c>
      <c r="E90">
        <v>0</v>
      </c>
      <c r="F90" t="s">
        <v>20</v>
      </c>
      <c r="G90" t="s">
        <v>86</v>
      </c>
      <c r="H90">
        <v>2</v>
      </c>
      <c r="I90">
        <v>0</v>
      </c>
      <c r="J90">
        <v>10</v>
      </c>
      <c r="K90">
        <v>0</v>
      </c>
      <c r="L90">
        <v>0</v>
      </c>
      <c r="N90" s="1">
        <f>C90/43.812</f>
        <v>3.0289874920113209</v>
      </c>
      <c r="O90" s="1">
        <f>B90/52.625</f>
        <v>0.79063182897862228</v>
      </c>
      <c r="P90" s="2">
        <f>RANK(O90,O:O,1)</f>
        <v>89</v>
      </c>
      <c r="Q90" s="2">
        <f>LEN(TRIM(G90))</f>
        <v>51</v>
      </c>
      <c r="R90" s="2">
        <f t="shared" si="1"/>
        <v>0</v>
      </c>
      <c r="S90" s="2">
        <f>IF(EXACT(G90,IFERROR(VLOOKUP(G90,[1]aug!L:L,1,FALSE),"0")),1,0)</f>
        <v>0</v>
      </c>
      <c r="T90" s="4">
        <v>0</v>
      </c>
    </row>
    <row r="91" spans="1:20" x14ac:dyDescent="0.3">
      <c r="A91">
        <v>14.714</v>
      </c>
      <c r="B91">
        <v>44.607999999999997</v>
      </c>
      <c r="C91">
        <v>41.448</v>
      </c>
      <c r="D91">
        <v>0.32553124999999999</v>
      </c>
      <c r="E91">
        <v>0</v>
      </c>
      <c r="F91" t="s">
        <v>20</v>
      </c>
      <c r="G91" t="s">
        <v>27</v>
      </c>
      <c r="H91">
        <v>-1</v>
      </c>
      <c r="I91">
        <v>0</v>
      </c>
      <c r="J91">
        <v>11</v>
      </c>
      <c r="K91">
        <v>0</v>
      </c>
      <c r="L91">
        <v>0</v>
      </c>
      <c r="N91" s="1">
        <f>C91/43.812</f>
        <v>0.94604218022459607</v>
      </c>
      <c r="O91" s="1">
        <f>B91/52.625</f>
        <v>0.84765795724465554</v>
      </c>
      <c r="P91" s="2">
        <f>RANK(O91,O:O,1)</f>
        <v>90</v>
      </c>
      <c r="Q91" s="2">
        <f>LEN(TRIM(G91))</f>
        <v>13</v>
      </c>
      <c r="R91" s="2">
        <f t="shared" si="1"/>
        <v>0</v>
      </c>
      <c r="S91" s="2">
        <f>IF(EXACT(G91,IFERROR(VLOOKUP(G91,[1]aug!L:L,1,FALSE),"0")),1,0)</f>
        <v>1</v>
      </c>
      <c r="T91" s="4">
        <v>0</v>
      </c>
    </row>
    <row r="92" spans="1:20" x14ac:dyDescent="0.3">
      <c r="A92">
        <v>19.032</v>
      </c>
      <c r="B92">
        <v>44.656999999999996</v>
      </c>
      <c r="C92">
        <v>38.384</v>
      </c>
      <c r="D92">
        <v>0.32553124999999999</v>
      </c>
      <c r="E92">
        <v>0</v>
      </c>
      <c r="F92" t="s">
        <v>20</v>
      </c>
      <c r="G92">
        <v>469543224</v>
      </c>
      <c r="H92">
        <v>-1</v>
      </c>
      <c r="I92">
        <v>0</v>
      </c>
      <c r="J92">
        <v>11</v>
      </c>
      <c r="K92">
        <v>0</v>
      </c>
      <c r="L92">
        <v>0</v>
      </c>
      <c r="N92" s="1">
        <f>C92/43.812</f>
        <v>0.87610700264767649</v>
      </c>
      <c r="O92" s="1">
        <f>B92/52.625</f>
        <v>0.84858907363420422</v>
      </c>
      <c r="P92" s="2">
        <f>RANK(O92,O:O,1)</f>
        <v>91</v>
      </c>
      <c r="Q92" s="2">
        <f>LEN(TRIM(G92))</f>
        <v>9</v>
      </c>
      <c r="R92" s="2">
        <f t="shared" si="1"/>
        <v>1</v>
      </c>
      <c r="S92" s="2">
        <f>IF(EXACT(G92,IFERROR(VLOOKUP(G92,[1]aug!L:L,1,FALSE),"0")),1,0)</f>
        <v>0</v>
      </c>
      <c r="T92" s="4">
        <v>0</v>
      </c>
    </row>
    <row r="93" spans="1:20" x14ac:dyDescent="0.3">
      <c r="A93">
        <v>2.1539999999999999</v>
      </c>
      <c r="B93">
        <v>44.656999999999996</v>
      </c>
      <c r="C93">
        <v>55.179000000000002</v>
      </c>
      <c r="D93">
        <v>0.28646874999999999</v>
      </c>
      <c r="E93">
        <v>0</v>
      </c>
      <c r="F93" t="s">
        <v>20</v>
      </c>
      <c r="G93" t="s">
        <v>23</v>
      </c>
      <c r="H93">
        <v>9</v>
      </c>
      <c r="I93">
        <v>0</v>
      </c>
      <c r="J93">
        <v>12</v>
      </c>
      <c r="K93">
        <v>1</v>
      </c>
      <c r="L93">
        <v>0</v>
      </c>
      <c r="N93" s="1">
        <f>C93/43.812</f>
        <v>1.2594494658997537</v>
      </c>
      <c r="O93" s="1">
        <f>B93/52.625</f>
        <v>0.84858907363420422</v>
      </c>
      <c r="P93" s="2">
        <f>RANK(O93,O:O,1)</f>
        <v>91</v>
      </c>
      <c r="Q93" s="2">
        <f>LEN(TRIM(G93))</f>
        <v>15</v>
      </c>
      <c r="R93" s="2">
        <f t="shared" si="1"/>
        <v>0</v>
      </c>
      <c r="S93" s="2">
        <f>IF(EXACT(G93,IFERROR(VLOOKUP(G93,[1]aug!L:L,1,FALSE),"0")),1,0)</f>
        <v>1</v>
      </c>
      <c r="T93" s="4">
        <v>0</v>
      </c>
    </row>
    <row r="94" spans="1:20" x14ac:dyDescent="0.3">
      <c r="A94">
        <v>6.0380000000000003</v>
      </c>
      <c r="B94">
        <v>44.706000000000003</v>
      </c>
      <c r="C94">
        <v>42.152000000000001</v>
      </c>
      <c r="D94">
        <v>0.32553124999999999</v>
      </c>
      <c r="E94">
        <v>0</v>
      </c>
      <c r="F94" t="s">
        <v>20</v>
      </c>
      <c r="G94">
        <v>9702456957</v>
      </c>
      <c r="H94">
        <v>-1</v>
      </c>
      <c r="I94">
        <v>0</v>
      </c>
      <c r="J94">
        <v>11</v>
      </c>
      <c r="K94">
        <v>0</v>
      </c>
      <c r="L94">
        <v>0</v>
      </c>
      <c r="N94" s="1">
        <f>C94/43.812</f>
        <v>0.96211083721354884</v>
      </c>
      <c r="O94" s="1">
        <f>B94/52.625</f>
        <v>0.84952019002375301</v>
      </c>
      <c r="P94" s="2">
        <f>RANK(O94,O:O,1)</f>
        <v>93</v>
      </c>
      <c r="Q94" s="2">
        <f>LEN(TRIM(G94))</f>
        <v>10</v>
      </c>
      <c r="R94" s="2">
        <f t="shared" si="1"/>
        <v>1</v>
      </c>
      <c r="S94" s="2">
        <f>IF(EXACT(G94,IFERROR(VLOOKUP(G94,[1]aug!L:L,1,FALSE),"0")),1,0)</f>
        <v>0</v>
      </c>
      <c r="T94" s="4">
        <v>0</v>
      </c>
    </row>
    <row r="95" spans="1:20" x14ac:dyDescent="0.3">
      <c r="A95">
        <v>24.231999999999999</v>
      </c>
      <c r="B95">
        <v>44.706000000000003</v>
      </c>
      <c r="C95">
        <v>72.831999999999994</v>
      </c>
      <c r="D95">
        <v>0.32553124999999999</v>
      </c>
      <c r="E95">
        <v>0</v>
      </c>
      <c r="F95" t="s">
        <v>20</v>
      </c>
      <c r="G95" t="s">
        <v>25</v>
      </c>
      <c r="H95">
        <v>-1</v>
      </c>
      <c r="I95">
        <v>0</v>
      </c>
      <c r="J95">
        <v>11</v>
      </c>
      <c r="K95">
        <v>0</v>
      </c>
      <c r="L95">
        <v>0</v>
      </c>
      <c r="N95" s="1">
        <f>C95/43.812</f>
        <v>1.6623756048571168</v>
      </c>
      <c r="O95" s="1">
        <f>B95/52.625</f>
        <v>0.84952019002375301</v>
      </c>
      <c r="P95" s="2">
        <f>RANK(O95,O:O,1)</f>
        <v>93</v>
      </c>
      <c r="Q95" s="2">
        <f>LEN(TRIM(G95))</f>
        <v>21</v>
      </c>
      <c r="R95" s="2">
        <f t="shared" si="1"/>
        <v>0</v>
      </c>
      <c r="S95" s="2">
        <f>IF(EXACT(G95,IFERROR(VLOOKUP(G95,[1]aug!L:L,1,FALSE),"0")),1,0)</f>
        <v>1</v>
      </c>
      <c r="T95" s="4">
        <v>0</v>
      </c>
    </row>
    <row r="96" spans="1:20" x14ac:dyDescent="0.3">
      <c r="A96">
        <v>30.861000000000001</v>
      </c>
      <c r="B96">
        <v>44.706000000000003</v>
      </c>
      <c r="C96">
        <v>38.975999999999999</v>
      </c>
      <c r="D96">
        <v>0.32553124999999999</v>
      </c>
      <c r="E96">
        <v>0</v>
      </c>
      <c r="F96" t="s">
        <v>20</v>
      </c>
      <c r="G96">
        <v>1221410157</v>
      </c>
      <c r="H96">
        <v>-1</v>
      </c>
      <c r="I96">
        <v>0</v>
      </c>
      <c r="J96">
        <v>11</v>
      </c>
      <c r="K96">
        <v>0</v>
      </c>
      <c r="L96">
        <v>0</v>
      </c>
      <c r="N96" s="1">
        <f>C96/43.812</f>
        <v>0.88961928238838672</v>
      </c>
      <c r="O96" s="1">
        <f>B96/52.625</f>
        <v>0.84952019002375301</v>
      </c>
      <c r="P96" s="2">
        <f>RANK(O96,O:O,1)</f>
        <v>93</v>
      </c>
      <c r="Q96" s="2">
        <f>LEN(TRIM(G96))</f>
        <v>10</v>
      </c>
      <c r="R96" s="2">
        <f t="shared" si="1"/>
        <v>1</v>
      </c>
      <c r="S96" s="2">
        <f>IF(EXACT(G96,IFERROR(VLOOKUP(G96,[1]aug!L:L,1,FALSE),"0")),1,0)</f>
        <v>0</v>
      </c>
      <c r="T96" s="4">
        <v>0</v>
      </c>
    </row>
    <row r="97" spans="1:20" x14ac:dyDescent="0.3">
      <c r="A97">
        <v>14.811999999999999</v>
      </c>
      <c r="B97">
        <v>46.820999999999998</v>
      </c>
      <c r="C97">
        <v>40.415999999999997</v>
      </c>
      <c r="D97">
        <v>0.32553124999999999</v>
      </c>
      <c r="E97">
        <v>0</v>
      </c>
      <c r="F97" t="s">
        <v>20</v>
      </c>
      <c r="G97" t="s">
        <v>35</v>
      </c>
      <c r="H97">
        <v>-1</v>
      </c>
      <c r="I97">
        <v>0</v>
      </c>
      <c r="J97">
        <v>11</v>
      </c>
      <c r="K97">
        <v>0</v>
      </c>
      <c r="L97">
        <v>0</v>
      </c>
      <c r="N97" s="1">
        <f>C97/43.812</f>
        <v>0.92248698986579014</v>
      </c>
      <c r="O97" s="1">
        <f>B97/52.625</f>
        <v>0.8897102137767221</v>
      </c>
      <c r="P97" s="2">
        <f>RANK(O97,O:O,1)</f>
        <v>96</v>
      </c>
      <c r="Q97" s="2">
        <f>LEN(TRIM(G97))</f>
        <v>15</v>
      </c>
      <c r="R97" s="2">
        <f t="shared" si="1"/>
        <v>0</v>
      </c>
      <c r="S97" s="2">
        <f>IF(EXACT(G97,IFERROR(VLOOKUP(G97,[1]aug!L:L,1,FALSE),"0")),1,0)</f>
        <v>1</v>
      </c>
      <c r="T97" s="4">
        <v>0</v>
      </c>
    </row>
    <row r="98" spans="1:20" x14ac:dyDescent="0.3">
      <c r="A98">
        <v>18.983000000000001</v>
      </c>
      <c r="B98">
        <v>46.820999999999998</v>
      </c>
      <c r="C98">
        <v>43.631999999999998</v>
      </c>
      <c r="D98">
        <v>0.32553124999999999</v>
      </c>
      <c r="E98">
        <v>0</v>
      </c>
      <c r="F98" t="s">
        <v>20</v>
      </c>
      <c r="G98" s="5">
        <v>42547</v>
      </c>
      <c r="H98">
        <v>-1</v>
      </c>
      <c r="I98">
        <v>0</v>
      </c>
      <c r="J98">
        <v>11</v>
      </c>
      <c r="K98">
        <v>0</v>
      </c>
      <c r="L98">
        <v>0</v>
      </c>
      <c r="N98" s="1">
        <f>C98/43.812</f>
        <v>0.99589153656532459</v>
      </c>
      <c r="O98" s="1">
        <f>B98/52.625</f>
        <v>0.8897102137767221</v>
      </c>
      <c r="P98" s="2">
        <f>RANK(O98,O:O,1)</f>
        <v>96</v>
      </c>
      <c r="Q98" s="2">
        <f>LEN(TRIM(G98))</f>
        <v>5</v>
      </c>
      <c r="R98" s="2">
        <f t="shared" si="1"/>
        <v>1</v>
      </c>
      <c r="S98" s="2">
        <f>IF(EXACT(G98,IFERROR(VLOOKUP(G98,[1]aug!L:L,1,FALSE),"0")),1,0)</f>
        <v>0</v>
      </c>
      <c r="T98" s="4">
        <v>0</v>
      </c>
    </row>
    <row r="99" spans="1:20" x14ac:dyDescent="0.3">
      <c r="A99">
        <v>2.056</v>
      </c>
      <c r="B99">
        <v>46.871000000000002</v>
      </c>
      <c r="C99">
        <v>42.271999999999998</v>
      </c>
      <c r="D99">
        <v>0.32553124999999999</v>
      </c>
      <c r="E99">
        <v>0</v>
      </c>
      <c r="F99" t="s">
        <v>20</v>
      </c>
      <c r="G99" t="s">
        <v>87</v>
      </c>
      <c r="H99">
        <v>-1</v>
      </c>
      <c r="I99">
        <v>0</v>
      </c>
      <c r="J99">
        <v>11</v>
      </c>
      <c r="K99">
        <v>0</v>
      </c>
      <c r="L99">
        <v>0</v>
      </c>
      <c r="N99" s="1">
        <f>C99/43.812</f>
        <v>0.96484981283666582</v>
      </c>
      <c r="O99" s="1">
        <f>B99/52.625</f>
        <v>0.89066033254156773</v>
      </c>
      <c r="P99" s="2">
        <f>RANK(O99,O:O,1)</f>
        <v>98</v>
      </c>
      <c r="Q99" s="2">
        <f>LEN(TRIM(G99))</f>
        <v>12</v>
      </c>
      <c r="R99" s="2">
        <f t="shared" si="1"/>
        <v>0</v>
      </c>
      <c r="S99" s="2">
        <f>IF(EXACT(G99,IFERROR(VLOOKUP(G99,[1]aug!L:L,1,FALSE),"0")),1,0)</f>
        <v>1</v>
      </c>
      <c r="T99" s="4">
        <v>0</v>
      </c>
    </row>
    <row r="100" spans="1:20" x14ac:dyDescent="0.3">
      <c r="A100">
        <v>6.4710000000000001</v>
      </c>
      <c r="B100">
        <v>46.871000000000002</v>
      </c>
      <c r="C100">
        <v>28.32</v>
      </c>
      <c r="D100">
        <v>0.32553124999999999</v>
      </c>
      <c r="E100">
        <v>0</v>
      </c>
      <c r="F100" t="s">
        <v>20</v>
      </c>
      <c r="G100" t="s">
        <v>55</v>
      </c>
      <c r="H100">
        <v>-1</v>
      </c>
      <c r="I100">
        <v>0</v>
      </c>
      <c r="J100">
        <v>11</v>
      </c>
      <c r="K100">
        <v>0</v>
      </c>
      <c r="L100">
        <v>0</v>
      </c>
      <c r="N100" s="1">
        <f>C100/43.812</f>
        <v>0.64639824705560123</v>
      </c>
      <c r="O100" s="1">
        <f>B100/52.625</f>
        <v>0.89066033254156773</v>
      </c>
      <c r="P100" s="2">
        <f>RANK(O100,O:O,1)</f>
        <v>98</v>
      </c>
      <c r="Q100" s="2">
        <f>LEN(TRIM(G100))</f>
        <v>10</v>
      </c>
      <c r="R100" s="2">
        <f t="shared" si="1"/>
        <v>0</v>
      </c>
      <c r="S100" s="2">
        <f>IF(EXACT(G100,IFERROR(VLOOKUP(G100,[1]aug!L:L,1,FALSE),"0")),1,0)</f>
        <v>0</v>
      </c>
      <c r="T100" s="4">
        <v>0</v>
      </c>
    </row>
    <row r="101" spans="1:20" x14ac:dyDescent="0.3">
      <c r="A101">
        <v>2.0070000000000001</v>
      </c>
      <c r="B101">
        <v>47.756</v>
      </c>
      <c r="C101">
        <v>374.08</v>
      </c>
      <c r="D101">
        <v>0.32553124999999999</v>
      </c>
      <c r="E101">
        <v>0</v>
      </c>
      <c r="F101" t="s">
        <v>20</v>
      </c>
      <c r="G101" t="s">
        <v>88</v>
      </c>
      <c r="H101">
        <v>-1</v>
      </c>
      <c r="I101">
        <v>0</v>
      </c>
      <c r="J101">
        <v>11</v>
      </c>
      <c r="K101">
        <v>0</v>
      </c>
      <c r="L101">
        <v>0</v>
      </c>
      <c r="N101" s="1">
        <f>C101/43.812</f>
        <v>8.5383000091299195</v>
      </c>
      <c r="O101" s="1">
        <f>B101/52.625</f>
        <v>0.90747743467933495</v>
      </c>
      <c r="P101" s="2">
        <f>RANK(O101,O:O,1)</f>
        <v>100</v>
      </c>
      <c r="Q101" s="2">
        <f>LEN(TRIM(G101))</f>
        <v>143</v>
      </c>
      <c r="R101" s="2">
        <f t="shared" si="1"/>
        <v>0</v>
      </c>
      <c r="S101" s="2">
        <f>IF(EXACT(G101,IFERROR(VLOOKUP(G101,[1]aug!L:L,1,FALSE),"0")),1,0)</f>
        <v>0</v>
      </c>
      <c r="T101" s="4">
        <v>0</v>
      </c>
    </row>
    <row r="102" spans="1:20" x14ac:dyDescent="0.3">
      <c r="A102">
        <v>1.958</v>
      </c>
      <c r="B102">
        <v>48.494</v>
      </c>
      <c r="C102">
        <v>95.56</v>
      </c>
      <c r="D102">
        <v>0.32553124999999999</v>
      </c>
      <c r="E102">
        <v>0</v>
      </c>
      <c r="F102" t="s">
        <v>20</v>
      </c>
      <c r="G102" t="s">
        <v>89</v>
      </c>
      <c r="H102">
        <v>-1</v>
      </c>
      <c r="I102">
        <v>0</v>
      </c>
      <c r="J102">
        <v>11</v>
      </c>
      <c r="K102">
        <v>0</v>
      </c>
      <c r="L102">
        <v>0</v>
      </c>
      <c r="N102" s="1">
        <f>C102/43.812</f>
        <v>2.181137587875468</v>
      </c>
      <c r="O102" s="1">
        <f>B102/52.625</f>
        <v>0.92150118764845601</v>
      </c>
      <c r="P102" s="2">
        <f>RANK(O102,O:O,1)</f>
        <v>101</v>
      </c>
      <c r="Q102" s="2">
        <f>LEN(TRIM(G102))</f>
        <v>43</v>
      </c>
      <c r="R102" s="2">
        <f t="shared" si="1"/>
        <v>0</v>
      </c>
      <c r="S102" s="2">
        <f>IF(EXACT(G102,IFERROR(VLOOKUP(G102,[1]aug!L:L,1,FALSE),"0")),1,0)</f>
        <v>1</v>
      </c>
      <c r="T102" s="4">
        <v>0</v>
      </c>
    </row>
    <row r="103" spans="1:20" x14ac:dyDescent="0.3">
      <c r="A103">
        <v>21.73</v>
      </c>
      <c r="B103">
        <v>48.494</v>
      </c>
      <c r="C103">
        <v>40.415999999999997</v>
      </c>
      <c r="D103">
        <v>0.32553124999999999</v>
      </c>
      <c r="E103">
        <v>0</v>
      </c>
      <c r="F103" t="s">
        <v>20</v>
      </c>
      <c r="G103" t="s">
        <v>35</v>
      </c>
      <c r="H103">
        <v>-1</v>
      </c>
      <c r="I103">
        <v>0</v>
      </c>
      <c r="J103">
        <v>11</v>
      </c>
      <c r="K103">
        <v>0</v>
      </c>
      <c r="L103">
        <v>0</v>
      </c>
      <c r="N103" s="1">
        <f>C103/43.812</f>
        <v>0.92248698986579014</v>
      </c>
      <c r="O103" s="1">
        <f>B103/52.625</f>
        <v>0.92150118764845601</v>
      </c>
      <c r="P103" s="2">
        <f>RANK(O103,O:O,1)</f>
        <v>101</v>
      </c>
      <c r="Q103" s="2">
        <f>LEN(TRIM(G103))</f>
        <v>15</v>
      </c>
      <c r="R103" s="2">
        <f t="shared" si="1"/>
        <v>0</v>
      </c>
      <c r="S103" s="2">
        <f>IF(EXACT(G103,IFERROR(VLOOKUP(G103,[1]aug!L:L,1,FALSE),"0")),1,0)</f>
        <v>1</v>
      </c>
      <c r="T103" s="4">
        <v>0</v>
      </c>
    </row>
    <row r="104" spans="1:20" x14ac:dyDescent="0.3">
      <c r="A104">
        <v>14.173999999999999</v>
      </c>
      <c r="B104">
        <v>48.542999999999999</v>
      </c>
      <c r="C104">
        <v>37.584000000000003</v>
      </c>
      <c r="D104">
        <v>0.32553124999999999</v>
      </c>
      <c r="E104">
        <v>0</v>
      </c>
      <c r="F104" t="s">
        <v>20</v>
      </c>
      <c r="G104" t="s">
        <v>90</v>
      </c>
      <c r="H104">
        <v>-1</v>
      </c>
      <c r="I104">
        <v>0</v>
      </c>
      <c r="J104">
        <v>11</v>
      </c>
      <c r="K104">
        <v>0</v>
      </c>
      <c r="L104">
        <v>0</v>
      </c>
      <c r="N104" s="1">
        <f>C104/43.812</f>
        <v>0.85784716516023019</v>
      </c>
      <c r="O104" s="1">
        <f>B104/52.625</f>
        <v>0.92243230403800469</v>
      </c>
      <c r="P104" s="2">
        <f>RANK(O104,O:O,1)</f>
        <v>103</v>
      </c>
      <c r="Q104" s="2">
        <f>LEN(TRIM(G104))</f>
        <v>18</v>
      </c>
      <c r="R104" s="2">
        <f t="shared" si="1"/>
        <v>0</v>
      </c>
      <c r="S104" s="2">
        <f>IF(EXACT(G104,IFERROR(VLOOKUP(G104,[1]aug!L:L,1,FALSE),"0")),1,0)</f>
        <v>1</v>
      </c>
      <c r="T104" s="4">
        <v>0</v>
      </c>
    </row>
    <row r="105" spans="1:20" x14ac:dyDescent="0.3">
      <c r="A105">
        <v>19.62</v>
      </c>
      <c r="B105">
        <v>49.722999999999999</v>
      </c>
      <c r="C105">
        <v>64.88</v>
      </c>
      <c r="D105">
        <v>0.32553124999999999</v>
      </c>
      <c r="E105">
        <v>0</v>
      </c>
      <c r="F105" t="s">
        <v>20</v>
      </c>
      <c r="G105" t="s">
        <v>91</v>
      </c>
      <c r="H105">
        <v>-1</v>
      </c>
      <c r="I105">
        <v>0</v>
      </c>
      <c r="J105">
        <v>11</v>
      </c>
      <c r="K105">
        <v>0</v>
      </c>
      <c r="L105">
        <v>0</v>
      </c>
      <c r="N105" s="1">
        <f>C105/43.812</f>
        <v>1.4808728202318999</v>
      </c>
      <c r="O105" s="1">
        <f>B105/52.625</f>
        <v>0.94485510688836105</v>
      </c>
      <c r="P105" s="2">
        <f>RANK(O105,O:O,1)</f>
        <v>104</v>
      </c>
      <c r="Q105" s="2">
        <f>LEN(TRIM(G105))</f>
        <v>23</v>
      </c>
      <c r="R105" s="2">
        <f t="shared" si="1"/>
        <v>0</v>
      </c>
      <c r="S105" s="2">
        <f>IF(EXACT(G105,IFERROR(VLOOKUP(G105,[1]aug!L:L,1,FALSE),"0")),1,0)</f>
        <v>1</v>
      </c>
      <c r="T105" s="4">
        <v>0</v>
      </c>
    </row>
    <row r="106" spans="1:20" x14ac:dyDescent="0.3">
      <c r="A106">
        <v>8.8759999999999994</v>
      </c>
      <c r="B106">
        <v>49.773000000000003</v>
      </c>
      <c r="C106">
        <v>42.4</v>
      </c>
      <c r="D106">
        <v>0.32553124999999999</v>
      </c>
      <c r="E106">
        <v>0</v>
      </c>
      <c r="F106" t="s">
        <v>20</v>
      </c>
      <c r="G106" t="s">
        <v>92</v>
      </c>
      <c r="H106">
        <v>-1</v>
      </c>
      <c r="I106">
        <v>0</v>
      </c>
      <c r="J106">
        <v>11</v>
      </c>
      <c r="K106">
        <v>0</v>
      </c>
      <c r="L106">
        <v>0</v>
      </c>
      <c r="N106" s="1">
        <f>C106/43.812</f>
        <v>0.96777138683465724</v>
      </c>
      <c r="O106" s="1">
        <f>B106/52.625</f>
        <v>0.94580522565320668</v>
      </c>
      <c r="P106" s="2">
        <f>RANK(O106,O:O,1)</f>
        <v>105</v>
      </c>
      <c r="Q106" s="2">
        <f>LEN(TRIM(G106))</f>
        <v>15</v>
      </c>
      <c r="R106" s="2">
        <f t="shared" si="1"/>
        <v>0</v>
      </c>
      <c r="S106" s="2">
        <f>IF(EXACT(G106,IFERROR(VLOOKUP(G106,[1]aug!L:L,1,FALSE),"0")),1,0)</f>
        <v>1</v>
      </c>
      <c r="T106" s="4">
        <v>0</v>
      </c>
    </row>
    <row r="107" spans="1:20" x14ac:dyDescent="0.3">
      <c r="A107">
        <v>1.90899999999999</v>
      </c>
      <c r="B107">
        <v>49.822000000000003</v>
      </c>
      <c r="C107">
        <v>47.896000000000001</v>
      </c>
      <c r="D107">
        <v>0.32553124999999999</v>
      </c>
      <c r="E107">
        <v>0</v>
      </c>
      <c r="F107" t="s">
        <v>20</v>
      </c>
      <c r="G107" t="s">
        <v>93</v>
      </c>
      <c r="H107">
        <v>-1</v>
      </c>
      <c r="I107">
        <v>0</v>
      </c>
      <c r="J107">
        <v>11</v>
      </c>
      <c r="K107">
        <v>0</v>
      </c>
      <c r="L107">
        <v>0</v>
      </c>
      <c r="N107" s="1">
        <f>C107/43.812</f>
        <v>1.0932164703734137</v>
      </c>
      <c r="O107" s="1">
        <f>B107/52.625</f>
        <v>0.94673634204275536</v>
      </c>
      <c r="P107" s="2">
        <f>RANK(O107,O:O,1)</f>
        <v>106</v>
      </c>
      <c r="Q107" s="2">
        <f>LEN(TRIM(G107))</f>
        <v>15</v>
      </c>
      <c r="R107" s="2">
        <f t="shared" si="1"/>
        <v>0</v>
      </c>
      <c r="S107" s="2">
        <f>IF(EXACT(G107,IFERROR(VLOOKUP(G107,[1]aug!L:L,1,FALSE),"0")),1,0)</f>
        <v>1</v>
      </c>
      <c r="T107" s="4">
        <v>0</v>
      </c>
    </row>
    <row r="108" spans="1:20" x14ac:dyDescent="0.3">
      <c r="A108">
        <v>1.958</v>
      </c>
      <c r="B108">
        <v>51.051000000000002</v>
      </c>
      <c r="C108">
        <v>283.38400000000001</v>
      </c>
      <c r="D108">
        <v>0.28646874999999999</v>
      </c>
      <c r="E108">
        <v>0</v>
      </c>
      <c r="F108" t="s">
        <v>20</v>
      </c>
      <c r="G108" t="s">
        <v>94</v>
      </c>
      <c r="H108">
        <v>-1</v>
      </c>
      <c r="I108">
        <v>0</v>
      </c>
      <c r="J108">
        <v>11</v>
      </c>
      <c r="K108">
        <v>1</v>
      </c>
      <c r="L108">
        <v>0</v>
      </c>
      <c r="N108" s="1">
        <f>C108/43.812</f>
        <v>6.4681822331781254</v>
      </c>
      <c r="O108" s="1">
        <f>B108/52.625</f>
        <v>0.9700902612826604</v>
      </c>
      <c r="P108" s="2">
        <f>RANK(O108,O:O,1)</f>
        <v>107</v>
      </c>
      <c r="Q108" s="2">
        <f>LEN(TRIM(G108))</f>
        <v>102</v>
      </c>
      <c r="R108" s="2">
        <f t="shared" si="1"/>
        <v>0</v>
      </c>
      <c r="S108" s="2">
        <f>IF(EXACT(G108,IFERROR(VLOOKUP(G108,[1]aug!L:L,1,FALSE),"0")),1,0)</f>
        <v>1</v>
      </c>
      <c r="T108" s="4">
        <v>0</v>
      </c>
    </row>
    <row r="109" spans="1:20" x14ac:dyDescent="0.3">
      <c r="A109">
        <v>34.241</v>
      </c>
      <c r="B109">
        <v>51.247999999999998</v>
      </c>
      <c r="C109">
        <v>16.187999999999999</v>
      </c>
      <c r="D109">
        <v>0.32553124999999999</v>
      </c>
      <c r="E109">
        <v>0</v>
      </c>
      <c r="F109" t="s">
        <v>20</v>
      </c>
      <c r="G109" t="s">
        <v>95</v>
      </c>
      <c r="H109">
        <v>51</v>
      </c>
      <c r="I109">
        <v>0</v>
      </c>
      <c r="J109">
        <v>9</v>
      </c>
      <c r="K109">
        <v>0</v>
      </c>
      <c r="L109">
        <v>0</v>
      </c>
      <c r="N109" s="1">
        <f>C109/43.812</f>
        <v>0.3694878115584771</v>
      </c>
      <c r="O109" s="1">
        <f>B109/52.625</f>
        <v>0.97383372921615197</v>
      </c>
      <c r="P109" s="2">
        <f>RANK(O109,O:O,1)</f>
        <v>108</v>
      </c>
      <c r="Q109" s="2">
        <f>LEN(TRIM(G109))</f>
        <v>12</v>
      </c>
      <c r="R109" s="2">
        <f t="shared" si="1"/>
        <v>0</v>
      </c>
      <c r="S109" s="2">
        <f>IF(EXACT(G109,IFERROR(VLOOKUP(G109,[1]aug!L:L,1,FALSE),"0")),1,0)</f>
        <v>1</v>
      </c>
      <c r="T109" s="4">
        <v>0</v>
      </c>
    </row>
    <row r="110" spans="1:20" x14ac:dyDescent="0.3">
      <c r="A110">
        <v>29.187999999999999</v>
      </c>
      <c r="B110">
        <v>51.298000000000002</v>
      </c>
      <c r="C110">
        <v>16.484999999999999</v>
      </c>
      <c r="D110">
        <v>0.32553124999999999</v>
      </c>
      <c r="E110">
        <v>0</v>
      </c>
      <c r="F110" t="s">
        <v>20</v>
      </c>
      <c r="G110" t="s">
        <v>96</v>
      </c>
      <c r="H110">
        <v>-1</v>
      </c>
      <c r="I110">
        <v>0</v>
      </c>
      <c r="J110">
        <v>10.069039</v>
      </c>
      <c r="K110">
        <v>0</v>
      </c>
      <c r="L110">
        <v>0</v>
      </c>
      <c r="N110" s="1">
        <f>C110/43.812</f>
        <v>0.3762667762256916</v>
      </c>
      <c r="O110" s="1">
        <f>B110/52.625</f>
        <v>0.97478384798099771</v>
      </c>
      <c r="P110" s="2">
        <f>RANK(O110,O:O,1)</f>
        <v>109</v>
      </c>
      <c r="Q110" s="2">
        <f>LEN(TRIM(G110))</f>
        <v>7</v>
      </c>
      <c r="R110" s="2">
        <f t="shared" si="1"/>
        <v>0</v>
      </c>
      <c r="S110" s="2">
        <f>IF(EXACT(G110,IFERROR(VLOOKUP(G110,[1]aug!L:L,1,FALSE),"0")),1,0)</f>
        <v>0</v>
      </c>
      <c r="T110" s="4">
        <v>0</v>
      </c>
    </row>
    <row r="111" spans="1:20" x14ac:dyDescent="0.3">
      <c r="A111">
        <v>30.218</v>
      </c>
      <c r="B111">
        <v>51.298000000000002</v>
      </c>
      <c r="C111">
        <v>3.14</v>
      </c>
      <c r="D111">
        <v>0.32553124999999999</v>
      </c>
      <c r="E111">
        <v>0</v>
      </c>
      <c r="F111" t="s">
        <v>20</v>
      </c>
      <c r="G111">
        <v>1</v>
      </c>
      <c r="H111">
        <v>-1</v>
      </c>
      <c r="I111">
        <v>0</v>
      </c>
      <c r="J111">
        <v>10.235023</v>
      </c>
      <c r="K111">
        <v>0</v>
      </c>
      <c r="L111">
        <v>0</v>
      </c>
      <c r="N111" s="1">
        <f>C111/43.812</f>
        <v>7.1669862138226972E-2</v>
      </c>
      <c r="O111" s="1">
        <f>B111/52.625</f>
        <v>0.97478384798099771</v>
      </c>
      <c r="P111" s="2">
        <f>RANK(O111,O:O,1)</f>
        <v>109</v>
      </c>
      <c r="Q111" s="2">
        <f>LEN(TRIM(G111))</f>
        <v>1</v>
      </c>
      <c r="R111" s="2">
        <f t="shared" si="1"/>
        <v>1</v>
      </c>
      <c r="S111" s="2">
        <f>IF(EXACT(G111,IFERROR(VLOOKUP(G111,[1]aug!L:L,1,FALSE),"0")),1,0)</f>
        <v>0</v>
      </c>
      <c r="T111" s="4">
        <v>0</v>
      </c>
    </row>
    <row r="112" spans="1:20" x14ac:dyDescent="0.3">
      <c r="A112">
        <v>31.640999999999998</v>
      </c>
      <c r="B112">
        <v>51.298000000000002</v>
      </c>
      <c r="C112">
        <v>7.85</v>
      </c>
      <c r="D112">
        <v>0.32553124999999999</v>
      </c>
      <c r="E112">
        <v>0</v>
      </c>
      <c r="F112" t="s">
        <v>20</v>
      </c>
      <c r="G112" t="s">
        <v>97</v>
      </c>
      <c r="H112">
        <v>-1</v>
      </c>
      <c r="I112">
        <v>0</v>
      </c>
      <c r="J112">
        <v>10.136364</v>
      </c>
      <c r="K112">
        <v>0</v>
      </c>
      <c r="L112">
        <v>0</v>
      </c>
      <c r="N112" s="1">
        <f>C112/43.812</f>
        <v>0.17917465534556742</v>
      </c>
      <c r="O112" s="1">
        <f>B112/52.625</f>
        <v>0.97478384798099771</v>
      </c>
      <c r="P112" s="2">
        <f>RANK(O112,O:O,1)</f>
        <v>109</v>
      </c>
      <c r="Q112" s="2">
        <f>LEN(TRIM(G112))</f>
        <v>5</v>
      </c>
      <c r="R112" s="2">
        <f t="shared" si="1"/>
        <v>0</v>
      </c>
      <c r="S112" s="2">
        <f>IF(EXACT(G112,IFERROR(VLOOKUP(G112,[1]aug!L:L,1,FALSE),"0")),1,0)</f>
        <v>0</v>
      </c>
      <c r="T112" s="4">
        <v>0</v>
      </c>
    </row>
    <row r="113" spans="1:20" x14ac:dyDescent="0.3">
      <c r="A113">
        <v>32.131</v>
      </c>
      <c r="B113">
        <v>51.298000000000002</v>
      </c>
      <c r="C113">
        <v>3.9249999999999998</v>
      </c>
      <c r="D113">
        <v>0.32553124999999999</v>
      </c>
      <c r="E113">
        <v>0</v>
      </c>
      <c r="F113" t="s">
        <v>20</v>
      </c>
      <c r="G113">
        <v>6</v>
      </c>
      <c r="H113">
        <v>-1</v>
      </c>
      <c r="I113">
        <v>0</v>
      </c>
      <c r="J113">
        <v>10.188644999999999</v>
      </c>
      <c r="K113">
        <v>0</v>
      </c>
      <c r="L113">
        <v>0</v>
      </c>
      <c r="N113" s="1">
        <f>C113/43.812</f>
        <v>8.9587327672783712E-2</v>
      </c>
      <c r="O113" s="1">
        <f>B113/52.625</f>
        <v>0.97478384798099771</v>
      </c>
      <c r="P113" s="2">
        <f>RANK(O113,O:O,1)</f>
        <v>109</v>
      </c>
      <c r="Q113" s="2">
        <f>LEN(TRIM(G113))</f>
        <v>1</v>
      </c>
      <c r="R113" s="2">
        <f t="shared" si="1"/>
        <v>1</v>
      </c>
      <c r="S113" s="2">
        <f>IF(EXACT(G113,IFERROR(VLOOKUP(G113,[1]aug!L:L,1,FALSE),"0")),1,0)</f>
        <v>0</v>
      </c>
      <c r="T113" s="4">
        <v>0</v>
      </c>
    </row>
  </sheetData>
  <pageMargins left="0.7" right="0.7" top="0.75" bottom="0.75" header="0.3" footer="0.3"/>
  <pageSetup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</dc:creator>
  <cp:keywords>No Restrictions</cp:keywords>
  <cp:lastModifiedBy>Viki</cp:lastModifiedBy>
  <dcterms:created xsi:type="dcterms:W3CDTF">2016-12-13T15:06:39Z</dcterms:created>
  <dcterms:modified xsi:type="dcterms:W3CDTF">2016-12-13T15:11:33Z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e19a36c3-48c5-4fc5-bcf7-1066942299b2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