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5448" windowHeight="6444"/>
  </bookViews>
  <sheets>
    <sheet name="Hoja1" sheetId="1" r:id="rId1"/>
    <sheet name="Hoja2" sheetId="2" r:id="rId2"/>
    <sheet name="Hoja3" sheetId="3" r:id="rId3"/>
  </sheets>
  <definedNames>
    <definedName name="output" localSheetId="0">Hoja1!$A$11:$C$110</definedName>
    <definedName name="output_1" localSheetId="0">Hoja1!#REF!</definedName>
    <definedName name="output_2" localSheetId="0">Hoja1!#REF!</definedName>
    <definedName name="output_3" localSheetId="0">Hoja1!#REF!</definedName>
    <definedName name="output_4" localSheetId="0">Hoja1!#REF!</definedName>
    <definedName name="output_5" localSheetId="0">Hoja1!#REF!</definedName>
  </definedNames>
  <calcPr calcId="145621"/>
</workbook>
</file>

<file path=xl/calcChain.xml><?xml version="1.0" encoding="utf-8"?>
<calcChain xmlns="http://schemas.openxmlformats.org/spreadsheetml/2006/main">
  <c r="C113" i="1" l="1"/>
  <c r="D113" i="1"/>
  <c r="E113" i="1"/>
  <c r="F113" i="1"/>
  <c r="G113" i="1"/>
  <c r="H113" i="1"/>
  <c r="I113" i="1"/>
  <c r="B113" i="1"/>
  <c r="D114" i="1"/>
  <c r="F114" i="1"/>
  <c r="H114" i="1"/>
  <c r="B114" i="1"/>
  <c r="C112" i="1"/>
  <c r="D112" i="1"/>
  <c r="E112" i="1"/>
  <c r="F112" i="1"/>
  <c r="G112" i="1"/>
  <c r="H112" i="1"/>
  <c r="I112" i="1"/>
  <c r="B112" i="1"/>
  <c r="C111" i="1"/>
  <c r="D111" i="1"/>
  <c r="E111" i="1"/>
  <c r="F111" i="1"/>
  <c r="G111" i="1"/>
  <c r="H111" i="1"/>
  <c r="I111" i="1"/>
  <c r="B111" i="1"/>
  <c r="D115" i="1" l="1"/>
  <c r="F115" i="1"/>
  <c r="B115" i="1"/>
  <c r="H115" i="1"/>
</calcChain>
</file>

<file path=xl/connections.xml><?xml version="1.0" encoding="utf-8"?>
<connections xmlns="http://schemas.openxmlformats.org/spreadsheetml/2006/main">
  <connection id="1" name="output" type="6" refreshedVersion="4" background="1" saveData="1">
    <textPr codePage="850" sourceFile="D:\Victor\Desktop\reinas\cpp\output.txt" decimal="," thousands="." space="1" consecutive="1">
      <textFields count="3">
        <textField/>
        <textField/>
        <textField/>
      </textFields>
    </textPr>
  </connection>
  <connection id="2" name="output1" type="6" refreshedVersion="4" background="1" saveData="1">
    <textPr codePage="850" sourceFile="D:\Victor\Desktop\reinas\cpp\output.txt" decimal="," thousands="." space="1" consecutive="1">
      <textFields count="3">
        <textField/>
        <textField/>
        <textField/>
      </textFields>
    </textPr>
  </connection>
  <connection id="3" name="output2" type="6" refreshedVersion="4" background="1">
    <textPr codePage="850" sourceFile="D:\Victor\Desktop\reinas\python\output.txt" decimal="," thousands="." space="1" consecutive="1">
      <textFields count="3">
        <textField/>
        <textField/>
        <textField/>
      </textFields>
    </textPr>
  </connection>
  <connection id="4" name="output3" type="6" refreshedVersion="4" background="1" saveData="1">
    <textPr codePage="850" sourceFile="D:\Victor\Desktop\reinas\csharp\output.txt" decimal="," thousands="." space="1" consecutive="1">
      <textFields count="3">
        <textField/>
        <textField/>
        <textField/>
      </textFields>
    </textPr>
  </connection>
  <connection id="5" name="output4" type="6" refreshedVersion="4" background="1" saveData="1">
    <textPr codePage="850" sourceFile="D:\Victor\Desktop\reinas\java\output.txt" decimal="," thousands="." space="1" consecutive="1">
      <textFields count="3">
        <textField/>
        <textField/>
        <textField/>
      </textFields>
    </textPr>
  </connection>
  <connection id="6" name="output5" type="6" refreshedVersion="4" background="1" saveData="1">
    <textPr codePage="850" sourceFile="D:\Victor\Desktop\reinas\python\output.txt" decimal="," thousands=".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<sst xmlns="http://schemas.openxmlformats.org/spreadsheetml/2006/main" count="35" uniqueCount="29">
  <si>
    <t>Tiempo</t>
  </si>
  <si>
    <t>C++</t>
  </si>
  <si>
    <t>Total</t>
  </si>
  <si>
    <t>Eficiencia</t>
  </si>
  <si>
    <t>Java</t>
  </si>
  <si>
    <t>Python</t>
  </si>
  <si>
    <t>Resueltos</t>
  </si>
  <si>
    <t>Media</t>
  </si>
  <si>
    <t>Pasos</t>
  </si>
  <si>
    <t>C#</t>
  </si>
  <si>
    <t>Desv. Est.</t>
  </si>
  <si>
    <t>Problema de las N reinas con Satisfacción de Restricciones</t>
  </si>
  <si>
    <t>Procesador</t>
  </si>
  <si>
    <t>Memoria</t>
  </si>
  <si>
    <t>Sistema operativo</t>
  </si>
  <si>
    <t>Intel Core i7 Quad-Core 2,2 GHz</t>
  </si>
  <si>
    <t>Microsoft Windows 8 Pro 64-bit</t>
  </si>
  <si>
    <t>Python 3.3 (x86)</t>
  </si>
  <si>
    <t>Oracle Java 1.7.0 update 11 (x86)</t>
  </si>
  <si>
    <t>Visual Studio Express 2012 (x86)</t>
  </si>
  <si>
    <t>vikman90.blogspot.com.es - vmfdez90@gmail.com</t>
  </si>
  <si>
    <t>Reinas</t>
  </si>
  <si>
    <t>Ejecuciones:</t>
  </si>
  <si>
    <t>python launch.py 10 1000 60 ..\cpp\queens.exe</t>
  </si>
  <si>
    <t>python launch.py 10 1000 60 ..\csharp\queens.exe</t>
  </si>
  <si>
    <t>python launch.py 10 1000 60 java -jar ..\java\queens.jar</t>
  </si>
  <si>
    <t>python launch.py 10 1000 60 python ..\python\queens.py</t>
  </si>
  <si>
    <t>8 GB DDR3 1333 MHz</t>
  </si>
  <si>
    <t>Copyleft ↄ 2013 Vikman - Todos los derechos revocados.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</si>
</sst>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Hoja1!$A$115</c:f>
              <c:strCache>
                <c:ptCount val="1"/>
                <c:pt idx="0">
                  <c:v>Eficiencia</c:v>
                </c:pt>
              </c:strCache>
            </c:strRef>
          </c:tx>
          <c:invertIfNegative val="0"/>
          <c:cat>
            <c:strRef>
              <c:f>Hoja1!$B$9:$I$9</c:f>
              <c:strCache>
                <c:ptCount val="7"/>
                <c:pt idx="0">
                  <c:v>C++</c:v>
                </c:pt>
                <c:pt idx="2">
                  <c:v>C#</c:v>
                </c:pt>
                <c:pt idx="4">
                  <c:v>Java</c:v>
                </c:pt>
                <c:pt idx="6">
                  <c:v>Python</c:v>
                </c:pt>
              </c:strCache>
            </c:strRef>
          </c:cat>
          <c:val>
            <c:numRef>
              <c:f>Hoja1!$B$115:$I$115</c:f>
              <c:numCache>
                <c:formatCode>General</c:formatCode>
                <c:ptCount val="8"/>
                <c:pt idx="0">
                  <c:v>18.301525170378252</c:v>
                </c:pt>
                <c:pt idx="2">
                  <c:v>24.603140290904218</c:v>
                </c:pt>
                <c:pt idx="4">
                  <c:v>6.3432703082967823</c:v>
                </c:pt>
                <c:pt idx="6">
                  <c:v>0.46818149596257236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23616"/>
        <c:axId val="102471872"/>
      </c:barChart>
      <c:catAx>
        <c:axId val="14462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71872"/>
        <c:crosses val="autoZero"/>
        <c:auto val="1"/>
        <c:lblAlgn val="ctr"/>
        <c:lblOffset val="100"/>
        <c:noMultiLvlLbl val="0"/>
      </c:catAx>
      <c:valAx>
        <c:axId val="102471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Asignaciones</a:t>
                </a:r>
                <a:r>
                  <a:rPr lang="es-ES" baseline="0"/>
                  <a:t> /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62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117</xdr:row>
      <xdr:rowOff>179070</xdr:rowOff>
    </xdr:from>
    <xdr:to>
      <xdr:col>8</xdr:col>
      <xdr:colOff>68580</xdr:colOff>
      <xdr:row>133</xdr:row>
      <xdr:rowOff>179070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tabSelected="1" topLeftCell="A124" workbookViewId="0">
      <selection activeCell="G138" sqref="G138"/>
    </sheetView>
  </sheetViews>
  <sheetFormatPr baseColWidth="10" defaultRowHeight="14.4" x14ac:dyDescent="0.3"/>
  <cols>
    <col min="1" max="1" width="8.77734375" customWidth="1"/>
    <col min="2" max="7" width="8.88671875" customWidth="1"/>
  </cols>
  <sheetData>
    <row r="1" spans="1:9" ht="23.4" x14ac:dyDescent="0.45">
      <c r="A1" s="33" t="s">
        <v>11</v>
      </c>
      <c r="B1" s="33"/>
      <c r="C1" s="33"/>
      <c r="D1" s="33"/>
      <c r="E1" s="33"/>
      <c r="F1" s="33"/>
      <c r="G1" s="33"/>
      <c r="H1" s="33"/>
      <c r="I1" s="33"/>
    </row>
    <row r="2" spans="1:9" x14ac:dyDescent="0.3">
      <c r="A2" s="26"/>
      <c r="B2" s="26"/>
      <c r="C2" s="26"/>
      <c r="D2" s="26"/>
      <c r="E2" s="26"/>
      <c r="F2" s="26"/>
      <c r="G2" s="26"/>
      <c r="H2" s="26"/>
      <c r="I2" s="26"/>
    </row>
    <row r="3" spans="1:9" x14ac:dyDescent="0.3">
      <c r="A3" s="26"/>
      <c r="B3" s="26"/>
      <c r="C3" s="26"/>
      <c r="D3" s="26"/>
      <c r="E3" s="26"/>
      <c r="F3" s="26"/>
      <c r="G3" s="26"/>
      <c r="H3" s="26"/>
      <c r="I3" s="26"/>
    </row>
    <row r="4" spans="1:9" x14ac:dyDescent="0.3">
      <c r="A4" s="28" t="s">
        <v>12</v>
      </c>
      <c r="B4" s="28"/>
      <c r="C4" s="27" t="s">
        <v>15</v>
      </c>
      <c r="D4" s="27"/>
      <c r="E4" s="27"/>
      <c r="F4" s="26"/>
      <c r="G4" s="27" t="s">
        <v>19</v>
      </c>
      <c r="H4" s="27"/>
      <c r="I4" s="27"/>
    </row>
    <row r="5" spans="1:9" x14ac:dyDescent="0.3">
      <c r="A5" s="28" t="s">
        <v>13</v>
      </c>
      <c r="B5" s="28"/>
      <c r="C5" s="27" t="s">
        <v>27</v>
      </c>
      <c r="D5" s="27"/>
      <c r="E5" s="27"/>
      <c r="F5" s="26"/>
      <c r="G5" s="27" t="s">
        <v>18</v>
      </c>
      <c r="H5" s="27"/>
      <c r="I5" s="27"/>
    </row>
    <row r="6" spans="1:9" x14ac:dyDescent="0.3">
      <c r="A6" s="28" t="s">
        <v>14</v>
      </c>
      <c r="B6" s="28"/>
      <c r="C6" s="27" t="s">
        <v>16</v>
      </c>
      <c r="D6" s="27"/>
      <c r="E6" s="27"/>
      <c r="F6" s="26"/>
      <c r="G6" s="27" t="s">
        <v>17</v>
      </c>
      <c r="H6" s="27"/>
      <c r="I6" s="27"/>
    </row>
    <row r="7" spans="1:9" x14ac:dyDescent="0.3">
      <c r="A7" s="31"/>
      <c r="B7" s="31"/>
      <c r="C7" s="29"/>
      <c r="D7" s="29"/>
      <c r="E7" s="29"/>
      <c r="F7" s="26"/>
      <c r="G7" s="29"/>
      <c r="H7" s="29"/>
      <c r="I7" s="29"/>
    </row>
    <row r="9" spans="1:9" x14ac:dyDescent="0.3">
      <c r="A9" s="7"/>
      <c r="B9" s="24" t="s">
        <v>1</v>
      </c>
      <c r="C9" s="25"/>
      <c r="D9" s="21" t="s">
        <v>9</v>
      </c>
      <c r="E9" s="21"/>
      <c r="F9" s="24" t="s">
        <v>4</v>
      </c>
      <c r="G9" s="25"/>
      <c r="H9" s="21" t="s">
        <v>5</v>
      </c>
      <c r="I9" s="25"/>
    </row>
    <row r="10" spans="1:9" x14ac:dyDescent="0.3">
      <c r="A10" s="14" t="s">
        <v>21</v>
      </c>
      <c r="B10" s="14" t="s">
        <v>0</v>
      </c>
      <c r="C10" s="15" t="s">
        <v>8</v>
      </c>
      <c r="D10" s="16" t="s">
        <v>0</v>
      </c>
      <c r="E10" s="16" t="s">
        <v>8</v>
      </c>
      <c r="F10" s="14" t="s">
        <v>0</v>
      </c>
      <c r="G10" s="15" t="s">
        <v>8</v>
      </c>
      <c r="H10" s="16" t="s">
        <v>0</v>
      </c>
      <c r="I10" s="15" t="s">
        <v>8</v>
      </c>
    </row>
    <row r="11" spans="1:9" x14ac:dyDescent="0.3">
      <c r="A11" s="3">
        <v>10</v>
      </c>
      <c r="B11" s="3">
        <v>0</v>
      </c>
      <c r="C11" s="4">
        <v>21</v>
      </c>
      <c r="D11" s="1">
        <v>15</v>
      </c>
      <c r="E11" s="1">
        <v>23</v>
      </c>
      <c r="F11" s="3">
        <v>0</v>
      </c>
      <c r="G11" s="4">
        <v>21</v>
      </c>
      <c r="H11" s="1">
        <v>1.14108759736682</v>
      </c>
      <c r="I11" s="4">
        <v>21</v>
      </c>
    </row>
    <row r="12" spans="1:9" x14ac:dyDescent="0.3">
      <c r="A12" s="3">
        <v>20</v>
      </c>
      <c r="B12" s="3">
        <v>0</v>
      </c>
      <c r="C12" s="4">
        <v>72</v>
      </c>
      <c r="D12" s="1">
        <v>0</v>
      </c>
      <c r="E12" s="1">
        <v>62</v>
      </c>
      <c r="F12" s="3">
        <v>0</v>
      </c>
      <c r="G12" s="4">
        <v>72</v>
      </c>
      <c r="H12" s="1">
        <v>7.92883270844092</v>
      </c>
      <c r="I12" s="4">
        <v>71</v>
      </c>
    </row>
    <row r="13" spans="1:9" x14ac:dyDescent="0.3">
      <c r="A13" s="3">
        <v>30</v>
      </c>
      <c r="B13" s="3">
        <v>0</v>
      </c>
      <c r="C13" s="4">
        <v>77</v>
      </c>
      <c r="D13" s="1">
        <v>0</v>
      </c>
      <c r="E13" s="1">
        <v>75</v>
      </c>
      <c r="F13" s="3">
        <v>0</v>
      </c>
      <c r="G13" s="4">
        <v>93</v>
      </c>
      <c r="H13" s="1">
        <v>9.4533929162065693</v>
      </c>
      <c r="I13" s="4">
        <v>78</v>
      </c>
    </row>
    <row r="14" spans="1:9" x14ac:dyDescent="0.3">
      <c r="A14" s="3">
        <v>40</v>
      </c>
      <c r="B14" s="3">
        <v>0</v>
      </c>
      <c r="C14" s="4">
        <v>66</v>
      </c>
      <c r="D14" s="1">
        <v>15</v>
      </c>
      <c r="E14" s="1">
        <v>76</v>
      </c>
      <c r="F14" s="3">
        <v>15</v>
      </c>
      <c r="G14" s="4">
        <v>596</v>
      </c>
      <c r="H14" s="1">
        <v>11.561559250017099</v>
      </c>
      <c r="I14" s="4">
        <v>66</v>
      </c>
    </row>
    <row r="15" spans="1:9" x14ac:dyDescent="0.3">
      <c r="A15" s="3">
        <v>50</v>
      </c>
      <c r="B15" s="3">
        <v>0</v>
      </c>
      <c r="C15" s="4">
        <v>1017</v>
      </c>
      <c r="D15" s="1">
        <v>0</v>
      </c>
      <c r="E15" s="1">
        <v>1018</v>
      </c>
      <c r="F15" s="3">
        <v>16</v>
      </c>
      <c r="G15" s="4">
        <v>228</v>
      </c>
      <c r="H15" s="1">
        <v>220.35213235496499</v>
      </c>
      <c r="I15" s="4">
        <v>832</v>
      </c>
    </row>
    <row r="16" spans="1:9" x14ac:dyDescent="0.3">
      <c r="A16" s="3">
        <v>60</v>
      </c>
      <c r="B16" s="3">
        <v>0</v>
      </c>
      <c r="C16" s="4">
        <v>814</v>
      </c>
      <c r="D16" s="1">
        <v>15</v>
      </c>
      <c r="E16" s="1">
        <v>1291</v>
      </c>
      <c r="F16" s="3">
        <v>0</v>
      </c>
      <c r="G16" s="4">
        <v>89</v>
      </c>
      <c r="H16" s="1">
        <v>348.55187773288299</v>
      </c>
      <c r="I16" s="4">
        <v>1119</v>
      </c>
    </row>
    <row r="17" spans="1:9" x14ac:dyDescent="0.3">
      <c r="A17" s="3">
        <v>70</v>
      </c>
      <c r="B17" s="3">
        <v>0</v>
      </c>
      <c r="C17" s="4">
        <v>62</v>
      </c>
      <c r="D17" s="1">
        <v>0</v>
      </c>
      <c r="E17" s="1">
        <v>62</v>
      </c>
      <c r="F17" s="3">
        <v>16</v>
      </c>
      <c r="G17" s="4">
        <v>67</v>
      </c>
      <c r="H17" s="1">
        <v>22.8740012567824</v>
      </c>
      <c r="I17" s="4">
        <v>62</v>
      </c>
    </row>
    <row r="18" spans="1:9" x14ac:dyDescent="0.3">
      <c r="A18" s="3">
        <v>80</v>
      </c>
      <c r="B18" s="3">
        <v>0</v>
      </c>
      <c r="C18" s="4">
        <v>109</v>
      </c>
      <c r="D18" s="1">
        <v>0</v>
      </c>
      <c r="E18" s="1">
        <v>109</v>
      </c>
      <c r="F18" s="3">
        <v>16</v>
      </c>
      <c r="G18" s="4">
        <v>597</v>
      </c>
      <c r="H18" s="1">
        <v>31.570712209404</v>
      </c>
      <c r="I18" s="4">
        <v>102</v>
      </c>
    </row>
    <row r="19" spans="1:9" x14ac:dyDescent="0.3">
      <c r="A19" s="3">
        <v>90</v>
      </c>
      <c r="B19" s="3">
        <v>31</v>
      </c>
      <c r="C19" s="4">
        <v>731</v>
      </c>
      <c r="D19" s="1">
        <v>15</v>
      </c>
      <c r="E19" s="1">
        <v>714</v>
      </c>
      <c r="F19" s="3">
        <v>16</v>
      </c>
      <c r="G19" s="4">
        <v>112</v>
      </c>
      <c r="H19" s="1">
        <v>364.74449854425001</v>
      </c>
      <c r="I19" s="4">
        <v>718</v>
      </c>
    </row>
    <row r="20" spans="1:9" x14ac:dyDescent="0.3">
      <c r="A20" s="3">
        <v>100</v>
      </c>
      <c r="B20" s="3">
        <v>0</v>
      </c>
      <c r="C20" s="4">
        <v>134</v>
      </c>
      <c r="D20" s="1">
        <v>0</v>
      </c>
      <c r="E20" s="1">
        <v>145</v>
      </c>
      <c r="F20" s="3">
        <v>0</v>
      </c>
      <c r="G20" s="4">
        <v>93</v>
      </c>
      <c r="H20" s="1">
        <v>45.449901542707501</v>
      </c>
      <c r="I20" s="4">
        <v>140</v>
      </c>
    </row>
    <row r="21" spans="1:9" x14ac:dyDescent="0.3">
      <c r="A21" s="3">
        <v>110</v>
      </c>
      <c r="B21" s="3"/>
      <c r="C21" s="4"/>
      <c r="D21" s="1"/>
      <c r="E21" s="1"/>
      <c r="F21" s="3">
        <v>0</v>
      </c>
      <c r="G21" s="4">
        <v>106</v>
      </c>
      <c r="H21" s="1"/>
      <c r="I21" s="4"/>
    </row>
    <row r="22" spans="1:9" x14ac:dyDescent="0.3">
      <c r="A22" s="3">
        <v>120</v>
      </c>
      <c r="B22" s="3"/>
      <c r="C22" s="4"/>
      <c r="D22" s="1"/>
      <c r="E22" s="1"/>
      <c r="F22" s="3"/>
      <c r="G22" s="4"/>
      <c r="H22" s="1"/>
      <c r="I22" s="4"/>
    </row>
    <row r="23" spans="1:9" x14ac:dyDescent="0.3">
      <c r="A23" s="3">
        <v>130</v>
      </c>
      <c r="B23" s="3"/>
      <c r="C23" s="4"/>
      <c r="D23" s="1"/>
      <c r="E23" s="1"/>
      <c r="F23" s="3">
        <v>16</v>
      </c>
      <c r="G23" s="4">
        <v>190</v>
      </c>
      <c r="H23" s="1"/>
      <c r="I23" s="4"/>
    </row>
    <row r="24" spans="1:9" x14ac:dyDescent="0.3">
      <c r="A24" s="3">
        <v>140</v>
      </c>
      <c r="B24" s="3"/>
      <c r="C24" s="4"/>
      <c r="D24" s="1"/>
      <c r="E24" s="1"/>
      <c r="F24" s="3"/>
      <c r="G24" s="4"/>
      <c r="H24" s="1"/>
      <c r="I24" s="4"/>
    </row>
    <row r="25" spans="1:9" x14ac:dyDescent="0.3">
      <c r="A25" s="3">
        <v>150</v>
      </c>
      <c r="B25" s="3">
        <v>21719</v>
      </c>
      <c r="C25" s="4">
        <v>598189</v>
      </c>
      <c r="D25" s="1">
        <v>14485</v>
      </c>
      <c r="E25" s="1">
        <v>541873</v>
      </c>
      <c r="F25" s="3">
        <v>62</v>
      </c>
      <c r="G25" s="4">
        <v>1256</v>
      </c>
      <c r="H25" s="1"/>
      <c r="I25" s="4"/>
    </row>
    <row r="26" spans="1:9" x14ac:dyDescent="0.3">
      <c r="A26" s="3">
        <v>160</v>
      </c>
      <c r="B26" s="3">
        <v>15</v>
      </c>
      <c r="C26" s="4">
        <v>164</v>
      </c>
      <c r="D26" s="1">
        <v>15</v>
      </c>
      <c r="E26" s="1">
        <v>364</v>
      </c>
      <c r="F26" s="3"/>
      <c r="G26" s="4"/>
      <c r="H26" s="1">
        <v>86.955446733928298</v>
      </c>
      <c r="I26" s="4">
        <v>163</v>
      </c>
    </row>
    <row r="27" spans="1:9" x14ac:dyDescent="0.3">
      <c r="A27" s="3">
        <v>170</v>
      </c>
      <c r="B27" s="3">
        <v>15</v>
      </c>
      <c r="C27" s="4">
        <v>315</v>
      </c>
      <c r="D27" s="1">
        <v>15</v>
      </c>
      <c r="E27" s="1">
        <v>289</v>
      </c>
      <c r="F27" s="3">
        <v>39830</v>
      </c>
      <c r="G27" s="4">
        <v>845130</v>
      </c>
      <c r="H27" s="1">
        <v>175.78767000269099</v>
      </c>
      <c r="I27" s="4">
        <v>300</v>
      </c>
    </row>
    <row r="28" spans="1:9" x14ac:dyDescent="0.3">
      <c r="A28" s="3">
        <v>180</v>
      </c>
      <c r="B28" s="3"/>
      <c r="C28" s="4"/>
      <c r="D28" s="1"/>
      <c r="E28" s="1"/>
      <c r="F28" s="3"/>
      <c r="G28" s="4"/>
      <c r="H28" s="1"/>
      <c r="I28" s="4"/>
    </row>
    <row r="29" spans="1:9" x14ac:dyDescent="0.3">
      <c r="A29" s="3">
        <v>190</v>
      </c>
      <c r="B29" s="3"/>
      <c r="C29" s="4"/>
      <c r="D29" s="1"/>
      <c r="E29" s="1"/>
      <c r="F29" s="3"/>
      <c r="G29" s="4"/>
      <c r="H29" s="1"/>
      <c r="I29" s="4"/>
    </row>
    <row r="30" spans="1:9" x14ac:dyDescent="0.3">
      <c r="A30" s="3">
        <v>200</v>
      </c>
      <c r="B30" s="3">
        <v>9266</v>
      </c>
      <c r="C30" s="4">
        <v>281006</v>
      </c>
      <c r="D30" s="1">
        <v>6187</v>
      </c>
      <c r="E30" s="1">
        <v>237915</v>
      </c>
      <c r="F30" s="3"/>
      <c r="G30" s="4"/>
      <c r="H30" s="1"/>
      <c r="I30" s="4"/>
    </row>
    <row r="31" spans="1:9" x14ac:dyDescent="0.3">
      <c r="A31" s="3">
        <v>210</v>
      </c>
      <c r="B31" s="3"/>
      <c r="C31" s="4"/>
      <c r="D31" s="1"/>
      <c r="E31" s="1"/>
      <c r="F31" s="3">
        <v>110</v>
      </c>
      <c r="G31" s="4">
        <v>1954</v>
      </c>
      <c r="H31" s="1"/>
      <c r="I31" s="4"/>
    </row>
    <row r="32" spans="1:9" x14ac:dyDescent="0.3">
      <c r="A32" s="3">
        <v>220</v>
      </c>
      <c r="B32" s="3">
        <v>15</v>
      </c>
      <c r="C32" s="4">
        <v>222</v>
      </c>
      <c r="D32" s="1">
        <v>15</v>
      </c>
      <c r="E32" s="1">
        <v>223</v>
      </c>
      <c r="F32" s="3"/>
      <c r="G32" s="4"/>
      <c r="H32" s="1">
        <v>144.265475009201</v>
      </c>
      <c r="I32" s="4">
        <v>223</v>
      </c>
    </row>
    <row r="33" spans="1:9" x14ac:dyDescent="0.3">
      <c r="A33" s="3">
        <v>230</v>
      </c>
      <c r="B33" s="3"/>
      <c r="C33" s="4"/>
      <c r="D33" s="1"/>
      <c r="E33" s="1"/>
      <c r="F33" s="3"/>
      <c r="G33" s="4"/>
      <c r="H33" s="1"/>
      <c r="I33" s="4"/>
    </row>
    <row r="34" spans="1:9" x14ac:dyDescent="0.3">
      <c r="A34" s="3">
        <v>240</v>
      </c>
      <c r="B34" s="3">
        <v>12235</v>
      </c>
      <c r="C34" s="4">
        <v>313185</v>
      </c>
      <c r="D34" s="1">
        <v>15469</v>
      </c>
      <c r="E34" s="1">
        <v>489931</v>
      </c>
      <c r="F34" s="3"/>
      <c r="G34" s="4"/>
      <c r="H34" s="1"/>
      <c r="I34" s="4"/>
    </row>
    <row r="35" spans="1:9" x14ac:dyDescent="0.3">
      <c r="A35" s="3">
        <v>250</v>
      </c>
      <c r="B35" s="3">
        <v>141</v>
      </c>
      <c r="C35" s="4">
        <v>2134</v>
      </c>
      <c r="D35" s="1">
        <v>93</v>
      </c>
      <c r="E35" s="1">
        <v>2155</v>
      </c>
      <c r="F35" s="3"/>
      <c r="G35" s="4"/>
      <c r="H35" s="1">
        <v>2302.6349979870001</v>
      </c>
      <c r="I35" s="4">
        <v>2206</v>
      </c>
    </row>
    <row r="36" spans="1:9" x14ac:dyDescent="0.3">
      <c r="A36" s="3">
        <v>260</v>
      </c>
      <c r="B36" s="3"/>
      <c r="C36" s="4"/>
      <c r="D36" s="1"/>
      <c r="E36" s="1"/>
      <c r="F36" s="3"/>
      <c r="G36" s="4"/>
      <c r="H36" s="1"/>
      <c r="I36" s="4"/>
    </row>
    <row r="37" spans="1:9" x14ac:dyDescent="0.3">
      <c r="A37" s="3">
        <v>270</v>
      </c>
      <c r="B37" s="3">
        <v>31</v>
      </c>
      <c r="C37" s="4">
        <v>264</v>
      </c>
      <c r="D37" s="1">
        <v>15</v>
      </c>
      <c r="E37" s="1">
        <v>264</v>
      </c>
      <c r="F37" s="3"/>
      <c r="G37" s="4"/>
      <c r="H37" s="1">
        <v>206.57790815224499</v>
      </c>
      <c r="I37" s="4">
        <v>264</v>
      </c>
    </row>
    <row r="38" spans="1:9" x14ac:dyDescent="0.3">
      <c r="A38" s="3">
        <v>280</v>
      </c>
      <c r="B38" s="3">
        <v>16</v>
      </c>
      <c r="C38" s="4">
        <v>334</v>
      </c>
      <c r="D38" s="1">
        <v>15</v>
      </c>
      <c r="E38" s="1">
        <v>324</v>
      </c>
      <c r="F38" s="3"/>
      <c r="G38" s="4"/>
      <c r="H38" s="1">
        <v>283.44923816308199</v>
      </c>
      <c r="I38" s="4">
        <v>327</v>
      </c>
    </row>
    <row r="39" spans="1:9" x14ac:dyDescent="0.3">
      <c r="A39" s="3">
        <v>290</v>
      </c>
      <c r="B39" s="3">
        <v>31</v>
      </c>
      <c r="C39" s="4">
        <v>295</v>
      </c>
      <c r="D39" s="1">
        <v>15</v>
      </c>
      <c r="E39" s="1">
        <v>295</v>
      </c>
      <c r="F39" s="3"/>
      <c r="G39" s="4"/>
      <c r="H39" s="1">
        <v>246.52577080560499</v>
      </c>
      <c r="I39" s="4">
        <v>295</v>
      </c>
    </row>
    <row r="40" spans="1:9" x14ac:dyDescent="0.3">
      <c r="A40" s="3">
        <v>300</v>
      </c>
      <c r="B40" s="3">
        <v>31</v>
      </c>
      <c r="C40" s="4">
        <v>307</v>
      </c>
      <c r="D40" s="1">
        <v>15</v>
      </c>
      <c r="E40" s="1">
        <v>308</v>
      </c>
      <c r="F40" s="3"/>
      <c r="G40" s="4"/>
      <c r="H40" s="1">
        <v>270.828697373399</v>
      </c>
      <c r="I40" s="4">
        <v>307</v>
      </c>
    </row>
    <row r="41" spans="1:9" x14ac:dyDescent="0.3">
      <c r="A41" s="3">
        <v>310</v>
      </c>
      <c r="B41" s="3">
        <v>94</v>
      </c>
      <c r="C41" s="4">
        <v>1326</v>
      </c>
      <c r="D41" s="1">
        <v>46</v>
      </c>
      <c r="E41" s="1">
        <v>1100</v>
      </c>
      <c r="F41" s="3"/>
      <c r="G41" s="4"/>
      <c r="H41" s="1">
        <v>1295.15588254915</v>
      </c>
      <c r="I41" s="4">
        <v>1076</v>
      </c>
    </row>
    <row r="42" spans="1:9" x14ac:dyDescent="0.3">
      <c r="A42" s="3">
        <v>320</v>
      </c>
      <c r="B42" s="3"/>
      <c r="C42" s="4"/>
      <c r="D42" s="1"/>
      <c r="E42" s="1"/>
      <c r="F42" s="3">
        <v>625</v>
      </c>
      <c r="G42" s="4">
        <v>6853</v>
      </c>
      <c r="H42" s="1"/>
      <c r="I42" s="4"/>
    </row>
    <row r="43" spans="1:9" x14ac:dyDescent="0.3">
      <c r="A43" s="3">
        <v>330</v>
      </c>
      <c r="B43" s="3"/>
      <c r="C43" s="4"/>
      <c r="D43" s="1"/>
      <c r="E43" s="1"/>
      <c r="F43" s="3">
        <v>47</v>
      </c>
      <c r="G43" s="4">
        <v>384</v>
      </c>
      <c r="H43" s="1"/>
      <c r="I43" s="4"/>
    </row>
    <row r="44" spans="1:9" x14ac:dyDescent="0.3">
      <c r="A44" s="3">
        <v>340</v>
      </c>
      <c r="B44" s="3"/>
      <c r="C44" s="4"/>
      <c r="D44" s="1"/>
      <c r="E44" s="1"/>
      <c r="F44" s="3">
        <v>2797</v>
      </c>
      <c r="G44" s="4">
        <v>25795</v>
      </c>
      <c r="H44" s="1"/>
      <c r="I44" s="4"/>
    </row>
    <row r="45" spans="1:9" x14ac:dyDescent="0.3">
      <c r="A45" s="3">
        <v>350</v>
      </c>
      <c r="B45" s="3">
        <v>78</v>
      </c>
      <c r="C45" s="4">
        <v>864</v>
      </c>
      <c r="D45" s="1">
        <v>62</v>
      </c>
      <c r="E45" s="1">
        <v>973</v>
      </c>
      <c r="F45" s="3">
        <v>297</v>
      </c>
      <c r="G45" s="4">
        <v>2783</v>
      </c>
      <c r="H45" s="1">
        <v>1182.7452253694601</v>
      </c>
      <c r="I45" s="4">
        <v>925</v>
      </c>
    </row>
    <row r="46" spans="1:9" x14ac:dyDescent="0.3">
      <c r="A46" s="3">
        <v>360</v>
      </c>
      <c r="B46" s="3"/>
      <c r="C46" s="4"/>
      <c r="D46" s="1"/>
      <c r="E46" s="1"/>
      <c r="F46" s="3">
        <v>94</v>
      </c>
      <c r="G46" s="4">
        <v>486</v>
      </c>
      <c r="H46" s="1"/>
      <c r="I46" s="4"/>
    </row>
    <row r="47" spans="1:9" x14ac:dyDescent="0.3">
      <c r="A47" s="3">
        <v>370</v>
      </c>
      <c r="B47" s="3"/>
      <c r="C47" s="4"/>
      <c r="D47" s="1"/>
      <c r="E47" s="1"/>
      <c r="F47" s="3">
        <v>94</v>
      </c>
      <c r="G47" s="4">
        <v>582</v>
      </c>
      <c r="H47" s="1"/>
      <c r="I47" s="4"/>
    </row>
    <row r="48" spans="1:9" x14ac:dyDescent="0.3">
      <c r="A48" s="3">
        <v>380</v>
      </c>
      <c r="B48" s="3"/>
      <c r="C48" s="4"/>
      <c r="D48" s="1"/>
      <c r="E48" s="1"/>
      <c r="F48" s="3">
        <v>62</v>
      </c>
      <c r="G48" s="4">
        <v>447</v>
      </c>
      <c r="H48" s="1"/>
      <c r="I48" s="4"/>
    </row>
    <row r="49" spans="1:9" x14ac:dyDescent="0.3">
      <c r="A49" s="3">
        <v>390</v>
      </c>
      <c r="B49" s="3">
        <v>110</v>
      </c>
      <c r="C49" s="4">
        <v>1230</v>
      </c>
      <c r="D49" s="1">
        <v>46</v>
      </c>
      <c r="E49" s="1">
        <v>711</v>
      </c>
      <c r="F49" s="3">
        <v>968</v>
      </c>
      <c r="G49" s="4">
        <v>9995</v>
      </c>
      <c r="H49" s="1">
        <v>1857.9910420425001</v>
      </c>
      <c r="I49" s="4">
        <v>1213</v>
      </c>
    </row>
    <row r="50" spans="1:9" x14ac:dyDescent="0.3">
      <c r="A50" s="3">
        <v>400</v>
      </c>
      <c r="B50" s="3">
        <v>63</v>
      </c>
      <c r="C50" s="4">
        <v>412</v>
      </c>
      <c r="D50" s="1">
        <v>31</v>
      </c>
      <c r="E50" s="1">
        <v>410</v>
      </c>
      <c r="F50" s="3">
        <v>13485</v>
      </c>
      <c r="G50" s="4">
        <v>123290</v>
      </c>
      <c r="H50" s="1">
        <v>529.56214612172505</v>
      </c>
      <c r="I50" s="4">
        <v>411</v>
      </c>
    </row>
    <row r="51" spans="1:9" x14ac:dyDescent="0.3">
      <c r="A51" s="3">
        <v>410</v>
      </c>
      <c r="B51" s="3">
        <v>78</v>
      </c>
      <c r="C51" s="4">
        <v>536</v>
      </c>
      <c r="D51" s="1">
        <v>62</v>
      </c>
      <c r="E51" s="1">
        <v>501</v>
      </c>
      <c r="F51" s="3">
        <v>63</v>
      </c>
      <c r="G51" s="4">
        <v>403</v>
      </c>
      <c r="H51" s="1">
        <v>702.51015945836104</v>
      </c>
      <c r="I51" s="4">
        <v>517</v>
      </c>
    </row>
    <row r="52" spans="1:9" x14ac:dyDescent="0.3">
      <c r="A52" s="3">
        <v>420</v>
      </c>
      <c r="B52" s="3"/>
      <c r="C52" s="4"/>
      <c r="D52" s="1"/>
      <c r="E52" s="1"/>
      <c r="F52" s="3">
        <v>125</v>
      </c>
      <c r="G52" s="4">
        <v>712</v>
      </c>
      <c r="H52" s="1"/>
      <c r="I52" s="4"/>
    </row>
    <row r="53" spans="1:9" x14ac:dyDescent="0.3">
      <c r="A53" s="3">
        <v>430</v>
      </c>
      <c r="B53" s="3">
        <v>719</v>
      </c>
      <c r="C53" s="4">
        <v>9433</v>
      </c>
      <c r="D53" s="1">
        <v>593</v>
      </c>
      <c r="E53" s="1">
        <v>9748</v>
      </c>
      <c r="F53" s="3">
        <v>719</v>
      </c>
      <c r="G53" s="4">
        <v>5607</v>
      </c>
      <c r="H53" s="1">
        <v>17093.708203468101</v>
      </c>
      <c r="I53" s="4">
        <v>10113</v>
      </c>
    </row>
    <row r="54" spans="1:9" x14ac:dyDescent="0.3">
      <c r="A54" s="3">
        <v>440</v>
      </c>
      <c r="B54" s="3">
        <v>156</v>
      </c>
      <c r="C54" s="4">
        <v>1455</v>
      </c>
      <c r="D54" s="1">
        <v>109</v>
      </c>
      <c r="E54" s="1">
        <v>1271</v>
      </c>
      <c r="F54" s="3">
        <v>94</v>
      </c>
      <c r="G54" s="4">
        <v>574</v>
      </c>
      <c r="H54" s="1">
        <v>2617.50799717667</v>
      </c>
      <c r="I54" s="4">
        <v>1427</v>
      </c>
    </row>
    <row r="55" spans="1:9" x14ac:dyDescent="0.3">
      <c r="A55" s="3">
        <v>450</v>
      </c>
      <c r="B55" s="3">
        <v>360</v>
      </c>
      <c r="C55" s="4">
        <v>3634</v>
      </c>
      <c r="D55" s="1">
        <v>265</v>
      </c>
      <c r="E55" s="1">
        <v>3388</v>
      </c>
      <c r="F55" s="3"/>
      <c r="G55" s="4"/>
      <c r="H55" s="1">
        <v>6535.1262310660404</v>
      </c>
      <c r="I55" s="4">
        <v>3345</v>
      </c>
    </row>
    <row r="56" spans="1:9" x14ac:dyDescent="0.3">
      <c r="A56" s="3">
        <v>460</v>
      </c>
      <c r="B56" s="3">
        <v>94</v>
      </c>
      <c r="C56" s="4">
        <v>460</v>
      </c>
      <c r="D56" s="1">
        <v>62</v>
      </c>
      <c r="E56" s="1">
        <v>460</v>
      </c>
      <c r="F56" s="3">
        <v>1125</v>
      </c>
      <c r="G56" s="4">
        <v>7555</v>
      </c>
      <c r="H56" s="1">
        <v>650.11436534116694</v>
      </c>
      <c r="I56" s="4">
        <v>459</v>
      </c>
    </row>
    <row r="57" spans="1:9" x14ac:dyDescent="0.3">
      <c r="A57" s="3">
        <v>470</v>
      </c>
      <c r="B57" s="3">
        <v>172</v>
      </c>
      <c r="C57" s="4">
        <v>1461</v>
      </c>
      <c r="D57" s="1">
        <v>109</v>
      </c>
      <c r="E57" s="1">
        <v>1530</v>
      </c>
      <c r="F57" s="3"/>
      <c r="G57" s="4"/>
      <c r="H57" s="1">
        <v>2290.6806358927502</v>
      </c>
      <c r="I57" s="4">
        <v>1443</v>
      </c>
    </row>
    <row r="58" spans="1:9" x14ac:dyDescent="0.3">
      <c r="A58" s="3">
        <v>480</v>
      </c>
      <c r="B58" s="3"/>
      <c r="C58" s="4"/>
      <c r="D58" s="1"/>
      <c r="E58" s="1"/>
      <c r="F58" s="3">
        <v>1469</v>
      </c>
      <c r="G58" s="4">
        <v>9670</v>
      </c>
      <c r="H58" s="1"/>
      <c r="I58" s="4"/>
    </row>
    <row r="59" spans="1:9" x14ac:dyDescent="0.3">
      <c r="A59" s="3">
        <v>490</v>
      </c>
      <c r="B59" s="3">
        <v>2266</v>
      </c>
      <c r="C59" s="4">
        <v>25688</v>
      </c>
      <c r="D59" s="1">
        <v>1812</v>
      </c>
      <c r="E59" s="1">
        <v>25141</v>
      </c>
      <c r="F59" s="3">
        <v>110</v>
      </c>
      <c r="G59" s="4">
        <v>489</v>
      </c>
      <c r="H59" s="1">
        <v>39358.570216307402</v>
      </c>
      <c r="I59" s="4">
        <v>19289</v>
      </c>
    </row>
    <row r="60" spans="1:9" x14ac:dyDescent="0.3">
      <c r="A60" s="3">
        <v>500</v>
      </c>
      <c r="B60" s="3"/>
      <c r="C60" s="4"/>
      <c r="D60" s="1"/>
      <c r="E60" s="1"/>
      <c r="F60" s="3">
        <v>94</v>
      </c>
      <c r="G60" s="4">
        <v>493</v>
      </c>
      <c r="H60" s="1"/>
      <c r="I60" s="4"/>
    </row>
    <row r="61" spans="1:9" x14ac:dyDescent="0.3">
      <c r="A61" s="3">
        <v>510</v>
      </c>
      <c r="B61" s="3"/>
      <c r="C61" s="4"/>
      <c r="D61" s="1"/>
      <c r="E61" s="1"/>
      <c r="F61" s="3">
        <v>437</v>
      </c>
      <c r="G61" s="4">
        <v>2811</v>
      </c>
      <c r="H61" s="1"/>
      <c r="I61" s="4"/>
    </row>
    <row r="62" spans="1:9" x14ac:dyDescent="0.3">
      <c r="A62" s="3">
        <v>520</v>
      </c>
      <c r="B62" s="3"/>
      <c r="C62" s="4"/>
      <c r="D62" s="1"/>
      <c r="E62" s="1"/>
      <c r="F62" s="3">
        <v>375</v>
      </c>
      <c r="G62" s="4">
        <v>2041</v>
      </c>
      <c r="H62" s="1"/>
      <c r="I62" s="4"/>
    </row>
    <row r="63" spans="1:9" x14ac:dyDescent="0.3">
      <c r="A63" s="3">
        <v>530</v>
      </c>
      <c r="B63" s="3">
        <v>1672</v>
      </c>
      <c r="C63" s="4">
        <v>16724</v>
      </c>
      <c r="D63" s="1">
        <v>1390</v>
      </c>
      <c r="E63" s="1">
        <v>13422</v>
      </c>
      <c r="F63" s="3">
        <v>266</v>
      </c>
      <c r="G63" s="4">
        <v>1484</v>
      </c>
      <c r="H63" s="1">
        <v>40571.7212741927</v>
      </c>
      <c r="I63" s="4">
        <v>17450</v>
      </c>
    </row>
    <row r="64" spans="1:9" x14ac:dyDescent="0.3">
      <c r="A64" s="3">
        <v>540</v>
      </c>
      <c r="B64" s="3"/>
      <c r="C64" s="4"/>
      <c r="D64" s="1"/>
      <c r="E64" s="1"/>
      <c r="F64" s="3">
        <v>188</v>
      </c>
      <c r="G64" s="4">
        <v>977</v>
      </c>
      <c r="H64" s="1"/>
      <c r="I64" s="4"/>
    </row>
    <row r="65" spans="1:9" x14ac:dyDescent="0.3">
      <c r="A65" s="3">
        <v>550</v>
      </c>
      <c r="B65" s="3"/>
      <c r="C65" s="4"/>
      <c r="D65" s="1"/>
      <c r="E65" s="1"/>
      <c r="F65" s="3">
        <v>157</v>
      </c>
      <c r="G65" s="4">
        <v>712</v>
      </c>
      <c r="H65" s="1"/>
      <c r="I65" s="4"/>
    </row>
    <row r="66" spans="1:9" x14ac:dyDescent="0.3">
      <c r="A66" s="3">
        <v>560</v>
      </c>
      <c r="B66" s="3">
        <v>266</v>
      </c>
      <c r="C66" s="4">
        <v>1730</v>
      </c>
      <c r="D66" s="1">
        <v>125</v>
      </c>
      <c r="E66" s="1">
        <v>1327</v>
      </c>
      <c r="F66" s="3"/>
      <c r="G66" s="4"/>
      <c r="H66" s="1">
        <v>5709.65665206018</v>
      </c>
      <c r="I66" s="4">
        <v>2491</v>
      </c>
    </row>
    <row r="67" spans="1:9" x14ac:dyDescent="0.3">
      <c r="A67" s="3">
        <v>570</v>
      </c>
      <c r="B67" s="3"/>
      <c r="C67" s="4"/>
      <c r="D67" s="1"/>
      <c r="E67" s="1"/>
      <c r="F67" s="3">
        <v>33127</v>
      </c>
      <c r="G67" s="4">
        <v>175696</v>
      </c>
      <c r="H67" s="1"/>
      <c r="I67" s="4"/>
    </row>
    <row r="68" spans="1:9" x14ac:dyDescent="0.3">
      <c r="A68" s="3">
        <v>580</v>
      </c>
      <c r="B68" s="3"/>
      <c r="C68" s="4"/>
      <c r="D68" s="1"/>
      <c r="E68" s="1"/>
      <c r="F68" s="3"/>
      <c r="G68" s="4"/>
      <c r="H68" s="1"/>
      <c r="I68" s="4"/>
    </row>
    <row r="69" spans="1:9" x14ac:dyDescent="0.3">
      <c r="A69" s="3">
        <v>590</v>
      </c>
      <c r="B69" s="3">
        <v>188</v>
      </c>
      <c r="C69" s="4">
        <v>869</v>
      </c>
      <c r="D69" s="1">
        <v>125</v>
      </c>
      <c r="E69" s="1">
        <v>866</v>
      </c>
      <c r="F69" s="3">
        <v>266</v>
      </c>
      <c r="G69" s="4">
        <v>1162</v>
      </c>
      <c r="H69" s="1">
        <v>1904.8274163322901</v>
      </c>
      <c r="I69" s="4">
        <v>866</v>
      </c>
    </row>
    <row r="70" spans="1:9" x14ac:dyDescent="0.3">
      <c r="A70" s="3">
        <v>600</v>
      </c>
      <c r="B70" s="3"/>
      <c r="C70" s="4"/>
      <c r="D70" s="1"/>
      <c r="E70" s="1"/>
      <c r="F70" s="3"/>
      <c r="G70" s="4"/>
      <c r="H70" s="1"/>
      <c r="I70" s="4"/>
    </row>
    <row r="71" spans="1:9" x14ac:dyDescent="0.3">
      <c r="A71" s="3">
        <v>610</v>
      </c>
      <c r="B71" s="3">
        <v>2781</v>
      </c>
      <c r="C71" s="4">
        <v>22852</v>
      </c>
      <c r="D71" s="1">
        <v>2234</v>
      </c>
      <c r="E71" s="1">
        <v>21824</v>
      </c>
      <c r="F71" s="3">
        <v>18579</v>
      </c>
      <c r="G71" s="4">
        <v>119506</v>
      </c>
      <c r="H71" s="1">
        <v>55312.519447706101</v>
      </c>
      <c r="I71" s="4">
        <v>20694</v>
      </c>
    </row>
    <row r="72" spans="1:9" x14ac:dyDescent="0.3">
      <c r="A72" s="3">
        <v>620</v>
      </c>
      <c r="B72" s="3"/>
      <c r="C72" s="4"/>
      <c r="D72" s="1"/>
      <c r="E72" s="1"/>
      <c r="F72" s="3">
        <v>11079</v>
      </c>
      <c r="G72" s="4">
        <v>61691</v>
      </c>
      <c r="H72" s="1"/>
      <c r="I72" s="4"/>
    </row>
    <row r="73" spans="1:9" x14ac:dyDescent="0.3">
      <c r="A73" s="3">
        <v>630</v>
      </c>
      <c r="B73" s="3"/>
      <c r="C73" s="4"/>
      <c r="D73" s="1"/>
      <c r="E73" s="1"/>
      <c r="F73" s="3">
        <v>579</v>
      </c>
      <c r="G73" s="4">
        <v>2993</v>
      </c>
      <c r="H73" s="1"/>
      <c r="I73" s="4"/>
    </row>
    <row r="74" spans="1:9" x14ac:dyDescent="0.3">
      <c r="A74" s="3">
        <v>640</v>
      </c>
      <c r="B74" s="3">
        <v>203</v>
      </c>
      <c r="C74" s="4">
        <v>742</v>
      </c>
      <c r="D74" s="1">
        <v>125</v>
      </c>
      <c r="E74" s="1">
        <v>910</v>
      </c>
      <c r="F74" s="3">
        <v>359</v>
      </c>
      <c r="G74" s="4">
        <v>1352</v>
      </c>
      <c r="H74" s="1">
        <v>1591.8414569346701</v>
      </c>
      <c r="I74" s="4">
        <v>728</v>
      </c>
    </row>
    <row r="75" spans="1:9" x14ac:dyDescent="0.3">
      <c r="A75" s="3">
        <v>650</v>
      </c>
      <c r="B75" s="3">
        <v>375</v>
      </c>
      <c r="C75" s="4">
        <v>2371</v>
      </c>
      <c r="D75" s="1">
        <v>281</v>
      </c>
      <c r="E75" s="1">
        <v>2511</v>
      </c>
      <c r="F75" s="3">
        <v>281</v>
      </c>
      <c r="G75" s="4">
        <v>1024</v>
      </c>
      <c r="H75" s="1">
        <v>4455.2505657620504</v>
      </c>
      <c r="I75" s="4">
        <v>1809</v>
      </c>
    </row>
    <row r="76" spans="1:9" x14ac:dyDescent="0.3">
      <c r="A76" s="3">
        <v>660</v>
      </c>
      <c r="B76" s="3">
        <v>515</v>
      </c>
      <c r="C76" s="4">
        <v>3460</v>
      </c>
      <c r="D76" s="1">
        <v>312</v>
      </c>
      <c r="E76" s="1">
        <v>2763</v>
      </c>
      <c r="F76" s="3">
        <v>12391</v>
      </c>
      <c r="G76" s="4">
        <v>62966</v>
      </c>
      <c r="H76" s="1">
        <v>8268.5535198540292</v>
      </c>
      <c r="I76" s="4">
        <v>3253</v>
      </c>
    </row>
    <row r="77" spans="1:9" x14ac:dyDescent="0.3">
      <c r="A77" s="3">
        <v>670</v>
      </c>
      <c r="B77" s="3"/>
      <c r="C77" s="4"/>
      <c r="D77" s="1"/>
      <c r="E77" s="1"/>
      <c r="F77" s="3">
        <v>203</v>
      </c>
      <c r="G77" s="4">
        <v>740</v>
      </c>
      <c r="H77" s="1"/>
      <c r="I77" s="4"/>
    </row>
    <row r="78" spans="1:9" x14ac:dyDescent="0.3">
      <c r="A78" s="3">
        <v>680</v>
      </c>
      <c r="B78" s="3"/>
      <c r="C78" s="4"/>
      <c r="D78" s="1"/>
      <c r="E78" s="1"/>
      <c r="F78" s="3">
        <v>2422</v>
      </c>
      <c r="G78" s="4">
        <v>11229</v>
      </c>
      <c r="H78" s="1"/>
      <c r="I78" s="4"/>
    </row>
    <row r="79" spans="1:9" x14ac:dyDescent="0.3">
      <c r="A79" s="3">
        <v>690</v>
      </c>
      <c r="B79" s="3">
        <v>3797</v>
      </c>
      <c r="C79" s="4">
        <v>33766</v>
      </c>
      <c r="D79" s="1">
        <v>3406</v>
      </c>
      <c r="E79" s="1">
        <v>33348</v>
      </c>
      <c r="F79" s="3">
        <v>1297</v>
      </c>
      <c r="G79" s="4">
        <v>5739</v>
      </c>
      <c r="H79" s="1"/>
      <c r="I79" s="4"/>
    </row>
    <row r="80" spans="1:9" x14ac:dyDescent="0.3">
      <c r="A80" s="3">
        <v>700</v>
      </c>
      <c r="B80" s="3">
        <v>7985</v>
      </c>
      <c r="C80" s="4">
        <v>53958</v>
      </c>
      <c r="D80" s="1">
        <v>2000</v>
      </c>
      <c r="E80" s="1">
        <v>15012</v>
      </c>
      <c r="F80" s="3">
        <v>12719</v>
      </c>
      <c r="G80" s="4">
        <v>54791</v>
      </c>
      <c r="H80" s="1"/>
      <c r="I80" s="4"/>
    </row>
    <row r="81" spans="1:9" x14ac:dyDescent="0.3">
      <c r="A81" s="3">
        <v>710</v>
      </c>
      <c r="B81" s="3"/>
      <c r="C81" s="4"/>
      <c r="D81" s="1"/>
      <c r="E81" s="1"/>
      <c r="F81" s="3"/>
      <c r="G81" s="4"/>
      <c r="H81" s="1"/>
      <c r="I81" s="4"/>
    </row>
    <row r="82" spans="1:9" x14ac:dyDescent="0.3">
      <c r="A82" s="3">
        <v>720</v>
      </c>
      <c r="B82" s="3"/>
      <c r="C82" s="4"/>
      <c r="D82" s="1"/>
      <c r="E82" s="1"/>
      <c r="F82" s="3">
        <v>1000</v>
      </c>
      <c r="G82" s="4">
        <v>5249</v>
      </c>
      <c r="H82" s="1"/>
      <c r="I82" s="4"/>
    </row>
    <row r="83" spans="1:9" x14ac:dyDescent="0.3">
      <c r="A83" s="3">
        <v>730</v>
      </c>
      <c r="B83" s="3"/>
      <c r="C83" s="4"/>
      <c r="D83" s="1"/>
      <c r="E83" s="1"/>
      <c r="F83" s="3">
        <v>687</v>
      </c>
      <c r="G83" s="4">
        <v>3026</v>
      </c>
      <c r="H83" s="1"/>
      <c r="I83" s="4"/>
    </row>
    <row r="84" spans="1:9" x14ac:dyDescent="0.3">
      <c r="A84" s="3">
        <v>740</v>
      </c>
      <c r="B84" s="3">
        <v>344</v>
      </c>
      <c r="C84" s="4">
        <v>1287</v>
      </c>
      <c r="D84" s="1">
        <v>265</v>
      </c>
      <c r="E84" s="1">
        <v>1724</v>
      </c>
      <c r="F84" s="3"/>
      <c r="G84" s="4"/>
      <c r="H84" s="1">
        <v>3410.16221078024</v>
      </c>
      <c r="I84" s="4">
        <v>1233</v>
      </c>
    </row>
    <row r="85" spans="1:9" x14ac:dyDescent="0.3">
      <c r="A85" s="3">
        <v>750</v>
      </c>
      <c r="B85" s="3">
        <v>297</v>
      </c>
      <c r="C85" s="4">
        <v>737</v>
      </c>
      <c r="D85" s="1">
        <v>125</v>
      </c>
      <c r="E85" s="1">
        <v>737</v>
      </c>
      <c r="F85" s="3">
        <v>53691</v>
      </c>
      <c r="G85" s="4">
        <v>229432</v>
      </c>
      <c r="H85" s="1">
        <v>2167.2435083731798</v>
      </c>
      <c r="I85" s="4">
        <v>737</v>
      </c>
    </row>
    <row r="86" spans="1:9" x14ac:dyDescent="0.3">
      <c r="A86" s="3">
        <v>760</v>
      </c>
      <c r="B86" s="3"/>
      <c r="C86" s="4"/>
      <c r="D86" s="1"/>
      <c r="E86" s="1"/>
      <c r="F86" s="3">
        <v>30548</v>
      </c>
      <c r="G86" s="4">
        <v>146644</v>
      </c>
      <c r="H86" s="1"/>
      <c r="I86" s="4"/>
    </row>
    <row r="87" spans="1:9" x14ac:dyDescent="0.3">
      <c r="A87" s="3">
        <v>770</v>
      </c>
      <c r="B87" s="3"/>
      <c r="C87" s="4"/>
      <c r="D87" s="1"/>
      <c r="E87" s="1"/>
      <c r="F87" s="3"/>
      <c r="G87" s="4"/>
      <c r="H87" s="1"/>
      <c r="I87" s="4"/>
    </row>
    <row r="88" spans="1:9" x14ac:dyDescent="0.3">
      <c r="A88" s="3">
        <v>780</v>
      </c>
      <c r="B88" s="3"/>
      <c r="C88" s="4"/>
      <c r="D88" s="1"/>
      <c r="E88" s="1"/>
      <c r="F88" s="3">
        <v>5906</v>
      </c>
      <c r="G88" s="4">
        <v>21065</v>
      </c>
      <c r="H88" s="1"/>
      <c r="I88" s="4"/>
    </row>
    <row r="89" spans="1:9" x14ac:dyDescent="0.3">
      <c r="A89" s="3">
        <v>790</v>
      </c>
      <c r="B89" s="3"/>
      <c r="C89" s="4"/>
      <c r="D89" s="1"/>
      <c r="E89" s="1"/>
      <c r="F89" s="3">
        <v>54081</v>
      </c>
      <c r="G89" s="4">
        <v>192335</v>
      </c>
      <c r="H89" s="1"/>
      <c r="I89" s="4"/>
    </row>
    <row r="90" spans="1:9" x14ac:dyDescent="0.3">
      <c r="A90" s="3">
        <v>800</v>
      </c>
      <c r="B90" s="3"/>
      <c r="C90" s="4"/>
      <c r="D90" s="1"/>
      <c r="E90" s="1"/>
      <c r="F90" s="3">
        <v>875</v>
      </c>
      <c r="G90" s="4">
        <v>3096</v>
      </c>
      <c r="H90" s="1"/>
      <c r="I90" s="4"/>
    </row>
    <row r="91" spans="1:9" x14ac:dyDescent="0.3">
      <c r="A91" s="3">
        <v>810</v>
      </c>
      <c r="B91" s="3">
        <v>360</v>
      </c>
      <c r="C91" s="4">
        <v>801</v>
      </c>
      <c r="D91" s="1">
        <v>171</v>
      </c>
      <c r="E91" s="1">
        <v>798</v>
      </c>
      <c r="F91" s="3">
        <v>1485</v>
      </c>
      <c r="G91" s="4">
        <v>4781</v>
      </c>
      <c r="H91" s="1">
        <v>2260.0238200869599</v>
      </c>
      <c r="I91" s="4">
        <v>801</v>
      </c>
    </row>
    <row r="92" spans="1:9" x14ac:dyDescent="0.3">
      <c r="A92" s="3">
        <v>820</v>
      </c>
      <c r="B92" s="3">
        <v>375</v>
      </c>
      <c r="C92" s="4">
        <v>818</v>
      </c>
      <c r="D92" s="1">
        <v>203</v>
      </c>
      <c r="E92" s="1">
        <v>818</v>
      </c>
      <c r="F92" s="3"/>
      <c r="G92" s="4"/>
      <c r="H92" s="1">
        <v>2357.6950403742499</v>
      </c>
      <c r="I92" s="4">
        <v>818</v>
      </c>
    </row>
    <row r="93" spans="1:9" x14ac:dyDescent="0.3">
      <c r="A93" s="3">
        <v>830</v>
      </c>
      <c r="B93" s="3">
        <v>469</v>
      </c>
      <c r="C93" s="4">
        <v>1424</v>
      </c>
      <c r="D93" s="1">
        <v>328</v>
      </c>
      <c r="E93" s="1">
        <v>1557</v>
      </c>
      <c r="F93" s="3"/>
      <c r="G93" s="4"/>
      <c r="H93" s="1">
        <v>4525.0407148078702</v>
      </c>
      <c r="I93" s="4">
        <v>1378</v>
      </c>
    </row>
    <row r="94" spans="1:9" x14ac:dyDescent="0.3">
      <c r="A94" s="3">
        <v>840</v>
      </c>
      <c r="B94" s="3">
        <v>407</v>
      </c>
      <c r="C94" s="4">
        <v>840</v>
      </c>
      <c r="D94" s="1">
        <v>203</v>
      </c>
      <c r="E94" s="1">
        <v>840</v>
      </c>
      <c r="F94" s="3"/>
      <c r="G94" s="4"/>
      <c r="H94" s="1">
        <v>2479.35149276743</v>
      </c>
      <c r="I94" s="4">
        <v>840</v>
      </c>
    </row>
    <row r="95" spans="1:9" x14ac:dyDescent="0.3">
      <c r="A95" s="3">
        <v>850</v>
      </c>
      <c r="B95" s="3"/>
      <c r="C95" s="4"/>
      <c r="D95" s="1"/>
      <c r="E95" s="1"/>
      <c r="F95" s="3"/>
      <c r="G95" s="4"/>
      <c r="H95" s="1"/>
      <c r="I95" s="4"/>
    </row>
    <row r="96" spans="1:9" x14ac:dyDescent="0.3">
      <c r="A96" s="3">
        <v>860</v>
      </c>
      <c r="B96" s="3"/>
      <c r="C96" s="4"/>
      <c r="D96" s="1"/>
      <c r="E96" s="1"/>
      <c r="F96" s="3"/>
      <c r="G96" s="4"/>
      <c r="H96" s="1"/>
      <c r="I96" s="4"/>
    </row>
    <row r="97" spans="1:9" x14ac:dyDescent="0.3">
      <c r="A97" s="3">
        <v>870</v>
      </c>
      <c r="B97" s="3"/>
      <c r="C97" s="4"/>
      <c r="D97" s="1"/>
      <c r="E97" s="1"/>
      <c r="F97" s="3"/>
      <c r="G97" s="4"/>
      <c r="H97" s="1"/>
      <c r="I97" s="4"/>
    </row>
    <row r="98" spans="1:9" x14ac:dyDescent="0.3">
      <c r="A98" s="3">
        <v>880</v>
      </c>
      <c r="B98" s="3"/>
      <c r="C98" s="4"/>
      <c r="D98" s="1"/>
      <c r="E98" s="1"/>
      <c r="F98" s="3"/>
      <c r="G98" s="4"/>
      <c r="H98" s="1"/>
      <c r="I98" s="4"/>
    </row>
    <row r="99" spans="1:9" x14ac:dyDescent="0.3">
      <c r="A99" s="3">
        <v>890</v>
      </c>
      <c r="B99" s="3"/>
      <c r="C99" s="4"/>
      <c r="D99" s="1"/>
      <c r="E99" s="1"/>
      <c r="F99" s="3"/>
      <c r="G99" s="4"/>
      <c r="H99" s="1"/>
      <c r="I99" s="4"/>
    </row>
    <row r="100" spans="1:9" x14ac:dyDescent="0.3">
      <c r="A100" s="3">
        <v>900</v>
      </c>
      <c r="B100" s="3">
        <v>10671</v>
      </c>
      <c r="C100" s="4">
        <v>55368</v>
      </c>
      <c r="D100" s="1">
        <v>8482</v>
      </c>
      <c r="E100" s="1">
        <v>46016</v>
      </c>
      <c r="F100" s="3"/>
      <c r="G100" s="4"/>
      <c r="H100" s="1"/>
      <c r="I100" s="4"/>
    </row>
    <row r="101" spans="1:9" x14ac:dyDescent="0.3">
      <c r="A101" s="3">
        <v>910</v>
      </c>
      <c r="B101" s="3"/>
      <c r="C101" s="4"/>
      <c r="D101" s="1"/>
      <c r="E101" s="1"/>
      <c r="F101" s="3"/>
      <c r="G101" s="4"/>
      <c r="H101" s="1"/>
      <c r="I101" s="4"/>
    </row>
    <row r="102" spans="1:9" x14ac:dyDescent="0.3">
      <c r="A102" s="3">
        <v>920</v>
      </c>
      <c r="B102" s="3"/>
      <c r="C102" s="4"/>
      <c r="D102" s="1"/>
      <c r="E102" s="1"/>
      <c r="F102" s="3"/>
      <c r="G102" s="4"/>
      <c r="H102" s="1"/>
      <c r="I102" s="4"/>
    </row>
    <row r="103" spans="1:9" x14ac:dyDescent="0.3">
      <c r="A103" s="3">
        <v>930</v>
      </c>
      <c r="B103" s="3"/>
      <c r="C103" s="4"/>
      <c r="D103" s="1"/>
      <c r="E103" s="1"/>
      <c r="F103" s="3"/>
      <c r="G103" s="4"/>
      <c r="H103" s="1"/>
      <c r="I103" s="4"/>
    </row>
    <row r="104" spans="1:9" x14ac:dyDescent="0.3">
      <c r="A104" s="3">
        <v>940</v>
      </c>
      <c r="B104" s="3"/>
      <c r="C104" s="4"/>
      <c r="D104" s="1"/>
      <c r="E104" s="1"/>
      <c r="F104" s="3"/>
      <c r="G104" s="4"/>
      <c r="H104" s="1"/>
      <c r="I104" s="4"/>
    </row>
    <row r="105" spans="1:9" x14ac:dyDescent="0.3">
      <c r="A105" s="3">
        <v>950</v>
      </c>
      <c r="B105" s="3"/>
      <c r="C105" s="4"/>
      <c r="D105" s="1"/>
      <c r="E105" s="1"/>
      <c r="F105" s="3"/>
      <c r="G105" s="4"/>
      <c r="H105" s="1"/>
      <c r="I105" s="4"/>
    </row>
    <row r="106" spans="1:9" x14ac:dyDescent="0.3">
      <c r="A106" s="3">
        <v>960</v>
      </c>
      <c r="B106" s="3"/>
      <c r="C106" s="4"/>
      <c r="D106" s="1"/>
      <c r="E106" s="1"/>
      <c r="F106" s="3"/>
      <c r="G106" s="4"/>
      <c r="H106" s="1"/>
      <c r="I106" s="4"/>
    </row>
    <row r="107" spans="1:9" x14ac:dyDescent="0.3">
      <c r="A107" s="3">
        <v>970</v>
      </c>
      <c r="B107" s="3"/>
      <c r="C107" s="4"/>
      <c r="D107" s="1"/>
      <c r="E107" s="1"/>
      <c r="F107" s="3"/>
      <c r="G107" s="4"/>
      <c r="H107" s="1"/>
      <c r="I107" s="4"/>
    </row>
    <row r="108" spans="1:9" x14ac:dyDescent="0.3">
      <c r="A108" s="3">
        <v>980</v>
      </c>
      <c r="B108" s="3"/>
      <c r="C108" s="4"/>
      <c r="D108" s="1"/>
      <c r="E108" s="1"/>
      <c r="F108" s="3"/>
      <c r="G108" s="4"/>
      <c r="H108" s="1"/>
      <c r="I108" s="4"/>
    </row>
    <row r="109" spans="1:9" x14ac:dyDescent="0.3">
      <c r="A109" s="3">
        <v>990</v>
      </c>
      <c r="B109" s="3"/>
      <c r="C109" s="4"/>
      <c r="D109" s="1"/>
      <c r="E109" s="1"/>
      <c r="F109" s="3">
        <v>57826</v>
      </c>
      <c r="G109" s="4">
        <v>144542</v>
      </c>
      <c r="H109" s="1"/>
      <c r="I109" s="4"/>
    </row>
    <row r="110" spans="1:9" x14ac:dyDescent="0.3">
      <c r="A110" s="5">
        <v>1000</v>
      </c>
      <c r="B110" s="5">
        <v>501</v>
      </c>
      <c r="C110" s="6">
        <v>995</v>
      </c>
      <c r="D110" s="2">
        <v>305</v>
      </c>
      <c r="E110" s="2">
        <v>995</v>
      </c>
      <c r="F110" s="5"/>
      <c r="G110" s="6"/>
      <c r="H110" s="2">
        <v>3112.3252855401402</v>
      </c>
      <c r="I110" s="6">
        <v>995</v>
      </c>
    </row>
    <row r="111" spans="1:9" x14ac:dyDescent="0.3">
      <c r="A111" s="11" t="s">
        <v>2</v>
      </c>
      <c r="B111" s="8">
        <f>SUM(B11:B110)</f>
        <v>78942</v>
      </c>
      <c r="C111" s="10">
        <f t="shared" ref="C111:I111" si="0">SUM(C11:C110)</f>
        <v>1444759</v>
      </c>
      <c r="D111" s="9">
        <f t="shared" si="0"/>
        <v>59676</v>
      </c>
      <c r="E111" s="9">
        <f t="shared" si="0"/>
        <v>1468217</v>
      </c>
      <c r="F111" s="8">
        <f t="shared" si="0"/>
        <v>363189</v>
      </c>
      <c r="G111" s="10">
        <f t="shared" si="0"/>
        <v>2303806</v>
      </c>
      <c r="H111" s="8">
        <f t="shared" si="0"/>
        <v>217020.5377107056</v>
      </c>
      <c r="I111" s="10">
        <f t="shared" si="0"/>
        <v>101605</v>
      </c>
    </row>
    <row r="112" spans="1:9" x14ac:dyDescent="0.3">
      <c r="A112" s="12" t="s">
        <v>7</v>
      </c>
      <c r="B112" s="3">
        <f>AVERAGE(B11:B110)</f>
        <v>1611.0612244897959</v>
      </c>
      <c r="C112" s="4">
        <f t="shared" ref="C112:I112" si="1">AVERAGE(C11:C110)</f>
        <v>29484.877551020407</v>
      </c>
      <c r="D112" s="1">
        <f t="shared" si="1"/>
        <v>1217.8775510204082</v>
      </c>
      <c r="E112" s="1">
        <f t="shared" si="1"/>
        <v>29963.612244897959</v>
      </c>
      <c r="F112" s="3">
        <f t="shared" si="1"/>
        <v>6261.8793103448279</v>
      </c>
      <c r="G112" s="4">
        <f t="shared" si="1"/>
        <v>39720.793103448275</v>
      </c>
      <c r="H112" s="3">
        <f t="shared" si="1"/>
        <v>5046.9892490861766</v>
      </c>
      <c r="I112" s="4">
        <f t="shared" si="1"/>
        <v>2362.9069767441861</v>
      </c>
    </row>
    <row r="113" spans="1:9" x14ac:dyDescent="0.3">
      <c r="A113" s="12" t="s">
        <v>10</v>
      </c>
      <c r="B113" s="3">
        <f>_xlfn.STDEV.S(B11:B110)</f>
        <v>4057.4984822761758</v>
      </c>
      <c r="C113" s="1">
        <f t="shared" ref="C113:I113" si="2">_xlfn.STDEV.S(C11:C110)</f>
        <v>102164.83624324806</v>
      </c>
      <c r="D113" s="3">
        <f t="shared" si="2"/>
        <v>3270.9333443265414</v>
      </c>
      <c r="E113" s="1">
        <f t="shared" si="2"/>
        <v>107156.53718000135</v>
      </c>
      <c r="F113" s="3">
        <f t="shared" si="2"/>
        <v>14216.634689597224</v>
      </c>
      <c r="G113" s="1">
        <f t="shared" si="2"/>
        <v>120496.0620720392</v>
      </c>
      <c r="H113" s="3">
        <f t="shared" si="2"/>
        <v>11660.138675791997</v>
      </c>
      <c r="I113" s="4">
        <f t="shared" si="2"/>
        <v>4934.4441517134164</v>
      </c>
    </row>
    <row r="114" spans="1:9" x14ac:dyDescent="0.3">
      <c r="A114" s="12" t="s">
        <v>6</v>
      </c>
      <c r="B114" s="19">
        <f>COUNT(C11:C110)</f>
        <v>49</v>
      </c>
      <c r="C114" s="20"/>
      <c r="D114" s="22">
        <f t="shared" ref="D114" si="3">COUNT(E11:E110)</f>
        <v>49</v>
      </c>
      <c r="E114" s="22"/>
      <c r="F114" s="19">
        <f t="shared" ref="F114" si="4">COUNT(G11:G110)</f>
        <v>58</v>
      </c>
      <c r="G114" s="20"/>
      <c r="H114" s="19">
        <f t="shared" ref="H114" si="5">COUNT(I11:I110)</f>
        <v>43</v>
      </c>
      <c r="I114" s="20"/>
    </row>
    <row r="115" spans="1:9" x14ac:dyDescent="0.3">
      <c r="A115" s="13" t="s">
        <v>3</v>
      </c>
      <c r="B115" s="17">
        <f>C111/B111</f>
        <v>18.301525170378252</v>
      </c>
      <c r="C115" s="18"/>
      <c r="D115" s="23">
        <f>E111/D111</f>
        <v>24.603140290904218</v>
      </c>
      <c r="E115" s="23"/>
      <c r="F115" s="17">
        <f>G111/F111</f>
        <v>6.3432703082967823</v>
      </c>
      <c r="G115" s="18"/>
      <c r="H115" s="17">
        <f>I111/H111</f>
        <v>0.46818149596257236</v>
      </c>
      <c r="I115" s="18"/>
    </row>
    <row r="138" spans="2:2" x14ac:dyDescent="0.3">
      <c r="B138" s="32" t="s">
        <v>22</v>
      </c>
    </row>
    <row r="140" spans="2:2" x14ac:dyDescent="0.3">
      <c r="B140" t="s">
        <v>23</v>
      </c>
    </row>
    <row r="141" spans="2:2" x14ac:dyDescent="0.3">
      <c r="B141" t="s">
        <v>24</v>
      </c>
    </row>
    <row r="142" spans="2:2" x14ac:dyDescent="0.3">
      <c r="B142" t="s">
        <v>25</v>
      </c>
    </row>
    <row r="143" spans="2:2" x14ac:dyDescent="0.3">
      <c r="B143" t="s">
        <v>26</v>
      </c>
    </row>
    <row r="148" spans="1:1" x14ac:dyDescent="0.3">
      <c r="A148" s="30" t="s">
        <v>28</v>
      </c>
    </row>
    <row r="149" spans="1:1" x14ac:dyDescent="0.3">
      <c r="A149" s="30" t="s">
        <v>20</v>
      </c>
    </row>
  </sheetData>
  <mergeCells count="22">
    <mergeCell ref="A1:I1"/>
    <mergeCell ref="A4:B4"/>
    <mergeCell ref="A5:B5"/>
    <mergeCell ref="A6:B6"/>
    <mergeCell ref="C4:E4"/>
    <mergeCell ref="C5:E5"/>
    <mergeCell ref="C6:E6"/>
    <mergeCell ref="G4:I4"/>
    <mergeCell ref="G5:I5"/>
    <mergeCell ref="G6:I6"/>
    <mergeCell ref="H115:I115"/>
    <mergeCell ref="H114:I114"/>
    <mergeCell ref="F115:G115"/>
    <mergeCell ref="B115:C115"/>
    <mergeCell ref="D9:E9"/>
    <mergeCell ref="D114:E114"/>
    <mergeCell ref="D115:E115"/>
    <mergeCell ref="B9:C9"/>
    <mergeCell ref="F9:G9"/>
    <mergeCell ref="H9:I9"/>
    <mergeCell ref="B114:C114"/>
    <mergeCell ref="F114:G11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vmfdez90@hotmail.es</dc:creator>
  <cp:lastModifiedBy>vmfdez90@hotmail.es</cp:lastModifiedBy>
  <cp:lastPrinted>2013-02-08T20:48:28Z</cp:lastPrinted>
  <dcterms:created xsi:type="dcterms:W3CDTF">2013-02-07T16:44:45Z</dcterms:created>
  <dcterms:modified xsi:type="dcterms:W3CDTF">2013-02-08T20:51:09Z</dcterms:modified>
</cp:coreProperties>
</file>