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49665" yWindow="75" windowWidth="16860" windowHeight="6255" activeTab="3"/>
  </bookViews>
  <sheets>
    <sheet name="terrain" sheetId="1" r:id="rId1"/>
    <sheet name="tasks" sheetId="2" r:id="rId2"/>
    <sheet name="level up" sheetId="3" r:id="rId3"/>
    <sheet name="MonsterSpawn" sheetId="4" r:id="rId4"/>
  </sheets>
  <definedNames>
    <definedName name="_xlnm._FilterDatabase" localSheetId="2" hidden="1">'level up'!$A$1:$H$6</definedName>
    <definedName name="_xlnm._FilterDatabase" localSheetId="3" hidden="1">MonsterSpawn!$A$19:$M$34</definedName>
  </definedNames>
  <calcPr calcId="145621"/>
</workbook>
</file>

<file path=xl/calcChain.xml><?xml version="1.0" encoding="utf-8"?>
<calcChain xmlns="http://schemas.openxmlformats.org/spreadsheetml/2006/main">
  <c r="K39" i="4" l="1"/>
  <c r="K38" i="4"/>
  <c r="K37" i="4"/>
  <c r="K27" i="4"/>
  <c r="K28" i="4"/>
  <c r="K33" i="4"/>
  <c r="K30" i="4"/>
  <c r="K31" i="4"/>
  <c r="K26" i="4"/>
  <c r="K20" i="4"/>
  <c r="K23" i="4"/>
  <c r="K32" i="4"/>
  <c r="K29" i="4"/>
  <c r="K34" i="4"/>
  <c r="K25" i="4"/>
  <c r="K22" i="4"/>
  <c r="K24" i="4"/>
  <c r="K21" i="4"/>
  <c r="R4" i="4"/>
  <c r="R5" i="4"/>
  <c r="R6" i="4"/>
  <c r="R7" i="4"/>
  <c r="R8" i="4"/>
  <c r="R9" i="4"/>
  <c r="R10" i="4"/>
  <c r="R11" i="4"/>
  <c r="R12" i="4"/>
  <c r="R13" i="4"/>
  <c r="R14" i="4"/>
  <c r="R3" i="4"/>
  <c r="Q15" i="4"/>
  <c r="P15" i="4"/>
  <c r="O15" i="4"/>
  <c r="N15" i="4"/>
  <c r="M15" i="4"/>
  <c r="L15" i="4"/>
  <c r="J15" i="4"/>
  <c r="K15" i="4"/>
  <c r="I15" i="4"/>
  <c r="G15" i="4"/>
  <c r="H15" i="4"/>
  <c r="F15" i="4"/>
  <c r="E15" i="4"/>
  <c r="D15" i="4"/>
  <c r="C15" i="4"/>
  <c r="C2" i="3" l="1"/>
  <c r="C3" i="3"/>
  <c r="C4" i="3"/>
  <c r="C5" i="3"/>
  <c r="Z15" i="1" l="1"/>
  <c r="Y15" i="1"/>
  <c r="X15" i="1"/>
  <c r="W15" i="1"/>
  <c r="V15" i="1"/>
  <c r="Q15" i="1" l="1"/>
  <c r="P15" i="1"/>
  <c r="O15" i="1"/>
  <c r="N15" i="1"/>
  <c r="R14" i="1"/>
  <c r="R13" i="1"/>
  <c r="R12" i="1"/>
  <c r="R11" i="1"/>
  <c r="R10" i="1"/>
  <c r="R9" i="1"/>
  <c r="R8" i="1"/>
  <c r="R7" i="1"/>
  <c r="R6" i="1"/>
  <c r="R5" i="1"/>
  <c r="R4" i="1"/>
  <c r="R3" i="1"/>
</calcChain>
</file>

<file path=xl/sharedStrings.xml><?xml version="1.0" encoding="utf-8"?>
<sst xmlns="http://schemas.openxmlformats.org/spreadsheetml/2006/main" count="323" uniqueCount="123">
  <si>
    <t>Temperature</t>
  </si>
  <si>
    <t>Humidity</t>
  </si>
  <si>
    <t>Altitude</t>
  </si>
  <si>
    <t>Map Tile</t>
  </si>
  <si>
    <t>cold</t>
  </si>
  <si>
    <t>temperate</t>
  </si>
  <si>
    <t>hot</t>
  </si>
  <si>
    <t>dry</t>
  </si>
  <si>
    <t>wet</t>
  </si>
  <si>
    <t>low</t>
  </si>
  <si>
    <t>medium</t>
  </si>
  <si>
    <t>high</t>
  </si>
  <si>
    <t>√</t>
  </si>
  <si>
    <t>ICE</t>
  </si>
  <si>
    <t>ICE MOUNTAIN</t>
  </si>
  <si>
    <t>TUNDRA</t>
  </si>
  <si>
    <t>DESERT</t>
  </si>
  <si>
    <t>DESERT MOUNTAIN</t>
  </si>
  <si>
    <t>SAVANA</t>
  </si>
  <si>
    <t>DRY FOREST</t>
  </si>
  <si>
    <t>DRY MOUNTAIN</t>
  </si>
  <si>
    <t>JUNGLE</t>
  </si>
  <si>
    <t>FOREST MOUNTAIN</t>
  </si>
  <si>
    <t>GRASSLAND</t>
  </si>
  <si>
    <t>FOREST</t>
  </si>
  <si>
    <t>food</t>
  </si>
  <si>
    <t>wood</t>
  </si>
  <si>
    <t>stone</t>
  </si>
  <si>
    <t>souls</t>
  </si>
  <si>
    <t>Resources</t>
  </si>
  <si>
    <t>Enemies</t>
  </si>
  <si>
    <t>TOTAL</t>
  </si>
  <si>
    <t>%</t>
  </si>
  <si>
    <t>RE-SPAWN (turns)</t>
  </si>
  <si>
    <t>Eat</t>
  </si>
  <si>
    <t>Silver Lion</t>
  </si>
  <si>
    <t>Desert Lion</t>
  </si>
  <si>
    <t>Ice Lion</t>
  </si>
  <si>
    <t>Green Lion</t>
  </si>
  <si>
    <t>AI world Map</t>
  </si>
  <si>
    <t>Game Settings</t>
  </si>
  <si>
    <t>Map size: small, medium, large</t>
  </si>
  <si>
    <t>???</t>
  </si>
  <si>
    <t>Victory Condition</t>
  </si>
  <si>
    <t>Cheats</t>
  </si>
  <si>
    <t xml:space="preserve">  Olaf HP</t>
  </si>
  <si>
    <t xml:space="preserve">  Disable FOW</t>
  </si>
  <si>
    <t>Random input</t>
  </si>
  <si>
    <r>
      <rPr>
        <i/>
        <sz val="11"/>
        <color theme="1"/>
        <rFont val="Calibri"/>
        <family val="2"/>
        <scheme val="minor"/>
      </rPr>
      <t xml:space="preserve">  "Path to glory" </t>
    </r>
    <r>
      <rPr>
        <sz val="11"/>
        <color theme="1"/>
        <rFont val="Calibri"/>
        <family val="2"/>
        <scheme val="minor"/>
      </rPr>
      <t>collect N Glory</t>
    </r>
  </si>
  <si>
    <r>
      <rPr>
        <i/>
        <sz val="11"/>
        <color theme="1"/>
        <rFont val="Calibri"/>
        <family val="2"/>
        <scheme val="minor"/>
      </rPr>
      <t xml:space="preserve">  "Civilization builder"</t>
    </r>
    <r>
      <rPr>
        <sz val="11"/>
        <color theme="1"/>
        <rFont val="Calibri"/>
        <family val="2"/>
        <scheme val="minor"/>
      </rPr>
      <t xml:space="preserve"> collect N food, wood, stone</t>
    </r>
  </si>
  <si>
    <t>value</t>
  </si>
  <si>
    <t>difficulty level</t>
  </si>
  <si>
    <t>lvl</t>
  </si>
  <si>
    <t>enemy</t>
  </si>
  <si>
    <t>*</t>
  </si>
  <si>
    <t>**</t>
  </si>
  <si>
    <t>***</t>
  </si>
  <si>
    <t>aw</t>
  </si>
  <si>
    <t>Horned Lion</t>
  </si>
  <si>
    <t>X</t>
  </si>
  <si>
    <t>level up system</t>
  </si>
  <si>
    <t>fb collect n spend resources</t>
  </si>
  <si>
    <t>fb starvation</t>
  </si>
  <si>
    <t>HP</t>
  </si>
  <si>
    <t>Armor</t>
  </si>
  <si>
    <t>Damage</t>
  </si>
  <si>
    <t>Attack</t>
  </si>
  <si>
    <t>Def</t>
  </si>
  <si>
    <t>Glory</t>
  </si>
  <si>
    <t>Gl step</t>
  </si>
  <si>
    <t>Monsters</t>
  </si>
  <si>
    <t>DesertLion</t>
  </si>
  <si>
    <t>GreenLion</t>
  </si>
  <si>
    <t>HornedLion</t>
  </si>
  <si>
    <t>IceLion</t>
  </si>
  <si>
    <t>SilverLion</t>
  </si>
  <si>
    <t>TigerLion</t>
  </si>
  <si>
    <t>DesertJackal</t>
  </si>
  <si>
    <t>GreenJackal</t>
  </si>
  <si>
    <t>IceJackal</t>
  </si>
  <si>
    <t>SilverJackal</t>
  </si>
  <si>
    <t>DesertMammoth</t>
  </si>
  <si>
    <t>GreenMammoth</t>
  </si>
  <si>
    <t>IceMammoth</t>
  </si>
  <si>
    <t>MammothParent</t>
  </si>
  <si>
    <t>SilverMammoth</t>
  </si>
  <si>
    <t>Primary Tile</t>
  </si>
  <si>
    <t>Animal</t>
  </si>
  <si>
    <t>Texture</t>
  </si>
  <si>
    <t>Difficulty</t>
  </si>
  <si>
    <t>dmg</t>
  </si>
  <si>
    <t>armor</t>
  </si>
  <si>
    <t>att</t>
  </si>
  <si>
    <t>def</t>
  </si>
  <si>
    <t>exp</t>
  </si>
  <si>
    <t>glory</t>
  </si>
  <si>
    <t>sp. Att 1</t>
  </si>
  <si>
    <t>sp. Att 2</t>
  </si>
  <si>
    <t>Desert&amp;Savannah</t>
  </si>
  <si>
    <t>debuffing attack</t>
  </si>
  <si>
    <t>Lion Pride (buff strength)</t>
  </si>
  <si>
    <t>Jungle</t>
  </si>
  <si>
    <t>Poisoning attack ( extended damage)</t>
  </si>
  <si>
    <t>Grassland&amp;Forest</t>
  </si>
  <si>
    <t>double damage attack</t>
  </si>
  <si>
    <t>Arctic</t>
  </si>
  <si>
    <t>freeze (paralizing attack)</t>
  </si>
  <si>
    <t>Savannah</t>
  </si>
  <si>
    <t>Eye for an Eye (reflects damage)</t>
  </si>
  <si>
    <t>Jungle&amp;Savannah</t>
  </si>
  <si>
    <t>Jackal</t>
  </si>
  <si>
    <t>Steal life (takes HP from player)</t>
  </si>
  <si>
    <t>healing wind (heal self)</t>
  </si>
  <si>
    <t>strength of the Jungle(armor buff)</t>
  </si>
  <si>
    <t>Artic&amp;Forest</t>
  </si>
  <si>
    <t>Shield</t>
  </si>
  <si>
    <t>Forest (all)</t>
  </si>
  <si>
    <t>Mammoth</t>
  </si>
  <si>
    <t>doubedamage attack</t>
  </si>
  <si>
    <t>Posoning Trunk (dmg 3 rounds)</t>
  </si>
  <si>
    <t>Grassland</t>
  </si>
  <si>
    <t>Trample (doubledamage)</t>
  </si>
  <si>
    <t>MUSTER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</si>
</sst>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3F3F3F"/>
      </bottom>
      <diagonal/>
    </border>
    <border>
      <left style="medium">
        <color indexed="64"/>
      </left>
      <right/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15" borderId="13" applyNumberFormat="0" applyAlignment="0" applyProtection="0"/>
  </cellStyleXfs>
  <cellXfs count="112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1" fillId="2" borderId="7" xfId="0" applyFont="1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1" fillId="2" borderId="12" xfId="0" applyFont="1" applyFill="1" applyBorder="1" applyAlignment="1">
      <alignment horizontal="center"/>
    </xf>
    <xf numFmtId="0" fontId="2" fillId="4" borderId="2" xfId="0" applyFont="1" applyFill="1" applyBorder="1"/>
    <xf numFmtId="0" fontId="2" fillId="3" borderId="2" xfId="0" applyFont="1" applyFill="1" applyBorder="1"/>
    <xf numFmtId="0" fontId="2" fillId="5" borderId="2" xfId="0" applyFont="1" applyFill="1" applyBorder="1"/>
    <xf numFmtId="0" fontId="2" fillId="8" borderId="2" xfId="0" applyFont="1" applyFill="1" applyBorder="1"/>
    <xf numFmtId="0" fontId="2" fillId="9" borderId="2" xfId="0" applyFont="1" applyFill="1" applyBorder="1"/>
    <xf numFmtId="0" fontId="2" fillId="10" borderId="2" xfId="0" applyFont="1" applyFill="1" applyBorder="1"/>
    <xf numFmtId="0" fontId="2" fillId="11" borderId="2" xfId="0" applyFont="1" applyFill="1" applyBorder="1"/>
    <xf numFmtId="0" fontId="2" fillId="12" borderId="2" xfId="0" applyFont="1" applyFill="1" applyBorder="1"/>
    <xf numFmtId="0" fontId="2" fillId="6" borderId="2" xfId="0" applyFont="1" applyFill="1" applyBorder="1"/>
    <xf numFmtId="0" fontId="2" fillId="7" borderId="2" xfId="0" applyFont="1" applyFill="1" applyBorder="1"/>
    <xf numFmtId="0" fontId="2" fillId="13" borderId="2" xfId="0" applyFont="1" applyFill="1" applyBorder="1"/>
    <xf numFmtId="0" fontId="2" fillId="14" borderId="2" xfId="0" applyFont="1" applyFill="1" applyBorder="1"/>
    <xf numFmtId="0" fontId="0" fillId="0" borderId="0" xfId="0" applyAlignment="1">
      <alignment horizontal="center"/>
    </xf>
    <xf numFmtId="0" fontId="2" fillId="4" borderId="14" xfId="0" applyFont="1" applyFill="1" applyBorder="1"/>
    <xf numFmtId="0" fontId="2" fillId="3" borderId="14" xfId="0" applyFont="1" applyFill="1" applyBorder="1"/>
    <xf numFmtId="0" fontId="2" fillId="5" borderId="14" xfId="0" applyFont="1" applyFill="1" applyBorder="1"/>
    <xf numFmtId="0" fontId="2" fillId="9" borderId="14" xfId="0" applyFont="1" applyFill="1" applyBorder="1"/>
    <xf numFmtId="0" fontId="2" fillId="11" borderId="14" xfId="0" applyFont="1" applyFill="1" applyBorder="1"/>
    <xf numFmtId="0" fontId="2" fillId="12" borderId="14" xfId="0" applyFont="1" applyFill="1" applyBorder="1"/>
    <xf numFmtId="0" fontId="2" fillId="7" borderId="14" xfId="0" applyFont="1" applyFill="1" applyBorder="1"/>
    <xf numFmtId="0" fontId="2" fillId="6" borderId="14" xfId="0" applyFont="1" applyFill="1" applyBorder="1"/>
    <xf numFmtId="0" fontId="2" fillId="14" borderId="14" xfId="0" applyFont="1" applyFill="1" applyBorder="1"/>
    <xf numFmtId="0" fontId="2" fillId="8" borderId="14" xfId="0" applyFont="1" applyFill="1" applyBorder="1"/>
    <xf numFmtId="0" fontId="2" fillId="10" borderId="14" xfId="0" applyFont="1" applyFill="1" applyBorder="1"/>
    <xf numFmtId="0" fontId="2" fillId="13" borderId="14" xfId="0" applyFont="1" applyFill="1" applyBorder="1"/>
    <xf numFmtId="0" fontId="3" fillId="15" borderId="13" xfId="1"/>
    <xf numFmtId="2" fontId="0" fillId="0" borderId="1" xfId="0" applyNumberFormat="1" applyBorder="1" applyAlignment="1">
      <alignment horizontal="center"/>
    </xf>
    <xf numFmtId="2" fontId="0" fillId="0" borderId="0" xfId="0" applyNumberFormat="1"/>
    <xf numFmtId="0" fontId="3" fillId="15" borderId="15" xfId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0" fontId="2" fillId="0" borderId="20" xfId="0" applyFont="1" applyBorder="1"/>
    <xf numFmtId="0" fontId="3" fillId="15" borderId="24" xfId="1" applyBorder="1" applyAlignment="1">
      <alignment horizontal="center"/>
    </xf>
    <xf numFmtId="0" fontId="3" fillId="15" borderId="25" xfId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0" fontId="3" fillId="16" borderId="28" xfId="1" applyFill="1" applyBorder="1" applyAlignment="1">
      <alignment horizontal="center"/>
    </xf>
    <xf numFmtId="2" fontId="0" fillId="16" borderId="28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2" fillId="0" borderId="20" xfId="0" applyFont="1" applyBorder="1" applyAlignment="1">
      <alignment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2" fontId="3" fillId="15" borderId="13" xfId="1" applyNumberFormat="1" applyAlignment="1">
      <alignment horizontal="center"/>
    </xf>
    <xf numFmtId="2" fontId="3" fillId="15" borderId="29" xfId="1" applyNumberFormat="1" applyBorder="1" applyAlignment="1">
      <alignment horizontal="center"/>
    </xf>
    <xf numFmtId="2" fontId="3" fillId="15" borderId="30" xfId="1" applyNumberFormat="1" applyBorder="1" applyAlignment="1">
      <alignment horizontal="center"/>
    </xf>
    <xf numFmtId="2" fontId="3" fillId="15" borderId="31" xfId="1" applyNumberFormat="1" applyBorder="1" applyAlignment="1">
      <alignment horizontal="center"/>
    </xf>
    <xf numFmtId="2" fontId="3" fillId="15" borderId="32" xfId="1" applyNumberFormat="1" applyBorder="1" applyAlignment="1">
      <alignment horizontal="center"/>
    </xf>
    <xf numFmtId="0" fontId="0" fillId="0" borderId="23" xfId="0" applyBorder="1"/>
    <xf numFmtId="2" fontId="2" fillId="17" borderId="1" xfId="0" applyNumberFormat="1" applyFont="1" applyFill="1" applyBorder="1" applyAlignment="1">
      <alignment horizontal="center"/>
    </xf>
    <xf numFmtId="2" fontId="2" fillId="18" borderId="1" xfId="0" applyNumberFormat="1" applyFont="1" applyFill="1" applyBorder="1" applyAlignment="1">
      <alignment horizontal="center"/>
    </xf>
    <xf numFmtId="2" fontId="2" fillId="19" borderId="1" xfId="0" applyNumberFormat="1" applyFont="1" applyFill="1" applyBorder="1" applyAlignment="1">
      <alignment horizontal="center"/>
    </xf>
    <xf numFmtId="2" fontId="2" fillId="20" borderId="16" xfId="0" applyNumberFormat="1" applyFont="1" applyFill="1" applyBorder="1" applyAlignment="1">
      <alignment horizontal="center"/>
    </xf>
    <xf numFmtId="2" fontId="2" fillId="17" borderId="18" xfId="0" applyNumberFormat="1" applyFont="1" applyFill="1" applyBorder="1" applyAlignment="1">
      <alignment horizontal="center"/>
    </xf>
    <xf numFmtId="2" fontId="2" fillId="18" borderId="18" xfId="0" applyNumberFormat="1" applyFont="1" applyFill="1" applyBorder="1" applyAlignment="1">
      <alignment horizontal="center"/>
    </xf>
    <xf numFmtId="2" fontId="2" fillId="19" borderId="18" xfId="0" applyNumberFormat="1" applyFont="1" applyFill="1" applyBorder="1" applyAlignment="1">
      <alignment horizontal="center"/>
    </xf>
    <xf numFmtId="2" fontId="2" fillId="20" borderId="19" xfId="0" applyNumberFormat="1" applyFont="1" applyFill="1" applyBorder="1" applyAlignment="1">
      <alignment horizontal="center"/>
    </xf>
    <xf numFmtId="2" fontId="2" fillId="0" borderId="18" xfId="0" applyNumberFormat="1" applyFont="1" applyBorder="1" applyAlignment="1">
      <alignment horizontal="center"/>
    </xf>
    <xf numFmtId="0" fontId="2" fillId="7" borderId="23" xfId="0" applyFont="1" applyFill="1" applyBorder="1" applyAlignment="1">
      <alignment horizontal="center" vertical="center"/>
    </xf>
    <xf numFmtId="0" fontId="3" fillId="15" borderId="17" xfId="1" applyBorder="1" applyAlignment="1">
      <alignment horizontal="center"/>
    </xf>
    <xf numFmtId="0" fontId="3" fillId="15" borderId="13" xfId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3" fillId="15" borderId="15" xfId="1" applyBorder="1" applyAlignment="1">
      <alignment horizontal="center"/>
    </xf>
    <xf numFmtId="0" fontId="3" fillId="15" borderId="33" xfId="1" applyBorder="1" applyAlignment="1">
      <alignment horizontal="center"/>
    </xf>
    <xf numFmtId="0" fontId="0" fillId="0" borderId="34" xfId="0" applyBorder="1"/>
    <xf numFmtId="0" fontId="0" fillId="0" borderId="34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35" xfId="0" applyBorder="1"/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5" xfId="0" applyFill="1" applyBorder="1" applyAlignment="1">
      <alignment horizontal="center"/>
    </xf>
    <xf numFmtId="0" fontId="0" fillId="0" borderId="36" xfId="0" applyFill="1" applyBorder="1" applyAlignment="1">
      <alignment horizontal="center"/>
    </xf>
    <xf numFmtId="0" fontId="0" fillId="0" borderId="37" xfId="0" applyFill="1" applyBorder="1" applyAlignment="1">
      <alignment horizontal="center"/>
    </xf>
    <xf numFmtId="0" fontId="0" fillId="0" borderId="38" xfId="0" applyBorder="1"/>
    <xf numFmtId="0" fontId="0" fillId="0" borderId="34" xfId="0" applyBorder="1" applyAlignment="1">
      <alignment horizontal="center"/>
    </xf>
    <xf numFmtId="0" fontId="0" fillId="22" borderId="1" xfId="0" applyFill="1" applyBorder="1"/>
    <xf numFmtId="0" fontId="0" fillId="0" borderId="2" xfId="0" applyBorder="1"/>
    <xf numFmtId="0" fontId="0" fillId="23" borderId="1" xfId="0" applyFill="1" applyBorder="1"/>
    <xf numFmtId="0" fontId="0" fillId="3" borderId="1" xfId="0" applyFill="1" applyBorder="1"/>
    <xf numFmtId="0" fontId="0" fillId="21" borderId="1" xfId="0" applyFill="1" applyBorder="1"/>
    <xf numFmtId="0" fontId="0" fillId="24" borderId="1" xfId="0" applyFill="1" applyBorder="1"/>
    <xf numFmtId="9" fontId="2" fillId="16" borderId="1" xfId="0" applyNumberFormat="1" applyFont="1" applyFill="1" applyBorder="1" applyAlignment="1">
      <alignment horizontal="center"/>
    </xf>
    <xf numFmtId="9" fontId="2" fillId="17" borderId="16" xfId="0" applyNumberFormat="1" applyFont="1" applyFill="1" applyBorder="1" applyAlignment="1">
      <alignment horizontal="center"/>
    </xf>
    <xf numFmtId="9" fontId="2" fillId="16" borderId="16" xfId="0" applyNumberFormat="1" applyFont="1" applyFill="1" applyBorder="1" applyAlignment="1">
      <alignment horizontal="center"/>
    </xf>
    <xf numFmtId="9" fontId="2" fillId="17" borderId="1" xfId="0" applyNumberFormat="1" applyFont="1" applyFill="1" applyBorder="1" applyAlignment="1">
      <alignment horizontal="center"/>
    </xf>
    <xf numFmtId="9" fontId="2" fillId="16" borderId="18" xfId="0" applyNumberFormat="1" applyFont="1" applyFill="1" applyBorder="1" applyAlignment="1">
      <alignment horizontal="center"/>
    </xf>
    <xf numFmtId="9" fontId="2" fillId="17" borderId="18" xfId="0" applyNumberFormat="1" applyFont="1" applyFill="1" applyBorder="1" applyAlignment="1">
      <alignment horizontal="center"/>
    </xf>
    <xf numFmtId="9" fontId="2" fillId="16" borderId="19" xfId="0" applyNumberFormat="1" applyFont="1" applyFill="1" applyBorder="1" applyAlignment="1">
      <alignment horizontal="center"/>
    </xf>
    <xf numFmtId="9" fontId="2" fillId="17" borderId="19" xfId="0" applyNumberFormat="1" applyFont="1" applyFill="1" applyBorder="1" applyAlignment="1">
      <alignment horizontal="center"/>
    </xf>
    <xf numFmtId="0" fontId="0" fillId="3" borderId="34" xfId="0" applyFill="1" applyBorder="1"/>
    <xf numFmtId="0" fontId="0" fillId="2" borderId="1" xfId="0" applyFill="1" applyBorder="1" applyAlignment="1">
      <alignment horizontal="center" vertical="center"/>
    </xf>
    <xf numFmtId="0" fontId="0" fillId="0" borderId="39" xfId="0" applyBorder="1"/>
    <xf numFmtId="0" fontId="0" fillId="0" borderId="38" xfId="0" applyBorder="1" applyAlignment="1">
      <alignment horizontal="center" vertical="center"/>
    </xf>
  </cellXfs>
  <cellStyles count="2">
    <cellStyle name="Ausgabe" xfId="1" builtinId="21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topLeftCell="E1" zoomScale="130" zoomScaleNormal="130" workbookViewId="0">
      <selection activeCell="L1" sqref="L1:R20"/>
    </sheetView>
  </sheetViews>
  <sheetFormatPr baseColWidth="10" defaultColWidth="9.140625" defaultRowHeight="15" x14ac:dyDescent="0.25"/>
  <cols>
    <col min="2" max="2" width="10.42578125" bestFit="1" customWidth="1"/>
    <col min="3" max="3" width="8.7109375" customWidth="1"/>
    <col min="5" max="5" width="12.140625" customWidth="1"/>
    <col min="9" max="9" width="11.140625" customWidth="1"/>
    <col min="10" max="10" width="18.42578125" style="3" bestFit="1" customWidth="1"/>
    <col min="11" max="11" width="3.85546875" customWidth="1"/>
    <col min="12" max="12" width="9.140625" style="26"/>
    <col min="13" max="13" width="18.5703125" bestFit="1" customWidth="1"/>
    <col min="19" max="19" width="4.7109375" customWidth="1"/>
    <col min="20" max="20" width="9.140625" style="26"/>
    <col min="21" max="21" width="18.5703125" bestFit="1" customWidth="1"/>
    <col min="22" max="22" width="16.7109375" bestFit="1" customWidth="1"/>
    <col min="23" max="23" width="10.140625" bestFit="1" customWidth="1"/>
    <col min="24" max="24" width="11.140625" bestFit="1" customWidth="1"/>
    <col min="26" max="26" width="10.7109375" bestFit="1" customWidth="1"/>
  </cols>
  <sheetData>
    <row r="1" spans="1:26" x14ac:dyDescent="0.25">
      <c r="A1" s="76" t="s">
        <v>0</v>
      </c>
      <c r="B1" s="77"/>
      <c r="C1" s="78"/>
      <c r="D1" s="76" t="s">
        <v>1</v>
      </c>
      <c r="E1" s="77"/>
      <c r="F1" s="78"/>
      <c r="G1" s="76" t="s">
        <v>2</v>
      </c>
      <c r="H1" s="77"/>
      <c r="I1" s="78"/>
      <c r="J1" s="79" t="s">
        <v>3</v>
      </c>
      <c r="N1" s="75" t="s">
        <v>29</v>
      </c>
      <c r="O1" s="75"/>
      <c r="P1" s="75"/>
      <c r="Q1" s="80"/>
      <c r="R1" s="48" t="s">
        <v>31</v>
      </c>
      <c r="S1" s="52"/>
      <c r="T1" s="1"/>
      <c r="U1" s="74" t="s">
        <v>30</v>
      </c>
      <c r="V1" s="75"/>
      <c r="W1" s="75"/>
      <c r="X1" s="75"/>
      <c r="Y1" s="75"/>
      <c r="Z1" s="75"/>
    </row>
    <row r="2" spans="1:26" x14ac:dyDescent="0.25">
      <c r="A2" s="4" t="s">
        <v>4</v>
      </c>
      <c r="B2" s="1" t="s">
        <v>5</v>
      </c>
      <c r="C2" s="5" t="s">
        <v>6</v>
      </c>
      <c r="D2" s="4" t="s">
        <v>7</v>
      </c>
      <c r="E2" s="1" t="s">
        <v>5</v>
      </c>
      <c r="F2" s="5" t="s">
        <v>8</v>
      </c>
      <c r="G2" s="4" t="s">
        <v>9</v>
      </c>
      <c r="H2" s="1" t="s">
        <v>10</v>
      </c>
      <c r="I2" s="5" t="s">
        <v>11</v>
      </c>
      <c r="J2" s="79"/>
      <c r="N2" s="39" t="s">
        <v>25</v>
      </c>
      <c r="O2" s="39" t="s">
        <v>26</v>
      </c>
      <c r="P2" s="39" t="s">
        <v>27</v>
      </c>
      <c r="Q2" s="42" t="s">
        <v>28</v>
      </c>
      <c r="R2" s="49" t="s">
        <v>32</v>
      </c>
      <c r="S2" s="52"/>
      <c r="T2" s="1"/>
      <c r="V2" s="39" t="s">
        <v>58</v>
      </c>
      <c r="W2" s="39" t="s">
        <v>35</v>
      </c>
      <c r="X2" s="39" t="s">
        <v>36</v>
      </c>
      <c r="Y2" s="39" t="s">
        <v>37</v>
      </c>
      <c r="Z2" s="39" t="s">
        <v>38</v>
      </c>
    </row>
    <row r="3" spans="1:26" ht="23.25" x14ac:dyDescent="0.35">
      <c r="A3" s="6" t="s">
        <v>12</v>
      </c>
      <c r="B3" s="7"/>
      <c r="C3" s="8"/>
      <c r="D3" s="6" t="s">
        <v>12</v>
      </c>
      <c r="E3" s="7"/>
      <c r="F3" s="8"/>
      <c r="G3" s="6" t="s">
        <v>12</v>
      </c>
      <c r="H3" s="7"/>
      <c r="I3" s="8"/>
      <c r="J3" s="14" t="s">
        <v>13</v>
      </c>
      <c r="L3" s="1">
        <v>1</v>
      </c>
      <c r="M3" s="27" t="s">
        <v>13</v>
      </c>
      <c r="N3" s="64">
        <v>0.04</v>
      </c>
      <c r="O3" s="65">
        <v>0</v>
      </c>
      <c r="P3" s="66">
        <v>0</v>
      </c>
      <c r="Q3" s="67">
        <v>0.1</v>
      </c>
      <c r="R3" s="50">
        <f t="shared" ref="R3:R14" si="0">SUM(N3:Q3)</f>
        <v>0.14000000000000001</v>
      </c>
      <c r="S3" s="53"/>
      <c r="T3" s="1">
        <v>1</v>
      </c>
      <c r="U3" s="27" t="s">
        <v>13</v>
      </c>
      <c r="V3" s="40">
        <v>0</v>
      </c>
      <c r="W3" s="40">
        <v>0</v>
      </c>
      <c r="X3" s="40">
        <v>0</v>
      </c>
      <c r="Y3" s="58">
        <v>0.15</v>
      </c>
      <c r="Z3" s="40">
        <v>0</v>
      </c>
    </row>
    <row r="4" spans="1:26" ht="23.25" x14ac:dyDescent="0.35">
      <c r="A4" s="6" t="s">
        <v>12</v>
      </c>
      <c r="B4" s="7"/>
      <c r="C4" s="8"/>
      <c r="D4" s="6" t="s">
        <v>12</v>
      </c>
      <c r="E4" s="7"/>
      <c r="F4" s="8"/>
      <c r="G4" s="9"/>
      <c r="H4" s="2" t="s">
        <v>12</v>
      </c>
      <c r="I4" s="8"/>
      <c r="J4" s="14" t="s">
        <v>13</v>
      </c>
      <c r="L4" s="1">
        <v>2</v>
      </c>
      <c r="M4" s="28" t="s">
        <v>14</v>
      </c>
      <c r="N4" s="64">
        <v>0.04</v>
      </c>
      <c r="O4" s="65">
        <v>0.08</v>
      </c>
      <c r="P4" s="66">
        <v>0.15</v>
      </c>
      <c r="Q4" s="67">
        <v>0.05</v>
      </c>
      <c r="R4" s="50">
        <f t="shared" si="0"/>
        <v>0.32</v>
      </c>
      <c r="S4" s="53"/>
      <c r="T4" s="1">
        <v>2</v>
      </c>
      <c r="U4" s="28" t="s">
        <v>14</v>
      </c>
      <c r="V4" s="40">
        <v>0</v>
      </c>
      <c r="W4" s="58">
        <v>0.1</v>
      </c>
      <c r="X4" s="40">
        <v>0</v>
      </c>
      <c r="Y4" s="58">
        <v>0.1</v>
      </c>
      <c r="Z4" s="40">
        <v>0</v>
      </c>
    </row>
    <row r="5" spans="1:26" ht="23.25" x14ac:dyDescent="0.35">
      <c r="A5" s="6" t="s">
        <v>12</v>
      </c>
      <c r="B5" s="7"/>
      <c r="C5" s="8"/>
      <c r="D5" s="6" t="s">
        <v>12</v>
      </c>
      <c r="E5" s="7"/>
      <c r="F5" s="8"/>
      <c r="G5" s="9"/>
      <c r="H5" s="7"/>
      <c r="I5" s="10" t="s">
        <v>12</v>
      </c>
      <c r="J5" s="15" t="s">
        <v>14</v>
      </c>
      <c r="L5" s="1">
        <v>3</v>
      </c>
      <c r="M5" s="29" t="s">
        <v>15</v>
      </c>
      <c r="N5" s="64">
        <v>7.0000000000000007E-2</v>
      </c>
      <c r="O5" s="65">
        <v>0.08</v>
      </c>
      <c r="P5" s="66">
        <v>0.04</v>
      </c>
      <c r="Q5" s="67">
        <v>0.04</v>
      </c>
      <c r="R5" s="50">
        <f t="shared" si="0"/>
        <v>0.23000000000000004</v>
      </c>
      <c r="S5" s="53"/>
      <c r="T5" s="1">
        <v>3</v>
      </c>
      <c r="U5" s="29" t="s">
        <v>15</v>
      </c>
      <c r="V5" s="40">
        <v>0</v>
      </c>
      <c r="W5" s="40">
        <v>0</v>
      </c>
      <c r="X5" s="40">
        <v>0</v>
      </c>
      <c r="Y5" s="58">
        <v>0.15</v>
      </c>
      <c r="Z5" s="40">
        <v>0</v>
      </c>
    </row>
    <row r="6" spans="1:26" ht="23.25" x14ac:dyDescent="0.35">
      <c r="A6" s="6" t="s">
        <v>12</v>
      </c>
      <c r="B6" s="7"/>
      <c r="C6" s="8"/>
      <c r="D6" s="9"/>
      <c r="E6" s="2" t="s">
        <v>12</v>
      </c>
      <c r="F6" s="8"/>
      <c r="G6" s="6" t="s">
        <v>12</v>
      </c>
      <c r="H6" s="7"/>
      <c r="I6" s="8"/>
      <c r="J6" s="16" t="s">
        <v>15</v>
      </c>
      <c r="L6" s="1">
        <v>4</v>
      </c>
      <c r="M6" s="30" t="s">
        <v>18</v>
      </c>
      <c r="N6" s="64">
        <v>0.1</v>
      </c>
      <c r="O6" s="65">
        <v>0.08</v>
      </c>
      <c r="P6" s="66">
        <v>0.04</v>
      </c>
      <c r="Q6" s="67">
        <v>0.05</v>
      </c>
      <c r="R6" s="50">
        <f t="shared" si="0"/>
        <v>0.27</v>
      </c>
      <c r="S6" s="53"/>
      <c r="T6" s="1">
        <v>4</v>
      </c>
      <c r="U6" s="30" t="s">
        <v>18</v>
      </c>
      <c r="V6" s="58">
        <v>0.1</v>
      </c>
      <c r="W6" s="40">
        <v>0</v>
      </c>
      <c r="X6" s="58">
        <v>0.05</v>
      </c>
      <c r="Y6" s="40">
        <v>0</v>
      </c>
      <c r="Z6" s="40">
        <v>0</v>
      </c>
    </row>
    <row r="7" spans="1:26" ht="23.25" x14ac:dyDescent="0.35">
      <c r="A7" s="6" t="s">
        <v>12</v>
      </c>
      <c r="B7" s="7"/>
      <c r="C7" s="8"/>
      <c r="D7" s="9"/>
      <c r="E7" s="2" t="s">
        <v>12</v>
      </c>
      <c r="F7" s="8"/>
      <c r="G7" s="9"/>
      <c r="H7" s="2" t="s">
        <v>12</v>
      </c>
      <c r="I7" s="8"/>
      <c r="J7" s="16" t="s">
        <v>15</v>
      </c>
      <c r="L7" s="1">
        <v>5</v>
      </c>
      <c r="M7" s="31" t="s">
        <v>19</v>
      </c>
      <c r="N7" s="64">
        <v>0.1</v>
      </c>
      <c r="O7" s="65">
        <v>0.1</v>
      </c>
      <c r="P7" s="66">
        <v>0.04</v>
      </c>
      <c r="Q7" s="67">
        <v>0.05</v>
      </c>
      <c r="R7" s="50">
        <f t="shared" si="0"/>
        <v>0.29000000000000004</v>
      </c>
      <c r="S7" s="53"/>
      <c r="T7" s="1">
        <v>5</v>
      </c>
      <c r="U7" s="31" t="s">
        <v>19</v>
      </c>
      <c r="V7" s="58">
        <v>0.1</v>
      </c>
      <c r="W7" s="40">
        <v>0</v>
      </c>
      <c r="X7" s="58">
        <v>0.05</v>
      </c>
      <c r="Y7" s="40">
        <v>0</v>
      </c>
      <c r="Z7" s="40">
        <v>0</v>
      </c>
    </row>
    <row r="8" spans="1:26" ht="23.25" x14ac:dyDescent="0.35">
      <c r="A8" s="6" t="s">
        <v>12</v>
      </c>
      <c r="B8" s="7"/>
      <c r="C8" s="8"/>
      <c r="D8" s="9"/>
      <c r="E8" s="2" t="s">
        <v>12</v>
      </c>
      <c r="F8" s="8"/>
      <c r="G8" s="9"/>
      <c r="H8" s="7"/>
      <c r="I8" s="10" t="s">
        <v>12</v>
      </c>
      <c r="J8" s="15" t="s">
        <v>14</v>
      </c>
      <c r="L8" s="1">
        <v>6</v>
      </c>
      <c r="M8" s="32" t="s">
        <v>20</v>
      </c>
      <c r="N8" s="64">
        <v>0.08</v>
      </c>
      <c r="O8" s="65">
        <v>0.05</v>
      </c>
      <c r="P8" s="66">
        <v>0.15</v>
      </c>
      <c r="Q8" s="67">
        <v>7.0000000000000007E-2</v>
      </c>
      <c r="R8" s="50">
        <f t="shared" si="0"/>
        <v>0.35000000000000003</v>
      </c>
      <c r="S8" s="53"/>
      <c r="T8" s="1">
        <v>6</v>
      </c>
      <c r="U8" s="32" t="s">
        <v>20</v>
      </c>
      <c r="V8" s="58">
        <v>0.1</v>
      </c>
      <c r="W8" s="58">
        <v>0.1</v>
      </c>
      <c r="X8" s="40">
        <v>0</v>
      </c>
      <c r="Y8" s="40">
        <v>0</v>
      </c>
      <c r="Z8" s="40">
        <v>0</v>
      </c>
    </row>
    <row r="9" spans="1:26" ht="23.25" x14ac:dyDescent="0.35">
      <c r="A9" s="6" t="s">
        <v>12</v>
      </c>
      <c r="B9" s="7"/>
      <c r="C9" s="8"/>
      <c r="D9" s="9"/>
      <c r="E9" s="7"/>
      <c r="F9" s="10" t="s">
        <v>12</v>
      </c>
      <c r="G9" s="6" t="s">
        <v>12</v>
      </c>
      <c r="H9" s="7"/>
      <c r="I9" s="8"/>
      <c r="J9" s="14" t="s">
        <v>13</v>
      </c>
      <c r="L9" s="1">
        <v>7</v>
      </c>
      <c r="M9" s="33" t="s">
        <v>23</v>
      </c>
      <c r="N9" s="64">
        <v>0.2</v>
      </c>
      <c r="O9" s="65">
        <v>0.05</v>
      </c>
      <c r="P9" s="66">
        <v>0.03</v>
      </c>
      <c r="Q9" s="67">
        <v>0</v>
      </c>
      <c r="R9" s="50">
        <f t="shared" si="0"/>
        <v>0.28000000000000003</v>
      </c>
      <c r="S9" s="53"/>
      <c r="T9" s="1">
        <v>7</v>
      </c>
      <c r="U9" s="33" t="s">
        <v>23</v>
      </c>
      <c r="V9" s="58">
        <v>0.05</v>
      </c>
      <c r="W9" s="40">
        <v>0</v>
      </c>
      <c r="X9" s="40">
        <v>0</v>
      </c>
      <c r="Y9" s="40">
        <v>0</v>
      </c>
      <c r="Z9" s="58">
        <v>0.1</v>
      </c>
    </row>
    <row r="10" spans="1:26" ht="23.25" x14ac:dyDescent="0.35">
      <c r="A10" s="6" t="s">
        <v>12</v>
      </c>
      <c r="B10" s="7"/>
      <c r="C10" s="8"/>
      <c r="D10" s="9"/>
      <c r="E10" s="7"/>
      <c r="F10" s="10" t="s">
        <v>12</v>
      </c>
      <c r="G10" s="9"/>
      <c r="H10" s="2" t="s">
        <v>12</v>
      </c>
      <c r="I10" s="8"/>
      <c r="J10" s="16" t="s">
        <v>15</v>
      </c>
      <c r="L10" s="1">
        <v>8</v>
      </c>
      <c r="M10" s="34" t="s">
        <v>24</v>
      </c>
      <c r="N10" s="64">
        <v>0.18</v>
      </c>
      <c r="O10" s="65">
        <v>0.22</v>
      </c>
      <c r="P10" s="66">
        <v>0.04</v>
      </c>
      <c r="Q10" s="67">
        <v>0</v>
      </c>
      <c r="R10" s="50">
        <f t="shared" si="0"/>
        <v>0.44</v>
      </c>
      <c r="S10" s="53"/>
      <c r="T10" s="1">
        <v>8</v>
      </c>
      <c r="U10" s="34" t="s">
        <v>24</v>
      </c>
      <c r="V10" s="40">
        <v>0</v>
      </c>
      <c r="W10" s="40">
        <v>0</v>
      </c>
      <c r="X10" s="40">
        <v>0</v>
      </c>
      <c r="Y10" s="40">
        <v>0</v>
      </c>
      <c r="Z10" s="58">
        <v>0.1</v>
      </c>
    </row>
    <row r="11" spans="1:26" ht="23.25" x14ac:dyDescent="0.35">
      <c r="A11" s="6" t="s">
        <v>12</v>
      </c>
      <c r="B11" s="7"/>
      <c r="C11" s="8"/>
      <c r="D11" s="9"/>
      <c r="E11" s="7"/>
      <c r="F11" s="10" t="s">
        <v>12</v>
      </c>
      <c r="G11" s="9"/>
      <c r="H11" s="7"/>
      <c r="I11" s="10" t="s">
        <v>12</v>
      </c>
      <c r="J11" s="15" t="s">
        <v>14</v>
      </c>
      <c r="L11" s="1">
        <v>9</v>
      </c>
      <c r="M11" s="35" t="s">
        <v>22</v>
      </c>
      <c r="N11" s="64">
        <v>0.15</v>
      </c>
      <c r="O11" s="65">
        <v>0.18</v>
      </c>
      <c r="P11" s="66">
        <v>0.15</v>
      </c>
      <c r="Q11" s="67">
        <v>0</v>
      </c>
      <c r="R11" s="50">
        <f t="shared" si="0"/>
        <v>0.48</v>
      </c>
      <c r="S11" s="53"/>
      <c r="T11" s="1">
        <v>9</v>
      </c>
      <c r="U11" s="35" t="s">
        <v>22</v>
      </c>
      <c r="V11" s="40">
        <v>0</v>
      </c>
      <c r="W11" s="58">
        <v>0.1</v>
      </c>
      <c r="X11" s="40">
        <v>0</v>
      </c>
      <c r="Y11" s="40">
        <v>0</v>
      </c>
      <c r="Z11" s="58">
        <v>0.1</v>
      </c>
    </row>
    <row r="12" spans="1:26" ht="23.25" x14ac:dyDescent="0.35">
      <c r="A12" s="9"/>
      <c r="B12" s="2" t="s">
        <v>12</v>
      </c>
      <c r="C12" s="8"/>
      <c r="D12" s="6" t="s">
        <v>12</v>
      </c>
      <c r="E12" s="7"/>
      <c r="F12" s="8"/>
      <c r="G12" s="6" t="s">
        <v>12</v>
      </c>
      <c r="H12" s="7"/>
      <c r="I12" s="8"/>
      <c r="J12" s="18" t="s">
        <v>18</v>
      </c>
      <c r="L12" s="1">
        <v>10</v>
      </c>
      <c r="M12" s="36" t="s">
        <v>16</v>
      </c>
      <c r="N12" s="64">
        <v>0.04</v>
      </c>
      <c r="O12" s="65">
        <v>0</v>
      </c>
      <c r="P12" s="66">
        <v>0.03</v>
      </c>
      <c r="Q12" s="67">
        <v>0.1</v>
      </c>
      <c r="R12" s="50">
        <f t="shared" si="0"/>
        <v>0.17</v>
      </c>
      <c r="S12" s="53"/>
      <c r="T12" s="1">
        <v>10</v>
      </c>
      <c r="U12" s="36" t="s">
        <v>16</v>
      </c>
      <c r="V12" s="40">
        <v>0</v>
      </c>
      <c r="W12" s="40">
        <v>0</v>
      </c>
      <c r="X12" s="58">
        <v>0.15</v>
      </c>
      <c r="Y12" s="40">
        <v>0</v>
      </c>
      <c r="Z12" s="40">
        <v>0</v>
      </c>
    </row>
    <row r="13" spans="1:26" ht="23.25" x14ac:dyDescent="0.35">
      <c r="A13" s="9"/>
      <c r="B13" s="2" t="s">
        <v>12</v>
      </c>
      <c r="C13" s="8"/>
      <c r="D13" s="6" t="s">
        <v>12</v>
      </c>
      <c r="E13" s="7"/>
      <c r="F13" s="8"/>
      <c r="G13" s="9"/>
      <c r="H13" s="2" t="s">
        <v>12</v>
      </c>
      <c r="I13" s="8"/>
      <c r="J13" s="20" t="s">
        <v>19</v>
      </c>
      <c r="L13" s="1">
        <v>11</v>
      </c>
      <c r="M13" s="37" t="s">
        <v>17</v>
      </c>
      <c r="N13" s="64">
        <v>0.05</v>
      </c>
      <c r="O13" s="65">
        <v>0.05</v>
      </c>
      <c r="P13" s="66">
        <v>0.15</v>
      </c>
      <c r="Q13" s="67">
        <v>0.1</v>
      </c>
      <c r="R13" s="50">
        <f t="shared" si="0"/>
        <v>0.35</v>
      </c>
      <c r="S13" s="53"/>
      <c r="T13" s="1">
        <v>11</v>
      </c>
      <c r="U13" s="37" t="s">
        <v>17</v>
      </c>
      <c r="V13" s="58">
        <v>0.05</v>
      </c>
      <c r="W13" s="58">
        <v>0.1</v>
      </c>
      <c r="X13" s="58">
        <v>0.15</v>
      </c>
      <c r="Y13" s="40">
        <v>0</v>
      </c>
      <c r="Z13" s="40">
        <v>0</v>
      </c>
    </row>
    <row r="14" spans="1:26" ht="24" thickBot="1" x14ac:dyDescent="0.4">
      <c r="A14" s="9"/>
      <c r="B14" s="2" t="s">
        <v>12</v>
      </c>
      <c r="C14" s="8"/>
      <c r="D14" s="6" t="s">
        <v>12</v>
      </c>
      <c r="E14" s="7"/>
      <c r="F14" s="8"/>
      <c r="G14" s="9"/>
      <c r="H14" s="7"/>
      <c r="I14" s="10" t="s">
        <v>12</v>
      </c>
      <c r="J14" s="21" t="s">
        <v>20</v>
      </c>
      <c r="L14" s="1">
        <v>12</v>
      </c>
      <c r="M14" s="38" t="s">
        <v>21</v>
      </c>
      <c r="N14" s="68">
        <v>0.18</v>
      </c>
      <c r="O14" s="69">
        <v>0.18</v>
      </c>
      <c r="P14" s="70">
        <v>0</v>
      </c>
      <c r="Q14" s="71">
        <v>0</v>
      </c>
      <c r="R14" s="51">
        <f t="shared" si="0"/>
        <v>0.36</v>
      </c>
      <c r="S14" s="53"/>
      <c r="T14" s="1">
        <v>12</v>
      </c>
      <c r="U14" s="38" t="s">
        <v>21</v>
      </c>
      <c r="V14" s="72">
        <v>0.05</v>
      </c>
      <c r="W14" s="43">
        <v>0</v>
      </c>
      <c r="X14" s="43">
        <v>0</v>
      </c>
      <c r="Y14" s="43">
        <v>0</v>
      </c>
      <c r="Z14" s="59">
        <v>0.1</v>
      </c>
    </row>
    <row r="15" spans="1:26" ht="24" thickBot="1" x14ac:dyDescent="0.4">
      <c r="A15" s="9"/>
      <c r="B15" s="2" t="s">
        <v>12</v>
      </c>
      <c r="C15" s="8"/>
      <c r="D15" s="9"/>
      <c r="E15" s="2" t="s">
        <v>12</v>
      </c>
      <c r="F15" s="8"/>
      <c r="G15" s="6" t="s">
        <v>12</v>
      </c>
      <c r="H15" s="7"/>
      <c r="I15" s="8"/>
      <c r="J15" s="23" t="s">
        <v>23</v>
      </c>
      <c r="N15" s="44">
        <f>SUM(N3:N14)</f>
        <v>1.23</v>
      </c>
      <c r="O15" s="45">
        <f>SUM(O3:O14)</f>
        <v>1.0699999999999998</v>
      </c>
      <c r="P15" s="45">
        <f>SUM(P3:P14)</f>
        <v>0.82000000000000006</v>
      </c>
      <c r="Q15" s="46">
        <f>SUM(Q3:Q14)</f>
        <v>0.56000000000000005</v>
      </c>
      <c r="R15" s="41"/>
      <c r="S15" s="41"/>
      <c r="V15" s="60">
        <f>SUM(V3:V14)</f>
        <v>0.45</v>
      </c>
      <c r="W15" s="61">
        <f>SUM(W3:W14)</f>
        <v>0.4</v>
      </c>
      <c r="X15" s="61">
        <f>SUM(X3:X14)</f>
        <v>0.4</v>
      </c>
      <c r="Y15" s="61">
        <f>SUM(Y3:Y14)</f>
        <v>0.4</v>
      </c>
      <c r="Z15" s="62">
        <f>SUM(Z3:Z14)</f>
        <v>0.4</v>
      </c>
    </row>
    <row r="16" spans="1:26" ht="24" thickBot="1" x14ac:dyDescent="0.4">
      <c r="A16" s="9"/>
      <c r="B16" s="2" t="s">
        <v>12</v>
      </c>
      <c r="C16" s="8"/>
      <c r="D16" s="9"/>
      <c r="E16" s="2" t="s">
        <v>12</v>
      </c>
      <c r="F16" s="8"/>
      <c r="G16" s="9"/>
      <c r="H16" s="2" t="s">
        <v>12</v>
      </c>
      <c r="I16" s="8"/>
      <c r="J16" s="22" t="s">
        <v>24</v>
      </c>
      <c r="Q16" t="s">
        <v>57</v>
      </c>
    </row>
    <row r="17" spans="1:21" ht="24" thickBot="1" x14ac:dyDescent="0.4">
      <c r="A17" s="9"/>
      <c r="B17" s="2" t="s">
        <v>12</v>
      </c>
      <c r="C17" s="8"/>
      <c r="D17" s="9"/>
      <c r="E17" s="2" t="s">
        <v>12</v>
      </c>
      <c r="F17" s="8"/>
      <c r="G17" s="9"/>
      <c r="H17" s="7"/>
      <c r="I17" s="10" t="s">
        <v>12</v>
      </c>
      <c r="J17" s="25" t="s">
        <v>22</v>
      </c>
      <c r="M17" s="55" t="s">
        <v>33</v>
      </c>
      <c r="N17" s="56">
        <v>7</v>
      </c>
      <c r="O17" s="56">
        <v>14</v>
      </c>
      <c r="P17" s="56">
        <v>14</v>
      </c>
      <c r="Q17" s="57">
        <v>28</v>
      </c>
      <c r="U17" s="47" t="s">
        <v>33</v>
      </c>
    </row>
    <row r="18" spans="1:21" ht="23.25" x14ac:dyDescent="0.35">
      <c r="A18" s="9"/>
      <c r="B18" s="2" t="s">
        <v>12</v>
      </c>
      <c r="C18" s="8"/>
      <c r="D18" s="9"/>
      <c r="E18" s="7"/>
      <c r="F18" s="10" t="s">
        <v>12</v>
      </c>
      <c r="G18" s="6" t="s">
        <v>12</v>
      </c>
      <c r="H18" s="7"/>
      <c r="I18" s="8"/>
      <c r="J18" s="23" t="s">
        <v>23</v>
      </c>
      <c r="M18" t="s">
        <v>50</v>
      </c>
      <c r="N18" s="54">
        <v>4</v>
      </c>
      <c r="O18" s="54">
        <v>1</v>
      </c>
      <c r="P18" s="54">
        <v>1</v>
      </c>
      <c r="Q18" s="54">
        <v>1</v>
      </c>
    </row>
    <row r="19" spans="1:21" ht="23.25" x14ac:dyDescent="0.35">
      <c r="A19" s="9"/>
      <c r="B19" s="2" t="s">
        <v>12</v>
      </c>
      <c r="C19" s="8"/>
      <c r="D19" s="9"/>
      <c r="E19" s="7"/>
      <c r="F19" s="10" t="s">
        <v>12</v>
      </c>
      <c r="G19" s="9"/>
      <c r="H19" s="2" t="s">
        <v>12</v>
      </c>
      <c r="I19" s="8"/>
      <c r="J19" s="22" t="s">
        <v>24</v>
      </c>
      <c r="M19" s="26" t="s">
        <v>34</v>
      </c>
      <c r="N19" s="54">
        <v>2</v>
      </c>
    </row>
    <row r="20" spans="1:21" ht="23.25" x14ac:dyDescent="0.35">
      <c r="A20" s="9"/>
      <c r="B20" s="2" t="s">
        <v>12</v>
      </c>
      <c r="C20" s="8"/>
      <c r="D20" s="9"/>
      <c r="E20" s="7"/>
      <c r="F20" s="10" t="s">
        <v>12</v>
      </c>
      <c r="G20" s="9"/>
      <c r="H20" s="7"/>
      <c r="I20" s="10" t="s">
        <v>12</v>
      </c>
      <c r="J20" s="25" t="s">
        <v>22</v>
      </c>
    </row>
    <row r="21" spans="1:21" ht="23.25" x14ac:dyDescent="0.35">
      <c r="A21" s="9"/>
      <c r="B21" s="7"/>
      <c r="C21" s="10" t="s">
        <v>12</v>
      </c>
      <c r="D21" s="6" t="s">
        <v>12</v>
      </c>
      <c r="E21" s="7"/>
      <c r="F21" s="8"/>
      <c r="G21" s="6" t="s">
        <v>12</v>
      </c>
      <c r="H21" s="7"/>
      <c r="I21" s="8"/>
      <c r="J21" s="17" t="s">
        <v>16</v>
      </c>
    </row>
    <row r="22" spans="1:21" ht="23.25" x14ac:dyDescent="0.35">
      <c r="A22" s="9"/>
      <c r="B22" s="7"/>
      <c r="C22" s="10" t="s">
        <v>12</v>
      </c>
      <c r="D22" s="6" t="s">
        <v>12</v>
      </c>
      <c r="E22" s="7"/>
      <c r="F22" s="8"/>
      <c r="G22" s="9"/>
      <c r="H22" s="2" t="s">
        <v>12</v>
      </c>
      <c r="I22" s="8"/>
      <c r="J22" s="17" t="s">
        <v>16</v>
      </c>
    </row>
    <row r="23" spans="1:21" ht="23.25" x14ac:dyDescent="0.35">
      <c r="A23" s="9"/>
      <c r="B23" s="7"/>
      <c r="C23" s="10" t="s">
        <v>12</v>
      </c>
      <c r="D23" s="6" t="s">
        <v>12</v>
      </c>
      <c r="E23" s="7"/>
      <c r="F23" s="8"/>
      <c r="G23" s="9"/>
      <c r="H23" s="7"/>
      <c r="I23" s="10" t="s">
        <v>12</v>
      </c>
      <c r="J23" s="19" t="s">
        <v>17</v>
      </c>
    </row>
    <row r="24" spans="1:21" ht="23.25" x14ac:dyDescent="0.35">
      <c r="A24" s="9"/>
      <c r="B24" s="7"/>
      <c r="C24" s="10" t="s">
        <v>12</v>
      </c>
      <c r="D24" s="9"/>
      <c r="E24" s="2" t="s">
        <v>12</v>
      </c>
      <c r="F24" s="8"/>
      <c r="G24" s="6" t="s">
        <v>12</v>
      </c>
      <c r="H24" s="7"/>
      <c r="I24" s="8"/>
      <c r="J24" s="18" t="s">
        <v>18</v>
      </c>
    </row>
    <row r="25" spans="1:21" ht="23.25" x14ac:dyDescent="0.35">
      <c r="A25" s="9"/>
      <c r="B25" s="7"/>
      <c r="C25" s="10" t="s">
        <v>12</v>
      </c>
      <c r="D25" s="9"/>
      <c r="E25" s="2" t="s">
        <v>12</v>
      </c>
      <c r="F25" s="8"/>
      <c r="G25" s="9"/>
      <c r="H25" s="2" t="s">
        <v>12</v>
      </c>
      <c r="I25" s="8"/>
      <c r="J25" s="18" t="s">
        <v>18</v>
      </c>
    </row>
    <row r="26" spans="1:21" ht="23.25" x14ac:dyDescent="0.35">
      <c r="A26" s="9"/>
      <c r="B26" s="7"/>
      <c r="C26" s="10" t="s">
        <v>12</v>
      </c>
      <c r="D26" s="9"/>
      <c r="E26" s="2" t="s">
        <v>12</v>
      </c>
      <c r="F26" s="8"/>
      <c r="G26" s="9"/>
      <c r="H26" s="7"/>
      <c r="I26" s="10" t="s">
        <v>12</v>
      </c>
      <c r="J26" s="25" t="s">
        <v>22</v>
      </c>
    </row>
    <row r="27" spans="1:21" ht="23.25" x14ac:dyDescent="0.35">
      <c r="A27" s="9"/>
      <c r="B27" s="7"/>
      <c r="C27" s="10" t="s">
        <v>12</v>
      </c>
      <c r="D27" s="9"/>
      <c r="E27" s="7"/>
      <c r="F27" s="10" t="s">
        <v>12</v>
      </c>
      <c r="G27" s="6" t="s">
        <v>12</v>
      </c>
      <c r="H27" s="7"/>
      <c r="I27" s="8"/>
      <c r="J27" s="24" t="s">
        <v>21</v>
      </c>
    </row>
    <row r="28" spans="1:21" ht="23.25" x14ac:dyDescent="0.35">
      <c r="A28" s="9"/>
      <c r="B28" s="7"/>
      <c r="C28" s="10" t="s">
        <v>12</v>
      </c>
      <c r="D28" s="9"/>
      <c r="E28" s="7"/>
      <c r="F28" s="10" t="s">
        <v>12</v>
      </c>
      <c r="G28" s="9"/>
      <c r="H28" s="2" t="s">
        <v>12</v>
      </c>
      <c r="I28" s="8"/>
      <c r="J28" s="24" t="s">
        <v>21</v>
      </c>
    </row>
    <row r="29" spans="1:21" ht="24" thickBot="1" x14ac:dyDescent="0.4">
      <c r="A29" s="11"/>
      <c r="B29" s="12"/>
      <c r="C29" s="13" t="s">
        <v>12</v>
      </c>
      <c r="D29" s="11"/>
      <c r="E29" s="12"/>
      <c r="F29" s="13" t="s">
        <v>12</v>
      </c>
      <c r="G29" s="11"/>
      <c r="H29" s="12"/>
      <c r="I29" s="13" t="s">
        <v>12</v>
      </c>
      <c r="J29" s="25" t="s">
        <v>22</v>
      </c>
    </row>
  </sheetData>
  <mergeCells count="6">
    <mergeCell ref="U1:Z1"/>
    <mergeCell ref="A1:C1"/>
    <mergeCell ref="D1:F1"/>
    <mergeCell ref="G1:I1"/>
    <mergeCell ref="J1:J2"/>
    <mergeCell ref="N1:Q1"/>
  </mergeCells>
  <conditionalFormatting sqref="R3:S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:Q15 N18:Q18 N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1"/>
  <sheetViews>
    <sheetView zoomScaleNormal="100" workbookViewId="0">
      <selection activeCell="H31" sqref="H31"/>
    </sheetView>
  </sheetViews>
  <sheetFormatPr baseColWidth="10" defaultColWidth="9.140625" defaultRowHeight="15" x14ac:dyDescent="0.25"/>
  <cols>
    <col min="1" max="1" width="5.140625" customWidth="1"/>
    <col min="2" max="2" width="5.42578125" customWidth="1"/>
    <col min="3" max="3" width="4" customWidth="1"/>
    <col min="4" max="5" width="3.28515625" customWidth="1"/>
    <col min="6" max="6" width="50.42578125" customWidth="1"/>
  </cols>
  <sheetData>
    <row r="1" spans="3:6" ht="15.75" thickBot="1" x14ac:dyDescent="0.3"/>
    <row r="2" spans="3:6" ht="15.75" thickBot="1" x14ac:dyDescent="0.3">
      <c r="C2" s="63"/>
      <c r="F2" t="s">
        <v>39</v>
      </c>
    </row>
    <row r="3" spans="3:6" ht="9" customHeight="1" thickBot="1" x14ac:dyDescent="0.3"/>
    <row r="4" spans="3:6" ht="15.75" thickBot="1" x14ac:dyDescent="0.3">
      <c r="C4" s="73" t="s">
        <v>59</v>
      </c>
      <c r="F4" t="s">
        <v>40</v>
      </c>
    </row>
    <row r="5" spans="3:6" ht="9" customHeight="1" thickBot="1" x14ac:dyDescent="0.3"/>
    <row r="6" spans="3:6" ht="15.75" thickBot="1" x14ac:dyDescent="0.3">
      <c r="D6" s="63"/>
      <c r="E6" s="7"/>
      <c r="F6" t="s">
        <v>41</v>
      </c>
    </row>
    <row r="7" spans="3:6" ht="9" customHeight="1" thickBot="1" x14ac:dyDescent="0.3"/>
    <row r="8" spans="3:6" ht="15.75" thickBot="1" x14ac:dyDescent="0.3">
      <c r="D8" s="63"/>
      <c r="F8" t="s">
        <v>1</v>
      </c>
    </row>
    <row r="9" spans="3:6" ht="9" customHeight="1" thickBot="1" x14ac:dyDescent="0.3"/>
    <row r="10" spans="3:6" ht="15.75" thickBot="1" x14ac:dyDescent="0.3">
      <c r="D10" s="63"/>
      <c r="F10" t="s">
        <v>0</v>
      </c>
    </row>
    <row r="11" spans="3:6" ht="7.5" customHeight="1" thickBot="1" x14ac:dyDescent="0.3"/>
    <row r="12" spans="3:6" ht="15.75" thickBot="1" x14ac:dyDescent="0.3">
      <c r="D12" s="63"/>
      <c r="F12" t="s">
        <v>2</v>
      </c>
    </row>
    <row r="13" spans="3:6" ht="9" customHeight="1" thickBot="1" x14ac:dyDescent="0.3"/>
    <row r="14" spans="3:6" ht="15.75" thickBot="1" x14ac:dyDescent="0.3">
      <c r="C14" t="s">
        <v>42</v>
      </c>
      <c r="D14" s="63"/>
      <c r="F14" t="s">
        <v>47</v>
      </c>
    </row>
    <row r="15" spans="3:6" ht="8.25" customHeight="1" thickBot="1" x14ac:dyDescent="0.3"/>
    <row r="16" spans="3:6" ht="15.75" thickBot="1" x14ac:dyDescent="0.3">
      <c r="D16" s="63"/>
      <c r="F16" t="s">
        <v>43</v>
      </c>
    </row>
    <row r="17" spans="2:6" ht="15.75" thickBot="1" x14ac:dyDescent="0.3">
      <c r="E17" s="63"/>
      <c r="F17" t="s">
        <v>48</v>
      </c>
    </row>
    <row r="18" spans="2:6" ht="15.75" thickBot="1" x14ac:dyDescent="0.3">
      <c r="E18" s="63"/>
      <c r="F18" t="s">
        <v>49</v>
      </c>
    </row>
    <row r="19" spans="2:6" ht="9" customHeight="1" thickBot="1" x14ac:dyDescent="0.3"/>
    <row r="20" spans="2:6" ht="15.75" thickBot="1" x14ac:dyDescent="0.3">
      <c r="B20" t="s">
        <v>42</v>
      </c>
      <c r="C20" s="63"/>
      <c r="F20" t="s">
        <v>44</v>
      </c>
    </row>
    <row r="21" spans="2:6" ht="6.75" customHeight="1" thickBot="1" x14ac:dyDescent="0.3">
      <c r="C21" s="7"/>
    </row>
    <row r="22" spans="2:6" ht="15.75" thickBot="1" x14ac:dyDescent="0.3">
      <c r="D22" s="63"/>
      <c r="F22" t="s">
        <v>45</v>
      </c>
    </row>
    <row r="23" spans="2:6" ht="15.75" thickBot="1" x14ac:dyDescent="0.3">
      <c r="D23" s="63"/>
      <c r="F23" t="s">
        <v>46</v>
      </c>
    </row>
    <row r="24" spans="2:6" ht="15.75" thickBot="1" x14ac:dyDescent="0.3"/>
    <row r="25" spans="2:6" ht="15.75" thickBot="1" x14ac:dyDescent="0.3">
      <c r="C25" s="63"/>
      <c r="F25" t="s">
        <v>51</v>
      </c>
    </row>
    <row r="27" spans="2:6" x14ac:dyDescent="0.25">
      <c r="F27" t="s">
        <v>60</v>
      </c>
    </row>
    <row r="29" spans="2:6" x14ac:dyDescent="0.25">
      <c r="F29" t="s">
        <v>61</v>
      </c>
    </row>
    <row r="31" spans="2:6" x14ac:dyDescent="0.25">
      <c r="F31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zoomScale="160" zoomScaleNormal="160" workbookViewId="0">
      <selection activeCell="E6" sqref="E6"/>
    </sheetView>
  </sheetViews>
  <sheetFormatPr baseColWidth="10" defaultColWidth="9.140625" defaultRowHeight="15" x14ac:dyDescent="0.25"/>
  <sheetData>
    <row r="1" spans="1:13" x14ac:dyDescent="0.25">
      <c r="A1" t="s">
        <v>52</v>
      </c>
      <c r="B1" t="s">
        <v>68</v>
      </c>
      <c r="C1" t="s">
        <v>69</v>
      </c>
      <c r="D1" t="s">
        <v>63</v>
      </c>
      <c r="E1" t="s">
        <v>65</v>
      </c>
      <c r="F1" t="s">
        <v>64</v>
      </c>
      <c r="G1" t="s">
        <v>66</v>
      </c>
      <c r="H1" t="s">
        <v>67</v>
      </c>
    </row>
    <row r="2" spans="1:13" x14ac:dyDescent="0.25">
      <c r="A2" s="26">
        <v>1</v>
      </c>
      <c r="B2" s="26">
        <v>0</v>
      </c>
      <c r="C2" s="26">
        <f>B3-B2</f>
        <v>100</v>
      </c>
      <c r="D2" s="26">
        <v>20</v>
      </c>
      <c r="E2" s="26">
        <v>6</v>
      </c>
      <c r="F2" s="26">
        <v>2</v>
      </c>
      <c r="G2" s="26">
        <v>3</v>
      </c>
      <c r="H2">
        <v>2</v>
      </c>
    </row>
    <row r="3" spans="1:13" x14ac:dyDescent="0.25">
      <c r="A3" s="26">
        <v>2</v>
      </c>
      <c r="B3" s="26">
        <v>100</v>
      </c>
      <c r="C3" s="26">
        <f t="shared" ref="C3:C5" si="0">B4-B3</f>
        <v>400</v>
      </c>
      <c r="D3" s="26">
        <v>25</v>
      </c>
      <c r="E3" s="26">
        <v>9</v>
      </c>
      <c r="F3" s="26">
        <v>4</v>
      </c>
      <c r="G3" s="26">
        <v>3</v>
      </c>
      <c r="H3">
        <v>2</v>
      </c>
      <c r="K3" t="s">
        <v>53</v>
      </c>
    </row>
    <row r="4" spans="1:13" x14ac:dyDescent="0.25">
      <c r="A4" s="26">
        <v>3</v>
      </c>
      <c r="B4" s="26">
        <v>500</v>
      </c>
      <c r="C4" s="26">
        <f t="shared" si="0"/>
        <v>800</v>
      </c>
      <c r="D4" s="26">
        <v>30</v>
      </c>
      <c r="E4" s="26">
        <v>11</v>
      </c>
      <c r="F4" s="26">
        <v>6</v>
      </c>
      <c r="G4" s="26">
        <v>3</v>
      </c>
      <c r="H4">
        <v>2</v>
      </c>
      <c r="K4" t="s">
        <v>54</v>
      </c>
      <c r="L4" t="s">
        <v>55</v>
      </c>
      <c r="M4" t="s">
        <v>56</v>
      </c>
    </row>
    <row r="5" spans="1:13" x14ac:dyDescent="0.25">
      <c r="A5" s="26">
        <v>4</v>
      </c>
      <c r="B5" s="26">
        <v>1300</v>
      </c>
      <c r="C5" s="26">
        <f t="shared" si="0"/>
        <v>1200</v>
      </c>
      <c r="D5" s="26">
        <v>35</v>
      </c>
      <c r="E5" s="26">
        <v>14</v>
      </c>
      <c r="F5" s="26">
        <v>8</v>
      </c>
      <c r="G5" s="26">
        <v>3</v>
      </c>
      <c r="H5">
        <v>2</v>
      </c>
      <c r="K5" s="26">
        <v>50</v>
      </c>
      <c r="L5" s="26">
        <v>100</v>
      </c>
      <c r="M5" s="26">
        <v>200</v>
      </c>
    </row>
    <row r="6" spans="1:13" x14ac:dyDescent="0.25">
      <c r="A6" s="26">
        <v>5</v>
      </c>
      <c r="B6" s="26">
        <v>2500</v>
      </c>
      <c r="C6" s="26"/>
      <c r="D6" s="26">
        <v>40</v>
      </c>
      <c r="E6" s="26">
        <v>17</v>
      </c>
      <c r="F6" s="26">
        <v>10</v>
      </c>
      <c r="G6" s="26">
        <v>3</v>
      </c>
      <c r="H6">
        <v>2</v>
      </c>
    </row>
  </sheetData>
  <autoFilter ref="A1:H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tabSelected="1" topLeftCell="A7" workbookViewId="0">
      <selection activeCell="P27" sqref="P27"/>
    </sheetView>
  </sheetViews>
  <sheetFormatPr baseColWidth="10" defaultRowHeight="15" x14ac:dyDescent="0.25"/>
  <cols>
    <col min="1" max="1" width="16.85546875" bestFit="1" customWidth="1"/>
    <col min="2" max="2" width="18.5703125" bestFit="1" customWidth="1"/>
    <col min="9" max="9" width="12" bestFit="1" customWidth="1"/>
    <col min="13" max="13" width="16.140625" bestFit="1" customWidth="1"/>
    <col min="14" max="14" width="15.5703125" bestFit="1" customWidth="1"/>
    <col min="15" max="15" width="12.7109375" bestFit="1" customWidth="1"/>
    <col min="16" max="16" width="16.140625" bestFit="1" customWidth="1"/>
    <col min="17" max="17" width="15.140625" bestFit="1" customWidth="1"/>
  </cols>
  <sheetData>
    <row r="1" spans="1:19" x14ac:dyDescent="0.25">
      <c r="A1" s="26"/>
      <c r="C1" s="75" t="s">
        <v>70</v>
      </c>
      <c r="D1" s="75"/>
      <c r="E1" s="75"/>
      <c r="F1" s="80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48" t="s">
        <v>31</v>
      </c>
      <c r="S1" s="110"/>
    </row>
    <row r="2" spans="1:19" x14ac:dyDescent="0.25">
      <c r="A2" s="26"/>
      <c r="C2" s="82" t="s">
        <v>71</v>
      </c>
      <c r="D2" s="84" t="s">
        <v>72</v>
      </c>
      <c r="E2" s="84" t="s">
        <v>73</v>
      </c>
      <c r="F2" s="84" t="s">
        <v>74</v>
      </c>
      <c r="G2" s="84" t="s">
        <v>75</v>
      </c>
      <c r="H2" s="84" t="s">
        <v>76</v>
      </c>
      <c r="I2" s="84" t="s">
        <v>77</v>
      </c>
      <c r="J2" s="84" t="s">
        <v>78</v>
      </c>
      <c r="K2" s="84" t="s">
        <v>79</v>
      </c>
      <c r="L2" s="84" t="s">
        <v>80</v>
      </c>
      <c r="M2" s="84" t="s">
        <v>81</v>
      </c>
      <c r="N2" s="84" t="s">
        <v>82</v>
      </c>
      <c r="O2" s="84" t="s">
        <v>83</v>
      </c>
      <c r="P2" s="84" t="s">
        <v>84</v>
      </c>
      <c r="Q2" s="84" t="s">
        <v>85</v>
      </c>
      <c r="R2" s="49" t="s">
        <v>32</v>
      </c>
      <c r="S2" s="110"/>
    </row>
    <row r="3" spans="1:19" x14ac:dyDescent="0.25">
      <c r="A3" s="1">
        <v>1</v>
      </c>
      <c r="B3" s="27" t="s">
        <v>13</v>
      </c>
      <c r="C3" s="100"/>
      <c r="D3" s="100"/>
      <c r="E3" s="100"/>
      <c r="F3" s="101">
        <v>0.05</v>
      </c>
      <c r="G3" s="102"/>
      <c r="H3" s="102"/>
      <c r="I3" s="102"/>
      <c r="J3" s="102"/>
      <c r="K3" s="101">
        <v>0.05</v>
      </c>
      <c r="L3" s="101">
        <v>0.05</v>
      </c>
      <c r="M3" s="102"/>
      <c r="N3" s="101">
        <v>0.05</v>
      </c>
      <c r="O3" s="102"/>
      <c r="P3" s="102"/>
      <c r="Q3" s="102"/>
      <c r="R3" s="50">
        <f>SUM(C3:Q3)</f>
        <v>0.2</v>
      </c>
      <c r="S3" s="110"/>
    </row>
    <row r="4" spans="1:19" x14ac:dyDescent="0.25">
      <c r="A4" s="1">
        <v>2</v>
      </c>
      <c r="B4" s="28" t="s">
        <v>14</v>
      </c>
      <c r="C4" s="100"/>
      <c r="D4" s="100"/>
      <c r="E4" s="100"/>
      <c r="F4" s="101">
        <v>0.05</v>
      </c>
      <c r="G4" s="102"/>
      <c r="H4" s="102"/>
      <c r="I4" s="102"/>
      <c r="J4" s="102"/>
      <c r="K4" s="101">
        <v>0.05</v>
      </c>
      <c r="L4" s="101">
        <v>0.05</v>
      </c>
      <c r="M4" s="102"/>
      <c r="N4" s="101">
        <v>0.05</v>
      </c>
      <c r="O4" s="102"/>
      <c r="P4" s="102"/>
      <c r="Q4" s="102"/>
      <c r="R4" s="50">
        <f t="shared" ref="R4:R14" si="0">SUM(C4:Q4)</f>
        <v>0.2</v>
      </c>
      <c r="S4" s="110"/>
    </row>
    <row r="5" spans="1:19" x14ac:dyDescent="0.25">
      <c r="A5" s="1">
        <v>3</v>
      </c>
      <c r="B5" s="29" t="s">
        <v>15</v>
      </c>
      <c r="C5" s="100"/>
      <c r="D5" s="100"/>
      <c r="E5" s="100"/>
      <c r="F5" s="101">
        <v>0.05</v>
      </c>
      <c r="G5" s="102"/>
      <c r="H5" s="102"/>
      <c r="I5" s="102"/>
      <c r="J5" s="102"/>
      <c r="K5" s="101">
        <v>0.05</v>
      </c>
      <c r="L5" s="101">
        <v>0.05</v>
      </c>
      <c r="M5" s="102"/>
      <c r="N5" s="101">
        <v>0.05</v>
      </c>
      <c r="O5" s="102"/>
      <c r="P5" s="102"/>
      <c r="Q5" s="102"/>
      <c r="R5" s="50">
        <f t="shared" si="0"/>
        <v>0.2</v>
      </c>
      <c r="S5" s="110"/>
    </row>
    <row r="6" spans="1:19" x14ac:dyDescent="0.25">
      <c r="A6" s="1">
        <v>4</v>
      </c>
      <c r="B6" s="30" t="s">
        <v>18</v>
      </c>
      <c r="C6" s="103">
        <v>0.05</v>
      </c>
      <c r="D6" s="100"/>
      <c r="E6" s="100"/>
      <c r="F6" s="102"/>
      <c r="G6" s="101">
        <v>0.05</v>
      </c>
      <c r="H6" s="101">
        <v>0.05</v>
      </c>
      <c r="I6" s="102"/>
      <c r="J6" s="102"/>
      <c r="K6" s="102"/>
      <c r="L6" s="102"/>
      <c r="M6" s="102"/>
      <c r="N6" s="102"/>
      <c r="O6" s="102"/>
      <c r="P6" s="102"/>
      <c r="Q6" s="101">
        <v>0.05</v>
      </c>
      <c r="R6" s="50">
        <f t="shared" si="0"/>
        <v>0.2</v>
      </c>
      <c r="S6" s="110"/>
    </row>
    <row r="7" spans="1:19" x14ac:dyDescent="0.25">
      <c r="A7" s="1">
        <v>5</v>
      </c>
      <c r="B7" s="31" t="s">
        <v>19</v>
      </c>
      <c r="C7" s="103">
        <v>0.05</v>
      </c>
      <c r="D7" s="100"/>
      <c r="E7" s="100"/>
      <c r="F7" s="102"/>
      <c r="G7" s="102"/>
      <c r="H7" s="102"/>
      <c r="I7" s="102"/>
      <c r="J7" s="102"/>
      <c r="K7" s="102"/>
      <c r="L7" s="102"/>
      <c r="M7" s="101">
        <v>0.05</v>
      </c>
      <c r="N7" s="102"/>
      <c r="O7" s="102"/>
      <c r="P7" s="102"/>
      <c r="Q7" s="101">
        <v>0.05</v>
      </c>
      <c r="R7" s="50">
        <f t="shared" si="0"/>
        <v>0.15000000000000002</v>
      </c>
      <c r="S7" s="110"/>
    </row>
    <row r="8" spans="1:19" x14ac:dyDescent="0.25">
      <c r="A8" s="1">
        <v>6</v>
      </c>
      <c r="B8" s="32" t="s">
        <v>20</v>
      </c>
      <c r="C8" s="103">
        <v>0.05</v>
      </c>
      <c r="D8" s="100"/>
      <c r="E8" s="100"/>
      <c r="F8" s="102"/>
      <c r="G8" s="101">
        <v>0.05</v>
      </c>
      <c r="H8" s="102"/>
      <c r="I8" s="102"/>
      <c r="J8" s="102"/>
      <c r="K8" s="102"/>
      <c r="L8" s="101">
        <v>0.05</v>
      </c>
      <c r="M8" s="102"/>
      <c r="N8" s="102"/>
      <c r="O8" s="102"/>
      <c r="P8" s="102"/>
      <c r="Q8" s="101">
        <v>0.05</v>
      </c>
      <c r="R8" s="50">
        <f t="shared" si="0"/>
        <v>0.2</v>
      </c>
      <c r="S8" s="110"/>
    </row>
    <row r="9" spans="1:19" x14ac:dyDescent="0.25">
      <c r="A9" s="1">
        <v>7</v>
      </c>
      <c r="B9" s="33" t="s">
        <v>23</v>
      </c>
      <c r="C9" s="100"/>
      <c r="D9" s="100"/>
      <c r="E9" s="103">
        <v>0.05</v>
      </c>
      <c r="F9" s="102"/>
      <c r="G9" s="102"/>
      <c r="H9" s="102"/>
      <c r="I9" s="102"/>
      <c r="J9" s="101">
        <v>0.05</v>
      </c>
      <c r="K9" s="102"/>
      <c r="L9" s="102"/>
      <c r="M9" s="102"/>
      <c r="N9" s="102"/>
      <c r="O9" s="102"/>
      <c r="P9" s="101">
        <v>0.05</v>
      </c>
      <c r="Q9" s="102"/>
      <c r="R9" s="50">
        <f t="shared" si="0"/>
        <v>0.15000000000000002</v>
      </c>
      <c r="S9" s="110"/>
    </row>
    <row r="10" spans="1:19" x14ac:dyDescent="0.25">
      <c r="A10" s="1">
        <v>8</v>
      </c>
      <c r="B10" s="34" t="s">
        <v>24</v>
      </c>
      <c r="C10" s="100"/>
      <c r="D10" s="100"/>
      <c r="E10" s="103">
        <v>0.05</v>
      </c>
      <c r="F10" s="102"/>
      <c r="G10" s="102"/>
      <c r="H10" s="102"/>
      <c r="I10" s="102"/>
      <c r="J10" s="101">
        <v>0.05</v>
      </c>
      <c r="K10" s="102"/>
      <c r="L10" s="102"/>
      <c r="M10" s="101">
        <v>0.05</v>
      </c>
      <c r="N10" s="102"/>
      <c r="O10" s="102"/>
      <c r="P10" s="101">
        <v>0.05</v>
      </c>
      <c r="Q10" s="102"/>
      <c r="R10" s="50">
        <f t="shared" si="0"/>
        <v>0.2</v>
      </c>
      <c r="S10" s="110"/>
    </row>
    <row r="11" spans="1:19" x14ac:dyDescent="0.25">
      <c r="A11" s="1">
        <v>9</v>
      </c>
      <c r="B11" s="35" t="s">
        <v>22</v>
      </c>
      <c r="C11" s="100"/>
      <c r="D11" s="100"/>
      <c r="E11" s="103">
        <v>0.05</v>
      </c>
      <c r="F11" s="102"/>
      <c r="G11" s="102"/>
      <c r="H11" s="102"/>
      <c r="I11" s="102"/>
      <c r="J11" s="101">
        <v>0.05</v>
      </c>
      <c r="K11" s="102"/>
      <c r="L11" s="101">
        <v>0.05</v>
      </c>
      <c r="M11" s="101">
        <v>0.05</v>
      </c>
      <c r="N11" s="102"/>
      <c r="O11" s="102"/>
      <c r="P11" s="101">
        <v>0.05</v>
      </c>
      <c r="Q11" s="102"/>
      <c r="R11" s="50">
        <f t="shared" si="0"/>
        <v>0.25</v>
      </c>
      <c r="S11" s="110"/>
    </row>
    <row r="12" spans="1:19" x14ac:dyDescent="0.25">
      <c r="A12" s="1">
        <v>10</v>
      </c>
      <c r="B12" s="36" t="s">
        <v>16</v>
      </c>
      <c r="C12" s="103">
        <v>0.05</v>
      </c>
      <c r="D12" s="100"/>
      <c r="E12" s="103">
        <v>0.05</v>
      </c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1">
        <v>0.05</v>
      </c>
      <c r="R12" s="50">
        <f t="shared" si="0"/>
        <v>0.15000000000000002</v>
      </c>
      <c r="S12" s="110"/>
    </row>
    <row r="13" spans="1:19" x14ac:dyDescent="0.25">
      <c r="A13" s="1">
        <v>11</v>
      </c>
      <c r="B13" s="37" t="s">
        <v>17</v>
      </c>
      <c r="C13" s="103">
        <v>0.05</v>
      </c>
      <c r="D13" s="100"/>
      <c r="E13" s="100"/>
      <c r="F13" s="102"/>
      <c r="G13" s="101">
        <v>0.05</v>
      </c>
      <c r="H13" s="101">
        <v>0.05</v>
      </c>
      <c r="I13" s="102"/>
      <c r="J13" s="102"/>
      <c r="K13" s="102"/>
      <c r="L13" s="102"/>
      <c r="M13" s="102"/>
      <c r="N13" s="102"/>
      <c r="O13" s="102"/>
      <c r="P13" s="102"/>
      <c r="Q13" s="101">
        <v>0.05</v>
      </c>
      <c r="R13" s="50">
        <f t="shared" si="0"/>
        <v>0.2</v>
      </c>
      <c r="S13" s="110"/>
    </row>
    <row r="14" spans="1:19" ht="15.75" thickBot="1" x14ac:dyDescent="0.3">
      <c r="A14" s="1">
        <v>12</v>
      </c>
      <c r="B14" s="38" t="s">
        <v>21</v>
      </c>
      <c r="C14" s="104"/>
      <c r="D14" s="105">
        <v>0.05</v>
      </c>
      <c r="E14" s="104"/>
      <c r="F14" s="106"/>
      <c r="G14" s="106"/>
      <c r="H14" s="107">
        <v>0.05</v>
      </c>
      <c r="I14" s="107">
        <v>0.05</v>
      </c>
      <c r="J14" s="106"/>
      <c r="K14" s="106"/>
      <c r="L14" s="106"/>
      <c r="M14" s="106"/>
      <c r="N14" s="106"/>
      <c r="O14" s="107">
        <v>0.05</v>
      </c>
      <c r="P14" s="106"/>
      <c r="Q14" s="106"/>
      <c r="R14" s="50">
        <f t="shared" si="0"/>
        <v>0.2</v>
      </c>
      <c r="S14" s="110"/>
    </row>
    <row r="15" spans="1:19" ht="15.75" thickBot="1" x14ac:dyDescent="0.3">
      <c r="A15" s="26"/>
      <c r="C15" s="44">
        <f>SUM(C3:C14)</f>
        <v>0.25</v>
      </c>
      <c r="D15" s="45">
        <f>SUM(D3:D14)</f>
        <v>0.05</v>
      </c>
      <c r="E15" s="45">
        <f>SUM(E3:E14)</f>
        <v>0.2</v>
      </c>
      <c r="F15" s="46">
        <f>SUM(F3:F14)</f>
        <v>0.15000000000000002</v>
      </c>
      <c r="G15" s="46">
        <f>SUM(G3:G14)</f>
        <v>0.15000000000000002</v>
      </c>
      <c r="H15" s="46">
        <f>SUM(H3:H14)</f>
        <v>0.15000000000000002</v>
      </c>
      <c r="I15" s="46">
        <f>SUM(I3:I14)</f>
        <v>0.05</v>
      </c>
      <c r="J15" s="46">
        <f>SUM(J3:J14)</f>
        <v>0.15000000000000002</v>
      </c>
      <c r="K15" s="46">
        <f>SUM(K3:K14)</f>
        <v>0.15000000000000002</v>
      </c>
      <c r="L15" s="46">
        <f>SUM(L3:L14)</f>
        <v>0.25</v>
      </c>
      <c r="M15" s="46">
        <f>SUM(M3:M14)</f>
        <v>0.15000000000000002</v>
      </c>
      <c r="N15" s="46">
        <f>SUM(N3:N14)</f>
        <v>0.15000000000000002</v>
      </c>
      <c r="O15" s="46">
        <f>SUM(O3:O14)</f>
        <v>0.05</v>
      </c>
      <c r="P15" s="46">
        <f>SUM(P3:P14)</f>
        <v>0.15000000000000002</v>
      </c>
      <c r="Q15" s="46">
        <f>SUM(Q3:Q14)</f>
        <v>0.25</v>
      </c>
      <c r="R15" s="41"/>
    </row>
    <row r="16" spans="1:19" ht="15.75" thickBot="1" x14ac:dyDescent="0.3">
      <c r="A16" s="26"/>
    </row>
    <row r="17" spans="1:17" ht="15.75" thickBot="1" x14ac:dyDescent="0.3">
      <c r="A17" s="26"/>
      <c r="B17" s="55" t="s">
        <v>33</v>
      </c>
      <c r="C17" s="56">
        <v>10</v>
      </c>
      <c r="D17" s="56">
        <v>10</v>
      </c>
      <c r="E17" s="56">
        <v>10</v>
      </c>
      <c r="F17" s="56">
        <v>15</v>
      </c>
      <c r="G17" s="56">
        <v>20</v>
      </c>
      <c r="H17" s="56">
        <v>15</v>
      </c>
      <c r="I17" s="56">
        <v>20</v>
      </c>
      <c r="J17" s="56">
        <v>10</v>
      </c>
      <c r="K17" s="56">
        <v>10</v>
      </c>
      <c r="L17" s="56">
        <v>15</v>
      </c>
      <c r="M17" s="56">
        <v>20</v>
      </c>
      <c r="N17" s="56">
        <v>25</v>
      </c>
      <c r="O17" s="56">
        <v>20</v>
      </c>
      <c r="P17" s="56">
        <v>15</v>
      </c>
      <c r="Q17" s="56">
        <v>15</v>
      </c>
    </row>
    <row r="18" spans="1:17" ht="15.75" thickBot="1" x14ac:dyDescent="0.3"/>
    <row r="19" spans="1:17" ht="15.75" thickBot="1" x14ac:dyDescent="0.3">
      <c r="A19" s="63" t="s">
        <v>86</v>
      </c>
      <c r="B19" s="86" t="s">
        <v>87</v>
      </c>
      <c r="C19" s="86" t="s">
        <v>88</v>
      </c>
      <c r="D19" s="87" t="s">
        <v>89</v>
      </c>
      <c r="E19" s="87" t="s">
        <v>90</v>
      </c>
      <c r="F19" s="87" t="s">
        <v>63</v>
      </c>
      <c r="G19" s="88" t="s">
        <v>91</v>
      </c>
      <c r="H19" s="89" t="s">
        <v>92</v>
      </c>
      <c r="I19" s="89" t="s">
        <v>93</v>
      </c>
      <c r="J19" s="89" t="s">
        <v>94</v>
      </c>
      <c r="K19" s="90" t="s">
        <v>95</v>
      </c>
      <c r="L19" s="91" t="s">
        <v>96</v>
      </c>
      <c r="M19" s="90" t="s">
        <v>97</v>
      </c>
    </row>
    <row r="20" spans="1:17" x14ac:dyDescent="0.25">
      <c r="A20" s="108" t="s">
        <v>105</v>
      </c>
      <c r="B20" s="92" t="s">
        <v>110</v>
      </c>
      <c r="C20" s="82" t="s">
        <v>79</v>
      </c>
      <c r="D20" s="83">
        <v>1</v>
      </c>
      <c r="E20" s="93">
        <v>3</v>
      </c>
      <c r="F20" s="93">
        <v>30</v>
      </c>
      <c r="G20" s="93">
        <v>2</v>
      </c>
      <c r="H20" s="93">
        <v>3</v>
      </c>
      <c r="I20" s="93">
        <v>2</v>
      </c>
      <c r="J20" s="93">
        <v>50</v>
      </c>
      <c r="K20" s="93">
        <f>F20*(E20+G20)</f>
        <v>150</v>
      </c>
      <c r="L20" s="93" t="s">
        <v>106</v>
      </c>
      <c r="M20" s="93" t="s">
        <v>112</v>
      </c>
    </row>
    <row r="21" spans="1:17" x14ac:dyDescent="0.25">
      <c r="A21" s="98" t="s">
        <v>98</v>
      </c>
      <c r="B21" s="95" t="s">
        <v>58</v>
      </c>
      <c r="C21" s="84" t="s">
        <v>71</v>
      </c>
      <c r="D21" s="85">
        <v>1</v>
      </c>
      <c r="E21" s="93">
        <v>2</v>
      </c>
      <c r="F21" s="93">
        <v>35</v>
      </c>
      <c r="G21" s="93">
        <v>1</v>
      </c>
      <c r="H21" s="93">
        <v>3</v>
      </c>
      <c r="I21" s="93">
        <v>2</v>
      </c>
      <c r="J21" s="93">
        <v>50</v>
      </c>
      <c r="K21" s="93">
        <f>F21*(E21+G21)</f>
        <v>105</v>
      </c>
      <c r="L21" s="1" t="s">
        <v>99</v>
      </c>
      <c r="M21" s="93" t="s">
        <v>100</v>
      </c>
    </row>
    <row r="22" spans="1:17" x14ac:dyDescent="0.25">
      <c r="A22" s="96" t="s">
        <v>103</v>
      </c>
      <c r="B22" s="95" t="s">
        <v>58</v>
      </c>
      <c r="C22" s="84" t="s">
        <v>73</v>
      </c>
      <c r="D22" s="85">
        <v>1</v>
      </c>
      <c r="E22" s="93">
        <v>2</v>
      </c>
      <c r="F22" s="93">
        <v>30</v>
      </c>
      <c r="G22" s="93">
        <v>1</v>
      </c>
      <c r="H22" s="93">
        <v>3</v>
      </c>
      <c r="I22" s="93">
        <v>2</v>
      </c>
      <c r="J22" s="93">
        <v>50</v>
      </c>
      <c r="K22" s="93">
        <f>F22*(E22+G22)</f>
        <v>90</v>
      </c>
      <c r="L22" s="1" t="s">
        <v>104</v>
      </c>
      <c r="M22" s="93" t="s">
        <v>100</v>
      </c>
    </row>
    <row r="23" spans="1:17" x14ac:dyDescent="0.25">
      <c r="A23" s="96" t="s">
        <v>103</v>
      </c>
      <c r="B23" s="95" t="s">
        <v>110</v>
      </c>
      <c r="C23" s="84" t="s">
        <v>78</v>
      </c>
      <c r="D23" s="85">
        <v>1</v>
      </c>
      <c r="E23" s="93">
        <v>3</v>
      </c>
      <c r="F23" s="93">
        <v>35</v>
      </c>
      <c r="G23" s="93">
        <v>2</v>
      </c>
      <c r="H23" s="93">
        <v>3</v>
      </c>
      <c r="I23" s="93">
        <v>2</v>
      </c>
      <c r="J23" s="93">
        <v>50</v>
      </c>
      <c r="K23" s="93">
        <f>F23*(E23+G23)</f>
        <v>175</v>
      </c>
      <c r="L23" s="1" t="s">
        <v>113</v>
      </c>
      <c r="M23" s="93" t="s">
        <v>112</v>
      </c>
    </row>
    <row r="24" spans="1:17" x14ac:dyDescent="0.25">
      <c r="A24" s="94" t="s">
        <v>101</v>
      </c>
      <c r="B24" s="95" t="s">
        <v>58</v>
      </c>
      <c r="C24" s="84" t="s">
        <v>72</v>
      </c>
      <c r="D24" s="85">
        <v>1</v>
      </c>
      <c r="E24" s="93">
        <v>3</v>
      </c>
      <c r="F24" s="93">
        <v>45</v>
      </c>
      <c r="G24" s="93">
        <v>1</v>
      </c>
      <c r="H24" s="93">
        <v>3</v>
      </c>
      <c r="I24" s="93">
        <v>2</v>
      </c>
      <c r="J24" s="93">
        <v>50</v>
      </c>
      <c r="K24" s="93">
        <f>F24*(E24+G24)</f>
        <v>180</v>
      </c>
      <c r="L24" s="1" t="s">
        <v>102</v>
      </c>
      <c r="M24" s="93" t="s">
        <v>100</v>
      </c>
    </row>
    <row r="25" spans="1:17" x14ac:dyDescent="0.25">
      <c r="A25" s="97" t="s">
        <v>105</v>
      </c>
      <c r="B25" s="95" t="s">
        <v>58</v>
      </c>
      <c r="C25" s="84" t="s">
        <v>74</v>
      </c>
      <c r="D25" s="109">
        <v>2</v>
      </c>
      <c r="E25" s="1">
        <v>5</v>
      </c>
      <c r="F25" s="1">
        <v>75</v>
      </c>
      <c r="G25" s="1">
        <v>3</v>
      </c>
      <c r="H25" s="93">
        <v>3</v>
      </c>
      <c r="I25" s="93">
        <v>2</v>
      </c>
      <c r="J25" s="1">
        <v>100</v>
      </c>
      <c r="K25" s="93">
        <f>F25*(E25+G25)</f>
        <v>600</v>
      </c>
      <c r="L25" s="1" t="s">
        <v>106</v>
      </c>
      <c r="M25" s="1" t="s">
        <v>100</v>
      </c>
    </row>
    <row r="26" spans="1:17" x14ac:dyDescent="0.25">
      <c r="A26" s="97" t="s">
        <v>114</v>
      </c>
      <c r="B26" s="95" t="s">
        <v>110</v>
      </c>
      <c r="C26" s="84" t="s">
        <v>80</v>
      </c>
      <c r="D26" s="85">
        <v>2</v>
      </c>
      <c r="E26" s="1">
        <v>4</v>
      </c>
      <c r="F26" s="1">
        <v>70</v>
      </c>
      <c r="G26" s="1">
        <v>4</v>
      </c>
      <c r="H26" s="93">
        <v>3</v>
      </c>
      <c r="I26" s="93">
        <v>2</v>
      </c>
      <c r="J26" s="1">
        <v>50</v>
      </c>
      <c r="K26" s="93">
        <f>F26*(E26+G26)</f>
        <v>560</v>
      </c>
      <c r="L26" s="1" t="s">
        <v>115</v>
      </c>
      <c r="M26" s="1" t="s">
        <v>112</v>
      </c>
    </row>
    <row r="27" spans="1:17" x14ac:dyDescent="0.25">
      <c r="A27" s="98" t="s">
        <v>98</v>
      </c>
      <c r="B27" s="95" t="s">
        <v>117</v>
      </c>
      <c r="C27" s="84" t="s">
        <v>85</v>
      </c>
      <c r="D27" s="85">
        <v>2</v>
      </c>
      <c r="E27" s="1">
        <v>4</v>
      </c>
      <c r="F27" s="1">
        <v>90</v>
      </c>
      <c r="G27" s="1">
        <v>3</v>
      </c>
      <c r="H27" s="93">
        <v>3</v>
      </c>
      <c r="I27" s="93">
        <v>2</v>
      </c>
      <c r="J27" s="1">
        <v>100</v>
      </c>
      <c r="K27" s="93">
        <f>F27*(E27+G27)</f>
        <v>630</v>
      </c>
      <c r="L27" s="1" t="s">
        <v>115</v>
      </c>
      <c r="M27" s="1" t="s">
        <v>118</v>
      </c>
    </row>
    <row r="28" spans="1:17" x14ac:dyDescent="0.25">
      <c r="A28" s="96" t="s">
        <v>120</v>
      </c>
      <c r="B28" s="95" t="s">
        <v>117</v>
      </c>
      <c r="C28" s="84" t="s">
        <v>84</v>
      </c>
      <c r="D28" s="85">
        <v>2</v>
      </c>
      <c r="E28" s="1">
        <v>3</v>
      </c>
      <c r="F28" s="1">
        <v>80</v>
      </c>
      <c r="G28" s="1">
        <v>2</v>
      </c>
      <c r="H28" s="93">
        <v>3</v>
      </c>
      <c r="I28" s="93">
        <v>2</v>
      </c>
      <c r="J28" s="1">
        <v>100</v>
      </c>
      <c r="K28" s="93">
        <f>F28*(E28+G28)</f>
        <v>400</v>
      </c>
      <c r="L28" s="1" t="s">
        <v>121</v>
      </c>
      <c r="M28" s="1" t="s">
        <v>118</v>
      </c>
    </row>
    <row r="29" spans="1:17" x14ac:dyDescent="0.25">
      <c r="A29" s="99" t="s">
        <v>109</v>
      </c>
      <c r="B29" s="95" t="s">
        <v>58</v>
      </c>
      <c r="C29" s="84" t="s">
        <v>76</v>
      </c>
      <c r="D29" s="85">
        <v>2</v>
      </c>
      <c r="E29" s="93">
        <v>6</v>
      </c>
      <c r="F29" s="93">
        <v>70</v>
      </c>
      <c r="G29" s="93">
        <v>3</v>
      </c>
      <c r="H29" s="93">
        <v>3</v>
      </c>
      <c r="I29" s="93">
        <v>2</v>
      </c>
      <c r="J29" s="1">
        <v>100</v>
      </c>
      <c r="K29" s="93">
        <f>F29*(E29+G29)</f>
        <v>630</v>
      </c>
      <c r="L29" s="1" t="s">
        <v>106</v>
      </c>
      <c r="M29" s="1" t="s">
        <v>100</v>
      </c>
    </row>
    <row r="30" spans="1:17" x14ac:dyDescent="0.25">
      <c r="A30" s="97" t="s">
        <v>105</v>
      </c>
      <c r="B30" s="95" t="s">
        <v>117</v>
      </c>
      <c r="C30" s="84" t="s">
        <v>82</v>
      </c>
      <c r="D30" s="85">
        <v>3</v>
      </c>
      <c r="E30" s="1">
        <v>10</v>
      </c>
      <c r="F30" s="1">
        <v>150</v>
      </c>
      <c r="G30" s="1">
        <v>5</v>
      </c>
      <c r="H30" s="93">
        <v>3</v>
      </c>
      <c r="I30" s="1">
        <v>2</v>
      </c>
      <c r="J30" s="1">
        <v>200</v>
      </c>
      <c r="K30" s="93">
        <f>F30*(E30+G30)</f>
        <v>2250</v>
      </c>
      <c r="L30" s="1" t="s">
        <v>106</v>
      </c>
      <c r="M30" s="1" t="s">
        <v>118</v>
      </c>
    </row>
    <row r="31" spans="1:17" x14ac:dyDescent="0.25">
      <c r="A31" s="96" t="s">
        <v>116</v>
      </c>
      <c r="B31" s="95" t="s">
        <v>117</v>
      </c>
      <c r="C31" s="84" t="s">
        <v>81</v>
      </c>
      <c r="D31" s="85">
        <v>3</v>
      </c>
      <c r="E31" s="1">
        <v>6</v>
      </c>
      <c r="F31" s="1">
        <v>120</v>
      </c>
      <c r="G31" s="1">
        <v>5</v>
      </c>
      <c r="H31" s="93">
        <v>3</v>
      </c>
      <c r="I31" s="1">
        <v>2</v>
      </c>
      <c r="J31" s="1">
        <v>200</v>
      </c>
      <c r="K31" s="93">
        <f>F31*(E31+G31)</f>
        <v>1320</v>
      </c>
      <c r="L31" s="1" t="s">
        <v>99</v>
      </c>
      <c r="M31" s="1" t="s">
        <v>118</v>
      </c>
    </row>
    <row r="32" spans="1:17" x14ac:dyDescent="0.25">
      <c r="A32" s="94" t="s">
        <v>101</v>
      </c>
      <c r="B32" s="95" t="s">
        <v>110</v>
      </c>
      <c r="C32" s="84" t="s">
        <v>77</v>
      </c>
      <c r="D32" s="85">
        <v>3</v>
      </c>
      <c r="E32" s="1">
        <v>9</v>
      </c>
      <c r="F32" s="1">
        <v>80</v>
      </c>
      <c r="G32" s="1">
        <v>6</v>
      </c>
      <c r="H32" s="93">
        <v>3</v>
      </c>
      <c r="I32" s="1">
        <v>2</v>
      </c>
      <c r="J32" s="1">
        <v>200</v>
      </c>
      <c r="K32" s="93">
        <f>F32*(E32+G32)</f>
        <v>1200</v>
      </c>
      <c r="L32" s="1" t="s">
        <v>111</v>
      </c>
      <c r="M32" s="1" t="s">
        <v>112</v>
      </c>
    </row>
    <row r="33" spans="1:13" x14ac:dyDescent="0.25">
      <c r="A33" s="94" t="s">
        <v>101</v>
      </c>
      <c r="B33" s="95" t="s">
        <v>117</v>
      </c>
      <c r="C33" s="84" t="s">
        <v>83</v>
      </c>
      <c r="D33" s="85">
        <v>3</v>
      </c>
      <c r="E33" s="1">
        <v>9</v>
      </c>
      <c r="F33" s="1">
        <v>110</v>
      </c>
      <c r="G33" s="1">
        <v>5</v>
      </c>
      <c r="H33" s="93">
        <v>3</v>
      </c>
      <c r="I33" s="1">
        <v>2</v>
      </c>
      <c r="J33" s="1">
        <v>200</v>
      </c>
      <c r="K33" s="93">
        <f>F33*(E33+G33)</f>
        <v>1540</v>
      </c>
      <c r="L33" s="1" t="s">
        <v>119</v>
      </c>
      <c r="M33" s="1" t="s">
        <v>118</v>
      </c>
    </row>
    <row r="34" spans="1:13" x14ac:dyDescent="0.25">
      <c r="A34" s="98" t="s">
        <v>107</v>
      </c>
      <c r="B34" s="95" t="s">
        <v>58</v>
      </c>
      <c r="C34" s="84" t="s">
        <v>75</v>
      </c>
      <c r="D34" s="85">
        <v>3</v>
      </c>
      <c r="E34" s="1">
        <v>11</v>
      </c>
      <c r="F34" s="1">
        <v>100</v>
      </c>
      <c r="G34" s="1">
        <v>5</v>
      </c>
      <c r="H34" s="93">
        <v>3</v>
      </c>
      <c r="I34" s="1">
        <v>2</v>
      </c>
      <c r="J34" s="1">
        <v>200</v>
      </c>
      <c r="K34" s="93">
        <f>F34*(E34+G34)</f>
        <v>1600</v>
      </c>
      <c r="L34" s="1" t="s">
        <v>108</v>
      </c>
      <c r="M34" s="1" t="s">
        <v>100</v>
      </c>
    </row>
    <row r="35" spans="1:13" ht="15.75" thickBot="1" x14ac:dyDescent="0.3"/>
    <row r="36" spans="1:13" ht="15.75" thickBot="1" x14ac:dyDescent="0.3">
      <c r="D36" s="87" t="s">
        <v>89</v>
      </c>
      <c r="E36" s="87" t="s">
        <v>90</v>
      </c>
      <c r="F36" s="87" t="s">
        <v>63</v>
      </c>
      <c r="G36" s="88" t="s">
        <v>91</v>
      </c>
      <c r="H36" s="89" t="s">
        <v>92</v>
      </c>
      <c r="I36" s="89" t="s">
        <v>93</v>
      </c>
      <c r="J36" s="89" t="s">
        <v>94</v>
      </c>
      <c r="K36" s="90" t="s">
        <v>95</v>
      </c>
    </row>
    <row r="37" spans="1:13" ht="15.75" thickBot="1" x14ac:dyDescent="0.3">
      <c r="C37" s="63" t="s">
        <v>122</v>
      </c>
      <c r="D37" s="111">
        <v>1</v>
      </c>
      <c r="E37" s="93">
        <v>3</v>
      </c>
      <c r="F37" s="93">
        <v>35</v>
      </c>
      <c r="G37" s="93">
        <v>1</v>
      </c>
      <c r="H37" s="93">
        <v>3</v>
      </c>
      <c r="I37" s="93">
        <v>2</v>
      </c>
      <c r="J37" s="93">
        <v>50</v>
      </c>
      <c r="K37" s="93">
        <f>F37*(E37+G37)</f>
        <v>140</v>
      </c>
    </row>
    <row r="38" spans="1:13" x14ac:dyDescent="0.25">
      <c r="D38" s="85">
        <v>2</v>
      </c>
      <c r="E38" s="93">
        <v>5</v>
      </c>
      <c r="F38" s="93">
        <v>70</v>
      </c>
      <c r="G38" s="93">
        <v>3</v>
      </c>
      <c r="H38" s="93">
        <v>3</v>
      </c>
      <c r="I38" s="93">
        <v>2</v>
      </c>
      <c r="J38" s="1">
        <v>100</v>
      </c>
      <c r="K38" s="93">
        <f>F38*(E38+G38)</f>
        <v>560</v>
      </c>
    </row>
    <row r="39" spans="1:13" x14ac:dyDescent="0.25">
      <c r="D39" s="85">
        <v>3</v>
      </c>
      <c r="E39" s="1">
        <v>10</v>
      </c>
      <c r="F39" s="1">
        <v>100</v>
      </c>
      <c r="G39" s="1">
        <v>5</v>
      </c>
      <c r="H39" s="93">
        <v>3</v>
      </c>
      <c r="I39" s="1">
        <v>2</v>
      </c>
      <c r="J39" s="1">
        <v>200</v>
      </c>
      <c r="K39" s="93">
        <f>F39*(E39+G39)</f>
        <v>1500</v>
      </c>
    </row>
  </sheetData>
  <autoFilter ref="A19:M34">
    <sortState ref="A20:M34">
      <sortCondition ref="D19:D34"/>
    </sortState>
  </autoFilter>
  <mergeCells count="1">
    <mergeCell ref="C1:F1"/>
  </mergeCells>
  <conditionalFormatting sqref="R3:R1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:F15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5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:D24 D26:D34">
    <cfRule type="colorScale" priority="30">
      <colorScale>
        <cfvo type="min"/>
        <cfvo type="max"/>
        <color rgb="FFFCFCFF"/>
        <color rgb="FF63BE7B"/>
      </colorScale>
    </cfRule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2">
      <colorScale>
        <cfvo type="min"/>
        <cfvo type="max"/>
        <color theme="4" tint="0.39997558519241921"/>
        <color rgb="FFFF0000"/>
      </colorScale>
    </cfRule>
  </conditionalFormatting>
  <conditionalFormatting sqref="C17:Q1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">
    <cfRule type="colorScale" priority="16">
      <colorScale>
        <cfvo type="min"/>
        <cfvo type="max"/>
        <color rgb="FFFCFCFF"/>
        <color rgb="FF63BE7B"/>
      </colorScale>
    </cfRule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8">
      <colorScale>
        <cfvo type="min"/>
        <cfvo type="max"/>
        <color theme="4" tint="0.39997558519241921"/>
        <color rgb="FFFF0000"/>
      </colorScale>
    </cfRule>
  </conditionalFormatting>
  <conditionalFormatting sqref="C15:Q1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7">
    <cfRule type="colorScale" priority="9">
      <colorScale>
        <cfvo type="min"/>
        <cfvo type="max"/>
        <color rgb="FFFCFCFF"/>
        <color rgb="FF63BE7B"/>
      </colorScale>
    </cfRule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">
      <colorScale>
        <cfvo type="min"/>
        <cfvo type="max"/>
        <color theme="4" tint="0.39997558519241921"/>
        <color rgb="FFFF0000"/>
      </colorScale>
    </cfRule>
  </conditionalFormatting>
  <conditionalFormatting sqref="D38">
    <cfRule type="colorScale" priority="5">
      <colorScale>
        <cfvo type="min"/>
        <cfvo type="max"/>
        <color rgb="FFFCFCFF"/>
        <color rgb="FF63BE7B"/>
      </colorScale>
    </cfRule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">
      <colorScale>
        <cfvo type="min"/>
        <cfvo type="max"/>
        <color theme="4" tint="0.39997558519241921"/>
        <color rgb="FFFF0000"/>
      </colorScale>
    </cfRule>
  </conditionalFormatting>
  <conditionalFormatting sqref="D39">
    <cfRule type="colorScale" priority="1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">
      <colorScale>
        <cfvo type="min"/>
        <cfvo type="max"/>
        <color theme="4" tint="0.39997558519241921"/>
        <color rgb="FFFF0000"/>
      </colorScale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3" id="{CFA98A31-3F14-4BF5-85DA-33E0BA96141A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D20:D24 D26:D34</xm:sqref>
        </x14:conditionalFormatting>
        <x14:conditionalFormatting xmlns:xm="http://schemas.microsoft.com/office/excel/2006/main">
          <x14:cfRule type="iconSet" priority="15" id="{7E3A0E15-F45D-440D-AED9-3247B2F81BF5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D25</xm:sqref>
        </x14:conditionalFormatting>
        <x14:conditionalFormatting xmlns:xm="http://schemas.microsoft.com/office/excel/2006/main">
          <x14:cfRule type="iconSet" priority="14" id="{8280124A-7690-41C0-84FD-7DB9F7E5356B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D20:D34</xm:sqref>
        </x14:conditionalFormatting>
        <x14:conditionalFormatting xmlns:xm="http://schemas.microsoft.com/office/excel/2006/main">
          <x14:cfRule type="iconSet" priority="12" id="{6EE9C0AD-70C1-42CC-BB38-155FC27ECDAE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D37</xm:sqref>
        </x14:conditionalFormatting>
        <x14:conditionalFormatting xmlns:xm="http://schemas.microsoft.com/office/excel/2006/main">
          <x14:cfRule type="iconSet" priority="8" id="{E60CCE82-C16F-46E7-B840-B62D165E4FFC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D38</xm:sqref>
        </x14:conditionalFormatting>
        <x14:conditionalFormatting xmlns:xm="http://schemas.microsoft.com/office/excel/2006/main">
          <x14:cfRule type="iconSet" priority="4" id="{9A93E340-B874-431B-92AA-3B545E97243E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D39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terrain</vt:lpstr>
      <vt:lpstr>tasks</vt:lpstr>
      <vt:lpstr>level up</vt:lpstr>
      <vt:lpstr>MonsterSpawn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2015-08-18T09:10:49Z</dcterms:modified>
</cp:coreProperties>
</file>