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Sheet" sheetId="4" r:id="rId1"/>
    <sheet name="Sheet1" sheetId="5" r:id="rId2"/>
  </sheets>
  <definedNames>
    <definedName name="_xlnm.Print_Area" localSheetId="0">Sheet!$B$2:$N$34</definedName>
    <definedName name="_xlnm.Print_Titles" localSheetId="0">Sheet!$12:$12</definedName>
  </definedNames>
  <calcPr calcId="152511"/>
</workbook>
</file>

<file path=xl/calcChain.xml><?xml version="1.0" encoding="utf-8"?>
<calcChain xmlns="http://schemas.openxmlformats.org/spreadsheetml/2006/main">
  <c r="M14" i="4" l="1"/>
  <c r="M13" i="4"/>
  <c r="M15" i="4"/>
  <c r="I15" i="4"/>
  <c r="N18" i="4" l="1"/>
  <c r="N17" i="4"/>
  <c r="N16" i="4"/>
  <c r="N26" i="4" s="1"/>
  <c r="N15" i="4" l="1"/>
  <c r="N14" i="4"/>
  <c r="N13" i="4" l="1"/>
</calcChain>
</file>

<file path=xl/sharedStrings.xml><?xml version="1.0" encoding="utf-8"?>
<sst xmlns="http://schemas.openxmlformats.org/spreadsheetml/2006/main" count="80" uniqueCount="59">
  <si>
    <t>K2K INFRASTRUCTURE INDIA PRIVATE LIMITED</t>
  </si>
  <si>
    <t>GST NO: 29AACCT6977C1ZZ</t>
  </si>
  <si>
    <t>Sl No</t>
  </si>
  <si>
    <t>Material Description</t>
  </si>
  <si>
    <t>HSN Code</t>
  </si>
  <si>
    <t>Qty</t>
  </si>
  <si>
    <t>Amount</t>
  </si>
  <si>
    <t xml:space="preserve">Received Material In Good Condition </t>
  </si>
  <si>
    <t>Remarks if Any</t>
  </si>
  <si>
    <t>Total Amount</t>
  </si>
  <si>
    <t>Receiver Signature &amp; Date</t>
  </si>
  <si>
    <t>UOM</t>
  </si>
  <si>
    <t>DELIVERY CHALLAN</t>
  </si>
  <si>
    <t xml:space="preserve">Authorised Signature </t>
  </si>
  <si>
    <t>Note:</t>
  </si>
  <si>
    <t>FALCON FACADES</t>
  </si>
  <si>
    <t>89, DABASPET INDUSTRIAL AREA PHASE-2, NELAMANGALA TQ, BENGALURU-562123</t>
  </si>
  <si>
    <t>Contact Person: Krishnan/9611558691</t>
  </si>
  <si>
    <t>TO:Prestige White meadows Whitefiled Rd, whitefiled, sathya Sai Layout, Banglore karnataka-560066</t>
  </si>
  <si>
    <t>Rate</t>
  </si>
  <si>
    <t>Vehicle No:KA52B9647</t>
  </si>
  <si>
    <t>Nos</t>
  </si>
  <si>
    <t>Date: 06.11.2024</t>
  </si>
  <si>
    <t>Height</t>
  </si>
  <si>
    <t>Width</t>
  </si>
  <si>
    <t>T.Sqm</t>
  </si>
  <si>
    <t>Alu Box Louver</t>
  </si>
  <si>
    <t>Sqm</t>
  </si>
  <si>
    <t>-</t>
  </si>
  <si>
    <t>Gate Pass No: 2176</t>
  </si>
  <si>
    <t>Boq</t>
  </si>
  <si>
    <t>Side Hung Shutter-W5</t>
  </si>
  <si>
    <t>Side Hung outer frame shutter-V4</t>
  </si>
  <si>
    <t>W O:4900005872</t>
  </si>
  <si>
    <t>nos</t>
  </si>
  <si>
    <t>Amount inwords Rupees: Six Lakh Sixty Six Thousand Seven Hundred &amp; Forty Only</t>
  </si>
  <si>
    <t>Cradle set-(Returnable)</t>
  </si>
  <si>
    <t>DC No: 7688</t>
  </si>
  <si>
    <t>Disp No</t>
  </si>
  <si>
    <t>Project:P White Meadow</t>
  </si>
  <si>
    <t>Uom</t>
  </si>
  <si>
    <t>ACP Shim 50x35</t>
  </si>
  <si>
    <t>ACP Shim 50x80</t>
  </si>
  <si>
    <t xml:space="preserve">Hieght </t>
  </si>
  <si>
    <t>Authorized Signatory</t>
  </si>
  <si>
    <t>Packing List</t>
  </si>
  <si>
    <t xml:space="preserve">8x25 csk sds </t>
  </si>
  <si>
    <t>no's</t>
  </si>
  <si>
    <t>8x38 csk sts</t>
  </si>
  <si>
    <t>1'' masking tape</t>
  </si>
  <si>
    <t>cotton westa white</t>
  </si>
  <si>
    <t>8x100 fream anshor (klimas)</t>
  </si>
  <si>
    <t>12mm drain cap - white</t>
  </si>
  <si>
    <t>15mm drina cap - white</t>
  </si>
  <si>
    <t xml:space="preserve">6'' tower bolt </t>
  </si>
  <si>
    <t>10x115 anchor bolt ss</t>
  </si>
  <si>
    <t>10x105 anchor bolt ss</t>
  </si>
  <si>
    <t>205829 screw</t>
  </si>
  <si>
    <t>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</si>
</sst>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2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9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43" fontId="2" fillId="0" borderId="3" xfId="0" applyNumberFormat="1" applyFont="1" applyBorder="1"/>
    <xf numFmtId="2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2" fontId="1" fillId="0" borderId="0" xfId="0" applyNumberFormat="1" applyFont="1" applyBorder="1" applyAlignment="1"/>
    <xf numFmtId="43" fontId="1" fillId="2" borderId="1" xfId="0" applyNumberFormat="1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43" fontId="1" fillId="0" borderId="26" xfId="0" applyNumberFormat="1" applyFont="1" applyBorder="1" applyAlignment="1">
      <alignment vertical="center"/>
    </xf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7" fillId="0" borderId="4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6" fillId="0" borderId="8" xfId="0" applyFont="1" applyBorder="1"/>
    <xf numFmtId="0" fontId="7" fillId="0" borderId="28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43" fontId="7" fillId="0" borderId="13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43" fontId="1" fillId="0" borderId="24" xfId="1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43" fontId="1" fillId="0" borderId="1" xfId="0" applyNumberFormat="1" applyFont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43" fontId="1" fillId="0" borderId="26" xfId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2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43" fontId="9" fillId="0" borderId="22" xfId="0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43" fontId="9" fillId="0" borderId="1" xfId="1" applyFont="1" applyBorder="1" applyAlignment="1">
      <alignment horizontal="center" vertical="center"/>
    </xf>
    <xf numFmtId="43" fontId="9" fillId="0" borderId="12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16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1" fillId="0" borderId="18" xfId="0" applyNumberFormat="1" applyFont="1" applyBorder="1" applyAlignment="1">
      <alignment horizontal="center" vertical="center" wrapText="1"/>
    </xf>
    <xf numFmtId="0" fontId="1" fillId="0" borderId="19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2" fillId="0" borderId="3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3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773206</xdr:colOff>
      <xdr:row>1</xdr:row>
      <xdr:rowOff>38100</xdr:rowOff>
    </xdr:from>
    <xdr:to>
      <xdr:col>13</xdr:col>
      <xdr:colOff>923923</xdr:colOff>
      <xdr:row>3</xdr:row>
      <xdr:rowOff>168088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5559" y="329453"/>
          <a:ext cx="1069599" cy="679076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</xdr:row>
      <xdr:rowOff>38101</xdr:rowOff>
    </xdr:from>
    <xdr:to>
      <xdr:col>3</xdr:col>
      <xdr:colOff>0</xdr:colOff>
      <xdr:row>3</xdr:row>
      <xdr:rowOff>168088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2743" y="329454"/>
          <a:ext cx="1084169" cy="679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34"/>
  <sheetViews>
    <sheetView showGridLines="0" tabSelected="1" topLeftCell="A8" zoomScale="85" zoomScaleNormal="85" workbookViewId="0">
      <selection activeCell="S31" sqref="S31"/>
    </sheetView>
  </sheetViews>
  <sheetFormatPr defaultRowHeight="22.5" customHeight="1" x14ac:dyDescent="0.25"/>
  <cols>
    <col min="1" max="1" width="9.140625" style="2"/>
    <col min="2" max="2" width="7.85546875" style="2" customWidth="1"/>
    <col min="3" max="4" width="9.140625" style="2"/>
    <col min="5" max="5" width="28" style="2" customWidth="1"/>
    <col min="6" max="9" width="9.7109375" style="2" customWidth="1"/>
    <col min="10" max="10" width="11.85546875" style="11" bestFit="1" customWidth="1"/>
    <col min="11" max="12" width="10.28515625" style="2" customWidth="1"/>
    <col min="13" max="13" width="13.7109375" style="2" customWidth="1"/>
    <col min="14" max="14" width="14.42578125" style="2" customWidth="1"/>
    <col min="15" max="16384" width="9.140625" style="2"/>
  </cols>
  <sheetData>
    <row r="1" spans="2:15" ht="22.5" customHeight="1" thickBot="1" x14ac:dyDescent="0.3"/>
    <row r="2" spans="2:15" ht="27.75" customHeight="1" x14ac:dyDescent="0.35">
      <c r="B2" s="98"/>
      <c r="C2" s="99"/>
      <c r="D2" s="117" t="s">
        <v>15</v>
      </c>
      <c r="E2" s="117"/>
      <c r="F2" s="117"/>
      <c r="G2" s="117"/>
      <c r="H2" s="117"/>
      <c r="I2" s="117"/>
      <c r="J2" s="117"/>
      <c r="K2" s="117"/>
      <c r="L2" s="41"/>
      <c r="M2" s="94"/>
      <c r="N2" s="95"/>
    </row>
    <row r="3" spans="2:15" ht="15.75" x14ac:dyDescent="0.25">
      <c r="B3" s="100"/>
      <c r="C3" s="101"/>
      <c r="D3" s="118" t="s">
        <v>0</v>
      </c>
      <c r="E3" s="118"/>
      <c r="F3" s="118"/>
      <c r="G3" s="118"/>
      <c r="H3" s="118"/>
      <c r="I3" s="118"/>
      <c r="J3" s="118"/>
      <c r="K3" s="118"/>
      <c r="L3" s="34"/>
      <c r="M3" s="96"/>
      <c r="N3" s="97"/>
    </row>
    <row r="4" spans="2:15" s="1" customFormat="1" ht="20.25" customHeight="1" x14ac:dyDescent="0.25">
      <c r="B4" s="108" t="s">
        <v>16</v>
      </c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10"/>
    </row>
    <row r="5" spans="2:15" s="1" customFormat="1" ht="15.75" customHeight="1" x14ac:dyDescent="0.25">
      <c r="B5" s="111" t="s">
        <v>1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3"/>
    </row>
    <row r="6" spans="2:15" s="1" customFormat="1" ht="28.5" customHeight="1" thickBot="1" x14ac:dyDescent="0.4">
      <c r="B6" s="114" t="s">
        <v>12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6"/>
    </row>
    <row r="7" spans="2:15" s="1" customFormat="1" ht="22.5" customHeight="1" x14ac:dyDescent="0.25">
      <c r="B7" s="102" t="s">
        <v>18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</row>
    <row r="8" spans="2:15" s="1" customFormat="1" ht="9.75" customHeight="1" thickBot="1" x14ac:dyDescent="0.3">
      <c r="B8" s="105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7"/>
    </row>
    <row r="9" spans="2:15" ht="23.25" customHeight="1" thickBot="1" x14ac:dyDescent="0.3">
      <c r="B9" s="91" t="s">
        <v>20</v>
      </c>
      <c r="C9" s="92"/>
      <c r="D9" s="92"/>
      <c r="E9" s="92"/>
      <c r="F9" s="93"/>
      <c r="G9" s="88" t="s">
        <v>37</v>
      </c>
      <c r="H9" s="89"/>
      <c r="I9" s="89"/>
      <c r="J9" s="89"/>
      <c r="K9" s="89"/>
      <c r="L9" s="89"/>
      <c r="M9" s="89"/>
      <c r="N9" s="90"/>
    </row>
    <row r="10" spans="2:15" ht="25.5" customHeight="1" thickBot="1" x14ac:dyDescent="0.3">
      <c r="B10" s="85" t="s">
        <v>29</v>
      </c>
      <c r="C10" s="86"/>
      <c r="D10" s="86"/>
      <c r="E10" s="86"/>
      <c r="F10" s="87"/>
      <c r="G10" s="85" t="s">
        <v>22</v>
      </c>
      <c r="H10" s="86"/>
      <c r="I10" s="86"/>
      <c r="J10" s="86"/>
      <c r="K10" s="86"/>
      <c r="L10" s="86"/>
      <c r="M10" s="86"/>
      <c r="N10" s="87"/>
    </row>
    <row r="11" spans="2:15" ht="22.5" customHeight="1" thickBot="1" x14ac:dyDescent="0.3">
      <c r="B11" s="91" t="s">
        <v>17</v>
      </c>
      <c r="C11" s="92"/>
      <c r="D11" s="92"/>
      <c r="E11" s="92"/>
      <c r="F11" s="93"/>
      <c r="G11" s="91" t="s">
        <v>33</v>
      </c>
      <c r="H11" s="92"/>
      <c r="I11" s="92"/>
      <c r="J11" s="92"/>
      <c r="K11" s="92"/>
      <c r="L11" s="92"/>
      <c r="M11" s="92"/>
      <c r="N11" s="93"/>
    </row>
    <row r="12" spans="2:15" s="10" customFormat="1" ht="27" customHeight="1" thickBot="1" x14ac:dyDescent="0.3">
      <c r="B12" s="22" t="s">
        <v>2</v>
      </c>
      <c r="C12" s="122" t="s">
        <v>3</v>
      </c>
      <c r="D12" s="123"/>
      <c r="E12" s="124"/>
      <c r="F12" s="49" t="s">
        <v>5</v>
      </c>
      <c r="G12" s="49" t="s">
        <v>23</v>
      </c>
      <c r="H12" s="49" t="s">
        <v>24</v>
      </c>
      <c r="I12" s="49" t="s">
        <v>25</v>
      </c>
      <c r="J12" s="49" t="s">
        <v>4</v>
      </c>
      <c r="K12" s="49" t="s">
        <v>11</v>
      </c>
      <c r="L12" s="49" t="s">
        <v>30</v>
      </c>
      <c r="M12" s="49" t="s">
        <v>19</v>
      </c>
      <c r="N12" s="23" t="s">
        <v>6</v>
      </c>
    </row>
    <row r="13" spans="2:15" ht="27" customHeight="1" x14ac:dyDescent="0.25">
      <c r="B13" s="42">
        <v>1</v>
      </c>
      <c r="C13" s="119" t="s">
        <v>31</v>
      </c>
      <c r="D13" s="120"/>
      <c r="E13" s="121"/>
      <c r="F13" s="43">
        <v>9</v>
      </c>
      <c r="G13" s="44">
        <v>730</v>
      </c>
      <c r="H13" s="44">
        <v>1490</v>
      </c>
      <c r="I13" s="44" t="s">
        <v>28</v>
      </c>
      <c r="J13" s="44">
        <v>76042100</v>
      </c>
      <c r="K13" s="44" t="s">
        <v>21</v>
      </c>
      <c r="L13" s="44">
        <v>19</v>
      </c>
      <c r="M13" s="51">
        <f>57213*70%</f>
        <v>40049.1</v>
      </c>
      <c r="N13" s="45">
        <f>+M13*F13</f>
        <v>360441.89999999997</v>
      </c>
      <c r="O13" s="6"/>
    </row>
    <row r="14" spans="2:15" ht="27" customHeight="1" x14ac:dyDescent="0.25">
      <c r="B14" s="46">
        <v>2</v>
      </c>
      <c r="C14" s="70" t="s">
        <v>32</v>
      </c>
      <c r="D14" s="71"/>
      <c r="E14" s="72"/>
      <c r="F14" s="43">
        <v>5</v>
      </c>
      <c r="G14" s="44">
        <v>540</v>
      </c>
      <c r="H14" s="44">
        <v>1490</v>
      </c>
      <c r="I14" s="44" t="s">
        <v>28</v>
      </c>
      <c r="J14" s="44">
        <v>76042100</v>
      </c>
      <c r="K14" s="44" t="s">
        <v>21</v>
      </c>
      <c r="L14" s="44">
        <v>37</v>
      </c>
      <c r="M14" s="50">
        <f>15525*70%</f>
        <v>10867.5</v>
      </c>
      <c r="N14" s="45">
        <f t="shared" ref="N14:N18" si="0">+M14*F14</f>
        <v>54337.5</v>
      </c>
      <c r="O14" s="6"/>
    </row>
    <row r="15" spans="2:15" ht="27" customHeight="1" x14ac:dyDescent="0.25">
      <c r="B15" s="46">
        <v>3</v>
      </c>
      <c r="C15" s="70" t="s">
        <v>26</v>
      </c>
      <c r="D15" s="71"/>
      <c r="E15" s="72"/>
      <c r="F15" s="43">
        <v>1</v>
      </c>
      <c r="G15" s="44">
        <v>745</v>
      </c>
      <c r="H15" s="44">
        <v>2380</v>
      </c>
      <c r="I15" s="44">
        <f>+H15*G15*F15/1000000</f>
        <v>1.7730999999999999</v>
      </c>
      <c r="J15" s="44">
        <v>76042100</v>
      </c>
      <c r="K15" s="44" t="s">
        <v>27</v>
      </c>
      <c r="L15" s="44" t="s">
        <v>28</v>
      </c>
      <c r="M15" s="50">
        <f>2800*70%</f>
        <v>1959.9999999999998</v>
      </c>
      <c r="N15" s="45">
        <f t="shared" si="0"/>
        <v>1959.9999999999998</v>
      </c>
      <c r="O15" s="6"/>
    </row>
    <row r="16" spans="2:15" ht="27" customHeight="1" x14ac:dyDescent="0.25">
      <c r="B16" s="46">
        <v>4</v>
      </c>
      <c r="C16" s="70" t="s">
        <v>36</v>
      </c>
      <c r="D16" s="71"/>
      <c r="E16" s="72"/>
      <c r="F16" s="43">
        <v>1</v>
      </c>
      <c r="G16" s="44" t="s">
        <v>28</v>
      </c>
      <c r="H16" s="44" t="s">
        <v>28</v>
      </c>
      <c r="I16" s="44" t="s">
        <v>28</v>
      </c>
      <c r="J16" s="44">
        <v>84314990</v>
      </c>
      <c r="K16" s="44" t="s">
        <v>34</v>
      </c>
      <c r="L16" s="44"/>
      <c r="M16" s="50">
        <v>250000</v>
      </c>
      <c r="N16" s="45">
        <f t="shared" si="0"/>
        <v>250000</v>
      </c>
      <c r="O16" s="6"/>
    </row>
    <row r="17" spans="2:15" ht="27" customHeight="1" x14ac:dyDescent="0.25">
      <c r="B17" s="46"/>
      <c r="C17" s="70"/>
      <c r="D17" s="71"/>
      <c r="E17" s="72"/>
      <c r="F17" s="47"/>
      <c r="G17" s="43"/>
      <c r="H17" s="43"/>
      <c r="I17" s="43"/>
      <c r="J17" s="44"/>
      <c r="K17" s="44"/>
      <c r="L17" s="43"/>
      <c r="M17" s="47"/>
      <c r="N17" s="45">
        <f t="shared" si="0"/>
        <v>0</v>
      </c>
      <c r="O17" s="6"/>
    </row>
    <row r="18" spans="2:15" ht="27" customHeight="1" x14ac:dyDescent="0.25">
      <c r="B18" s="46"/>
      <c r="C18" s="68"/>
      <c r="D18" s="68"/>
      <c r="E18" s="68"/>
      <c r="F18" s="43"/>
      <c r="G18" s="43"/>
      <c r="H18" s="43"/>
      <c r="I18" s="43"/>
      <c r="J18" s="44"/>
      <c r="K18" s="44"/>
      <c r="L18" s="43"/>
      <c r="M18" s="48"/>
      <c r="N18" s="45">
        <f t="shared" si="0"/>
        <v>0</v>
      </c>
      <c r="O18" s="6"/>
    </row>
    <row r="19" spans="2:15" ht="27" customHeight="1" x14ac:dyDescent="0.25">
      <c r="B19" s="28"/>
      <c r="C19" s="69"/>
      <c r="D19" s="69"/>
      <c r="E19" s="69"/>
      <c r="F19" s="9"/>
      <c r="G19" s="9"/>
      <c r="H19" s="9"/>
      <c r="I19" s="9"/>
      <c r="J19" s="9"/>
      <c r="K19" s="29"/>
      <c r="L19" s="29"/>
      <c r="M19" s="30"/>
      <c r="N19" s="27"/>
      <c r="O19" s="6"/>
    </row>
    <row r="20" spans="2:15" ht="27" customHeight="1" x14ac:dyDescent="0.25">
      <c r="B20" s="28"/>
      <c r="C20" s="69"/>
      <c r="D20" s="69"/>
      <c r="E20" s="69"/>
      <c r="F20" s="9"/>
      <c r="G20" s="9"/>
      <c r="H20" s="9"/>
      <c r="I20" s="9"/>
      <c r="J20" s="9"/>
      <c r="K20" s="29"/>
      <c r="L20" s="29"/>
      <c r="M20" s="30"/>
      <c r="N20" s="27"/>
      <c r="O20" s="6"/>
    </row>
    <row r="21" spans="2:15" ht="27" customHeight="1" x14ac:dyDescent="0.25">
      <c r="B21" s="28"/>
      <c r="C21" s="69"/>
      <c r="D21" s="69"/>
      <c r="E21" s="69"/>
      <c r="F21" s="9"/>
      <c r="G21" s="9"/>
      <c r="H21" s="9"/>
      <c r="I21" s="9"/>
      <c r="J21" s="9"/>
      <c r="K21" s="29"/>
      <c r="L21" s="29"/>
      <c r="M21" s="30"/>
      <c r="N21" s="27"/>
      <c r="O21" s="6"/>
    </row>
    <row r="22" spans="2:15" ht="27" customHeight="1" x14ac:dyDescent="0.25">
      <c r="B22" s="28"/>
      <c r="C22" s="84"/>
      <c r="D22" s="84"/>
      <c r="E22" s="84"/>
      <c r="F22" s="9"/>
      <c r="G22" s="9"/>
      <c r="H22" s="9"/>
      <c r="I22" s="9"/>
      <c r="J22" s="9"/>
      <c r="K22" s="29"/>
      <c r="L22" s="29"/>
      <c r="M22" s="30"/>
      <c r="N22" s="27"/>
      <c r="O22" s="6"/>
    </row>
    <row r="23" spans="2:15" ht="27" customHeight="1" x14ac:dyDescent="0.25">
      <c r="B23" s="28"/>
      <c r="C23" s="84"/>
      <c r="D23" s="84"/>
      <c r="E23" s="84"/>
      <c r="F23" s="9"/>
      <c r="G23" s="9"/>
      <c r="H23" s="9"/>
      <c r="I23" s="9"/>
      <c r="J23" s="9"/>
      <c r="K23" s="29"/>
      <c r="L23" s="29"/>
      <c r="M23" s="30"/>
      <c r="N23" s="27"/>
      <c r="O23" s="6"/>
    </row>
    <row r="24" spans="2:15" ht="27" customHeight="1" x14ac:dyDescent="0.25">
      <c r="B24" s="35"/>
      <c r="C24" s="36"/>
      <c r="D24" s="37"/>
      <c r="E24" s="38"/>
      <c r="F24" s="39"/>
      <c r="G24" s="39"/>
      <c r="H24" s="39"/>
      <c r="I24" s="39"/>
      <c r="J24" s="9"/>
      <c r="K24" s="29"/>
      <c r="L24" s="29"/>
      <c r="M24" s="30"/>
      <c r="N24" s="40"/>
      <c r="O24" s="6"/>
    </row>
    <row r="25" spans="2:15" ht="22.5" customHeight="1" thickBot="1" x14ac:dyDescent="0.3">
      <c r="B25" s="12"/>
      <c r="C25" s="81"/>
      <c r="D25" s="82"/>
      <c r="E25" s="83"/>
      <c r="F25" s="8"/>
      <c r="G25" s="8"/>
      <c r="H25" s="8"/>
      <c r="I25" s="8"/>
      <c r="J25" s="5"/>
      <c r="K25" s="7"/>
      <c r="L25" s="7"/>
      <c r="M25" s="4"/>
      <c r="N25" s="13"/>
    </row>
    <row r="26" spans="2:15" ht="22.5" customHeight="1" thickBot="1" x14ac:dyDescent="0.3">
      <c r="B26" s="25"/>
      <c r="C26" s="78" t="s">
        <v>9</v>
      </c>
      <c r="D26" s="79"/>
      <c r="E26" s="80"/>
      <c r="F26" s="31"/>
      <c r="G26" s="33"/>
      <c r="H26" s="33"/>
      <c r="I26" s="33"/>
      <c r="J26" s="26"/>
      <c r="K26" s="3"/>
      <c r="L26" s="3"/>
      <c r="M26" s="3"/>
      <c r="N26" s="24">
        <f>SUM(N13:N25)+0.6</f>
        <v>666739.99999999988</v>
      </c>
    </row>
    <row r="27" spans="2:15" ht="22.5" customHeight="1" x14ac:dyDescent="0.25">
      <c r="B27" s="75" t="s">
        <v>35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7"/>
    </row>
    <row r="28" spans="2:15" ht="22.5" customHeight="1" x14ac:dyDescent="0.25">
      <c r="B28" s="14" t="s">
        <v>7</v>
      </c>
      <c r="C28" s="15"/>
      <c r="D28" s="15"/>
      <c r="E28" s="15"/>
      <c r="F28" s="15"/>
      <c r="G28" s="15"/>
      <c r="H28" s="15"/>
      <c r="I28" s="15"/>
      <c r="J28" s="32"/>
      <c r="K28" s="15"/>
      <c r="L28" s="15"/>
      <c r="M28" s="15"/>
      <c r="N28" s="16"/>
    </row>
    <row r="29" spans="2:15" ht="22.5" customHeight="1" x14ac:dyDescent="0.25">
      <c r="B29" s="14"/>
      <c r="C29" s="15"/>
      <c r="D29" s="15"/>
      <c r="E29" s="15"/>
      <c r="F29" s="15"/>
      <c r="G29" s="15"/>
      <c r="H29" s="15"/>
      <c r="I29" s="15"/>
      <c r="J29" s="32"/>
      <c r="K29" s="15"/>
      <c r="L29" s="15"/>
      <c r="M29" s="15"/>
      <c r="N29" s="16"/>
    </row>
    <row r="30" spans="2:15" ht="22.5" customHeight="1" x14ac:dyDescent="0.25">
      <c r="B30" s="14"/>
      <c r="C30" s="15"/>
      <c r="D30" s="15"/>
      <c r="E30" s="15"/>
      <c r="F30" s="15"/>
      <c r="G30" s="15"/>
      <c r="H30" s="15"/>
      <c r="I30" s="15"/>
      <c r="J30" s="32"/>
      <c r="K30" s="15"/>
      <c r="L30" s="15"/>
      <c r="M30" s="15"/>
      <c r="N30" s="16"/>
    </row>
    <row r="31" spans="2:15" ht="22.5" customHeight="1" x14ac:dyDescent="0.25">
      <c r="B31" s="17" t="s">
        <v>10</v>
      </c>
      <c r="C31" s="15"/>
      <c r="D31" s="15"/>
      <c r="E31" s="15"/>
      <c r="F31" s="15"/>
      <c r="G31" s="15"/>
      <c r="H31" s="15"/>
      <c r="I31" s="15"/>
      <c r="J31" s="73" t="s">
        <v>13</v>
      </c>
      <c r="K31" s="73"/>
      <c r="L31" s="73"/>
      <c r="M31" s="73"/>
      <c r="N31" s="74"/>
    </row>
    <row r="32" spans="2:15" ht="22.5" customHeight="1" x14ac:dyDescent="0.25">
      <c r="B32" s="14"/>
      <c r="C32" s="15"/>
      <c r="D32" s="15"/>
      <c r="E32" s="15"/>
      <c r="F32" s="15"/>
      <c r="G32" s="15"/>
      <c r="H32" s="15"/>
      <c r="I32" s="15"/>
      <c r="J32" s="32"/>
      <c r="K32" s="15"/>
      <c r="L32" s="15"/>
      <c r="M32" s="15"/>
      <c r="N32" s="16"/>
    </row>
    <row r="33" spans="2:14" ht="22.5" customHeight="1" x14ac:dyDescent="0.25">
      <c r="B33" s="14" t="s">
        <v>8</v>
      </c>
      <c r="C33" s="15"/>
      <c r="D33" s="15"/>
      <c r="E33" s="15"/>
      <c r="F33" s="15"/>
      <c r="G33" s="15"/>
      <c r="H33" s="15"/>
      <c r="I33" s="15"/>
      <c r="J33" s="32"/>
      <c r="K33" s="15"/>
      <c r="L33" s="15"/>
      <c r="M33" s="15"/>
      <c r="N33" s="16"/>
    </row>
    <row r="34" spans="2:14" ht="22.5" customHeight="1" thickBot="1" x14ac:dyDescent="0.3">
      <c r="B34" s="18" t="s">
        <v>14</v>
      </c>
      <c r="C34" s="19"/>
      <c r="D34" s="19"/>
      <c r="E34" s="19"/>
      <c r="F34" s="19"/>
      <c r="G34" s="19"/>
      <c r="H34" s="19"/>
      <c r="I34" s="19"/>
      <c r="J34" s="20"/>
      <c r="K34" s="19"/>
      <c r="L34" s="19"/>
      <c r="M34" s="19"/>
      <c r="N34" s="21"/>
    </row>
  </sheetData>
  <sheetProtection formatColumns="0" selectLockedCells="1" selectUnlockedCells="1"/>
  <mergeCells count="30">
    <mergeCell ref="C13:E13"/>
    <mergeCell ref="C14:E14"/>
    <mergeCell ref="C15:E15"/>
    <mergeCell ref="C16:E16"/>
    <mergeCell ref="B9:F9"/>
    <mergeCell ref="C12:E12"/>
    <mergeCell ref="B10:F10"/>
    <mergeCell ref="B11:F11"/>
    <mergeCell ref="G10:N10"/>
    <mergeCell ref="G9:N9"/>
    <mergeCell ref="G11:N11"/>
    <mergeCell ref="M2:N3"/>
    <mergeCell ref="B2:C3"/>
    <mergeCell ref="B7:N8"/>
    <mergeCell ref="B4:N4"/>
    <mergeCell ref="B5:N5"/>
    <mergeCell ref="B6:N6"/>
    <mergeCell ref="D2:K2"/>
    <mergeCell ref="D3:K3"/>
    <mergeCell ref="C18:E18"/>
    <mergeCell ref="C19:E19"/>
    <mergeCell ref="C17:E17"/>
    <mergeCell ref="J31:N31"/>
    <mergeCell ref="B27:N27"/>
    <mergeCell ref="C26:E26"/>
    <mergeCell ref="C25:E25"/>
    <mergeCell ref="C20:E20"/>
    <mergeCell ref="C21:E21"/>
    <mergeCell ref="C22:E22"/>
    <mergeCell ref="C23:E23"/>
  </mergeCells>
  <pageMargins left="0" right="0" top="0.86614173228346458" bottom="0" header="0.35433070866141736" footer="0"/>
  <pageSetup paperSize="9" scale="65" fitToHeight="11" orientation="portrait" r:id="rId1"/>
  <headerFooter>
    <oddHeader xml:space="preserve">&amp;L&amp;"Times New Roman,Regular"&amp;22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4"/>
  <sheetViews>
    <sheetView workbookViewId="0">
      <selection activeCell="D13" sqref="D13"/>
    </sheetView>
  </sheetViews>
  <sheetFormatPr defaultRowHeight="15" x14ac:dyDescent="0.25"/>
  <cols>
    <col min="2" max="2" width="7.85546875" bestFit="1" customWidth="1"/>
    <col min="3" max="3" width="29.28515625" bestFit="1" customWidth="1"/>
    <col min="4" max="5" width="9" customWidth="1"/>
    <col min="6" max="6" width="11.28515625" customWidth="1"/>
    <col min="7" max="7" width="9.42578125" customWidth="1"/>
  </cols>
  <sheetData>
    <row r="1" spans="2:7" ht="15.75" thickBot="1" x14ac:dyDescent="0.3"/>
    <row r="2" spans="2:7" ht="21" x14ac:dyDescent="0.35">
      <c r="B2" s="126" t="s">
        <v>45</v>
      </c>
      <c r="C2" s="127"/>
      <c r="D2" s="127"/>
      <c r="E2" s="127"/>
      <c r="F2" s="127"/>
      <c r="G2" s="128"/>
    </row>
    <row r="3" spans="2:7" ht="18.75" x14ac:dyDescent="0.3">
      <c r="B3" s="57" t="s">
        <v>38</v>
      </c>
      <c r="C3" s="53" t="s">
        <v>39</v>
      </c>
      <c r="D3" s="52"/>
      <c r="E3" s="52"/>
      <c r="F3" s="52"/>
      <c r="G3" s="58"/>
    </row>
    <row r="4" spans="2:7" x14ac:dyDescent="0.25">
      <c r="B4" s="59">
        <v>110</v>
      </c>
      <c r="C4" s="55"/>
      <c r="D4" s="54" t="s">
        <v>5</v>
      </c>
      <c r="E4" s="54" t="s">
        <v>40</v>
      </c>
      <c r="F4" s="54" t="s">
        <v>43</v>
      </c>
      <c r="G4" s="60" t="s">
        <v>24</v>
      </c>
    </row>
    <row r="5" spans="2:7" x14ac:dyDescent="0.25">
      <c r="B5" s="59">
        <v>1</v>
      </c>
      <c r="C5" s="54" t="s">
        <v>46</v>
      </c>
      <c r="D5" s="54">
        <v>500</v>
      </c>
      <c r="E5" s="54" t="s">
        <v>47</v>
      </c>
      <c r="F5" s="54"/>
      <c r="G5" s="61"/>
    </row>
    <row r="6" spans="2:7" x14ac:dyDescent="0.25">
      <c r="B6" s="59">
        <v>2</v>
      </c>
      <c r="C6" s="54" t="s">
        <v>48</v>
      </c>
      <c r="D6" s="54">
        <v>500</v>
      </c>
      <c r="E6" s="54" t="s">
        <v>47</v>
      </c>
      <c r="F6" s="54"/>
      <c r="G6" s="61"/>
    </row>
    <row r="7" spans="2:7" x14ac:dyDescent="0.25">
      <c r="B7" s="59">
        <v>3</v>
      </c>
      <c r="C7" s="54" t="s">
        <v>49</v>
      </c>
      <c r="D7" s="54">
        <v>30</v>
      </c>
      <c r="E7" s="54" t="s">
        <v>47</v>
      </c>
      <c r="F7" s="54"/>
      <c r="G7" s="61"/>
    </row>
    <row r="8" spans="2:7" x14ac:dyDescent="0.25">
      <c r="B8" s="59">
        <v>4</v>
      </c>
      <c r="C8" s="54" t="s">
        <v>50</v>
      </c>
      <c r="D8" s="54">
        <v>5</v>
      </c>
      <c r="E8" s="54" t="s">
        <v>47</v>
      </c>
      <c r="F8" s="54"/>
      <c r="G8" s="61"/>
    </row>
    <row r="9" spans="2:7" x14ac:dyDescent="0.25">
      <c r="B9" s="59">
        <v>5</v>
      </c>
      <c r="C9" s="54" t="s">
        <v>51</v>
      </c>
      <c r="D9" s="54">
        <v>500</v>
      </c>
      <c r="E9" s="54" t="s">
        <v>47</v>
      </c>
      <c r="F9" s="54"/>
      <c r="G9" s="61"/>
    </row>
    <row r="10" spans="2:7" x14ac:dyDescent="0.25">
      <c r="B10" s="59">
        <v>6</v>
      </c>
      <c r="C10" s="54" t="s">
        <v>52</v>
      </c>
      <c r="D10" s="54">
        <v>500</v>
      </c>
      <c r="E10" s="54" t="s">
        <v>47</v>
      </c>
      <c r="F10" s="56"/>
      <c r="G10" s="61"/>
    </row>
    <row r="11" spans="2:7" x14ac:dyDescent="0.25">
      <c r="B11" s="59">
        <v>7</v>
      </c>
      <c r="C11" s="54" t="s">
        <v>53</v>
      </c>
      <c r="D11" s="54">
        <v>500</v>
      </c>
      <c r="E11" s="54" t="s">
        <v>47</v>
      </c>
      <c r="F11" s="54"/>
      <c r="G11" s="61"/>
    </row>
    <row r="12" spans="2:7" x14ac:dyDescent="0.25">
      <c r="B12" s="59">
        <v>8</v>
      </c>
      <c r="C12" s="54" t="s">
        <v>54</v>
      </c>
      <c r="D12" s="54">
        <v>1</v>
      </c>
      <c r="E12" s="54" t="s">
        <v>47</v>
      </c>
      <c r="F12" s="54"/>
      <c r="G12" s="61"/>
    </row>
    <row r="13" spans="2:7" x14ac:dyDescent="0.25">
      <c r="B13" s="59">
        <v>9</v>
      </c>
      <c r="C13" s="54" t="s">
        <v>55</v>
      </c>
      <c r="D13" s="54">
        <v>12</v>
      </c>
      <c r="E13" s="54" t="s">
        <v>47</v>
      </c>
      <c r="F13" s="54"/>
      <c r="G13" s="61"/>
    </row>
    <row r="14" spans="2:7" x14ac:dyDescent="0.25">
      <c r="B14" s="59">
        <v>10</v>
      </c>
      <c r="C14" s="54" t="s">
        <v>56</v>
      </c>
      <c r="D14" s="54">
        <v>24</v>
      </c>
      <c r="E14" s="54" t="s">
        <v>47</v>
      </c>
      <c r="F14" s="54"/>
      <c r="G14" s="61"/>
    </row>
    <row r="15" spans="2:7" x14ac:dyDescent="0.25">
      <c r="B15" s="59">
        <v>11</v>
      </c>
      <c r="C15" s="54" t="s">
        <v>57</v>
      </c>
      <c r="D15" s="54">
        <v>5</v>
      </c>
      <c r="E15" s="54" t="s">
        <v>58</v>
      </c>
      <c r="F15" s="54">
        <v>745</v>
      </c>
      <c r="G15" s="61">
        <v>2380</v>
      </c>
    </row>
    <row r="16" spans="2:7" x14ac:dyDescent="0.25">
      <c r="B16" s="59">
        <v>12</v>
      </c>
      <c r="C16" s="54" t="s">
        <v>41</v>
      </c>
      <c r="D16" s="54">
        <v>500</v>
      </c>
      <c r="E16" s="54" t="s">
        <v>47</v>
      </c>
      <c r="F16" s="54">
        <v>730</v>
      </c>
      <c r="G16" s="61">
        <v>1490</v>
      </c>
    </row>
    <row r="17" spans="2:7" x14ac:dyDescent="0.25">
      <c r="B17" s="59">
        <v>13</v>
      </c>
      <c r="C17" s="54" t="s">
        <v>42</v>
      </c>
      <c r="D17" s="54">
        <v>500</v>
      </c>
      <c r="E17" s="54" t="s">
        <v>47</v>
      </c>
      <c r="F17" s="54">
        <v>540</v>
      </c>
      <c r="G17" s="61">
        <v>1490</v>
      </c>
    </row>
    <row r="18" spans="2:7" x14ac:dyDescent="0.25">
      <c r="B18" s="62"/>
      <c r="C18" s="63"/>
      <c r="D18" s="63"/>
      <c r="E18" s="63"/>
      <c r="F18" s="63"/>
      <c r="G18" s="64"/>
    </row>
    <row r="19" spans="2:7" ht="15.75" x14ac:dyDescent="0.25">
      <c r="B19" s="14" t="s">
        <v>7</v>
      </c>
      <c r="C19" s="63"/>
      <c r="D19" s="63"/>
      <c r="E19" s="125" t="s">
        <v>44</v>
      </c>
      <c r="F19" s="125"/>
      <c r="G19" s="64"/>
    </row>
    <row r="20" spans="2:7" ht="15.75" x14ac:dyDescent="0.25">
      <c r="B20" s="14"/>
      <c r="C20" s="63"/>
      <c r="D20" s="63"/>
      <c r="E20" s="63"/>
      <c r="F20" s="63"/>
      <c r="G20" s="64"/>
    </row>
    <row r="21" spans="2:7" ht="15.75" x14ac:dyDescent="0.25">
      <c r="B21" s="14"/>
      <c r="C21" s="63"/>
      <c r="D21" s="63"/>
      <c r="E21" s="63"/>
      <c r="F21" s="63"/>
      <c r="G21" s="64"/>
    </row>
    <row r="22" spans="2:7" ht="15.75" x14ac:dyDescent="0.25">
      <c r="B22" s="14" t="s">
        <v>10</v>
      </c>
      <c r="C22" s="63"/>
      <c r="D22" s="63"/>
      <c r="E22" s="63"/>
      <c r="F22" s="63"/>
      <c r="G22" s="64"/>
    </row>
    <row r="23" spans="2:7" x14ac:dyDescent="0.25">
      <c r="B23" s="62"/>
      <c r="C23" s="63"/>
      <c r="D23" s="63"/>
      <c r="E23" s="63"/>
      <c r="F23" s="63"/>
      <c r="G23" s="64"/>
    </row>
    <row r="24" spans="2:7" ht="15.75" thickBot="1" x14ac:dyDescent="0.3">
      <c r="B24" s="65"/>
      <c r="C24" s="66"/>
      <c r="D24" s="66"/>
      <c r="E24" s="66"/>
      <c r="F24" s="66"/>
      <c r="G24" s="67"/>
    </row>
  </sheetData>
  <mergeCells count="2">
    <mergeCell ref="E19:F19"/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</vt:lpstr>
      <vt:lpstr>Sheet1</vt:lpstr>
      <vt:lpstr>Sheet!Print_Area</vt:lpstr>
      <vt:lpstr>Sheet!Print_Titles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2024-11-07T05:23:58Z</dcterms:modified>
</cp:coreProperties>
</file>