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81\Desktop\GREAT LEARNING\FROM SCRATCH LEARNING\PYTHON\dsa\"/>
    </mc:Choice>
  </mc:AlternateContent>
  <xr:revisionPtr revIDLastSave="0" documentId="13_ncr:1_{A0261492-4A38-4185-99AB-36B468E7460C}" xr6:coauthVersionLast="47" xr6:coauthVersionMax="47" xr10:uidLastSave="{00000000-0000-0000-0000-000000000000}"/>
  <bookViews>
    <workbookView xWindow="-108" yWindow="-108" windowWidth="23256" windowHeight="12456" firstSheet="13" activeTab="22" xr2:uid="{CF05F556-E63E-4629-9243-18AF42A1434B}"/>
  </bookViews>
  <sheets>
    <sheet name="basic" sheetId="1" r:id="rId1"/>
    <sheet name="control_flow" sheetId="3" r:id="rId2"/>
    <sheet name="strings" sheetId="4" r:id="rId3"/>
    <sheet name="functions" sheetId="5" r:id="rId4"/>
    <sheet name="list" sheetId="6" r:id="rId5"/>
    <sheet name="dict" sheetId="7" r:id="rId6"/>
    <sheet name="set" sheetId="8" r:id="rId7"/>
    <sheet name="exctn handling" sheetId="9" r:id="rId8"/>
    <sheet name="assert" sheetId="10" r:id="rId9"/>
    <sheet name="file handling" sheetId="11" r:id="rId10"/>
    <sheet name="regex" sheetId="12" r:id="rId11"/>
    <sheet name="OOPS" sheetId="13" r:id="rId12"/>
    <sheet name="OOPS2" sheetId="14" r:id="rId13"/>
    <sheet name="adv functions" sheetId="15" r:id="rId14"/>
    <sheet name="date" sheetId="16" r:id="rId15"/>
    <sheet name="Numpy" sheetId="17" r:id="rId16"/>
    <sheet name="numpy math" sheetId="18" r:id="rId17"/>
    <sheet name="numpy str" sheetId="19" r:id="rId18"/>
    <sheet name="numpy lin algbra" sheetId="20" r:id="rId19"/>
    <sheet name="ll" sheetId="21" r:id="rId20"/>
    <sheet name="dijkstra" sheetId="22" r:id="rId21"/>
    <sheet name="bellman" sheetId="23" r:id="rId22"/>
    <sheet name="floyd" sheetId="24" r:id="rId2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" i="6" l="1"/>
  <c r="O16" i="6"/>
  <c r="O17" i="6"/>
  <c r="O15" i="6"/>
  <c r="N15" i="6"/>
  <c r="N16" i="6"/>
  <c r="N17" i="6"/>
  <c r="N14" i="6"/>
  <c r="S29" i="6"/>
  <c r="S28" i="6"/>
  <c r="V13" i="6"/>
  <c r="S14" i="6"/>
  <c r="R15" i="6"/>
  <c r="R16" i="6"/>
  <c r="R17" i="6"/>
  <c r="R18" i="6"/>
  <c r="R19" i="6" s="1"/>
  <c r="R14" i="6"/>
  <c r="S15" i="6"/>
  <c r="S16" i="6"/>
  <c r="S17" i="6"/>
  <c r="S18" i="6"/>
  <c r="Y6" i="6"/>
  <c r="Z6" i="6"/>
  <c r="AA6" i="6"/>
  <c r="AB6" i="6"/>
  <c r="AC6" i="6"/>
  <c r="AD6" i="6"/>
  <c r="AE6" i="6"/>
  <c r="Y7" i="6"/>
  <c r="Z7" i="6"/>
  <c r="AA7" i="6"/>
  <c r="AB7" i="6"/>
  <c r="AC7" i="6"/>
  <c r="AD7" i="6"/>
  <c r="AE7" i="6"/>
  <c r="Y8" i="6"/>
  <c r="Z8" i="6"/>
  <c r="AA8" i="6"/>
  <c r="AB8" i="6"/>
  <c r="AC8" i="6"/>
  <c r="AD8" i="6"/>
  <c r="AE8" i="6"/>
  <c r="Y9" i="6"/>
  <c r="Z9" i="6"/>
  <c r="AA9" i="6"/>
  <c r="AB9" i="6"/>
  <c r="AC9" i="6"/>
  <c r="AD9" i="6"/>
  <c r="AE9" i="6"/>
  <c r="Y10" i="6"/>
  <c r="Z10" i="6"/>
  <c r="AA10" i="6"/>
  <c r="AB10" i="6"/>
  <c r="AC10" i="6"/>
  <c r="AD10" i="6"/>
  <c r="AE10" i="6"/>
  <c r="Y11" i="6"/>
  <c r="Z11" i="6"/>
  <c r="AA11" i="6"/>
  <c r="AB11" i="6"/>
  <c r="AC11" i="6"/>
  <c r="AD11" i="6"/>
  <c r="AE11" i="6"/>
  <c r="Z5" i="6"/>
  <c r="AA5" i="6"/>
  <c r="AB5" i="6"/>
  <c r="AC5" i="6"/>
  <c r="AD5" i="6"/>
  <c r="AE5" i="6"/>
  <c r="Y5" i="6"/>
  <c r="G81" i="12"/>
  <c r="G83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64" i="12"/>
  <c r="E44" i="8"/>
  <c r="F44" i="8"/>
  <c r="G44" i="8"/>
  <c r="H44" i="8"/>
  <c r="I44" i="8"/>
  <c r="J44" i="8"/>
  <c r="K44" i="8"/>
  <c r="L44" i="8"/>
  <c r="M44" i="8"/>
  <c r="D44" i="8"/>
  <c r="S39" i="8"/>
  <c r="T25" i="8"/>
  <c r="E42" i="8"/>
  <c r="F42" i="8"/>
  <c r="G42" i="8"/>
  <c r="H42" i="8"/>
  <c r="I42" i="8"/>
  <c r="J42" i="8"/>
  <c r="K42" i="8"/>
  <c r="L42" i="8"/>
  <c r="M42" i="8"/>
  <c r="D42" i="8"/>
  <c r="E41" i="8"/>
  <c r="F41" i="8"/>
  <c r="G41" i="8"/>
  <c r="H41" i="8"/>
  <c r="I41" i="8"/>
  <c r="J41" i="8"/>
  <c r="K41" i="8"/>
  <c r="L41" i="8"/>
  <c r="M41" i="8"/>
  <c r="D41" i="8"/>
  <c r="E40" i="8"/>
  <c r="F40" i="8"/>
  <c r="G40" i="8"/>
  <c r="H40" i="8"/>
  <c r="I40" i="8"/>
  <c r="J40" i="8"/>
  <c r="K40" i="8"/>
  <c r="L40" i="8"/>
  <c r="M40" i="8"/>
  <c r="D40" i="8"/>
  <c r="O31" i="8"/>
  <c r="T23" i="8"/>
  <c r="V33" i="8"/>
  <c r="T29" i="8"/>
  <c r="AC20" i="5"/>
  <c r="AC19" i="5"/>
  <c r="AC18" i="5"/>
  <c r="AE38" i="4"/>
  <c r="R20" i="6" l="1"/>
  <c r="S19" i="6"/>
  <c r="S20" i="6" l="1"/>
  <c r="R21" i="6"/>
  <c r="S21" i="6" l="1"/>
  <c r="R22" i="6"/>
  <c r="S22" i="6" l="1"/>
  <c r="R23" i="6"/>
  <c r="S23" i="6" l="1"/>
  <c r="R24" i="6"/>
  <c r="R25" i="6" l="1"/>
  <c r="S24" i="6"/>
  <c r="R26" i="6" l="1"/>
  <c r="S25" i="6"/>
  <c r="S27" i="6" l="1"/>
  <c r="S26" i="6"/>
</calcChain>
</file>

<file path=xl/sharedStrings.xml><?xml version="1.0" encoding="utf-8"?>
<sst xmlns="http://schemas.openxmlformats.org/spreadsheetml/2006/main" count="1657" uniqueCount="1387">
  <si>
    <t>Variables</t>
  </si>
  <si>
    <t>keywords &amp; identifiers</t>
  </si>
  <si>
    <t>literals</t>
  </si>
  <si>
    <t>operators</t>
  </si>
  <si>
    <t>Implicit conversion</t>
  </si>
  <si>
    <t>explicit conversion</t>
  </si>
  <si>
    <t>print</t>
  </si>
  <si>
    <t>--&gt; print(value, ..., sep=' ', end='\n', file=sys.stdout, flush=False)</t>
  </si>
  <si>
    <t>--&gt; +,-,*,/,**,??,%</t>
  </si>
  <si>
    <t>1 Basics of Python</t>
  </si>
  <si>
    <t>1 Control Flow</t>
  </si>
  <si>
    <t>Conditional</t>
  </si>
  <si>
    <t>if</t>
  </si>
  <si>
    <t>if else</t>
  </si>
  <si>
    <t>if elif else</t>
  </si>
  <si>
    <t>for</t>
  </si>
  <si>
    <t>while</t>
  </si>
  <si>
    <t>transfer flow</t>
  </si>
  <si>
    <t>iterative flows</t>
  </si>
  <si>
    <t>break</t>
  </si>
  <si>
    <t>pass</t>
  </si>
  <si>
    <t>continue</t>
  </si>
  <si>
    <t>String</t>
  </si>
  <si>
    <t>string concatenation</t>
  </si>
  <si>
    <t>+</t>
  </si>
  <si>
    <t>string multiply</t>
  </si>
  <si>
    <t>*</t>
  </si>
  <si>
    <t>string accessing</t>
  </si>
  <si>
    <t>[0]</t>
  </si>
  <si>
    <t>string indexing</t>
  </si>
  <si>
    <t>[0:5]</t>
  </si>
  <si>
    <t>capitalize()</t>
  </si>
  <si>
    <t>Converts the first character to upper case</t>
  </si>
  <si>
    <t>casefold()</t>
  </si>
  <si>
    <t>Converts string into lower case</t>
  </si>
  <si>
    <t>center()</t>
  </si>
  <si>
    <t>Returns a centered string</t>
  </si>
  <si>
    <t>count()</t>
  </si>
  <si>
    <t>Returns the number of times a specified value occurs in a string</t>
  </si>
  <si>
    <t>encode()</t>
  </si>
  <si>
    <t>Returns an encoded version of the string</t>
  </si>
  <si>
    <t>endswith()</t>
  </si>
  <si>
    <t>Returns true if the string ends with the specified value</t>
  </si>
  <si>
    <t>expandtabs()</t>
  </si>
  <si>
    <t>Sets the tab size of the string</t>
  </si>
  <si>
    <t>find()</t>
  </si>
  <si>
    <t>Searches the string for a specified value and returns the position of where it was found</t>
  </si>
  <si>
    <t>format()</t>
  </si>
  <si>
    <t>Formats specified values in a string</t>
  </si>
  <si>
    <t>format_map()</t>
  </si>
  <si>
    <t>index()</t>
  </si>
  <si>
    <t>isalnum()</t>
  </si>
  <si>
    <t>Returns True if all characters in the string are alphanumeric</t>
  </si>
  <si>
    <t>isalpha()</t>
  </si>
  <si>
    <t>Returns True if all characters in the string are in the alphabet</t>
  </si>
  <si>
    <t>isascii()</t>
  </si>
  <si>
    <t>Returns True if all characters in the string are ascii characters</t>
  </si>
  <si>
    <t>isdecimal()</t>
  </si>
  <si>
    <t>Returns True if all characters in the string are decimals</t>
  </si>
  <si>
    <t>isdigit()</t>
  </si>
  <si>
    <t>Returns True if all characters in the string are digits</t>
  </si>
  <si>
    <t>isidentifier()</t>
  </si>
  <si>
    <t>Returns True if the string is an identifier</t>
  </si>
  <si>
    <t>islower()</t>
  </si>
  <si>
    <t>Returns True if all characters in the string are lower case</t>
  </si>
  <si>
    <t>isnumeric()</t>
  </si>
  <si>
    <t>Returns True if all characters in the string are numeric</t>
  </si>
  <si>
    <t>isprintable()</t>
  </si>
  <si>
    <t>Returns True if all characters in the string are printable</t>
  </si>
  <si>
    <t>isspace()</t>
  </si>
  <si>
    <t>Returns True if all characters in the string are whitespaces</t>
  </si>
  <si>
    <t>istitle()</t>
  </si>
  <si>
    <t>Returns True if the string follows the rules of a title</t>
  </si>
  <si>
    <t>isupper()</t>
  </si>
  <si>
    <t>Returns True if all characters in the string are upper case</t>
  </si>
  <si>
    <t>join()</t>
  </si>
  <si>
    <t>Converts the elements of an iterable into a string</t>
  </si>
  <si>
    <t>ljust()</t>
  </si>
  <si>
    <t>Returns a left justified version of the string</t>
  </si>
  <si>
    <t>lower()</t>
  </si>
  <si>
    <t>Converts a string into lower case</t>
  </si>
  <si>
    <t>lstrip()</t>
  </si>
  <si>
    <t>Returns a left trim version of the string</t>
  </si>
  <si>
    <t>maketrans()</t>
  </si>
  <si>
    <t>Returns a translation table to be used in translations</t>
  </si>
  <si>
    <t>partition()</t>
  </si>
  <si>
    <t>Returns a tuple where the string is parted into three parts</t>
  </si>
  <si>
    <t>replace()</t>
  </si>
  <si>
    <t>Returns a string where a specified value is replaced with a specified value</t>
  </si>
  <si>
    <t>rfind()</t>
  </si>
  <si>
    <t>Searches the string for a specified value and returns the last position of where it was found</t>
  </si>
  <si>
    <t>rindex()</t>
  </si>
  <si>
    <t>rjust()</t>
  </si>
  <si>
    <t>Returns a right justified version of the string</t>
  </si>
  <si>
    <t>rpartition()</t>
  </si>
  <si>
    <t>rsplit()</t>
  </si>
  <si>
    <t>Splits the string at the specified separator, and returns a list</t>
  </si>
  <si>
    <t>rstrip()</t>
  </si>
  <si>
    <t>Returns a right trim version of the string</t>
  </si>
  <si>
    <t>split()</t>
  </si>
  <si>
    <t>splitlines()</t>
  </si>
  <si>
    <t>Splits the string at line breaks and returns a list</t>
  </si>
  <si>
    <t>startswith()</t>
  </si>
  <si>
    <t>Returns true if the string starts with the specified value</t>
  </si>
  <si>
    <t>strip()</t>
  </si>
  <si>
    <t>Returns a trimmed version of the string</t>
  </si>
  <si>
    <t>swapcase()</t>
  </si>
  <si>
    <t>Swaps cases, lower case becomes upper case and vice versa</t>
  </si>
  <si>
    <t>title()</t>
  </si>
  <si>
    <t>Converts the first character of each word to upper case</t>
  </si>
  <si>
    <t>translate()</t>
  </si>
  <si>
    <t>Returns a translated string</t>
  </si>
  <si>
    <t>upper()</t>
  </si>
  <si>
    <t>Converts a string into upper case</t>
  </si>
  <si>
    <t>zfill()</t>
  </si>
  <si>
    <t>Fills the string with a specified number of 0 values at the beginning</t>
  </si>
  <si>
    <t>Functions</t>
  </si>
  <si>
    <t>use of Lambda</t>
  </si>
  <si>
    <r>
      <t xml:space="preserve">square_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FF9D00"/>
        <rFont val="Consolas"/>
        <family val="3"/>
      </rPr>
      <t>lambda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: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FF9D00"/>
        <rFont val="Consolas"/>
        <family val="3"/>
      </rPr>
      <t>**</t>
    </r>
    <r>
      <rPr>
        <sz val="11"/>
        <color rgb="FFFF628C"/>
        <rFont val="Consolas"/>
        <family val="3"/>
      </rPr>
      <t>2</t>
    </r>
  </si>
  <si>
    <r>
      <t>def</t>
    </r>
    <r>
      <rPr>
        <sz val="11"/>
        <color rgb="FF9EFFFF"/>
        <rFont val="Consolas"/>
        <family val="3"/>
      </rPr>
      <t xml:space="preserve"> </t>
    </r>
    <r>
      <rPr>
        <sz val="11"/>
        <color rgb="FFFFC600"/>
        <rFont val="Consolas"/>
        <family val="3"/>
      </rPr>
      <t>print_animals</t>
    </r>
    <r>
      <rPr>
        <sz val="11"/>
        <color rgb="FFFFEE80"/>
        <rFont val="Consolas"/>
        <family val="3"/>
      </rPr>
      <t>(</t>
    </r>
    <r>
      <rPr>
        <sz val="11"/>
        <color rgb="FFFF9D00"/>
        <rFont val="Consolas"/>
        <family val="3"/>
      </rPr>
      <t>*</t>
    </r>
    <r>
      <rPr>
        <sz val="11"/>
        <color rgb="FFE1EFFF"/>
        <rFont val="Consolas"/>
        <family val="3"/>
      </rPr>
      <t>animals</t>
    </r>
    <r>
      <rPr>
        <sz val="11"/>
        <color rgb="FFFFEE80"/>
        <rFont val="Consolas"/>
        <family val="3"/>
      </rPr>
      <t>)</t>
    </r>
    <r>
      <rPr>
        <sz val="11"/>
        <color rgb="FFE1EFFF"/>
        <rFont val="Consolas"/>
        <family val="3"/>
      </rPr>
      <t>:</t>
    </r>
  </si>
  <si>
    <r>
      <t xml:space="preserve">    </t>
    </r>
    <r>
      <rPr>
        <sz val="11"/>
        <color rgb="FFFF9D00"/>
        <rFont val="Consolas"/>
        <family val="3"/>
      </rPr>
      <t>for</t>
    </r>
    <r>
      <rPr>
        <sz val="11"/>
        <color rgb="FFFFFFFF"/>
        <rFont val="Consolas"/>
        <family val="3"/>
      </rPr>
      <t xml:space="preserve"> animal </t>
    </r>
    <r>
      <rPr>
        <sz val="11"/>
        <color rgb="FFFF9D00"/>
        <rFont val="Consolas"/>
        <family val="3"/>
      </rPr>
      <t>in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animals:</t>
    </r>
  </si>
  <si>
    <r>
      <t xml:space="preserve">        </t>
    </r>
    <r>
      <rPr>
        <sz val="11"/>
        <color rgb="FFFFC600"/>
        <rFont val="Consolas"/>
        <family val="3"/>
      </rP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animal</t>
    </r>
    <r>
      <rPr>
        <sz val="11"/>
        <color rgb="FFE1EFFF"/>
        <rFont val="Consolas"/>
        <family val="3"/>
      </rPr>
      <t>)</t>
    </r>
  </si>
  <si>
    <r>
      <t>print_animals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Lion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Elephant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Wolf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Gorilla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</t>
    </r>
  </si>
  <si>
    <t>use of *args</t>
  </si>
  <si>
    <t>use of **kwargs</t>
  </si>
  <si>
    <r>
      <t>def</t>
    </r>
    <r>
      <rPr>
        <sz val="11"/>
        <color rgb="FF9EFFFF"/>
        <rFont val="Consolas"/>
        <family val="3"/>
      </rPr>
      <t xml:space="preserve"> </t>
    </r>
    <r>
      <rPr>
        <sz val="11"/>
        <color rgb="FFFFC600"/>
        <rFont val="Consolas"/>
        <family val="3"/>
      </rPr>
      <t>print_food</t>
    </r>
    <r>
      <rPr>
        <sz val="11"/>
        <color rgb="FFFFEE80"/>
        <rFont val="Consolas"/>
        <family val="3"/>
      </rPr>
      <t>(</t>
    </r>
    <r>
      <rPr>
        <sz val="11"/>
        <color rgb="FFFF9D00"/>
        <rFont val="Consolas"/>
        <family val="3"/>
      </rPr>
      <t>**</t>
    </r>
    <r>
      <rPr>
        <sz val="11"/>
        <color rgb="FFE1EFFF"/>
        <rFont val="Consolas"/>
        <family val="3"/>
      </rPr>
      <t>foods</t>
    </r>
    <r>
      <rPr>
        <sz val="11"/>
        <color rgb="FFFFEE80"/>
        <rFont val="Consolas"/>
        <family val="3"/>
      </rPr>
      <t>)</t>
    </r>
    <r>
      <rPr>
        <sz val="11"/>
        <color rgb="FFE1EFFF"/>
        <rFont val="Consolas"/>
        <family val="3"/>
      </rPr>
      <t>:</t>
    </r>
  </si>
  <si>
    <r>
      <t xml:space="preserve">    </t>
    </r>
    <r>
      <rPr>
        <sz val="11"/>
        <color rgb="FFFF9D00"/>
        <rFont val="Consolas"/>
        <family val="3"/>
      </rPr>
      <t>for</t>
    </r>
    <r>
      <rPr>
        <sz val="11"/>
        <color rgb="FFFFFFFF"/>
        <rFont val="Consolas"/>
        <family val="3"/>
      </rPr>
      <t xml:space="preserve"> food </t>
    </r>
    <r>
      <rPr>
        <sz val="11"/>
        <color rgb="FFFF9D00"/>
        <rFont val="Consolas"/>
        <family val="3"/>
      </rPr>
      <t>in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foods.</t>
    </r>
    <r>
      <rPr>
        <sz val="11"/>
        <color rgb="FFFFC600"/>
        <rFont val="Consolas"/>
        <family val="3"/>
      </rPr>
      <t>items</t>
    </r>
    <r>
      <rPr>
        <sz val="11"/>
        <color rgb="FFE1EFFF"/>
        <rFont val="Consolas"/>
        <family val="3"/>
      </rPr>
      <t>():</t>
    </r>
  </si>
  <si>
    <r>
      <t xml:space="preserve">        </t>
    </r>
    <r>
      <rPr>
        <sz val="11"/>
        <color rgb="FFFFC600"/>
        <rFont val="Consolas"/>
        <family val="3"/>
      </rP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food</t>
    </r>
    <r>
      <rPr>
        <sz val="11"/>
        <color rgb="FFE1EFFF"/>
        <rFont val="Consolas"/>
        <family val="3"/>
      </rPr>
      <t>)</t>
    </r>
  </si>
  <si>
    <r>
      <t>print_food</t>
    </r>
    <r>
      <rPr>
        <sz val="11"/>
        <color rgb="FFE1EFFF"/>
        <rFont val="Consolas"/>
        <family val="3"/>
      </rPr>
      <t>(Lion</t>
    </r>
    <r>
      <rPr>
        <sz val="11"/>
        <color rgb="FFFF9D00"/>
        <rFont val="Consolas"/>
        <family val="3"/>
      </rPr>
      <t>=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Carnivore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Elephant</t>
    </r>
    <r>
      <rPr>
        <sz val="11"/>
        <color rgb="FFFF9D00"/>
        <rFont val="Consolas"/>
        <family val="3"/>
      </rPr>
      <t>=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Herbivore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Gorilla</t>
    </r>
    <r>
      <rPr>
        <sz val="11"/>
        <color rgb="FFFF9D00"/>
        <rFont val="Consolas"/>
        <family val="3"/>
      </rPr>
      <t>=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Omnivore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</t>
    </r>
  </si>
  <si>
    <t>unpack  of *args</t>
  </si>
  <si>
    <r>
      <t xml:space="preserve">        </t>
    </r>
    <r>
      <rPr>
        <sz val="11"/>
        <color rgb="FFFFC600"/>
        <rFont val="Consolas"/>
        <family val="3"/>
      </rP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animal</t>
    </r>
    <r>
      <rPr>
        <sz val="11"/>
        <color rgb="FFE1EFFF"/>
        <rFont val="Consolas"/>
        <family val="3"/>
      </rPr>
      <t>)</t>
    </r>
    <r>
      <rPr>
        <sz val="11"/>
        <color rgb="FFFFFFFF"/>
        <rFont val="Consolas"/>
        <family val="3"/>
      </rPr>
      <t xml:space="preserve">                   </t>
    </r>
  </si>
  <si>
    <r>
      <rPr>
        <sz val="14"/>
        <color rgb="FFFF0000"/>
        <rFont val="Calibri"/>
        <family val="2"/>
        <scheme val="minor"/>
      </rPr>
      <t>vals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(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Lion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Elephant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Wolf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92FC79"/>
        <rFont val="Consolas"/>
        <family val="3"/>
      </rPr>
      <t>"</t>
    </r>
    <r>
      <rPr>
        <sz val="11"/>
        <color rgb="FFA5FF90"/>
        <rFont val="Consolas"/>
        <family val="3"/>
      </rPr>
      <t>Gorilla</t>
    </r>
    <r>
      <rPr>
        <sz val="11"/>
        <color rgb="FF92FC79"/>
        <rFont val="Consolas"/>
        <family val="3"/>
      </rPr>
      <t>"</t>
    </r>
    <r>
      <rPr>
        <sz val="11"/>
        <color rgb="FFE1EFFF"/>
        <rFont val="Consolas"/>
        <family val="3"/>
      </rPr>
      <t>)</t>
    </r>
    <r>
      <rPr>
        <sz val="11"/>
        <color rgb="FFFFFFFF"/>
        <rFont val="Consolas"/>
        <family val="3"/>
      </rPr>
      <t xml:space="preserve">                  </t>
    </r>
  </si>
  <si>
    <r>
      <rPr>
        <sz val="14"/>
        <color rgb="FFFF0000"/>
        <rFont val="Calibri"/>
        <family val="2"/>
        <scheme val="minor"/>
      </rPr>
      <t>def</t>
    </r>
    <r>
      <rPr>
        <sz val="11"/>
        <color rgb="FFFF0000"/>
        <rFont val="Consolas"/>
        <family val="3"/>
      </rPr>
      <t xml:space="preserve"> </t>
    </r>
    <r>
      <rPr>
        <sz val="11"/>
        <color rgb="FFFFC600"/>
        <rFont val="Consolas"/>
        <family val="3"/>
      </rPr>
      <t>print_animals</t>
    </r>
    <r>
      <rPr>
        <sz val="11"/>
        <color rgb="FFFFEE80"/>
        <rFont val="Consolas"/>
        <family val="3"/>
      </rPr>
      <t>(</t>
    </r>
    <r>
      <rPr>
        <sz val="11"/>
        <color rgb="FFFF9D00"/>
        <rFont val="Consolas"/>
        <family val="3"/>
      </rPr>
      <t>*</t>
    </r>
    <r>
      <rPr>
        <sz val="11"/>
        <color rgb="FFE1EFFF"/>
        <rFont val="Consolas"/>
        <family val="3"/>
      </rPr>
      <t>animals</t>
    </r>
    <r>
      <rPr>
        <sz val="11"/>
        <color rgb="FFFFEE80"/>
        <rFont val="Consolas"/>
        <family val="3"/>
      </rPr>
      <t>)</t>
    </r>
    <r>
      <rPr>
        <sz val="11"/>
        <color rgb="FFE1EFFF"/>
        <rFont val="Consolas"/>
        <family val="3"/>
      </rPr>
      <t>:</t>
    </r>
    <r>
      <rPr>
        <sz val="11"/>
        <color rgb="FFFFFFFF"/>
        <rFont val="Consolas"/>
        <family val="3"/>
      </rPr>
      <t xml:space="preserve">  </t>
    </r>
  </si>
  <si>
    <r>
      <rPr>
        <sz val="14"/>
        <color rgb="FFFFC000"/>
        <rFont val="Calibri"/>
        <family val="2"/>
        <scheme val="minor"/>
      </rPr>
      <t>print_animals</t>
    </r>
    <r>
      <rPr>
        <sz val="11"/>
        <color rgb="FFE1EFFF"/>
        <rFont val="Consolas"/>
        <family val="3"/>
      </rPr>
      <t>(</t>
    </r>
    <r>
      <rPr>
        <sz val="11"/>
        <color rgb="FFFF9D00"/>
        <rFont val="Consolas"/>
        <family val="3"/>
      </rPr>
      <t>*</t>
    </r>
    <r>
      <rPr>
        <sz val="11"/>
        <color rgb="FFFFFFFF"/>
        <rFont val="Consolas"/>
        <family val="3"/>
      </rPr>
      <t>vals</t>
    </r>
    <r>
      <rPr>
        <sz val="11"/>
        <color rgb="FFE1EFFF"/>
        <rFont val="Consolas"/>
        <family val="3"/>
      </rPr>
      <t>)</t>
    </r>
    <r>
      <rPr>
        <sz val="11"/>
        <color rgb="FFFFFFFF"/>
        <rFont val="Consolas"/>
        <family val="3"/>
      </rPr>
      <t xml:space="preserve">        </t>
    </r>
  </si>
  <si>
    <t>Directive</t>
  </si>
  <si>
    <t>Meaning</t>
  </si>
  <si>
    <t>%a</t>
  </si>
  <si>
    <t>Locale's abbreviated weekday name</t>
  </si>
  <si>
    <t>%B</t>
  </si>
  <si>
    <t>Locale's full month name.</t>
  </si>
  <si>
    <t>%c</t>
  </si>
  <si>
    <t>Locale's appropriate date and time representation</t>
  </si>
  <si>
    <t>%d</t>
  </si>
  <si>
    <t>Day of the month as a decimal number [01,31].</t>
  </si>
  <si>
    <t>%H</t>
  </si>
  <si>
    <t>Hour (24-hour clock) as a decimal number [00,23].</t>
  </si>
  <si>
    <t>%I</t>
  </si>
  <si>
    <t>Hour (12-hour clock) as a decimal number [01,12].</t>
  </si>
  <si>
    <t>%m</t>
  </si>
  <si>
    <t>Month as a decimal number [01,12].</t>
  </si>
  <si>
    <t>%M</t>
  </si>
  <si>
    <t>Minute as a decimal number [00,59].</t>
  </si>
  <si>
    <t>%p</t>
  </si>
  <si>
    <t>Locale's equivalent of either AM or PM.</t>
  </si>
  <si>
    <t>%S</t>
  </si>
  <si>
    <t>Second as a decimal number [00,61].</t>
  </si>
  <si>
    <t>%U</t>
  </si>
  <si>
    <t>Week number of the year (Sunday as the first day of the week) as a decimal number [00,53]. All days in a new year preceding the first Sunday are considered to be in week 0.</t>
  </si>
  <si>
    <t>%w</t>
  </si>
  <si>
    <t>Weekday as a decimal number [0(Sunday),6].</t>
  </si>
  <si>
    <t>%W</t>
  </si>
  <si>
    <t>Week number of the year (Monday as the first day of the week) as a decimal number [00,53]. All days in a new year preceding the first Monday are considered to be in week 0.</t>
  </si>
  <si>
    <t>%x</t>
  </si>
  <si>
    <t>Locale's appropriate date representation.</t>
  </si>
  <si>
    <t>%X</t>
  </si>
  <si>
    <t>Locale's appropriate time representation.</t>
  </si>
  <si>
    <t>%y</t>
  </si>
  <si>
    <t>Year without century as a decimal number [00,99].</t>
  </si>
  <si>
    <t>%Y</t>
  </si>
  <si>
    <t>Year with century as a decimal number.</t>
  </si>
  <si>
    <t>%Z</t>
  </si>
  <si>
    <t>Time zone name (no characters if no time zone exists).</t>
  </si>
  <si>
    <t>%%</t>
  </si>
  <si>
    <t>A literal "%" character</t>
  </si>
  <si>
    <t>Function</t>
  </si>
  <si>
    <t>Description</t>
  </si>
  <si>
    <t>abs()</t>
  </si>
  <si>
    <t>Returns the absolute value of a number</t>
  </si>
  <si>
    <t>all()</t>
  </si>
  <si>
    <t>Returns True if all items in an iterable object are true</t>
  </si>
  <si>
    <t>any()</t>
  </si>
  <si>
    <t>Returns True if any item in an iterable object is true</t>
  </si>
  <si>
    <t>ascii()</t>
  </si>
  <si>
    <t>Returns a readable version of an object. Replaces none-ascii characters with escape character</t>
  </si>
  <si>
    <t>bin()</t>
  </si>
  <si>
    <t>Returns the binary version of a number</t>
  </si>
  <si>
    <t>bool()</t>
  </si>
  <si>
    <t>Returns the boolean value of the specified object</t>
  </si>
  <si>
    <t>bytearray()</t>
  </si>
  <si>
    <t>Returns an array of bytes</t>
  </si>
  <si>
    <t>bytes()</t>
  </si>
  <si>
    <t>Returns a bytes object</t>
  </si>
  <si>
    <t>callable()</t>
  </si>
  <si>
    <t>Returns True if the specified object is callable, otherwise False</t>
  </si>
  <si>
    <t>chr()</t>
  </si>
  <si>
    <t>Returns a character from the specified Unicode code.</t>
  </si>
  <si>
    <t>classmethod()</t>
  </si>
  <si>
    <t>Converts a method into a class method</t>
  </si>
  <si>
    <t>compile()</t>
  </si>
  <si>
    <t>Returns the specified source as an object, ready to be executed</t>
  </si>
  <si>
    <t>complex()</t>
  </si>
  <si>
    <t>Returns a complex number</t>
  </si>
  <si>
    <t>delattr()</t>
  </si>
  <si>
    <t>Deletes the specified attribute (property or method) from the specified object</t>
  </si>
  <si>
    <t>dict()</t>
  </si>
  <si>
    <t>Returns a dictionary (Array)</t>
  </si>
  <si>
    <t>dir()</t>
  </si>
  <si>
    <t>Returns a list of the specified object's properties and methods</t>
  </si>
  <si>
    <t>divmod()</t>
  </si>
  <si>
    <t>Returns the quotient and the remainder when argument1 is divided by argument2</t>
  </si>
  <si>
    <t>enumerate()</t>
  </si>
  <si>
    <t>Takes a collection (e.g. a tuple) and returns it as an enumerate object</t>
  </si>
  <si>
    <t>eval()</t>
  </si>
  <si>
    <t>Evaluates and executes an expression</t>
  </si>
  <si>
    <t>exec()</t>
  </si>
  <si>
    <t>Executes the specified code (or object)</t>
  </si>
  <si>
    <t>filter()</t>
  </si>
  <si>
    <t>Use a filter function to exclude items in an iterable object</t>
  </si>
  <si>
    <t>float()</t>
  </si>
  <si>
    <t>Returns a floating point number</t>
  </si>
  <si>
    <t>Formats a specified value</t>
  </si>
  <si>
    <t>frozenset()</t>
  </si>
  <si>
    <t>Returns a frozenset object</t>
  </si>
  <si>
    <t>getattr()</t>
  </si>
  <si>
    <t>Returns the value of the specified attribute (property or method)</t>
  </si>
  <si>
    <t>globals()</t>
  </si>
  <si>
    <t>Returns the current global symbol table as a dictionary</t>
  </si>
  <si>
    <t>hasattr()</t>
  </si>
  <si>
    <t>Returns True if the specified object has the specified attribute (property/method)</t>
  </si>
  <si>
    <t>hash()</t>
  </si>
  <si>
    <t>Returns the hash value of a specified object</t>
  </si>
  <si>
    <t>help()</t>
  </si>
  <si>
    <t>Executes the built-in help system</t>
  </si>
  <si>
    <t>hex()</t>
  </si>
  <si>
    <t>Converts a number into a hexadecimal value</t>
  </si>
  <si>
    <t>id()</t>
  </si>
  <si>
    <t>Returns the id of an object</t>
  </si>
  <si>
    <t>input()</t>
  </si>
  <si>
    <t>Allowing user input</t>
  </si>
  <si>
    <t>int()</t>
  </si>
  <si>
    <t>Returns an integer number</t>
  </si>
  <si>
    <t>isinstance()</t>
  </si>
  <si>
    <t>Returns True if a specified object is an instance of a specified object</t>
  </si>
  <si>
    <t>issubclass()</t>
  </si>
  <si>
    <t>Returns True if a specified class is a subclass of a specified object</t>
  </si>
  <si>
    <t>iter()</t>
  </si>
  <si>
    <t>Returns an iterator object</t>
  </si>
  <si>
    <t>len()</t>
  </si>
  <si>
    <t>Returns the length of an object</t>
  </si>
  <si>
    <t>list()</t>
  </si>
  <si>
    <t>Returns a list</t>
  </si>
  <si>
    <t>locals()</t>
  </si>
  <si>
    <t>Returns an updated dictionary of the current local symbol table</t>
  </si>
  <si>
    <t>map()</t>
  </si>
  <si>
    <t>Returns the specified iterator with the specified function applied to each item</t>
  </si>
  <si>
    <t>max()</t>
  </si>
  <si>
    <t>Returns the largest item in an iterable</t>
  </si>
  <si>
    <t>memoryview()</t>
  </si>
  <si>
    <t>Returns a memory view object</t>
  </si>
  <si>
    <t>min()</t>
  </si>
  <si>
    <t>Returns the smallest item in an iterable</t>
  </si>
  <si>
    <t>next()</t>
  </si>
  <si>
    <t>Returns the next item in an iterable</t>
  </si>
  <si>
    <t>object()</t>
  </si>
  <si>
    <t>Returns a new object</t>
  </si>
  <si>
    <t>oct()</t>
  </si>
  <si>
    <t>Converts a number into an octal</t>
  </si>
  <si>
    <t>open()</t>
  </si>
  <si>
    <t>Opens a file and returns a file object</t>
  </si>
  <si>
    <t>ord()</t>
  </si>
  <si>
    <t>Convert an integer representing the Unicode of the specified character</t>
  </si>
  <si>
    <t>pow()</t>
  </si>
  <si>
    <t>Returns the value of x to the power of y</t>
  </si>
  <si>
    <t>print()</t>
  </si>
  <si>
    <t>Prints to the standard output device</t>
  </si>
  <si>
    <t>property()</t>
  </si>
  <si>
    <t>Gets, sets, deletes a property</t>
  </si>
  <si>
    <t>range()</t>
  </si>
  <si>
    <t>Returns a sequence of numbers, starting from 0 and increments by 1 (by default)</t>
  </si>
  <si>
    <t>repr()</t>
  </si>
  <si>
    <t>Returns a readable version of an object</t>
  </si>
  <si>
    <t>reversed()</t>
  </si>
  <si>
    <t>Returns a reversed iterator</t>
  </si>
  <si>
    <t>round()</t>
  </si>
  <si>
    <t>Rounds a numbers</t>
  </si>
  <si>
    <t>set()</t>
  </si>
  <si>
    <t>Returns a new set object</t>
  </si>
  <si>
    <t>setattr()</t>
  </si>
  <si>
    <t>Sets an attribute (property/method) of an object</t>
  </si>
  <si>
    <t>slice()</t>
  </si>
  <si>
    <t>Returns a slice object</t>
  </si>
  <si>
    <t>sorted()</t>
  </si>
  <si>
    <t>Returns a sorted list</t>
  </si>
  <si>
    <t>staticmethod()</t>
  </si>
  <si>
    <t>Converts a method into a static method</t>
  </si>
  <si>
    <t>str()</t>
  </si>
  <si>
    <t>Returns a string object</t>
  </si>
  <si>
    <t>sum()</t>
  </si>
  <si>
    <t>Sums the items of an iterator</t>
  </si>
  <si>
    <t>super()</t>
  </si>
  <si>
    <t>Returns an object that represents the parent class</t>
  </si>
  <si>
    <t>tuple()</t>
  </si>
  <si>
    <t>Returns a tuple</t>
  </si>
  <si>
    <t>type()</t>
  </si>
  <si>
    <t>Returns the type of an object</t>
  </si>
  <si>
    <t>vars()</t>
  </si>
  <si>
    <t>Returns the __dict__ property of an object</t>
  </si>
  <si>
    <t>zip()</t>
  </si>
  <si>
    <t>Returns an iterator, from two or more iterators</t>
  </si>
  <si>
    <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square_</t>
    </r>
    <r>
      <rPr>
        <sz val="11"/>
        <color rgb="FFE1EFFF"/>
        <rFont val="Consolas"/>
        <family val="3"/>
      </rPr>
      <t>(</t>
    </r>
    <r>
      <rPr>
        <sz val="11"/>
        <color rgb="FFFF628C"/>
        <rFont val="Consolas"/>
        <family val="3"/>
      </rPr>
      <t>2</t>
    </r>
    <r>
      <rPr>
        <sz val="11"/>
        <color rgb="FFE1EFFF"/>
        <rFont val="Consolas"/>
        <family val="3"/>
      </rPr>
      <t>))</t>
    </r>
  </si>
  <si>
    <t>use of filter</t>
  </si>
  <si>
    <r>
      <t xml:space="preserve">lst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[</t>
    </r>
    <r>
      <rPr>
        <sz val="11"/>
        <color rgb="FFFF628C"/>
        <rFont val="Consolas"/>
        <family val="3"/>
      </rPr>
      <t>1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2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3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4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5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6</t>
    </r>
    <r>
      <rPr>
        <sz val="11"/>
        <color rgb="FFE1EFFF"/>
        <rFont val="Consolas"/>
        <family val="3"/>
      </rPr>
      <t>,</t>
    </r>
    <r>
      <rPr>
        <sz val="11"/>
        <color rgb="FFFF628C"/>
        <rFont val="Consolas"/>
        <family val="3"/>
      </rPr>
      <t>7</t>
    </r>
    <r>
      <rPr>
        <sz val="11"/>
        <color rgb="FFE1EFFF"/>
        <rFont val="Consolas"/>
        <family val="3"/>
      </rPr>
      <t>]</t>
    </r>
  </si>
  <si>
    <r>
      <t xml:space="preserve">even_no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filter</t>
    </r>
    <r>
      <rPr>
        <sz val="11"/>
        <color rgb="FFE1EFFF"/>
        <rFont val="Consolas"/>
        <family val="3"/>
      </rPr>
      <t>(</t>
    </r>
    <r>
      <rPr>
        <sz val="11"/>
        <color rgb="FFFF9D00"/>
        <rFont val="Consolas"/>
        <family val="3"/>
      </rPr>
      <t>lambda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: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FF9D00"/>
        <rFont val="Consolas"/>
        <family val="3"/>
      </rPr>
      <t>%</t>
    </r>
    <r>
      <rPr>
        <sz val="11"/>
        <color rgb="FFFF628C"/>
        <rFont val="Consolas"/>
        <family val="3"/>
      </rPr>
      <t>2</t>
    </r>
    <r>
      <rPr>
        <sz val="11"/>
        <color rgb="FFFF9D00"/>
        <rFont val="Consolas"/>
        <family val="3"/>
      </rPr>
      <t>==</t>
    </r>
    <r>
      <rPr>
        <sz val="11"/>
        <color rgb="FFFF628C"/>
        <rFont val="Consolas"/>
        <family val="3"/>
      </rPr>
      <t>0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>lst</t>
    </r>
    <r>
      <rPr>
        <sz val="11"/>
        <color rgb="FFE1EFFF"/>
        <rFont val="Consolas"/>
        <family val="3"/>
      </rPr>
      <t>)</t>
    </r>
    <r>
      <rPr>
        <i/>
        <sz val="11"/>
        <color rgb="FF0088FF"/>
        <rFont val="Consolas"/>
        <family val="3"/>
      </rPr>
      <t># even_no is a generator</t>
    </r>
  </si>
  <si>
    <r>
      <t>print</t>
    </r>
    <r>
      <rPr>
        <sz val="11"/>
        <color rgb="FFE1EFFF"/>
        <rFont val="Consolas"/>
        <family val="3"/>
      </rPr>
      <t>(</t>
    </r>
    <r>
      <rPr>
        <sz val="11"/>
        <color rgb="FFFFC600"/>
        <rFont val="Consolas"/>
        <family val="3"/>
      </rPr>
      <t>list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even_no</t>
    </r>
    <r>
      <rPr>
        <sz val="11"/>
        <color rgb="FFE1EFFF"/>
        <rFont val="Consolas"/>
        <family val="3"/>
      </rPr>
      <t>))</t>
    </r>
  </si>
  <si>
    <t>use of map</t>
  </si>
  <si>
    <r>
      <t xml:space="preserve">sq_no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map</t>
    </r>
    <r>
      <rPr>
        <sz val="11"/>
        <color rgb="FFE1EFFF"/>
        <rFont val="Consolas"/>
        <family val="3"/>
      </rPr>
      <t>(</t>
    </r>
    <r>
      <rPr>
        <sz val="11"/>
        <color rgb="FFFF9D00"/>
        <rFont val="Consolas"/>
        <family val="3"/>
      </rPr>
      <t>lambda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: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FF9D00"/>
        <rFont val="Consolas"/>
        <family val="3"/>
      </rPr>
      <t>**</t>
    </r>
    <r>
      <rPr>
        <sz val="11"/>
        <color rgb="FFFF628C"/>
        <rFont val="Consolas"/>
        <family val="3"/>
      </rPr>
      <t>2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>lst</t>
    </r>
    <r>
      <rPr>
        <sz val="11"/>
        <color rgb="FFE1EFFF"/>
        <rFont val="Consolas"/>
        <family val="3"/>
      </rPr>
      <t>)</t>
    </r>
    <r>
      <rPr>
        <i/>
        <sz val="11"/>
        <color rgb="FF0088FF"/>
        <rFont val="Consolas"/>
        <family val="3"/>
      </rPr>
      <t># even_no is a generator</t>
    </r>
  </si>
  <si>
    <r>
      <t>print</t>
    </r>
    <r>
      <rPr>
        <sz val="11"/>
        <color rgb="FFE1EFFF"/>
        <rFont val="Consolas"/>
        <family val="3"/>
      </rPr>
      <t>(</t>
    </r>
    <r>
      <rPr>
        <sz val="11"/>
        <color rgb="FFFFC600"/>
        <rFont val="Consolas"/>
        <family val="3"/>
      </rPr>
      <t>list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sq_no</t>
    </r>
    <r>
      <rPr>
        <sz val="11"/>
        <color rgb="FFE1EFFF"/>
        <rFont val="Consolas"/>
        <family val="3"/>
      </rPr>
      <t>))</t>
    </r>
  </si>
  <si>
    <t>use of reduce</t>
  </si>
  <si>
    <t>#importing reduce() function from functools module</t>
  </si>
  <si>
    <r>
      <t>from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functools</t>
    </r>
    <r>
      <rPr>
        <sz val="11"/>
        <color rgb="FFFFFFFF"/>
        <rFont val="Consolas"/>
        <family val="3"/>
      </rPr>
      <t xml:space="preserve"> </t>
    </r>
    <r>
      <rPr>
        <sz val="11"/>
        <color rgb="FFFF9D00"/>
        <rFont val="Consolas"/>
        <family val="3"/>
      </rPr>
      <t>import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reduce</t>
    </r>
  </si>
  <si>
    <t># Given list of numbers</t>
  </si>
  <si>
    <r>
      <t xml:space="preserve">numbers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E1EFFF"/>
        <rFont val="Consolas"/>
        <family val="3"/>
      </rPr>
      <t>[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1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2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3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4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5</t>
    </r>
    <r>
      <rPr>
        <sz val="11"/>
        <color rgb="FFE1EFFF"/>
        <rFont val="Consolas"/>
        <family val="3"/>
      </rPr>
      <t>,</t>
    </r>
    <r>
      <rPr>
        <sz val="11"/>
        <color rgb="FFFFFFFF"/>
        <rFont val="Consolas"/>
        <family val="3"/>
      </rPr>
      <t xml:space="preserve"> </t>
    </r>
    <r>
      <rPr>
        <sz val="11"/>
        <color rgb="FFFF628C"/>
        <rFont val="Consolas"/>
        <family val="3"/>
      </rPr>
      <t>6</t>
    </r>
    <r>
      <rPr>
        <sz val="11"/>
        <color rgb="FFE1EFFF"/>
        <rFont val="Consolas"/>
        <family val="3"/>
      </rPr>
      <t>]</t>
    </r>
  </si>
  <si>
    <t># One liner code to do the addition of all numbers using reduce() function</t>
  </si>
  <si>
    <r>
      <t xml:space="preserve">sum </t>
    </r>
    <r>
      <rPr>
        <sz val="11"/>
        <color rgb="FFFF9D00"/>
        <rFont val="Consolas"/>
        <family val="3"/>
      </rPr>
      <t>=</t>
    </r>
    <r>
      <rPr>
        <sz val="11"/>
        <color rgb="FFFFFFFF"/>
        <rFont val="Consolas"/>
        <family val="3"/>
      </rPr>
      <t xml:space="preserve"> </t>
    </r>
    <r>
      <rPr>
        <sz val="11"/>
        <color rgb="FFFFC600"/>
        <rFont val="Consolas"/>
        <family val="3"/>
      </rPr>
      <t>reduce</t>
    </r>
    <r>
      <rPr>
        <sz val="11"/>
        <color rgb="FFE1EFFF"/>
        <rFont val="Consolas"/>
        <family val="3"/>
      </rPr>
      <t>((</t>
    </r>
    <r>
      <rPr>
        <sz val="11"/>
        <color rgb="FFFF9D00"/>
        <rFont val="Consolas"/>
        <family val="3"/>
      </rPr>
      <t>lambda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x,</t>
    </r>
    <r>
      <rPr>
        <sz val="11"/>
        <color rgb="FF9EFFFF"/>
        <rFont val="Consolas"/>
        <family val="3"/>
      </rPr>
      <t xml:space="preserve"> </t>
    </r>
    <r>
      <rPr>
        <sz val="11"/>
        <color rgb="FFE1EFFF"/>
        <rFont val="Consolas"/>
        <family val="3"/>
      </rPr>
      <t>y:</t>
    </r>
    <r>
      <rPr>
        <sz val="11"/>
        <color rgb="FFFB94FF"/>
        <rFont val="Consolas"/>
        <family val="3"/>
      </rPr>
      <t xml:space="preserve"> </t>
    </r>
    <r>
      <rPr>
        <sz val="11"/>
        <color rgb="FFE1EFFF"/>
        <rFont val="Consolas"/>
        <family val="3"/>
      </rPr>
      <t>x</t>
    </r>
    <r>
      <rPr>
        <sz val="11"/>
        <color rgb="FFFF9D00"/>
        <rFont val="Consolas"/>
        <family val="3"/>
      </rPr>
      <t>*</t>
    </r>
    <r>
      <rPr>
        <sz val="11"/>
        <color rgb="FFE1EFFF"/>
        <rFont val="Consolas"/>
        <family val="3"/>
      </rPr>
      <t>y),</t>
    </r>
    <r>
      <rPr>
        <sz val="11"/>
        <color rgb="FFFB94FF"/>
        <rFont val="Consolas"/>
        <family val="3"/>
      </rPr>
      <t xml:space="preserve"> </t>
    </r>
    <r>
      <rPr>
        <sz val="11"/>
        <color rgb="FFFFFFFF"/>
        <rFont val="Consolas"/>
        <family val="3"/>
      </rPr>
      <t>numbers</t>
    </r>
    <r>
      <rPr>
        <sz val="11"/>
        <color rgb="FFE1EFFF"/>
        <rFont val="Consolas"/>
        <family val="3"/>
      </rPr>
      <t>)</t>
    </r>
  </si>
  <si>
    <t># Result of addition</t>
  </si>
  <si>
    <r>
      <t>print</t>
    </r>
    <r>
      <rPr>
        <sz val="11"/>
        <color rgb="FFE1EFFF"/>
        <rFont val="Consolas"/>
        <family val="3"/>
      </rPr>
      <t>(</t>
    </r>
    <r>
      <rPr>
        <sz val="11"/>
        <color rgb="FFFFFFFF"/>
        <rFont val="Consolas"/>
        <family val="3"/>
      </rPr>
      <t>sum</t>
    </r>
    <r>
      <rPr>
        <sz val="11"/>
        <color rgb="FFE1EFFF"/>
        <rFont val="Consolas"/>
        <family val="3"/>
      </rPr>
      <t>)</t>
    </r>
    <r>
      <rPr>
        <sz val="11"/>
        <color rgb="FFFFFFFF"/>
        <rFont val="Consolas"/>
        <family val="3"/>
      </rPr>
      <t xml:space="preserve"> </t>
    </r>
    <r>
      <rPr>
        <i/>
        <sz val="11"/>
        <color rgb="FF0088FF"/>
        <rFont val="Consolas"/>
        <family val="3"/>
      </rPr>
      <t>#21</t>
    </r>
  </si>
  <si>
    <t>Built inFunction</t>
  </si>
  <si>
    <t>Method</t>
  </si>
  <si>
    <t>append()</t>
  </si>
  <si>
    <t>Adds an element at the end of the list</t>
  </si>
  <si>
    <t>clear()</t>
  </si>
  <si>
    <t>Removes all the elements from the list</t>
  </si>
  <si>
    <t>copy()</t>
  </si>
  <si>
    <t>Returns a copy of the list</t>
  </si>
  <si>
    <t>Returns the number of elements with the specified value</t>
  </si>
  <si>
    <t>extend()</t>
  </si>
  <si>
    <t>Add the elements of a list (or any iterable), to the end of the current list</t>
  </si>
  <si>
    <t>Returns the index of the first element with the specified value</t>
  </si>
  <si>
    <t>insert()</t>
  </si>
  <si>
    <t>Adds an element at the specified position</t>
  </si>
  <si>
    <t>pop()</t>
  </si>
  <si>
    <t>Removes the element at the specified position</t>
  </si>
  <si>
    <t>remove()</t>
  </si>
  <si>
    <t>Removes the first item with the specified value</t>
  </si>
  <si>
    <t>reverse()</t>
  </si>
  <si>
    <t>Reverses the order of the list</t>
  </si>
  <si>
    <t>sort()</t>
  </si>
  <si>
    <t>Sorts the list</t>
  </si>
  <si>
    <t>S. No.</t>
  </si>
  <si>
    <t>len(my_List)</t>
  </si>
  <si>
    <t>Calculates and returns the length or size of the list</t>
  </si>
  <si>
    <t>max(my_List)</t>
  </si>
  <si>
    <t>Returns the item with maximum value within the list</t>
  </si>
  <si>
    <t>min(my_List)</t>
  </si>
  <si>
    <t>Returns the item with minimum value within the list</t>
  </si>
  <si>
    <t>list(iterable)</t>
  </si>
  <si>
    <t>Return the list containing the elements of the iterable.</t>
  </si>
  <si>
    <t>filter(function,sequence)</t>
  </si>
  <si>
    <t>Test each element of the list as true or not on the function passed as an argument thereto and returns a filtered iterator.</t>
  </si>
  <si>
    <t>map(function, iterator)</t>
  </si>
  <si>
    <t>Returns a list after applying the function passed as an argument to every element of the iterable.</t>
  </si>
  <si>
    <t>lambda()</t>
  </si>
  <si>
    <t>An anonymous function that may have any number of arguments but one expression, that calculates and returns the result.</t>
  </si>
  <si>
    <t>Returns True if all the items/elements present within the list are true or if the list is empty.</t>
  </si>
  <si>
    <t>Returns True if any of the item(s)/at least one among the items present within the list is/are true. And returns False if the list is empty.</t>
  </si>
  <si>
    <t>Returns the sum of all the elements present within the list.</t>
  </si>
  <si>
    <t>reduce(func, sequence)</t>
  </si>
  <si>
    <t>It applies a function passed as an argument to all the elements of the sequence and returns a result based on the function.</t>
  </si>
  <si>
    <t>Dictionary</t>
  </si>
  <si>
    <t>Removes all the elements from the dictionary</t>
  </si>
  <si>
    <t>Returns a copy of the dictionary</t>
  </si>
  <si>
    <t>fromkeys()</t>
  </si>
  <si>
    <t>Returns a dictionary with the specified keys and value</t>
  </si>
  <si>
    <t>get()</t>
  </si>
  <si>
    <t>Returns the value of the specified key</t>
  </si>
  <si>
    <t>items()</t>
  </si>
  <si>
    <t>Returns a list containing a tuple for each key value pair</t>
  </si>
  <si>
    <t>keys()</t>
  </si>
  <si>
    <t>Returns a list containing the dictionary's keys</t>
  </si>
  <si>
    <t>Removes the element with the specified key</t>
  </si>
  <si>
    <t>popitem()</t>
  </si>
  <si>
    <t>Removes the last inserted key-value pair</t>
  </si>
  <si>
    <t>setdefault()</t>
  </si>
  <si>
    <t>Returns the value of the specified key. If the key does not exist: insert the key, with the specified value</t>
  </si>
  <si>
    <t>update()</t>
  </si>
  <si>
    <t>Updates the dictionary with the specified key-value pairs</t>
  </si>
  <si>
    <t>values()</t>
  </si>
  <si>
    <t>Returns a list of all the values in the dictionary</t>
  </si>
  <si>
    <t>Dictionary Functions</t>
  </si>
  <si>
    <t>cmp(dict1,dict2)</t>
  </si>
  <si>
    <t>It compares the items of both the dictionaries and returns true if the value of the first dictionary is greater than the second else returns false.</t>
  </si>
  <si>
    <t>len(dict)</t>
  </si>
  <si>
    <t>It gives the total number of items in the dictionary.</t>
  </si>
  <si>
    <t>str(dict)</t>
  </si>
  <si>
    <t>It produces a printable string representation of the dictionary.</t>
  </si>
  <si>
    <t>all(dict)</t>
  </si>
  <si>
    <t>It returns true if all the keys in the dictionary are true.</t>
  </si>
  <si>
    <t>any(dict)</t>
  </si>
  <si>
    <t>It returns true if any key in the dictionary is true.</t>
  </si>
  <si>
    <t>sorted(dict)</t>
  </si>
  <si>
    <t>It returns a new sorted list of keys in a dictionary.</t>
  </si>
  <si>
    <t>add()</t>
  </si>
  <si>
    <t>Adds an element to the set</t>
  </si>
  <si>
    <t>Removes all the elements from the set</t>
  </si>
  <si>
    <t>Returns a copy of the set</t>
  </si>
  <si>
    <t>difference()</t>
  </si>
  <si>
    <t>Returns a set containing the difference between two or more sets</t>
  </si>
  <si>
    <t>difference_update()</t>
  </si>
  <si>
    <t>Removes the items in this set that are also included in another, specified set</t>
  </si>
  <si>
    <t>discard()</t>
  </si>
  <si>
    <t>Remove the specified item</t>
  </si>
  <si>
    <t>intersection()</t>
  </si>
  <si>
    <t>Returns a set, that is the intersection of two or more sets</t>
  </si>
  <si>
    <t>intersection_update()</t>
  </si>
  <si>
    <t>Removes the items in this set that are not present in other, specified set(s)</t>
  </si>
  <si>
    <t>isdisjoint()</t>
  </si>
  <si>
    <t>Returns whether two sets have a intersection or not</t>
  </si>
  <si>
    <t>issubset()</t>
  </si>
  <si>
    <t>Returns whether another set contains this set or not</t>
  </si>
  <si>
    <t>issuperset()</t>
  </si>
  <si>
    <t>Returns whether this set contains another set or not</t>
  </si>
  <si>
    <t>Removes an element from the set</t>
  </si>
  <si>
    <t>Removes the specified element</t>
  </si>
  <si>
    <t>symmetric_difference()</t>
  </si>
  <si>
    <t>Returns a set with the symmetric differences of two sets</t>
  </si>
  <si>
    <t>symmetric_difference_update()</t>
  </si>
  <si>
    <t>inserts the symmetric differences from this set and another</t>
  </si>
  <si>
    <t>union()</t>
  </si>
  <si>
    <t>Return a set containing the union of sets</t>
  </si>
  <si>
    <t>Update the set with another set, or any other iterable</t>
  </si>
  <si>
    <t>Exception Name</t>
  </si>
  <si>
    <t>Exception</t>
  </si>
  <si>
    <t>All exceptions inherit this class as the base class for all exceptions.</t>
  </si>
  <si>
    <t>StopIteration</t>
  </si>
  <si>
    <t>Raised when the next() method of an iterator while iteration does not point to any object</t>
  </si>
  <si>
    <t>StandardError</t>
  </si>
  <si>
    <t>All exceptions inherit this class except stop StopIteration and SystemExit</t>
  </si>
  <si>
    <t>ArithmeticError</t>
  </si>
  <si>
    <t>Errors that occur during numeric calculation are inherited by it.</t>
  </si>
  <si>
    <t>OverflowError</t>
  </si>
  <si>
    <t>When a calculation exceeds the max limit for a specific numeric data type</t>
  </si>
  <si>
    <t>ZeroDivisionError</t>
  </si>
  <si>
    <t>Raised when division or modulo by zero takes place.</t>
  </si>
  <si>
    <t>AssertionError</t>
  </si>
  <si>
    <t>Raised when an assert statement fails</t>
  </si>
  <si>
    <t>AttributeError</t>
  </si>
  <si>
    <t>Raised in case of failure of attribute assignment</t>
  </si>
  <si>
    <t>EOFError</t>
  </si>
  <si>
    <t>Raised when the end of file is reached, usually occurs when there is no input from input() function</t>
  </si>
  <si>
    <t>ImportError</t>
  </si>
  <si>
    <t>Raised when an import statement fails</t>
  </si>
  <si>
    <t>NameError</t>
  </si>
  <si>
    <t>Raised when an identifier is not found in the local or non-local or global scope.</t>
  </si>
  <si>
    <t>SyntaxError</t>
  </si>
  <si>
    <t>Raised when there is an error in python syntax.</t>
  </si>
  <si>
    <t>IndentationError</t>
  </si>
  <si>
    <t>Raised when indentation is not proper</t>
  </si>
  <si>
    <t>TypeError</t>
  </si>
  <si>
    <t>Raised when a specific operation of a function is triggered for an invalid data type</t>
  </si>
  <si>
    <t>ValueError</t>
  </si>
  <si>
    <t>Raised when invalid values are provided to the arguments of some builtIn function for a data type that has a valid type of arguments.</t>
  </si>
  <si>
    <t>RuntimeError</t>
  </si>
  <si>
    <t>Raised when an error does not fall into any other category</t>
  </si>
  <si>
    <t>NotImplementedError</t>
  </si>
  <si>
    <t>Raised when an abstract method that needs to be implemented in an inherited class is not actually implemented.</t>
  </si>
  <si>
    <t>Types of assert statements:</t>
  </si>
  <si>
    <t>There are 2 types of assert statements</t>
  </si>
  <si>
    <t>1. Simple Version</t>
  </si>
  <si>
    <t>2. Augmented Version</t>
  </si>
  <si>
    <t>1. Simple Version:</t>
  </si>
  <si>
    <t>assert conditional_expression</t>
  </si>
  <si>
    <t>2. Augmented Version:</t>
  </si>
  <si>
    <t>assert conditional_expression,message</t>
  </si>
  <si>
    <t xml:space="preserve">conditional_expression will be evaluated and if it is true then the program will be </t>
  </si>
  <si>
    <t>continued.</t>
  </si>
  <si>
    <t xml:space="preserve">If it is false then the program will be terminated by raising AssertionError. </t>
  </si>
  <si>
    <t>By seeing AssertionError, programmer can analyze the code and can fix the problem.</t>
  </si>
  <si>
    <t>Open</t>
  </si>
  <si>
    <r>
      <t>open</t>
    </r>
    <r>
      <rPr>
        <b/>
        <sz val="18"/>
        <color rgb="FFABB2BF"/>
        <rFont val="Courier New"/>
        <family val="3"/>
      </rPr>
      <t>(filename, mode)</t>
    </r>
  </si>
  <si>
    <t>Serial No.</t>
  </si>
  <si>
    <t>Modes</t>
  </si>
  <si>
    <t>r</t>
  </si>
  <si>
    <t>Opens a file in read-only mode. The pointer of the file is at the beginning of the file. This is also the default mode.</t>
  </si>
  <si>
    <t>rb</t>
  </si>
  <si>
    <r>
      <t>Same as </t>
    </r>
    <r>
      <rPr>
        <b/>
        <sz val="10"/>
        <color theme="1"/>
        <rFont val="__Source_Sans_Pro_fea366"/>
      </rPr>
      <t>r</t>
    </r>
    <r>
      <rPr>
        <sz val="10"/>
        <color theme="1"/>
        <rFont val="__Source_Sans_Pro_fea366"/>
      </rPr>
      <t> mode, except this opens the file in binary mode.</t>
    </r>
  </si>
  <si>
    <t>r+</t>
  </si>
  <si>
    <t>Opens the file for reading and writing. The pointer is at the beginning of the file.</t>
  </si>
  <si>
    <t>rb+</t>
  </si>
  <si>
    <r>
      <t>Same as </t>
    </r>
    <r>
      <rPr>
        <b/>
        <sz val="10"/>
        <color theme="1"/>
        <rFont val="__Source_Sans_Pro_fea366"/>
      </rPr>
      <t>r+</t>
    </r>
    <r>
      <rPr>
        <sz val="10"/>
        <color theme="1"/>
        <rFont val="__Source_Sans_Pro_fea366"/>
      </rPr>
      <t> mode, except this, opens the file in binary mode.</t>
    </r>
  </si>
  <si>
    <t>w</t>
  </si>
  <si>
    <t>Opens the file for writing. Overwrites the existing file and if the file is not present, then creates a new one.</t>
  </si>
  <si>
    <t>wb</t>
  </si>
  <si>
    <r>
      <t>Same as </t>
    </r>
    <r>
      <rPr>
        <b/>
        <sz val="10"/>
        <color theme="1"/>
        <rFont val="__Source_Sans_Pro_fea366"/>
      </rPr>
      <t>w</t>
    </r>
    <r>
      <rPr>
        <sz val="10"/>
        <color theme="1"/>
        <rFont val="__Source_Sans_Pro_fea366"/>
      </rPr>
      <t> mode, except this opens the file in binary format.</t>
    </r>
  </si>
  <si>
    <t>w+</t>
  </si>
  <si>
    <r>
      <t>Opens the file for both reading and writing, rest is the same as </t>
    </r>
    <r>
      <rPr>
        <b/>
        <sz val="10"/>
        <color theme="1"/>
        <rFont val="__Source_Sans_Pro_fea366"/>
      </rPr>
      <t>w</t>
    </r>
    <r>
      <rPr>
        <sz val="10"/>
        <color theme="1"/>
        <rFont val="__Source_Sans_Pro_fea366"/>
      </rPr>
      <t> mode.</t>
    </r>
  </si>
  <si>
    <t>wb+</t>
  </si>
  <si>
    <r>
      <t>Same as </t>
    </r>
    <r>
      <rPr>
        <b/>
        <sz val="10"/>
        <color theme="1"/>
        <rFont val="__Source_Sans_Pro_fea366"/>
      </rPr>
      <t>w+</t>
    </r>
    <r>
      <rPr>
        <sz val="10"/>
        <color theme="1"/>
        <rFont val="__Source_Sans_Pro_fea366"/>
      </rPr>
      <t> except this opens the file in binary format.</t>
    </r>
  </si>
  <si>
    <t>a</t>
  </si>
  <si>
    <t>Opens the file for appending. If the file is present, then the pointer is at the end of the file, else it creates a new file for writing.</t>
  </si>
  <si>
    <t>ab</t>
  </si>
  <si>
    <r>
      <t>Same as </t>
    </r>
    <r>
      <rPr>
        <b/>
        <sz val="10"/>
        <color theme="1"/>
        <rFont val="__Source_Sans_Pro_fea366"/>
      </rPr>
      <t>a</t>
    </r>
    <r>
      <rPr>
        <sz val="10"/>
        <color theme="1"/>
        <rFont val="__Source_Sans_Pro_fea366"/>
      </rPr>
      <t> mode, except this opens the file in binary format.</t>
    </r>
  </si>
  <si>
    <t>a+</t>
  </si>
  <si>
    <t>Opens the file for appending and reading. The file pointer is at the end of the file if the file exists, else it creates a new file for reading and writing.</t>
  </si>
  <si>
    <t>ab+</t>
  </si>
  <si>
    <r>
      <t>Same as </t>
    </r>
    <r>
      <rPr>
        <b/>
        <sz val="10"/>
        <color theme="1"/>
        <rFont val="__Source_Sans_Pro_fea366"/>
      </rPr>
      <t>a+</t>
    </r>
    <r>
      <rPr>
        <sz val="10"/>
        <color theme="1"/>
        <rFont val="__Source_Sans_Pro_fea366"/>
      </rPr>
      <t> mode, except this, opens the file in binary format.</t>
    </r>
  </si>
  <si>
    <t>OS</t>
  </si>
  <si>
    <t>to remove file</t>
  </si>
  <si>
    <r>
      <t>os</t>
    </r>
    <r>
      <rPr>
        <b/>
        <sz val="18"/>
        <color rgb="FFE1EFFF"/>
        <rFont val="Consolas"/>
        <family val="3"/>
      </rPr>
      <t>.</t>
    </r>
    <r>
      <rPr>
        <b/>
        <sz val="18"/>
        <color rgb="FFFFC600"/>
        <rFont val="Consolas"/>
        <family val="3"/>
      </rPr>
      <t>remove</t>
    </r>
    <r>
      <rPr>
        <b/>
        <sz val="18"/>
        <color rgb="FFE1EFFF"/>
        <rFont val="Consolas"/>
        <family val="3"/>
      </rPr>
      <t>(</t>
    </r>
    <r>
      <rPr>
        <b/>
        <sz val="18"/>
        <color rgb="FFFFFFFF"/>
        <rFont val="Consolas"/>
        <family val="3"/>
      </rPr>
      <t>file_path</t>
    </r>
    <r>
      <rPr>
        <b/>
        <sz val="18"/>
        <color rgb="FFE1EFFF"/>
        <rFont val="Consolas"/>
        <family val="3"/>
      </rPr>
      <t>)</t>
    </r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</si>
  <si>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getcwd</t>
    </r>
    <r>
      <rPr>
        <sz val="18"/>
        <color rgb="FFE1EFFF"/>
        <rFont val="Consolas"/>
        <family val="3"/>
      </rPr>
      <t>()</t>
    </r>
  </si>
  <si>
    <t>to get current</t>
  </si>
  <si>
    <t>dir</t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</si>
  <si>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chdir</t>
    </r>
    <r>
      <rPr>
        <sz val="18"/>
        <color rgb="FFE1EFFF"/>
        <rFont val="Consolas"/>
        <family val="3"/>
      </rPr>
      <t>(</t>
    </r>
    <r>
      <rPr>
        <sz val="18"/>
        <color rgb="FF92FC79"/>
        <rFont val="Consolas"/>
        <family val="3"/>
      </rPr>
      <t>'</t>
    </r>
    <r>
      <rPr>
        <sz val="18"/>
        <color rgb="FFA5FF90"/>
        <rFont val="Consolas"/>
        <family val="3"/>
      </rPr>
      <t>../</t>
    </r>
    <r>
      <rPr>
        <sz val="18"/>
        <color rgb="FF92FC79"/>
        <rFont val="Consolas"/>
        <family val="3"/>
      </rPr>
      <t>'</t>
    </r>
    <r>
      <rPr>
        <sz val="18"/>
        <color rgb="FFE1EFFF"/>
        <rFont val="Consolas"/>
        <family val="3"/>
      </rPr>
      <t>)</t>
    </r>
  </si>
  <si>
    <t>like back space</t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</si>
  <si>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9EFFFF"/>
        <rFont val="Consolas"/>
        <family val="3"/>
      </rPr>
      <t>path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join</t>
    </r>
    <r>
      <rPr>
        <sz val="18"/>
        <color rgb="FFE1EFFF"/>
        <rFont val="Consolas"/>
        <family val="3"/>
      </rPr>
      <t>(</t>
    </r>
    <r>
      <rPr>
        <sz val="18"/>
        <color rgb="FFFFFFFF"/>
        <rFont val="Consolas"/>
        <family val="3"/>
      </rPr>
      <t>parent_dir</t>
    </r>
    <r>
      <rPr>
        <sz val="18"/>
        <color rgb="FFE1EFFF"/>
        <rFont val="Consolas"/>
        <family val="3"/>
      </rPr>
      <t>,</t>
    </r>
    <r>
      <rPr>
        <sz val="18"/>
        <color rgb="FFFFFFFF"/>
        <rFont val="Consolas"/>
        <family val="3"/>
      </rPr>
      <t>directory</t>
    </r>
    <r>
      <rPr>
        <sz val="18"/>
        <color rgb="FFE1EFFF"/>
        <rFont val="Consolas"/>
        <family val="3"/>
      </rPr>
      <t>)</t>
    </r>
  </si>
  <si>
    <t>join 2 paths</t>
  </si>
  <si>
    <r>
      <rPr>
        <sz val="18"/>
        <color rgb="FF9EFFFF"/>
        <rFont val="Consolas"/>
        <family val="3"/>
      </rPr>
      <t>path</t>
    </r>
    <r>
      <rPr>
        <sz val="18"/>
        <color rgb="FFE1EFFF"/>
        <rFont val="Consolas"/>
        <family val="3"/>
      </rPr>
      <t>('/)</t>
    </r>
  </si>
  <si>
    <t>gives C dir</t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</si>
  <si>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listdir</t>
    </r>
    <r>
      <rPr>
        <sz val="18"/>
        <color rgb="FFE1EFFF"/>
        <rFont val="Consolas"/>
        <family val="3"/>
      </rPr>
      <t>(path</t>
    </r>
    <r>
      <rPr>
        <sz val="18"/>
        <color rgb="FFFF9D00"/>
        <rFont val="Consolas"/>
        <family val="3"/>
      </rPr>
      <t>=</t>
    </r>
    <r>
      <rPr>
        <sz val="18"/>
        <color rgb="FFFFFFFF"/>
        <rFont val="Consolas"/>
        <family val="3"/>
      </rPr>
      <t>path</t>
    </r>
    <r>
      <rPr>
        <sz val="18"/>
        <color rgb="FFE1EFFF"/>
        <rFont val="Consolas"/>
        <family val="3"/>
      </rPr>
      <t>)</t>
    </r>
  </si>
  <si>
    <t xml:space="preserve">list all </t>
  </si>
  <si>
    <r>
      <t>os</t>
    </r>
    <r>
      <rPr>
        <sz val="18"/>
        <color rgb="FFE1EFFF"/>
        <rFont val="Consolas"/>
        <family val="3"/>
      </rPr>
      <t>.</t>
    </r>
    <r>
      <rPr>
        <sz val="18"/>
        <color rgb="FF9EFFFF"/>
        <rFont val="Consolas"/>
        <family val="3"/>
      </rPr>
      <t>path</t>
    </r>
    <r>
      <rPr>
        <sz val="18"/>
        <color rgb="FFE1EFFF"/>
        <rFont val="Consolas"/>
        <family val="3"/>
      </rPr>
      <t>.</t>
    </r>
    <r>
      <rPr>
        <sz val="18"/>
        <color rgb="FFFFC600"/>
        <rFont val="Consolas"/>
        <family val="3"/>
      </rPr>
      <t>isfile</t>
    </r>
    <r>
      <rPr>
        <sz val="18"/>
        <color rgb="FFE1EFFF"/>
        <rFont val="Consolas"/>
        <family val="3"/>
      </rPr>
      <t>(</t>
    </r>
    <r>
      <rPr>
        <sz val="18"/>
        <color rgb="FFFFFFFF"/>
        <rFont val="Consolas"/>
        <family val="3"/>
      </rPr>
      <t>file_path</t>
    </r>
    <r>
      <rPr>
        <sz val="18"/>
        <color rgb="FFE1EFFF"/>
        <rFont val="Consolas"/>
        <family val="3"/>
      </rPr>
      <t>)</t>
    </r>
  </si>
  <si>
    <r>
      <t>os.path.exists(</t>
    </r>
    <r>
      <rPr>
        <sz val="18"/>
        <color rgb="FF0000FF"/>
        <rFont val="Consolas"/>
        <family val="3"/>
      </rPr>
      <t>"file_name"</t>
    </r>
    <r>
      <rPr>
        <sz val="18"/>
        <color rgb="FF000000"/>
        <rFont val="Consolas"/>
        <family val="3"/>
      </rPr>
      <t>)</t>
    </r>
  </si>
  <si>
    <t>chk path exists</t>
  </si>
  <si>
    <t>chk file exists</t>
  </si>
  <si>
    <t>Python RegEx Expressions Functions</t>
  </si>
  <si>
    <t>The ‘re’ package in python provides various functions to work with regular expressions. We will discuss some commonly used ones.</t>
  </si>
  <si>
    <t>S No</t>
  </si>
  <si>
    <t>This matches all the occurrences of the pattern present in the string.</t>
  </si>
  <si>
    <t>This matches the pattern which is present at any position in the string. This will match the first occurrence of the pattern.</t>
  </si>
  <si>
    <t>This splits the string on the given pattern.</t>
  </si>
  <si>
    <t>This replaces one or more matching pattern in the string with the given substring.</t>
  </si>
  <si>
    <t>Meta Characters</t>
  </si>
  <si>
    <t>These are the characters which have special meaning. The following are some of the meta characters with their uses.</t>
  </si>
  <si>
    <t>\A</t>
  </si>
  <si>
    <t>\b</t>
  </si>
  <si>
    <t>\B</t>
  </si>
  <si>
    <t>\d</t>
  </si>
  <si>
    <t>\D</t>
  </si>
  <si>
    <t>\s</t>
  </si>
  <si>
    <t>\S</t>
  </si>
  <si>
    <t>\w</t>
  </si>
  <si>
    <t>\W</t>
  </si>
  <si>
    <t>\Z</t>
  </si>
  <si>
    <t>findall (pattern,string)</t>
  </si>
  <si>
    <t>search (pattern,string)</t>
  </si>
  <si>
    <t>split (pattern,string)</t>
  </si>
  <si>
    <t>sub (pattern,rep_substring,string)</t>
  </si>
  <si>
    <t>Set</t>
  </si>
  <si>
    <t>Try it</t>
  </si>
  <si>
    <t>[arn]</t>
  </si>
  <si>
    <t>Try it »</t>
  </si>
  <si>
    <t>[a-n]</t>
  </si>
  <si>
    <t>[^arn]</t>
  </si>
  <si>
    <t>[0123]</t>
  </si>
  <si>
    <t>[0-9]</t>
  </si>
  <si>
    <t>[0-5][0-9]</t>
  </si>
  <si>
    <t>[a-zA-Z]</t>
  </si>
  <si>
    <t>[+]</t>
  </si>
  <si>
    <t>Special Sequences</t>
  </si>
  <si>
    <t>Character</t>
  </si>
  <si>
    <t>Example</t>
  </si>
  <si>
    <t>Returns a match if the specified characters are at the beginning of the string</t>
  </si>
  <si>
    <t>"\AThe"</t>
  </si>
  <si>
    <t>Returns a match where the specified characters are at the beginning or at the end of a word</t>
  </si>
  <si>
    <t>(the "r" in the beginning is making sure that the string is being treated as a "raw string")</t>
  </si>
  <si>
    <t>r"\bain"</t>
  </si>
  <si>
    <t>r"ain\b"</t>
  </si>
  <si>
    <t>Returns a match where the specified characters are present, but NOT at the beginning (or at the end) of a word</t>
  </si>
  <si>
    <t>r"\Bain"</t>
  </si>
  <si>
    <t>r"ain\B"</t>
  </si>
  <si>
    <t>Returns a match where the string contains digits (numbers from 0-9)</t>
  </si>
  <si>
    <t>"\d"</t>
  </si>
  <si>
    <t>Returns a match where the string DOES NOT contain digits</t>
  </si>
  <si>
    <t>"\D"</t>
  </si>
  <si>
    <t>Returns a match where the string contains a white space character</t>
  </si>
  <si>
    <t>"\s"</t>
  </si>
  <si>
    <t>Returns a match where the string DOES NOT contain a white space character</t>
  </si>
  <si>
    <t>"\S"</t>
  </si>
  <si>
    <t>Returns a match where the string contains any word characters (characters from a to Z, digits from 0-9, and the underscore _ character)</t>
  </si>
  <si>
    <t>"\w"</t>
  </si>
  <si>
    <t>Returns a match where the string DOES NOT contain any word characters</t>
  </si>
  <si>
    <t>"\W"</t>
  </si>
  <si>
    <t>Returns a match if the specified characters are at the end of the string</t>
  </si>
  <si>
    <t>"Spain\Z"</t>
  </si>
  <si>
    <r>
      <t>A special sequence is a </t>
    </r>
    <r>
      <rPr>
        <sz val="11"/>
        <color rgb="FFDC143C"/>
        <rFont val="Consolas"/>
        <family val="3"/>
      </rPr>
      <t>\</t>
    </r>
    <r>
      <rPr>
        <sz val="11"/>
        <color rgb="FF000000"/>
        <rFont val="Verdana"/>
        <family val="2"/>
      </rPr>
      <t> followed by one of the characters in the list below, and has a special meaning:</t>
    </r>
  </si>
  <si>
    <r>
      <t>A set is a set of characters inside a pair of square brackets </t>
    </r>
    <r>
      <rPr>
        <sz val="11"/>
        <color rgb="FFDC143C"/>
        <rFont val="Consolas"/>
        <family val="3"/>
      </rPr>
      <t>[]</t>
    </r>
    <r>
      <rPr>
        <sz val="11"/>
        <color rgb="FF000000"/>
        <rFont val="Verdana"/>
        <family val="2"/>
      </rPr>
      <t> with a special meaning:</t>
    </r>
  </si>
  <si>
    <r>
      <t>Returns a match where one of the specified characters (</t>
    </r>
    <r>
      <rPr>
        <sz val="11"/>
        <color rgb="FFDC143C"/>
        <rFont val="Consolas"/>
        <family val="3"/>
      </rPr>
      <t>a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r</t>
    </r>
    <r>
      <rPr>
        <sz val="11"/>
        <color rgb="FF000000"/>
        <rFont val="Verdana"/>
        <family val="2"/>
      </rPr>
      <t>, or </t>
    </r>
    <r>
      <rPr>
        <sz val="11"/>
        <color rgb="FFDC143C"/>
        <rFont val="Consolas"/>
        <family val="3"/>
      </rPr>
      <t>n</t>
    </r>
    <r>
      <rPr>
        <sz val="11"/>
        <color rgb="FF000000"/>
        <rFont val="Verdana"/>
        <family val="2"/>
      </rPr>
      <t>) is present</t>
    </r>
  </si>
  <si>
    <r>
      <t>Returns a match for any lower case character, alphabetically between </t>
    </r>
    <r>
      <rPr>
        <sz val="11"/>
        <color rgb="FFDC143C"/>
        <rFont val="Consolas"/>
        <family val="3"/>
      </rPr>
      <t>a</t>
    </r>
    <r>
      <rPr>
        <sz val="11"/>
        <color rgb="FF000000"/>
        <rFont val="Verdana"/>
        <family val="2"/>
      </rPr>
      <t> and </t>
    </r>
    <r>
      <rPr>
        <sz val="11"/>
        <color rgb="FFDC143C"/>
        <rFont val="Consolas"/>
        <family val="3"/>
      </rPr>
      <t>n</t>
    </r>
  </si>
  <si>
    <r>
      <t>Returns a match for any character EXCEPT </t>
    </r>
    <r>
      <rPr>
        <sz val="11"/>
        <color rgb="FFDC143C"/>
        <rFont val="Consolas"/>
        <family val="3"/>
      </rPr>
      <t>a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r</t>
    </r>
    <r>
      <rPr>
        <sz val="11"/>
        <color rgb="FF000000"/>
        <rFont val="Verdana"/>
        <family val="2"/>
      </rPr>
      <t>, and </t>
    </r>
    <r>
      <rPr>
        <sz val="11"/>
        <color rgb="FFDC143C"/>
        <rFont val="Consolas"/>
        <family val="3"/>
      </rPr>
      <t>n</t>
    </r>
  </si>
  <si>
    <r>
      <t>Returns a match where any of the specified digits (</t>
    </r>
    <r>
      <rPr>
        <sz val="11"/>
        <color rgb="FFDC143C"/>
        <rFont val="Consolas"/>
        <family val="3"/>
      </rPr>
      <t>0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1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2</t>
    </r>
    <r>
      <rPr>
        <sz val="11"/>
        <color rgb="FF000000"/>
        <rFont val="Verdana"/>
        <family val="2"/>
      </rPr>
      <t>, or </t>
    </r>
    <r>
      <rPr>
        <sz val="11"/>
        <color rgb="FFDC143C"/>
        <rFont val="Consolas"/>
        <family val="3"/>
      </rPr>
      <t>3</t>
    </r>
    <r>
      <rPr>
        <sz val="11"/>
        <color rgb="FF000000"/>
        <rFont val="Verdana"/>
        <family val="2"/>
      </rPr>
      <t>) are present</t>
    </r>
  </si>
  <si>
    <r>
      <t>Returns a match for any digit between </t>
    </r>
    <r>
      <rPr>
        <sz val="11"/>
        <color rgb="FFDC143C"/>
        <rFont val="Consolas"/>
        <family val="3"/>
      </rPr>
      <t>0</t>
    </r>
    <r>
      <rPr>
        <sz val="11"/>
        <color rgb="FF000000"/>
        <rFont val="Verdana"/>
        <family val="2"/>
      </rPr>
      <t> and </t>
    </r>
    <r>
      <rPr>
        <sz val="11"/>
        <color rgb="FFDC143C"/>
        <rFont val="Consolas"/>
        <family val="3"/>
      </rPr>
      <t>9</t>
    </r>
  </si>
  <si>
    <r>
      <t>Returns a match for any two-digit numbers from </t>
    </r>
    <r>
      <rPr>
        <sz val="11"/>
        <color rgb="FFDC143C"/>
        <rFont val="Consolas"/>
        <family val="3"/>
      </rPr>
      <t>00</t>
    </r>
    <r>
      <rPr>
        <sz val="11"/>
        <color rgb="FF000000"/>
        <rFont val="Verdana"/>
        <family val="2"/>
      </rPr>
      <t> and </t>
    </r>
    <r>
      <rPr>
        <sz val="11"/>
        <color rgb="FFDC143C"/>
        <rFont val="Consolas"/>
        <family val="3"/>
      </rPr>
      <t>59</t>
    </r>
  </si>
  <si>
    <r>
      <t>Returns a match for any character alphabetically between </t>
    </r>
    <r>
      <rPr>
        <sz val="11"/>
        <color rgb="FFDC143C"/>
        <rFont val="Consolas"/>
        <family val="3"/>
      </rPr>
      <t>a</t>
    </r>
    <r>
      <rPr>
        <sz val="11"/>
        <color rgb="FF000000"/>
        <rFont val="Verdana"/>
        <family val="2"/>
      </rPr>
      <t> and </t>
    </r>
    <r>
      <rPr>
        <sz val="11"/>
        <color rgb="FFDC143C"/>
        <rFont val="Consolas"/>
        <family val="3"/>
      </rPr>
      <t>z</t>
    </r>
    <r>
      <rPr>
        <sz val="11"/>
        <color rgb="FF000000"/>
        <rFont val="Verdana"/>
        <family val="2"/>
      </rPr>
      <t>, lower case OR upper case</t>
    </r>
  </si>
  <si>
    <r>
      <t>In sets, </t>
    </r>
    <r>
      <rPr>
        <sz val="11"/>
        <color rgb="FFDC143C"/>
        <rFont val="Consolas"/>
        <family val="3"/>
      </rPr>
      <t>+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*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.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|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()</t>
    </r>
    <r>
      <rPr>
        <sz val="11"/>
        <color rgb="FF000000"/>
        <rFont val="Verdana"/>
        <family val="2"/>
      </rPr>
      <t>, </t>
    </r>
    <r>
      <rPr>
        <sz val="11"/>
        <color rgb="FFDC143C"/>
        <rFont val="Consolas"/>
        <family val="3"/>
      </rPr>
      <t>$</t>
    </r>
    <r>
      <rPr>
        <sz val="11"/>
        <color rgb="FF000000"/>
        <rFont val="Verdana"/>
        <family val="2"/>
      </rPr>
      <t>,</t>
    </r>
    <r>
      <rPr>
        <sz val="11"/>
        <color rgb="FFDC143C"/>
        <rFont val="Consolas"/>
        <family val="3"/>
      </rPr>
      <t>{}</t>
    </r>
    <r>
      <rPr>
        <sz val="11"/>
        <color rgb="FF000000"/>
        <rFont val="Verdana"/>
        <family val="2"/>
      </rPr>
      <t> has no special meaning, so </t>
    </r>
    <r>
      <rPr>
        <sz val="11"/>
        <color rgb="FFDC143C"/>
        <rFont val="Consolas"/>
        <family val="3"/>
      </rPr>
      <t>[+]</t>
    </r>
    <r>
      <rPr>
        <sz val="11"/>
        <color rgb="FF000000"/>
        <rFont val="Verdana"/>
        <family val="2"/>
      </rPr>
      <t> means: return a match for any </t>
    </r>
    <r>
      <rPr>
        <sz val="11"/>
        <color rgb="FFDC143C"/>
        <rFont val="Consolas"/>
        <family val="3"/>
      </rPr>
      <t>+</t>
    </r>
    <r>
      <rPr>
        <sz val="11"/>
        <color rgb="FF000000"/>
        <rFont val="Verdana"/>
        <family val="2"/>
      </rPr>
      <t> character in the string</t>
    </r>
  </si>
  <si>
    <t>#Classes</t>
  </si>
  <si>
    <t>There are 3 types of variables are allowed.</t>
  </si>
  <si>
    <t xml:space="preserve">Within the Python class, we can represent operations by using methods. The following are various </t>
  </si>
  <si>
    <t>types of allowed methods</t>
  </si>
  <si>
    <t>1. Instance Variables (Object Level Variables)</t>
  </si>
  <si>
    <t>2. Static Variables (Class Level Variables)</t>
  </si>
  <si>
    <t>3. Local variables (Method Level Variables)</t>
  </si>
  <si>
    <t>1. Instance Methods</t>
  </si>
  <si>
    <t xml:space="preserve">2. Class Methods </t>
  </si>
  <si>
    <t>3. Static Methods</t>
  </si>
  <si>
    <t>Self variable:</t>
  </si>
  <si>
    <t>self is the default variable which is always pointing to current object (like this keyword in Java)</t>
  </si>
  <si>
    <t>By using self we can access instance variables and instance methods of object.</t>
  </si>
  <si>
    <t>Note:</t>
  </si>
  <si>
    <t> def talk(self):</t>
  </si>
  <si>
    <t xml:space="preserve">1. self should be first parameter inside constructor </t>
  </si>
  <si>
    <t>2. self should be first parameter inside instance methods</t>
  </si>
  <si>
    <t> def __init__(self):</t>
  </si>
  <si>
    <t>What is Reference Variable:</t>
  </si>
  <si>
    <t>The variable which can be used to refer object is called reference variable.</t>
  </si>
  <si>
    <t>By using reference variable, we can access properties and methods of object.</t>
  </si>
  <si>
    <t>If the value of a variable is varied from object to object, then such type of variables are called instance variables.</t>
  </si>
  <si>
    <t>For every object a separate copy of instance variables will be created.</t>
  </si>
  <si>
    <t>Where we can declare Instance variables:</t>
  </si>
  <si>
    <t>1. Instance Variables:</t>
  </si>
  <si>
    <t>1. Inside Constructor by using self variable</t>
  </si>
  <si>
    <t>2. Inside Instance Method by using self variable</t>
  </si>
  <si>
    <t>3. Outside of the class by using object reference variable</t>
  </si>
  <si>
    <t>#1. Static variables:</t>
  </si>
  <si>
    <t xml:space="preserve">If the value of a variable is not varied from object to object, such type of variables we have to </t>
  </si>
  <si>
    <t xml:space="preserve">declare with in the class directly but outside of methods. Such type of variables are called Static </t>
  </si>
  <si>
    <t>variables.</t>
  </si>
  <si>
    <t xml:space="preserve">For total class only one copy of static variable will be created and shared by all objects of that </t>
  </si>
  <si>
    <t>class.</t>
  </si>
  <si>
    <t xml:space="preserve">We can access static variables either by class name or by object reference. But recommended to </t>
  </si>
  <si>
    <t>use class name.</t>
  </si>
  <si>
    <t>Types of Methods:</t>
  </si>
  <si>
    <t>Inside Python class 3 types of methods are allowed</t>
  </si>
  <si>
    <t>2. Class Methods</t>
  </si>
  <si>
    <t xml:space="preserve">Inside method implementation if we are using instance variables then such type of methods are </t>
  </si>
  <si>
    <t xml:space="preserve">called instance methods. </t>
  </si>
  <si>
    <t>Inside instance method declaration,we have to pass self variable.</t>
  </si>
  <si>
    <t>By using self variable inside method we can able to access instance variables.</t>
  </si>
  <si>
    <t xml:space="preserve">Within the class we can call instance method by using self variable and from outside of the class </t>
  </si>
  <si>
    <t>we can call by using object reference.</t>
  </si>
  <si>
    <t>1. Instance Methods:</t>
  </si>
  <si>
    <t xml:space="preserve">Inside method implementation if we are using only class variables (static variables), then such type </t>
  </si>
  <si>
    <t>of methods we should declare as class method.</t>
  </si>
  <si>
    <t xml:space="preserve">We can declare class method explicitly by using @classmethod decorator. </t>
  </si>
  <si>
    <t>For class method we should provide cls variable at the time of declaration</t>
  </si>
  <si>
    <t>2. Class Methods:</t>
  </si>
  <si>
    <t>3. Static Methods:</t>
  </si>
  <si>
    <t>In general these methods are general utility methods.</t>
  </si>
  <si>
    <t>Inside these methods we won't use any instance or class variables.</t>
  </si>
  <si>
    <t>Here we won't provide self or cls arguments at the time of declaration.</t>
  </si>
  <si>
    <t>We can declare static method explicitly by using @staticmethod decorator</t>
  </si>
  <si>
    <t>We can access static methods by using classname or object reference</t>
  </si>
  <si>
    <t>Destructors:</t>
  </si>
  <si>
    <t xml:space="preserve">Just before destroying an object Garbage Collector always calls destructor to perform clean up </t>
  </si>
  <si>
    <t>activities (Resource deallocation activities like close database connection etc).</t>
  </si>
  <si>
    <t>Once destructor execution completed then Garbage Collector automatically destroys that object.</t>
  </si>
  <si>
    <t>Note: The job of destructor is not to destroy object and it is just to perform clean up activities.</t>
  </si>
  <si>
    <t>Destructor is a special method and the name should be __del__</t>
  </si>
  <si>
    <t>#Polymorphism</t>
  </si>
  <si>
    <t>Same method but different arguments</t>
  </si>
  <si>
    <t>Related to polymorphism the following 4 topics are important</t>
  </si>
  <si>
    <t> a. Operator Overloading</t>
  </si>
  <si>
    <t> b. Method Overloading  XXX</t>
  </si>
  <si>
    <t> c. Constructor Overloading XXX</t>
  </si>
  <si>
    <t> a. Method overriding</t>
  </si>
  <si>
    <t> b. constructor overridin</t>
  </si>
  <si>
    <t>1. Duck Typing Philosophy of Python</t>
  </si>
  <si>
    <t>2. Overloading</t>
  </si>
  <si>
    <t>3. Overriding</t>
  </si>
  <si>
    <t>#Operator OverLoading</t>
  </si>
  <si>
    <t># Same operator multiple purpose is called operator overloading</t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</si>
  <si>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10</t>
    </r>
    <r>
      <rPr>
        <b/>
        <sz val="12"/>
        <color rgb="FFFF9D00"/>
        <rFont val="Consolas"/>
        <family val="3"/>
      </rPr>
      <t>+</t>
    </r>
    <r>
      <rPr>
        <b/>
        <sz val="12"/>
        <color rgb="FFFF628C"/>
        <rFont val="Consolas"/>
        <family val="3"/>
      </rPr>
      <t>20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</si>
  <si>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>Vikram_</t>
    </r>
    <r>
      <rPr>
        <b/>
        <sz val="12"/>
        <color rgb="FF92FC79"/>
        <rFont val="Consolas"/>
        <family val="3"/>
      </rPr>
      <t>"</t>
    </r>
    <r>
      <rPr>
        <b/>
        <sz val="12"/>
        <color rgb="FFFF9D00"/>
        <rFont val="Consolas"/>
        <family val="3"/>
      </rPr>
      <t>+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>Reddy</t>
    </r>
    <r>
      <rPr>
        <b/>
        <sz val="12"/>
        <color rgb="FF92FC79"/>
        <rFont val="Consolas"/>
        <family val="3"/>
      </rPr>
      <t>"</t>
    </r>
    <r>
      <rPr>
        <b/>
        <sz val="12"/>
        <color rgb="FFE1EFFF"/>
        <rFont val="Consolas"/>
        <family val="3"/>
      </rPr>
      <t>)</t>
    </r>
  </si>
  <si>
    <t>Generator</t>
  </si>
  <si>
    <t xml:space="preserve">    </t>
  </si>
  <si>
    <r>
      <t>def</t>
    </r>
    <r>
      <rPr>
        <b/>
        <sz val="14"/>
        <color rgb="FF61AEEE"/>
        <rFont val="Microsoft YaHei"/>
        <family val="2"/>
      </rPr>
      <t xml:space="preserve"> gen_fun():</t>
    </r>
  </si>
  <si>
    <r>
      <t xml:space="preserve">    </t>
    </r>
    <r>
      <rPr>
        <b/>
        <sz val="14"/>
        <color rgb="FFF92672"/>
        <rFont val="Microsoft YaHei"/>
        <family val="2"/>
      </rPr>
      <t>yield</t>
    </r>
    <r>
      <rPr>
        <b/>
        <sz val="14"/>
        <color rgb="FFABB2BF"/>
        <rFont val="Microsoft YaHei"/>
        <family val="2"/>
      </rPr>
      <t xml:space="preserve"> </t>
    </r>
    <r>
      <rPr>
        <b/>
        <sz val="14"/>
        <color rgb="FFD19A66"/>
        <rFont val="Microsoft YaHei"/>
        <family val="2"/>
      </rPr>
      <t>10</t>
    </r>
  </si>
  <si>
    <r>
      <t xml:space="preserve">    </t>
    </r>
    <r>
      <rPr>
        <b/>
        <sz val="14"/>
        <color rgb="FFF92672"/>
        <rFont val="Microsoft YaHei"/>
        <family val="2"/>
      </rPr>
      <t>yield</t>
    </r>
    <r>
      <rPr>
        <b/>
        <sz val="14"/>
        <color rgb="FFABB2BF"/>
        <rFont val="Microsoft YaHei"/>
        <family val="2"/>
      </rPr>
      <t xml:space="preserve"> </t>
    </r>
    <r>
      <rPr>
        <b/>
        <sz val="14"/>
        <color rgb="FFD19A66"/>
        <rFont val="Microsoft YaHei"/>
        <family val="2"/>
      </rPr>
      <t>20</t>
    </r>
  </si>
  <si>
    <r>
      <t xml:space="preserve">    </t>
    </r>
    <r>
      <rPr>
        <b/>
        <sz val="14"/>
        <color rgb="FFF92672"/>
        <rFont val="Microsoft YaHei"/>
        <family val="2"/>
      </rPr>
      <t>yield</t>
    </r>
    <r>
      <rPr>
        <b/>
        <sz val="14"/>
        <color rgb="FFABB2BF"/>
        <rFont val="Microsoft YaHei"/>
        <family val="2"/>
      </rPr>
      <t xml:space="preserve"> </t>
    </r>
    <r>
      <rPr>
        <b/>
        <sz val="14"/>
        <color rgb="FFD19A66"/>
        <rFont val="Microsoft YaHei"/>
        <family val="2"/>
      </rPr>
      <t>30</t>
    </r>
  </si>
  <si>
    <r>
      <t>for</t>
    </r>
    <r>
      <rPr>
        <b/>
        <sz val="14"/>
        <color rgb="FFABB2BF"/>
        <rFont val="Microsoft YaHei"/>
        <family val="2"/>
      </rPr>
      <t xml:space="preserve"> i </t>
    </r>
    <r>
      <rPr>
        <b/>
        <sz val="14"/>
        <color rgb="FFF92672"/>
        <rFont val="Microsoft YaHei"/>
        <family val="2"/>
      </rPr>
      <t>in</t>
    </r>
    <r>
      <rPr>
        <b/>
        <sz val="14"/>
        <color rgb="FFABB2BF"/>
        <rFont val="Microsoft YaHei"/>
        <family val="2"/>
      </rPr>
      <t xml:space="preserve"> gen_fun():</t>
    </r>
  </si>
  <si>
    <r>
      <t xml:space="preserve">    </t>
    </r>
    <r>
      <rPr>
        <b/>
        <sz val="14"/>
        <color rgb="FFE6C07B"/>
        <rFont val="Microsoft YaHei"/>
        <family val="2"/>
      </rPr>
      <t>print</t>
    </r>
    <r>
      <rPr>
        <b/>
        <sz val="14"/>
        <color rgb="FFABB2BF"/>
        <rFont val="Microsoft YaHei"/>
        <family val="2"/>
      </rPr>
      <t>(i)</t>
    </r>
  </si>
  <si>
    <r>
      <t>In the above example, </t>
    </r>
    <r>
      <rPr>
        <b/>
        <sz val="14"/>
        <color theme="1"/>
        <rFont val="__Source_Sans_Pro_fea366"/>
      </rPr>
      <t>gen_fun()</t>
    </r>
    <r>
      <rPr>
        <b/>
        <sz val="14"/>
        <color rgb="FF61738E"/>
        <rFont val="__Source_Sans_Pro_fea366"/>
      </rPr>
      <t> is a generator function. This function uses the </t>
    </r>
    <r>
      <rPr>
        <b/>
        <sz val="14"/>
        <color theme="1"/>
        <rFont val="__Source_Sans_Pro_fea366"/>
      </rPr>
      <t>yield</t>
    </r>
    <r>
      <rPr>
        <b/>
        <sz val="14"/>
        <color rgb="FF61738E"/>
        <rFont val="__Source_Sans_Pro_fea366"/>
      </rPr>
      <t> keyword instead of </t>
    </r>
    <r>
      <rPr>
        <b/>
        <sz val="14"/>
        <color theme="1"/>
        <rFont val="__Source_Sans_Pro_fea366"/>
      </rPr>
      <t>return</t>
    </r>
    <r>
      <rPr>
        <b/>
        <sz val="14"/>
        <color rgb="FF61738E"/>
        <rFont val="__Source_Sans_Pro_fea366"/>
      </rPr>
      <t>, and it will return a value whenever it is called.</t>
    </r>
  </si>
  <si>
    <t>Yield vs Return</t>
  </si>
  <si>
    <t>Yield</t>
  </si>
  <si>
    <t>Return</t>
  </si>
  <si>
    <t>It is used in generator functions.</t>
  </si>
  <si>
    <t>It is used in normal functions.</t>
  </si>
  <si>
    <t>It is responsible for controlling the flow of the generator function. After returning the value from yield, it pauses the execution by saving the states.</t>
  </si>
  <si>
    <t>Return statement returns the value and terminates the function.</t>
  </si>
  <si>
    <t>range_ = gen_func()</t>
  </si>
  <si>
    <r>
      <t>print</t>
    </r>
    <r>
      <rPr>
        <b/>
        <sz val="12"/>
        <color rgb="FFABB2BF"/>
        <rFont val="Courier New"/>
        <family val="3"/>
      </rPr>
      <t>(</t>
    </r>
    <r>
      <rPr>
        <b/>
        <sz val="12"/>
        <color rgb="FFE6C07B"/>
        <rFont val="Courier New"/>
        <family val="3"/>
      </rPr>
      <t>next</t>
    </r>
    <r>
      <rPr>
        <b/>
        <sz val="12"/>
        <color rgb="FFABB2BF"/>
        <rFont val="Courier New"/>
        <family val="3"/>
      </rPr>
      <t>(range_))</t>
    </r>
  </si>
  <si>
    <t>Iterators</t>
  </si>
  <si>
    <r>
      <t xml:space="preserve">mySecret </t>
    </r>
    <r>
      <rPr>
        <b/>
        <sz val="16"/>
        <color rgb="FFFF9D00"/>
        <rFont val="Consolas"/>
        <family val="3"/>
      </rPr>
      <t>=</t>
    </r>
    <r>
      <rPr>
        <b/>
        <sz val="16"/>
        <color rgb="FFFFFFFF"/>
        <rFont val="Consolas"/>
        <family val="3"/>
      </rPr>
      <t xml:space="preserve"> </t>
    </r>
    <r>
      <rPr>
        <b/>
        <sz val="16"/>
        <color rgb="FFE1EFFF"/>
        <rFont val="Consolas"/>
        <family val="3"/>
      </rPr>
      <t>[</t>
    </r>
    <r>
      <rPr>
        <b/>
        <sz val="16"/>
        <color rgb="FF92FC79"/>
        <rFont val="Consolas"/>
        <family val="3"/>
      </rPr>
      <t>"</t>
    </r>
    <r>
      <rPr>
        <b/>
        <sz val="16"/>
        <color rgb="FFA5FF90"/>
        <rFont val="Consolas"/>
        <family val="3"/>
      </rPr>
      <t>I</t>
    </r>
    <r>
      <rPr>
        <b/>
        <sz val="16"/>
        <color rgb="FF92FC79"/>
        <rFont val="Consolas"/>
        <family val="3"/>
      </rPr>
      <t>"</t>
    </r>
    <r>
      <rPr>
        <b/>
        <sz val="16"/>
        <color rgb="FFE1EFFF"/>
        <rFont val="Consolas"/>
        <family val="3"/>
      </rPr>
      <t>,</t>
    </r>
    <r>
      <rPr>
        <b/>
        <sz val="16"/>
        <color rgb="FFFFFFFF"/>
        <rFont val="Consolas"/>
        <family val="3"/>
      </rPr>
      <t xml:space="preserve"> </t>
    </r>
    <r>
      <rPr>
        <b/>
        <sz val="16"/>
        <color rgb="FF92FC79"/>
        <rFont val="Consolas"/>
        <family val="3"/>
      </rPr>
      <t>"</t>
    </r>
    <r>
      <rPr>
        <b/>
        <sz val="16"/>
        <color rgb="FFA5FF90"/>
        <rFont val="Consolas"/>
        <family val="3"/>
      </rPr>
      <t>Love</t>
    </r>
    <r>
      <rPr>
        <b/>
        <sz val="16"/>
        <color rgb="FF92FC79"/>
        <rFont val="Consolas"/>
        <family val="3"/>
      </rPr>
      <t>"</t>
    </r>
    <r>
      <rPr>
        <b/>
        <sz val="16"/>
        <color rgb="FFE1EFFF"/>
        <rFont val="Consolas"/>
        <family val="3"/>
      </rPr>
      <t>,</t>
    </r>
    <r>
      <rPr>
        <b/>
        <sz val="16"/>
        <color rgb="FFFFFFFF"/>
        <rFont val="Consolas"/>
        <family val="3"/>
      </rPr>
      <t xml:space="preserve"> </t>
    </r>
    <r>
      <rPr>
        <b/>
        <sz val="16"/>
        <color rgb="FF92FC79"/>
        <rFont val="Consolas"/>
        <family val="3"/>
      </rPr>
      <t>"</t>
    </r>
    <r>
      <rPr>
        <b/>
        <sz val="16"/>
        <color rgb="FFA5FF90"/>
        <rFont val="Consolas"/>
        <family val="3"/>
      </rPr>
      <t>Python</t>
    </r>
    <r>
      <rPr>
        <b/>
        <sz val="16"/>
        <color rgb="FF92FC79"/>
        <rFont val="Consolas"/>
        <family val="3"/>
      </rPr>
      <t>"</t>
    </r>
    <r>
      <rPr>
        <b/>
        <sz val="16"/>
        <color rgb="FFE1EFFF"/>
        <rFont val="Consolas"/>
        <family val="3"/>
      </rPr>
      <t>]</t>
    </r>
  </si>
  <si>
    <r>
      <t xml:space="preserve">myIter </t>
    </r>
    <r>
      <rPr>
        <b/>
        <sz val="16"/>
        <color rgb="FFFF9D00"/>
        <rFont val="Consolas"/>
        <family val="3"/>
      </rPr>
      <t>=</t>
    </r>
    <r>
      <rPr>
        <b/>
        <sz val="16"/>
        <color rgb="FFFFFFFF"/>
        <rFont val="Consolas"/>
        <family val="3"/>
      </rPr>
      <t xml:space="preserve"> </t>
    </r>
    <r>
      <rPr>
        <b/>
        <sz val="16"/>
        <color rgb="FFFFC600"/>
        <rFont val="Consolas"/>
        <family val="3"/>
      </rPr>
      <t>iter</t>
    </r>
    <r>
      <rPr>
        <b/>
        <sz val="16"/>
        <color rgb="FFE1EFFF"/>
        <rFont val="Consolas"/>
        <family val="3"/>
      </rPr>
      <t>(</t>
    </r>
    <r>
      <rPr>
        <b/>
        <sz val="16"/>
        <color rgb="FFFFFFFF"/>
        <rFont val="Consolas"/>
        <family val="3"/>
      </rPr>
      <t>mySecret</t>
    </r>
    <r>
      <rPr>
        <b/>
        <sz val="16"/>
        <color rgb="FFE1EFFF"/>
        <rFont val="Consolas"/>
        <family val="3"/>
      </rPr>
      <t>)</t>
    </r>
  </si>
  <si>
    <r>
      <t>print</t>
    </r>
    <r>
      <rPr>
        <b/>
        <sz val="16"/>
        <color rgb="FFE1EFFF"/>
        <rFont val="Consolas"/>
        <family val="3"/>
      </rPr>
      <t>(</t>
    </r>
    <r>
      <rPr>
        <b/>
        <sz val="16"/>
        <color rgb="FFFFFFFF"/>
        <rFont val="Consolas"/>
        <family val="3"/>
      </rPr>
      <t>myIter</t>
    </r>
    <r>
      <rPr>
        <b/>
        <sz val="16"/>
        <color rgb="FFE1EFFF"/>
        <rFont val="Consolas"/>
        <family val="3"/>
      </rPr>
      <t>)</t>
    </r>
  </si>
  <si>
    <r>
      <t>print</t>
    </r>
    <r>
      <rPr>
        <b/>
        <sz val="16"/>
        <color rgb="FFE1EFFF"/>
        <rFont val="Consolas"/>
        <family val="3"/>
      </rPr>
      <t>(</t>
    </r>
    <r>
      <rPr>
        <b/>
        <sz val="16"/>
        <color rgb="FFFFC600"/>
        <rFont val="Consolas"/>
        <family val="3"/>
      </rPr>
      <t>next</t>
    </r>
    <r>
      <rPr>
        <b/>
        <sz val="16"/>
        <color rgb="FFE1EFFF"/>
        <rFont val="Consolas"/>
        <family val="3"/>
      </rPr>
      <t>(</t>
    </r>
    <r>
      <rPr>
        <b/>
        <sz val="16"/>
        <color rgb="FFFFFFFF"/>
        <rFont val="Consolas"/>
        <family val="3"/>
      </rPr>
      <t>myIter</t>
    </r>
    <r>
      <rPr>
        <b/>
        <sz val="16"/>
        <color rgb="FFE1EFFF"/>
        <rFont val="Consolas"/>
        <family val="3"/>
      </rPr>
      <t>))</t>
    </r>
  </si>
  <si>
    <t>Decorator</t>
  </si>
  <si>
    <t xml:space="preserve">    func()</t>
  </si>
  <si>
    <t xml:space="preserve">  </t>
  </si>
  <si>
    <t>@decorator</t>
  </si>
  <si>
    <t>say_hello()</t>
  </si>
  <si>
    <r>
      <t>def</t>
    </r>
    <r>
      <rPr>
        <b/>
        <sz val="14"/>
        <color rgb="FF61AEEE"/>
        <rFont val="Courier New"/>
        <family val="3"/>
      </rPr>
      <t xml:space="preserve"> decorator(func):</t>
    </r>
  </si>
  <si>
    <r>
      <t xml:space="preserve">  </t>
    </r>
    <r>
      <rPr>
        <b/>
        <sz val="14"/>
        <color rgb="FFF92672"/>
        <rFont val="Courier New"/>
        <family val="3"/>
      </rPr>
      <t>def</t>
    </r>
    <r>
      <rPr>
        <b/>
        <sz val="14"/>
        <color rgb="FF61AEEE"/>
        <rFont val="Courier New"/>
        <family val="3"/>
      </rPr>
      <t xml:space="preserve"> wrapper():</t>
    </r>
  </si>
  <si>
    <r>
      <t xml:space="preserve">    </t>
    </r>
    <r>
      <rPr>
        <b/>
        <sz val="14"/>
        <color rgb="FFE6C07B"/>
        <rFont val="Courier New"/>
        <family val="3"/>
      </rPr>
      <t>print</t>
    </r>
    <r>
      <rPr>
        <b/>
        <sz val="14"/>
        <color rgb="FFABB2BF"/>
        <rFont val="Courier New"/>
        <family val="3"/>
      </rPr>
      <t>(</t>
    </r>
    <r>
      <rPr>
        <b/>
        <sz val="14"/>
        <color rgb="FF98C379"/>
        <rFont val="Courier New"/>
        <family val="3"/>
      </rPr>
      <t>"This is printed before the function is called"</t>
    </r>
    <r>
      <rPr>
        <b/>
        <sz val="14"/>
        <color rgb="FFABB2BF"/>
        <rFont val="Courier New"/>
        <family val="3"/>
      </rPr>
      <t>)</t>
    </r>
  </si>
  <si>
    <r>
      <t xml:space="preserve">    </t>
    </r>
    <r>
      <rPr>
        <b/>
        <sz val="14"/>
        <color rgb="FFE6C07B"/>
        <rFont val="Courier New"/>
        <family val="3"/>
      </rPr>
      <t>print</t>
    </r>
    <r>
      <rPr>
        <b/>
        <sz val="14"/>
        <color rgb="FFABB2BF"/>
        <rFont val="Courier New"/>
        <family val="3"/>
      </rPr>
      <t>(</t>
    </r>
    <r>
      <rPr>
        <b/>
        <sz val="14"/>
        <color rgb="FF98C379"/>
        <rFont val="Courier New"/>
        <family val="3"/>
      </rPr>
      <t>"This is printed after the function is called"</t>
    </r>
    <r>
      <rPr>
        <b/>
        <sz val="14"/>
        <color rgb="FFABB2BF"/>
        <rFont val="Courier New"/>
        <family val="3"/>
      </rPr>
      <t>)</t>
    </r>
  </si>
  <si>
    <r>
      <t xml:space="preserve">  </t>
    </r>
    <r>
      <rPr>
        <b/>
        <sz val="14"/>
        <color rgb="FFF92672"/>
        <rFont val="Courier New"/>
        <family val="3"/>
      </rPr>
      <t>return</t>
    </r>
    <r>
      <rPr>
        <b/>
        <sz val="14"/>
        <color rgb="FFABB2BF"/>
        <rFont val="Courier New"/>
        <family val="3"/>
      </rPr>
      <t xml:space="preserve"> wrapper</t>
    </r>
  </si>
  <si>
    <r>
      <t>def</t>
    </r>
    <r>
      <rPr>
        <b/>
        <sz val="14"/>
        <color rgb="FF61AEEE"/>
        <rFont val="Courier New"/>
        <family val="3"/>
      </rPr>
      <t xml:space="preserve"> say_hello():</t>
    </r>
  </si>
  <si>
    <r>
      <t xml:space="preserve">  </t>
    </r>
    <r>
      <rPr>
        <b/>
        <sz val="14"/>
        <color rgb="FFE6C07B"/>
        <rFont val="Courier New"/>
        <family val="3"/>
      </rPr>
      <t>print</t>
    </r>
    <r>
      <rPr>
        <b/>
        <sz val="14"/>
        <color rgb="FFABB2BF"/>
        <rFont val="Courier New"/>
        <family val="3"/>
      </rPr>
      <t>(</t>
    </r>
    <r>
      <rPr>
        <b/>
        <sz val="14"/>
        <color rgb="FF98C379"/>
        <rFont val="Courier New"/>
        <family val="3"/>
      </rPr>
      <t>"Hello! The function is executing"</t>
    </r>
    <r>
      <rPr>
        <b/>
        <sz val="14"/>
        <color rgb="FFABB2BF"/>
        <rFont val="Courier New"/>
        <family val="3"/>
      </rPr>
      <t>)</t>
    </r>
  </si>
  <si>
    <t>Closure</t>
  </si>
  <si>
    <t>A reference of all the legal format codes:</t>
  </si>
  <si>
    <t>Weekday, short version</t>
  </si>
  <si>
    <t>Wed</t>
  </si>
  <si>
    <t>%A</t>
  </si>
  <si>
    <t>Weekday, full version</t>
  </si>
  <si>
    <t>Wednesday</t>
  </si>
  <si>
    <t>Weekday as a number 0-6, 0 is Sunday</t>
  </si>
  <si>
    <t>Day of month 01-31</t>
  </si>
  <si>
    <t>%b</t>
  </si>
  <si>
    <t>Month name, short version</t>
  </si>
  <si>
    <t>Dec</t>
  </si>
  <si>
    <t>Month name, full version</t>
  </si>
  <si>
    <t>December</t>
  </si>
  <si>
    <t>Month as a number 01-12</t>
  </si>
  <si>
    <t>Year, short version, without century</t>
  </si>
  <si>
    <t>Year, full version</t>
  </si>
  <si>
    <t>Hour 00-23</t>
  </si>
  <si>
    <t>Hour 00-12</t>
  </si>
  <si>
    <t>AM/PM</t>
  </si>
  <si>
    <t>PM</t>
  </si>
  <si>
    <t>Minute 00-59</t>
  </si>
  <si>
    <t>Second 00-59</t>
  </si>
  <si>
    <t>%f</t>
  </si>
  <si>
    <t>Microsecond 000000-999999</t>
  </si>
  <si>
    <t>%z</t>
  </si>
  <si>
    <t>UTC offset</t>
  </si>
  <si>
    <t>Timezone</t>
  </si>
  <si>
    <t>CST</t>
  </si>
  <si>
    <t>%j</t>
  </si>
  <si>
    <t>Day number of year 001-366</t>
  </si>
  <si>
    <t>Week number of year, Sunday as the first day of week, 00-53</t>
  </si>
  <si>
    <t>Week number of year, Monday as the first day of week, 00-53</t>
  </si>
  <si>
    <t>Local version of date and time</t>
  </si>
  <si>
    <t>Mon Dec 31 17:41:00 2018</t>
  </si>
  <si>
    <t>%C</t>
  </si>
  <si>
    <t>Century</t>
  </si>
  <si>
    <t>Local version of date</t>
  </si>
  <si>
    <t>12/31/18</t>
  </si>
  <si>
    <t>Local version of time</t>
  </si>
  <si>
    <t>A % character</t>
  </si>
  <si>
    <t>%</t>
  </si>
  <si>
    <t>%G</t>
  </si>
  <si>
    <t>ISO 8601 year</t>
  </si>
  <si>
    <t>%u</t>
  </si>
  <si>
    <t>ISO 8601 weekday (1-7)</t>
  </si>
  <si>
    <t>%V</t>
  </si>
  <si>
    <t>ISO 8601 weeknumber (01-53)</t>
  </si>
  <si>
    <r>
      <t xml:space="preserve">x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now</t>
    </r>
    <r>
      <rPr>
        <b/>
        <sz val="12"/>
        <color rgb="FFE1EFFF"/>
        <rFont val="Consolas"/>
        <family val="3"/>
      </rPr>
      <t>()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</si>
  <si>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</si>
  <si>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year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</si>
  <si>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month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</si>
  <si>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9EFFFF"/>
        <rFont val="Consolas"/>
        <family val="3"/>
      </rPr>
      <t>day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</si>
  <si>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strftime</t>
    </r>
    <r>
      <rPr>
        <b/>
        <sz val="12"/>
        <color rgb="FFE1EFFF"/>
        <rFont val="Consolas"/>
        <family val="3"/>
      </rPr>
      <t>(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>%A</t>
    </r>
    <r>
      <rPr>
        <b/>
        <sz val="12"/>
        <color rgb="FF92FC79"/>
        <rFont val="Consolas"/>
        <family val="3"/>
      </rPr>
      <t>"</t>
    </r>
    <r>
      <rPr>
        <b/>
        <sz val="12"/>
        <color rgb="FFE1EFFF"/>
        <rFont val="Consolas"/>
        <family val="3"/>
      </rPr>
      <t>))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</si>
  <si>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strftime</t>
    </r>
    <r>
      <rPr>
        <b/>
        <sz val="12"/>
        <color rgb="FFE1EFFF"/>
        <rFont val="Consolas"/>
        <family val="3"/>
      </rPr>
      <t>(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>%B</t>
    </r>
    <r>
      <rPr>
        <b/>
        <sz val="12"/>
        <color rgb="FF92FC79"/>
        <rFont val="Consolas"/>
        <family val="3"/>
      </rPr>
      <t>"</t>
    </r>
    <r>
      <rPr>
        <b/>
        <sz val="12"/>
        <color rgb="FFE1EFFF"/>
        <rFont val="Consolas"/>
        <family val="3"/>
      </rPr>
      <t>))</t>
    </r>
  </si>
  <si>
    <r>
      <t xml:space="preserve">userdatetime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2019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5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10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17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30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20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154236</t>
    </r>
    <r>
      <rPr>
        <b/>
        <sz val="12"/>
        <color rgb="FFE1EFFF"/>
        <rFont val="Consolas"/>
        <family val="3"/>
      </rPr>
      <t>)</t>
    </r>
  </si>
  <si>
    <r>
      <t xml:space="preserve">userdate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date</t>
    </r>
    <r>
      <rPr>
        <b/>
        <sz val="12"/>
        <color rgb="FFE1EFFF"/>
        <rFont val="Consolas"/>
        <family val="3"/>
      </rPr>
      <t>(</t>
    </r>
    <r>
      <rPr>
        <b/>
        <sz val="12"/>
        <color rgb="FFFF628C"/>
        <rFont val="Consolas"/>
        <family val="3"/>
      </rPr>
      <t>2021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9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628C"/>
        <rFont val="Consolas"/>
        <family val="3"/>
      </rPr>
      <t>15</t>
    </r>
    <r>
      <rPr>
        <b/>
        <sz val="12"/>
        <color rgb="FFE1EFFF"/>
        <rFont val="Consolas"/>
        <family val="3"/>
      </rPr>
      <t>)</t>
    </r>
  </si>
  <si>
    <r>
      <t xml:space="preserve">usertime </t>
    </r>
    <r>
      <rPr>
        <b/>
        <sz val="12"/>
        <color rgb="FFFF9D00"/>
        <rFont val="Consolas"/>
        <family val="3"/>
      </rPr>
      <t>=</t>
    </r>
    <r>
      <rPr>
        <b/>
        <sz val="12"/>
        <color rgb="FFFFFF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time</t>
    </r>
    <r>
      <rPr>
        <b/>
        <sz val="12"/>
        <color rgb="FFE1EFFF"/>
        <rFont val="Consolas"/>
        <family val="3"/>
      </rPr>
      <t>(hour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12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minute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55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E1EFFF"/>
        <rFont val="Consolas"/>
        <family val="3"/>
      </rPr>
      <t>second</t>
    </r>
    <r>
      <rPr>
        <b/>
        <sz val="12"/>
        <color rgb="FFFF9D00"/>
        <rFont val="Consolas"/>
        <family val="3"/>
      </rPr>
      <t>=</t>
    </r>
    <r>
      <rPr>
        <b/>
        <sz val="12"/>
        <color rgb="FFFF628C"/>
        <rFont val="Consolas"/>
        <family val="3"/>
      </rPr>
      <t>50</t>
    </r>
    <r>
      <rPr>
        <b/>
        <sz val="12"/>
        <color rgb="FFE1EFFF"/>
        <rFont val="Consolas"/>
        <family val="3"/>
      </rPr>
      <t>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</si>
  <si>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FFFFFF"/>
        <rFont val="Consolas"/>
        <family val="3"/>
      </rPr>
      <t>x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timestamp</t>
    </r>
    <r>
      <rPr>
        <b/>
        <sz val="12"/>
        <color rgb="FFE1EFFF"/>
        <rFont val="Consolas"/>
        <family val="3"/>
      </rPr>
      <t>())</t>
    </r>
  </si>
  <si>
    <r>
      <t>print</t>
    </r>
    <r>
      <rPr>
        <b/>
        <sz val="12"/>
        <color rgb="FFE1EFFF"/>
        <rFont val="Consolas"/>
        <family val="3"/>
      </rPr>
      <t>(</t>
    </r>
    <r>
      <rPr>
        <b/>
        <sz val="12"/>
        <color rgb="FF92FC79"/>
        <rFont val="Consolas"/>
        <family val="3"/>
      </rPr>
      <t>"</t>
    </r>
    <r>
      <rPr>
        <b/>
        <sz val="12"/>
        <color rgb="FFA5FF90"/>
        <rFont val="Consolas"/>
        <family val="3"/>
      </rPr>
      <t xml:space="preserve">today's date: </t>
    </r>
    <r>
      <rPr>
        <b/>
        <sz val="12"/>
        <color rgb="FF92FC79"/>
        <rFont val="Consolas"/>
        <family val="3"/>
      </rPr>
      <t>"</t>
    </r>
    <r>
      <rPr>
        <b/>
        <sz val="12"/>
        <color rgb="FFE1EFFF"/>
        <rFont val="Consolas"/>
        <family val="3"/>
      </rPr>
      <t>,</t>
    </r>
    <r>
      <rPr>
        <b/>
        <sz val="12"/>
        <color rgb="FFFB94FF"/>
        <rFont val="Consolas"/>
        <family val="3"/>
      </rPr>
      <t xml:space="preserve"> </t>
    </r>
    <r>
      <rPr>
        <b/>
        <sz val="12"/>
        <color rgb="FFFFC600"/>
        <rFont val="Consolas"/>
        <family val="3"/>
      </rPr>
      <t>datetime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date</t>
    </r>
    <r>
      <rPr>
        <b/>
        <sz val="12"/>
        <color rgb="FFE1EFFF"/>
        <rFont val="Consolas"/>
        <family val="3"/>
      </rPr>
      <t>.</t>
    </r>
    <r>
      <rPr>
        <b/>
        <sz val="12"/>
        <color rgb="FFFFC600"/>
        <rFont val="Consolas"/>
        <family val="3"/>
      </rPr>
      <t>today</t>
    </r>
    <r>
      <rPr>
        <b/>
        <sz val="12"/>
        <color rgb="FFE1EFFF"/>
        <rFont val="Consolas"/>
        <family val="3"/>
      </rPr>
      <t>())</t>
    </r>
  </si>
  <si>
    <t>[]</t>
  </si>
  <si>
    <t>A set of characters</t>
  </si>
  <si>
    <t>"[a-m]"</t>
  </si>
  <si>
    <t>\</t>
  </si>
  <si>
    <t>Signals a special sequence (can also be used to escape special characters)</t>
  </si>
  <si>
    <t>.</t>
  </si>
  <si>
    <t>Any character (except newline character)</t>
  </si>
  <si>
    <t>"he..o"</t>
  </si>
  <si>
    <t>^</t>
  </si>
  <si>
    <t>Starts with</t>
  </si>
  <si>
    <t>"^hello"</t>
  </si>
  <si>
    <t>$</t>
  </si>
  <si>
    <t>Ends with</t>
  </si>
  <si>
    <t>"planet$"</t>
  </si>
  <si>
    <t>Zero or more occurrences</t>
  </si>
  <si>
    <t>"he.*o"</t>
  </si>
  <si>
    <t>One or more occurrences</t>
  </si>
  <si>
    <t>"he.+o"</t>
  </si>
  <si>
    <t>?</t>
  </si>
  <si>
    <t>Zero or one occurrences</t>
  </si>
  <si>
    <t>"he.?o"</t>
  </si>
  <si>
    <t>{}</t>
  </si>
  <si>
    <t>Exactly the specified number of occurrences</t>
  </si>
  <si>
    <t>"he.{2}o"</t>
  </si>
  <si>
    <t>|</t>
  </si>
  <si>
    <t>Either or</t>
  </si>
  <si>
    <t>"falls|stays"</t>
  </si>
  <si>
    <t>()</t>
  </si>
  <si>
    <t>Capture and group</t>
  </si>
  <si>
    <t>np.arange(start,end,step)</t>
  </si>
  <si>
    <t>np.linspace(start, stop, num=50, endpoint=True, retstep=False)</t>
  </si>
  <si>
    <t>np.ones((x,y)),np.zeros((x,y))</t>
  </si>
  <si>
    <t>np.ndim(arr)</t>
  </si>
  <si>
    <t>arr.shape</t>
  </si>
  <si>
    <t>arr.dtype</t>
  </si>
  <si>
    <t>np.ones_like(arr), np.zeros_like(arr)</t>
  </si>
  <si>
    <t>np.array(list, dtype = int)</t>
  </si>
  <si>
    <t>np.eye(N=4,M=10,k=3,dtype=int)</t>
  </si>
  <si>
    <t>np.identity(4(diagonal matrix 4x4),dtype=int)</t>
  </si>
  <si>
    <t>--&gt; with diagonal elem 1</t>
  </si>
  <si>
    <t>--&gt; 4x 10 matix digonal elem 1 starts at index 3</t>
  </si>
  <si>
    <t>dt = np.dtype([('country', 'S20'), ('density', 'i4'), ('area', 'i4'), ('population', 'i4')])</t>
  </si>
  <si>
    <t>population_table = np.array([</t>
  </si>
  <si>
    <t>('Netherlands', 393, 41526, 16928800),</t>
  </si>
  <si>
    <t>('Belgium', 337, 30510, 11007020),
dtype=dt)</t>
  </si>
  <si>
    <t>np.array(arr).reshape(x,y)--&gt; store in variable and then rpint</t>
  </si>
  <si>
    <t>np.array(arr).resize((x,y))--&gt; print(np.array(arr))</t>
  </si>
  <si>
    <t>Mathematical functions</t>
  </si>
  <si>
    <t>Trigonometric functions</t>
  </si>
  <si>
    <t>sin(x, /[, out, where, casting, order, ...])</t>
  </si>
  <si>
    <t>Trigonometric sine, element-wise.</t>
  </si>
  <si>
    <t>cos(x, /[, out, where, casting, order, ...])</t>
  </si>
  <si>
    <t>Cosine element-wise.</t>
  </si>
  <si>
    <t>tan(x, /[, out, where, casting, order, ...])</t>
  </si>
  <si>
    <t>Compute tangent element-wise.</t>
  </si>
  <si>
    <t>arcsin(x, /[, out, where, casting, order, ...])</t>
  </si>
  <si>
    <t>Inverse sine, element-wise.</t>
  </si>
  <si>
    <t>arccos(x, /[, out, where, casting, order, ...])</t>
  </si>
  <si>
    <t>Trigonometric inverse cosine, element-wise.</t>
  </si>
  <si>
    <t>arctan(x, /[, out, where, casting, order, ...])</t>
  </si>
  <si>
    <t>Trigonometric inverse tangent, element-wise.</t>
  </si>
  <si>
    <t>hypot(x1, x2, /[, out, where, casting, ...])</t>
  </si>
  <si>
    <t>Given the "legs" of a right triangle, return its hypotenuse.</t>
  </si>
  <si>
    <t>arctan2(x1, x2, /[, out, where, casting, ...])</t>
  </si>
  <si>
    <t>degrees(x, /[, out, where, casting, order, ...])</t>
  </si>
  <si>
    <t>Convert angles from radians to degrees.</t>
  </si>
  <si>
    <t>radians(x, /[, out, where, casting, order, ...])</t>
  </si>
  <si>
    <t>Convert angles from degrees to radians.</t>
  </si>
  <si>
    <t>unwrap(p[, discont, axis, period])</t>
  </si>
  <si>
    <t>Unwrap by taking the complement of large deltas with respect to the period.</t>
  </si>
  <si>
    <t>deg2rad(x, /[, out, where, casting, order, ...])</t>
  </si>
  <si>
    <t>rad2deg(x, /[, out, where, casting, order, ...])</t>
  </si>
  <si>
    <t>Hyperbolic functions</t>
  </si>
  <si>
    <t>sinh(x, /[, out, where, casting, order, ...])</t>
  </si>
  <si>
    <t>Hyperbolic sine, element-wise.</t>
  </si>
  <si>
    <t>cosh(x, /[, out, where, casting, order, ...])</t>
  </si>
  <si>
    <t>Hyperbolic cosine, element-wise.</t>
  </si>
  <si>
    <t>tanh(x, /[, out, where, casting, order, ...])</t>
  </si>
  <si>
    <t>Compute hyperbolic tangent element-wise.</t>
  </si>
  <si>
    <t>arcsinh(x, /[, out, where, casting, order, ...])</t>
  </si>
  <si>
    <t>Inverse hyperbolic sine element-wise.</t>
  </si>
  <si>
    <t>arccosh(x, /[, out, where, casting, order, ...])</t>
  </si>
  <si>
    <t>Inverse hyperbolic cosine, element-wise.</t>
  </si>
  <si>
    <t>arctanh(x, /[, out, where, casting, order, ...])</t>
  </si>
  <si>
    <t>Inverse hyperbolic tangent element-wise.</t>
  </si>
  <si>
    <t>Rounding</t>
  </si>
  <si>
    <t>round(a[, decimals, out])</t>
  </si>
  <si>
    <t>Evenly round to the given number of decimals.</t>
  </si>
  <si>
    <t>around(a[, decimals, out])</t>
  </si>
  <si>
    <t>Round an array to the given number of decimals.</t>
  </si>
  <si>
    <t>rint(x, /[, out, where, casting, order, ...])</t>
  </si>
  <si>
    <t>Round elements of the array to the nearest integer.</t>
  </si>
  <si>
    <t>fix(x[, out])</t>
  </si>
  <si>
    <t>Round to nearest integer towards zero.</t>
  </si>
  <si>
    <t>floor(x, /[, out, where, casting, order, ...])</t>
  </si>
  <si>
    <t>Return the floor of the input, element-wise.</t>
  </si>
  <si>
    <t>ceil(x, /[, out, where, casting, order, ...])</t>
  </si>
  <si>
    <t>Return the ceiling of the input, element-wise.</t>
  </si>
  <si>
    <t>trunc(x, /[, out, where, casting, order, ...])</t>
  </si>
  <si>
    <t>Return the truncated value of the input, element-wise.</t>
  </si>
  <si>
    <t>Sums, products, differences</t>
  </si>
  <si>
    <t>prod(a[, axis, dtype, out, keepdims, ...])</t>
  </si>
  <si>
    <t>Return the product of array elements over a given axis.</t>
  </si>
  <si>
    <t>sum(a[, axis, dtype, out, keepdims, ...])</t>
  </si>
  <si>
    <t>Sum of array elements over a given axis.</t>
  </si>
  <si>
    <t>nanprod(a[, axis, dtype, out, keepdims, ...])</t>
  </si>
  <si>
    <t>Return the product of array elements over a given axis treating Not a Numbers (NaNs) as ones.</t>
  </si>
  <si>
    <t>nansum(a[, axis, dtype, out, keepdims, ...])</t>
  </si>
  <si>
    <t>Return the sum of array elements over a given axis treating Not a Numbers (NaNs) as zero.</t>
  </si>
  <si>
    <t>cumprod(a[, axis, dtype, out])</t>
  </si>
  <si>
    <t>Return the cumulative product of elements along a given axis.</t>
  </si>
  <si>
    <t>cumsum(a[, axis, dtype, out])</t>
  </si>
  <si>
    <t>Return the cumulative sum of the elements along a given axis.</t>
  </si>
  <si>
    <t>nancumprod(a[, axis, dtype, out])</t>
  </si>
  <si>
    <t>Return the cumulative product of array elements over a given axis treating Not a Numbers (NaNs) as one.</t>
  </si>
  <si>
    <t>nancumsum(a[, axis, dtype, out])</t>
  </si>
  <si>
    <t>Return the cumulative sum of array elements over a given axis treating Not a Numbers (NaNs) as zero.</t>
  </si>
  <si>
    <t>diff(a[, n, axis, prepend, append])</t>
  </si>
  <si>
    <t>Calculate the n-th discrete difference along the given axis.</t>
  </si>
  <si>
    <t>ediff1d(ary[, to_end, to_begin])</t>
  </si>
  <si>
    <t>The differences between consecutive elements of an array.</t>
  </si>
  <si>
    <t>gradient(f, *varargs[, axis, edge_order])</t>
  </si>
  <si>
    <t>Return the gradient of an N-dimensional array.</t>
  </si>
  <si>
    <t>cross(a, b[, axisa, axisb, axisc, axis])</t>
  </si>
  <si>
    <t>Return the cross product of two (arrays of) vectors.</t>
  </si>
  <si>
    <t>trapz(y[, x, dx, axis])</t>
  </si>
  <si>
    <t>Integrate along the given axis using the composite trapezoidal rule.</t>
  </si>
  <si>
    <t>Exponents and logarithms</t>
  </si>
  <si>
    <t>exp(x, /[, out, where, casting, order, ...])</t>
  </si>
  <si>
    <t>Calculate the exponential of all elements in the input array.</t>
  </si>
  <si>
    <t>expm1(x, /[, out, where, casting, order, ...])</t>
  </si>
  <si>
    <t>exp2(x, /[, out, where, casting, order, ...])</t>
  </si>
  <si>
    <t>log(x, /[, out, where, casting, order, ...])</t>
  </si>
  <si>
    <t>Natural logarithm, element-wise.</t>
  </si>
  <si>
    <t>log10(x, /[, out, where, casting, order, ...])</t>
  </si>
  <si>
    <t>Return the base 10 logarithm of the input array, element-wise.</t>
  </si>
  <si>
    <t>log2(x, /[, out, where, casting, order, ...])</t>
  </si>
  <si>
    <t>log1p(x, /[, out, where, casting, order, ...])</t>
  </si>
  <si>
    <t>Return the natural logarithm of one plus the input array, element-wise.</t>
  </si>
  <si>
    <t>logaddexp(x1, x2, /[, out, where, casting, ...])</t>
  </si>
  <si>
    <t>Logarithm of the sum of exponentiations of the inputs.</t>
  </si>
  <si>
    <t>logaddexp2(x1, x2, /[, out, where, casting, ...])</t>
  </si>
  <si>
    <t>Logarithm of the sum of exponentiations of the inputs in base-2.</t>
  </si>
  <si>
    <t>Other special functions</t>
  </si>
  <si>
    <t>i0(x)</t>
  </si>
  <si>
    <t>Modified Bessel function of the first kind, order 0.</t>
  </si>
  <si>
    <t>sinc(x)</t>
  </si>
  <si>
    <t>Return the normalized sinc function.</t>
  </si>
  <si>
    <t>Floating point routines</t>
  </si>
  <si>
    <t>signbit(x, /[, out, where, casting, order, ...])</t>
  </si>
  <si>
    <t>Returns element-wise True where signbit is set (less than zero).</t>
  </si>
  <si>
    <t>copysign(x1, x2, /[, out, where, casting, ...])</t>
  </si>
  <si>
    <t>Change the sign of x1 to that of x2, element-wise.</t>
  </si>
  <si>
    <t>frexp(x[, out1, out2], / [[, out, where, ...])</t>
  </si>
  <si>
    <t>Decompose the elements of x into mantissa and twos exponent.</t>
  </si>
  <si>
    <t>ldexp(x1, x2, /[, out, where, casting, ...])</t>
  </si>
  <si>
    <t>Returns x1 * 2**x2, element-wise.</t>
  </si>
  <si>
    <t>nextafter(x1, x2, /[, out, where, casting, ...])</t>
  </si>
  <si>
    <t>Return the next floating-point value after x1 towards x2, element-wise.</t>
  </si>
  <si>
    <t>spacing(x, /[, out, where, casting, order, ...])</t>
  </si>
  <si>
    <t>Return the distance between x and the nearest adjacent number.</t>
  </si>
  <si>
    <t>Rational routines</t>
  </si>
  <si>
    <t>lcm(x1, x2, /[, out, where, casting, order, ...])</t>
  </si>
  <si>
    <t>gcd(x1, x2, /[, out, where, casting, order, ...])</t>
  </si>
  <si>
    <t>Arithmetic operations</t>
  </si>
  <si>
    <t>add(x1, x2, /[, out, where, casting, order, ...])</t>
  </si>
  <si>
    <t>Add arguments element-wise.</t>
  </si>
  <si>
    <t>reciprocal(x, /[, out, where, casting, ...])</t>
  </si>
  <si>
    <t>Return the reciprocal of the argument, element-wise.</t>
  </si>
  <si>
    <t>positive(x, /[, out, where, casting, order, ...])</t>
  </si>
  <si>
    <t>Numerical positive, element-wise.</t>
  </si>
  <si>
    <t>negative(x, /[, out, where, casting, order, ...])</t>
  </si>
  <si>
    <t>Numerical negative, element-wise.</t>
  </si>
  <si>
    <t>multiply(x1, x2, /[, out, where, casting, ...])</t>
  </si>
  <si>
    <t>Multiply arguments element-wise.</t>
  </si>
  <si>
    <t>divide(x1, x2, /[, out, where, casting, ...])</t>
  </si>
  <si>
    <t>Divide arguments element-wise.</t>
  </si>
  <si>
    <t>power(x1, x2, /[, out, where, casting, ...])</t>
  </si>
  <si>
    <t>First array elements raised to powers from second array, element-wise.</t>
  </si>
  <si>
    <t>subtract(x1, x2, /[, out, where, casting, ...])</t>
  </si>
  <si>
    <t>Subtract arguments, element-wise.</t>
  </si>
  <si>
    <t>true_divide(x1, x2, /[, out, where, ...])</t>
  </si>
  <si>
    <t>floor_divide(x1, x2, /[, out, where, ...])</t>
  </si>
  <si>
    <t>Return the largest integer smaller or equal to the division of the inputs.</t>
  </si>
  <si>
    <t>float_power(x1, x2, /[, out, where, ...])</t>
  </si>
  <si>
    <t>fmod(x1, x2, /[, out, where, casting, ...])</t>
  </si>
  <si>
    <t>Returns the element-wise remainder of division.</t>
  </si>
  <si>
    <t>mod(x1, x2, /[, out, where, casting, order, ...])</t>
  </si>
  <si>
    <t>modf(x[, out1, out2], / [[, out, where, ...])</t>
  </si>
  <si>
    <t>Return the fractional and integral parts of an array, element-wise.</t>
  </si>
  <si>
    <t>remainder(x1, x2, /[, out, where, casting, ...])</t>
  </si>
  <si>
    <t>divmod(x1, x2[, out1, out2], / [[, out, ...])</t>
  </si>
  <si>
    <t>Return element-wise quotient and remainder simultaneously.</t>
  </si>
  <si>
    <t>Handling complex numbers</t>
  </si>
  <si>
    <t>angle(z[, deg])</t>
  </si>
  <si>
    <t>Return the angle of the complex argument.</t>
  </si>
  <si>
    <t>real(val)</t>
  </si>
  <si>
    <t>Return the real part of the complex argument.</t>
  </si>
  <si>
    <t>imag(val)</t>
  </si>
  <si>
    <t>Return the imaginary part of the complex argument.</t>
  </si>
  <si>
    <t>conj(x, /[, out, where, casting, order, ...])</t>
  </si>
  <si>
    <t>Return the complex conjugate, element-wise.</t>
  </si>
  <si>
    <t>conjugate(x, /[, out, where, casting, ...])</t>
  </si>
  <si>
    <t>Extrema Finding</t>
  </si>
  <si>
    <t>maximum(x1, x2, /[, out, where, casting, ...])</t>
  </si>
  <si>
    <t>Element-wise maximum of array elements.</t>
  </si>
  <si>
    <t>max(a[, axis, out, keepdims, initial, where])</t>
  </si>
  <si>
    <t>Return the maximum of an array or maximum along an axis.</t>
  </si>
  <si>
    <t>amax(a[, axis, out, keepdims, initial, where])</t>
  </si>
  <si>
    <t>fmax(x1, x2, /[, out, where, casting, ...])</t>
  </si>
  <si>
    <t>nanmax(a[, axis, out, keepdims, initial, where])</t>
  </si>
  <si>
    <t>Return the maximum of an array or maximum along an axis, ignoring any NaNs.</t>
  </si>
  <si>
    <t>minimum(x1, x2, /[, out, where, casting, ...])</t>
  </si>
  <si>
    <t>Element-wise minimum of array elements.</t>
  </si>
  <si>
    <t>min(a[, axis, out, keepdims, initial, where])</t>
  </si>
  <si>
    <t>Return the minimum of an array or minimum along an axis.</t>
  </si>
  <si>
    <t>amin(a[, axis, out, keepdims, initial, where])</t>
  </si>
  <si>
    <t>fmin(x1, x2, /[, out, where, casting, ...])</t>
  </si>
  <si>
    <t>nanmin(a[, axis, out, keepdims, initial, where])</t>
  </si>
  <si>
    <t>Return minimum of an array or minimum along an axis, ignoring any NaNs.</t>
  </si>
  <si>
    <t>Miscellaneous</t>
  </si>
  <si>
    <t>convolve(a, v[, mode])</t>
  </si>
  <si>
    <t>Returns the discrete, linear convolution of two one-dimensional sequences.</t>
  </si>
  <si>
    <t>clip(a, a_min, a_max[, out])</t>
  </si>
  <si>
    <t>Clip (limit) the values in an array.</t>
  </si>
  <si>
    <t>sqrt(x, /[, out, where, casting, order, ...])</t>
  </si>
  <si>
    <t>Return the non-negative square-root of an array, element-wise.</t>
  </si>
  <si>
    <t>cbrt(x, /[, out, where, casting, order, ...])</t>
  </si>
  <si>
    <t>Return the cube-root of an array, element-wise.</t>
  </si>
  <si>
    <t>square(x, /[, out, where, casting, order, ...])</t>
  </si>
  <si>
    <t>Return the element-wise square of the input.</t>
  </si>
  <si>
    <t>absolute(x, /[, out, where, casting, order, ...])</t>
  </si>
  <si>
    <t>Calculate the absolute value element-wise.</t>
  </si>
  <si>
    <t>fabs(x, /[, out, where, casting, order, ...])</t>
  </si>
  <si>
    <t>Compute the absolute values element-wise.</t>
  </si>
  <si>
    <t>sign(x, /[, out, where, casting, order, ...])</t>
  </si>
  <si>
    <t>Returns an element-wise indication of the sign of a number.</t>
  </si>
  <si>
    <t>heaviside(x1, x2, /[, out, where, casting, ...])</t>
  </si>
  <si>
    <t>Compute the Heaviside step function.</t>
  </si>
  <si>
    <t>nan_to_num(x[, copy, nan, posinf, neginf])</t>
  </si>
  <si>
    <t>Replace NaN with zero and infinity with large finite numbers (default behaviour) or with the numbers defined by the user using the nan, posinf and/or neginf keywords.</t>
  </si>
  <si>
    <t>real_if_close(a[, tol])</t>
  </si>
  <si>
    <t>If input is complex with all imaginary parts close to zero, return real parts.</t>
  </si>
  <si>
    <t>interp(x, xp, fp[, left, right, period])</t>
  </si>
  <si>
    <t>One-dimensional linear interpolation for monotonically increasing sample points.</t>
  </si>
  <si>
    <r>
      <t>Element-wise arc tangent of </t>
    </r>
    <r>
      <rPr>
        <sz val="16"/>
        <color theme="1"/>
        <rFont val="Var(--pst-font-family-monospace"/>
      </rPr>
      <t>x1/x2</t>
    </r>
    <r>
      <rPr>
        <sz val="16"/>
        <color theme="1"/>
        <rFont val="Calibri"/>
        <family val="2"/>
        <scheme val="minor"/>
      </rPr>
      <t> choosing the quadrant correctly.</t>
    </r>
  </si>
  <si>
    <r>
      <t>Calculate </t>
    </r>
    <r>
      <rPr>
        <sz val="16"/>
        <color theme="1"/>
        <rFont val="Var(--pst-font-family-monospace"/>
      </rPr>
      <t>exp(x) - 1</t>
    </r>
    <r>
      <rPr>
        <sz val="16"/>
        <color theme="1"/>
        <rFont val="Calibri"/>
        <family val="2"/>
        <scheme val="minor"/>
      </rPr>
      <t> for all elements in the array.</t>
    </r>
  </si>
  <si>
    <r>
      <t>Calculate </t>
    </r>
    <r>
      <rPr>
        <i/>
        <sz val="16"/>
        <color theme="1"/>
        <rFont val="Calibri"/>
        <family val="2"/>
        <scheme val="minor"/>
      </rPr>
      <t>2**p</t>
    </r>
    <r>
      <rPr>
        <sz val="16"/>
        <color theme="1"/>
        <rFont val="Calibri"/>
        <family val="2"/>
        <scheme val="minor"/>
      </rPr>
      <t> for all </t>
    </r>
    <r>
      <rPr>
        <i/>
        <sz val="16"/>
        <color theme="1"/>
        <rFont val="Calibri"/>
        <family val="2"/>
        <scheme val="minor"/>
      </rPr>
      <t>p</t>
    </r>
    <r>
      <rPr>
        <sz val="16"/>
        <color theme="1"/>
        <rFont val="Calibri"/>
        <family val="2"/>
        <scheme val="minor"/>
      </rPr>
      <t> in the input array.</t>
    </r>
  </si>
  <si>
    <r>
      <t>Base-2 logarithm of </t>
    </r>
    <r>
      <rPr>
        <i/>
        <sz val="16"/>
        <color theme="1"/>
        <rFont val="Calibri"/>
        <family val="2"/>
        <scheme val="minor"/>
      </rPr>
      <t>x</t>
    </r>
    <r>
      <rPr>
        <sz val="16"/>
        <color theme="1"/>
        <rFont val="Calibri"/>
        <family val="2"/>
        <scheme val="minor"/>
      </rPr>
      <t>.</t>
    </r>
  </si>
  <si>
    <r>
      <t>Returns the lowest common multiple of </t>
    </r>
    <r>
      <rPr>
        <sz val="16"/>
        <color theme="1"/>
        <rFont val="Var(--pst-font-family-monospace"/>
      </rPr>
      <t>|x1|</t>
    </r>
    <r>
      <rPr>
        <sz val="16"/>
        <color theme="1"/>
        <rFont val="Calibri"/>
        <family val="2"/>
        <scheme val="minor"/>
      </rPr>
      <t> and </t>
    </r>
    <r>
      <rPr>
        <sz val="16"/>
        <color theme="1"/>
        <rFont val="Var(--pst-font-family-monospace"/>
      </rPr>
      <t>|x2|</t>
    </r>
  </si>
  <si>
    <r>
      <t>Returns the greatest common divisor of </t>
    </r>
    <r>
      <rPr>
        <sz val="16"/>
        <color theme="1"/>
        <rFont val="Var(--pst-font-family-monospace"/>
      </rPr>
      <t>|x1|</t>
    </r>
    <r>
      <rPr>
        <sz val="16"/>
        <color theme="1"/>
        <rFont val="Calibri"/>
        <family val="2"/>
        <scheme val="minor"/>
      </rPr>
      <t> and </t>
    </r>
    <r>
      <rPr>
        <sz val="16"/>
        <color theme="1"/>
        <rFont val="Var(--pst-font-family-monospace"/>
      </rPr>
      <t>|x2|</t>
    </r>
  </si>
  <si>
    <t>String operations</t>
  </si>
  <si>
    <t>add(x1, x2)</t>
  </si>
  <si>
    <t>Return element-wise string concatenation for two arrays of str or unicode.</t>
  </si>
  <si>
    <t>multiply(a, i)</t>
  </si>
  <si>
    <t>Return (a * i), that is string multiple concatenation, element-wise.</t>
  </si>
  <si>
    <t>mod(a, values)</t>
  </si>
  <si>
    <t>Return (a % i), that is pre-Python 2.6 string formatting (interpolation), element-wise for a pair of array_likes of str or unicode.</t>
  </si>
  <si>
    <t>capitalize(a)</t>
  </si>
  <si>
    <t>center(a, width[, fillchar])</t>
  </si>
  <si>
    <t>decode(a[, encoding, errors])</t>
  </si>
  <si>
    <t>encode(a[, encoding, errors])</t>
  </si>
  <si>
    <t>expandtabs(a[, tabsize])</t>
  </si>
  <si>
    <t>Return a copy of each string element where all tab characters are replaced by one or more spaces.</t>
  </si>
  <si>
    <t>join(sep, seq)</t>
  </si>
  <si>
    <t>ljust(a, width[, fillchar])</t>
  </si>
  <si>
    <t>lower(a)</t>
  </si>
  <si>
    <t>Return an array with the elements converted to lowercase.</t>
  </si>
  <si>
    <t>lstrip(a[, chars])</t>
  </si>
  <si>
    <t>partition(a, sep)</t>
  </si>
  <si>
    <t>replace(a, old, new[, count])</t>
  </si>
  <si>
    <t>rjust(a, width[, fillchar])</t>
  </si>
  <si>
    <t>rpartition(a, sep)</t>
  </si>
  <si>
    <t>Partition (split) each element around the right-most separator.</t>
  </si>
  <si>
    <t>rsplit(a[, sep, maxsplit])</t>
  </si>
  <si>
    <t>rstrip(a[, chars])</t>
  </si>
  <si>
    <t>split(a[, sep, maxsplit])</t>
  </si>
  <si>
    <t>splitlines(a[, keepends])</t>
  </si>
  <si>
    <t>strip(a[, chars])</t>
  </si>
  <si>
    <t>swapcase(a)</t>
  </si>
  <si>
    <t>Return element-wise a copy of the string with uppercase characters converted to lowercase and vice versa.</t>
  </si>
  <si>
    <t>title(a)</t>
  </si>
  <si>
    <t>Return element-wise title cased version of string or unicode.</t>
  </si>
  <si>
    <t>translate(a, table[, deletechars])</t>
  </si>
  <si>
    <t>upper(a)</t>
  </si>
  <si>
    <t>Return an array with the elements converted to uppercase.</t>
  </si>
  <si>
    <t>zfill(a, width)</t>
  </si>
  <si>
    <t>Return the numeric string left-filled with zeros</t>
  </si>
  <si>
    <t>Comparison</t>
  </si>
  <si>
    <t>equal(x1, x2)</t>
  </si>
  <si>
    <t>Return (x1 == x2) element-wise.</t>
  </si>
  <si>
    <t>not_equal(x1, x2)</t>
  </si>
  <si>
    <t>Return (x1 != x2) element-wise.</t>
  </si>
  <si>
    <t>greater_equal(x1, x2)</t>
  </si>
  <si>
    <t>Return (x1 &gt;= x2) element-wise.</t>
  </si>
  <si>
    <t>less_equal(x1, x2)</t>
  </si>
  <si>
    <t>Return (x1 &lt;= x2) element-wise.</t>
  </si>
  <si>
    <t>greater(x1, x2)</t>
  </si>
  <si>
    <t>Return (x1 &gt; x2) element-wise.</t>
  </si>
  <si>
    <t>less(x1, x2)</t>
  </si>
  <si>
    <t>Return (x1 &lt; x2) element-wise.</t>
  </si>
  <si>
    <t>compare_chararrays(a1, a2, cmp, rstrip)</t>
  </si>
  <si>
    <t>String information</t>
  </si>
  <si>
    <t>count(a, sub[, start, end])</t>
  </si>
  <si>
    <t>endswith(a, suffix[, start, end])</t>
  </si>
  <si>
    <t>find(a, sub[, start, end])</t>
  </si>
  <si>
    <t>index(a, sub[, start, end])</t>
  </si>
  <si>
    <t>Like find, but raises ValueError when the substring is not found.</t>
  </si>
  <si>
    <t>isalpha(a)</t>
  </si>
  <si>
    <t>Returns true for each element if all characters in the string are alphabetic and there is at least one character, false otherwise.</t>
  </si>
  <si>
    <t>isalnum(a)</t>
  </si>
  <si>
    <t>Returns true for each element if all characters in the string are alphanumeric and there is at least one character, false otherwise.</t>
  </si>
  <si>
    <t>isdecimal(a)</t>
  </si>
  <si>
    <t>For each element, return True if there are only decimal characters in the element.</t>
  </si>
  <si>
    <t>isdigit(a)</t>
  </si>
  <si>
    <t>Returns true for each element if all characters in the string are digits and there is at least one character, false otherwise.</t>
  </si>
  <si>
    <t>islower(a)</t>
  </si>
  <si>
    <t>Returns true for each element if all cased characters in the string are lowercase and there is at least one cased character, false otherwise.</t>
  </si>
  <si>
    <t>isnumeric(a)</t>
  </si>
  <si>
    <t>For each element, return True if there are only numeric characters in the element.</t>
  </si>
  <si>
    <t>isspace(a)</t>
  </si>
  <si>
    <t>Returns true for each element if there are only whitespace characters in the string and there is at least one character, false otherwise.</t>
  </si>
  <si>
    <t>istitle(a)</t>
  </si>
  <si>
    <t>Returns true for each element if the element is a titlecased string and there is at least one character, false otherwise.</t>
  </si>
  <si>
    <t>isupper(a)</t>
  </si>
  <si>
    <t>Return true for each element if all cased characters in the string are uppercase and there is at least one character, false otherwise.</t>
  </si>
  <si>
    <t>rfind(a, sub[, start, end])</t>
  </si>
  <si>
    <t>rindex(a, sub[, start, end])</t>
  </si>
  <si>
    <t>Like rfind, but raises ValueError when the substring sub is not found.</t>
  </si>
  <si>
    <t>startswith(a, prefix[, start, end])</t>
  </si>
  <si>
    <t>str_len(a)</t>
  </si>
  <si>
    <t>Return len(a) element-wise.</t>
  </si>
  <si>
    <t>Convenience class</t>
  </si>
  <si>
    <t>array(obj[, itemsize, copy, unicode, order])</t>
  </si>
  <si>
    <t>Create a chararray.</t>
  </si>
  <si>
    <t>asarray(obj[, itemsize, unicode, order])</t>
  </si>
  <si>
    <t>Convert the input to a chararray, copying the data only if necessary.</t>
  </si>
  <si>
    <t>chararray(shape[, itemsize, unicode, ...])</t>
  </si>
  <si>
    <t>Provides a convenient view on arrays of string and unicode values.</t>
  </si>
  <si>
    <r>
      <t>Return a copy of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with only the first character of each element capitalized.</t>
    </r>
  </si>
  <si>
    <r>
      <t>Return a copy of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with its elements centered in a string of length </t>
    </r>
    <r>
      <rPr>
        <b/>
        <i/>
        <sz val="14"/>
        <color theme="1"/>
        <rFont val="Calibri"/>
        <family val="2"/>
        <scheme val="minor"/>
      </rPr>
      <t>width</t>
    </r>
    <r>
      <rPr>
        <b/>
        <sz val="14"/>
        <color theme="1"/>
        <rFont val="Calibri"/>
        <family val="2"/>
        <scheme val="minor"/>
      </rPr>
      <t>.</t>
    </r>
  </si>
  <si>
    <r>
      <t>Calls </t>
    </r>
    <r>
      <rPr>
        <b/>
        <sz val="14"/>
        <color theme="1"/>
        <rFont val="Var(--pst-font-family-monospace"/>
      </rPr>
      <t>bytes.decode</t>
    </r>
    <r>
      <rPr>
        <b/>
        <sz val="14"/>
        <color theme="1"/>
        <rFont val="Calibri"/>
        <family val="2"/>
        <scheme val="minor"/>
      </rPr>
      <t> element-wise.</t>
    </r>
  </si>
  <si>
    <r>
      <t>Calls </t>
    </r>
    <r>
      <rPr>
        <b/>
        <i/>
        <sz val="14"/>
        <color theme="1"/>
        <rFont val="Calibri"/>
        <family val="2"/>
        <scheme val="minor"/>
      </rPr>
      <t>str.encode</t>
    </r>
    <r>
      <rPr>
        <b/>
        <sz val="14"/>
        <color theme="1"/>
        <rFont val="Calibri"/>
        <family val="2"/>
        <scheme val="minor"/>
      </rPr>
      <t> element-wise.</t>
    </r>
  </si>
  <si>
    <r>
      <t>Return a string which is the concatenation of the strings in the sequence </t>
    </r>
    <r>
      <rPr>
        <b/>
        <i/>
        <sz val="14"/>
        <color theme="1"/>
        <rFont val="Calibri"/>
        <family val="2"/>
        <scheme val="minor"/>
      </rPr>
      <t>seq</t>
    </r>
    <r>
      <rPr>
        <b/>
        <sz val="14"/>
        <color theme="1"/>
        <rFont val="Calibri"/>
        <family val="2"/>
        <scheme val="minor"/>
      </rPr>
      <t>.</t>
    </r>
  </si>
  <si>
    <r>
      <t>Return an array with the elements of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left-justified in a string of length </t>
    </r>
    <r>
      <rPr>
        <b/>
        <i/>
        <sz val="14"/>
        <color theme="1"/>
        <rFont val="Calibri"/>
        <family val="2"/>
        <scheme val="minor"/>
      </rPr>
      <t>width</t>
    </r>
    <r>
      <rPr>
        <b/>
        <sz val="14"/>
        <color theme="1"/>
        <rFont val="Calibri"/>
        <family val="2"/>
        <scheme val="minor"/>
      </rPr>
      <t>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</si>
  <si>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with the leading characters removed.</t>
    </r>
  </si>
  <si>
    <r>
      <t>Partition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around </t>
    </r>
    <r>
      <rPr>
        <b/>
        <i/>
        <sz val="14"/>
        <color theme="1"/>
        <rFont val="Calibri"/>
        <family val="2"/>
        <scheme val="minor"/>
      </rPr>
      <t>sep</t>
    </r>
    <r>
      <rPr>
        <b/>
        <sz val="14"/>
        <color theme="1"/>
        <rFont val="Calibri"/>
        <family val="2"/>
        <scheme val="minor"/>
      </rPr>
      <t>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</si>
  <si>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of the string with all occurrences of substring </t>
    </r>
    <r>
      <rPr>
        <b/>
        <i/>
        <sz val="14"/>
        <color theme="1"/>
        <rFont val="Calibri"/>
        <family val="2"/>
        <scheme val="minor"/>
      </rPr>
      <t>old</t>
    </r>
    <r>
      <rPr>
        <b/>
        <sz val="14"/>
        <color theme="1"/>
        <rFont val="Calibri"/>
        <family val="2"/>
        <scheme val="minor"/>
      </rPr>
      <t> replaced by </t>
    </r>
    <r>
      <rPr>
        <b/>
        <i/>
        <sz val="14"/>
        <color theme="1"/>
        <rFont val="Calibri"/>
        <family val="2"/>
        <scheme val="minor"/>
      </rPr>
      <t>new</t>
    </r>
    <r>
      <rPr>
        <b/>
        <sz val="14"/>
        <color theme="1"/>
        <rFont val="Calibri"/>
        <family val="2"/>
        <scheme val="minor"/>
      </rPr>
      <t>.</t>
    </r>
  </si>
  <si>
    <r>
      <t>Return an array with the elements of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right-justified in a string of length </t>
    </r>
    <r>
      <rPr>
        <b/>
        <i/>
        <sz val="14"/>
        <color theme="1"/>
        <rFont val="Calibri"/>
        <family val="2"/>
        <scheme val="minor"/>
      </rPr>
      <t>width</t>
    </r>
    <r>
      <rPr>
        <b/>
        <sz val="14"/>
        <color theme="1"/>
        <rFont val="Calibri"/>
        <family val="2"/>
        <scheme val="minor"/>
      </rPr>
      <t>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</si>
  <si>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list of the words in the string, using </t>
    </r>
    <r>
      <rPr>
        <b/>
        <i/>
        <sz val="14"/>
        <color theme="1"/>
        <rFont val="Calibri"/>
        <family val="2"/>
        <scheme val="minor"/>
      </rPr>
      <t>sep</t>
    </r>
    <r>
      <rPr>
        <b/>
        <sz val="14"/>
        <color theme="1"/>
        <rFont val="Calibri"/>
        <family val="2"/>
        <scheme val="minor"/>
      </rPr>
      <t> as the delimiter string.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</si>
  <si>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with the trailing characters removed.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</si>
  <si>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list of the lines in the element, breaking at line boundaries.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</si>
  <si>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with the leading and trailing characters removed.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</si>
  <si>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a copy of the string where all characters occurring in the optional argument </t>
    </r>
    <r>
      <rPr>
        <b/>
        <i/>
        <sz val="14"/>
        <color theme="1"/>
        <rFont val="Calibri"/>
        <family val="2"/>
        <scheme val="minor"/>
      </rPr>
      <t>deletechars</t>
    </r>
    <r>
      <rPr>
        <b/>
        <sz val="14"/>
        <color theme="1"/>
        <rFont val="Calibri"/>
        <family val="2"/>
        <scheme val="minor"/>
      </rPr>
      <t> are removed, and the remaining characters have been mapped through the given translation table.</t>
    </r>
  </si>
  <si>
    <r>
      <t>Unlike the standard numpy comparison operators, the ones in the </t>
    </r>
    <r>
      <rPr>
        <b/>
        <i/>
        <sz val="14"/>
        <color theme="1"/>
        <rFont val="Calibri"/>
        <family val="2"/>
        <scheme val="minor"/>
      </rPr>
      <t>char</t>
    </r>
    <r>
      <rPr>
        <b/>
        <sz val="14"/>
        <color theme="1"/>
        <rFont val="Calibri"/>
        <family val="2"/>
        <scheme val="minor"/>
      </rPr>
      <t> module strip trailing whitespace characters before performing the comparison.</t>
    </r>
  </si>
  <si>
    <r>
      <t>Performs element-wise comparison of two string arrays using the comparison operator specified by </t>
    </r>
    <r>
      <rPr>
        <b/>
        <i/>
        <sz val="14"/>
        <color theme="1"/>
        <rFont val="Calibri"/>
        <family val="2"/>
        <scheme val="minor"/>
      </rPr>
      <t>cmp_op</t>
    </r>
    <r>
      <rPr>
        <b/>
        <sz val="14"/>
        <color theme="1"/>
        <rFont val="Calibri"/>
        <family val="2"/>
        <scheme val="minor"/>
      </rPr>
      <t>.</t>
    </r>
  </si>
  <si>
    <r>
      <t>Returns an array with the number of non-overlapping occurrences of substring </t>
    </r>
    <r>
      <rPr>
        <b/>
        <i/>
        <sz val="14"/>
        <color theme="1"/>
        <rFont val="Calibri"/>
        <family val="2"/>
        <scheme val="minor"/>
      </rPr>
      <t>sub</t>
    </r>
    <r>
      <rPr>
        <b/>
        <sz val="14"/>
        <color theme="1"/>
        <rFont val="Calibri"/>
        <family val="2"/>
        <scheme val="minor"/>
      </rPr>
      <t> in the range [</t>
    </r>
    <r>
      <rPr>
        <b/>
        <i/>
        <sz val="14"/>
        <color theme="1"/>
        <rFont val="Calibri"/>
        <family val="2"/>
        <scheme val="minor"/>
      </rPr>
      <t>start</t>
    </r>
    <r>
      <rPr>
        <b/>
        <sz val="14"/>
        <color theme="1"/>
        <rFont val="Calibri"/>
        <family val="2"/>
        <scheme val="minor"/>
      </rPr>
      <t>, </t>
    </r>
    <r>
      <rPr>
        <b/>
        <i/>
        <sz val="14"/>
        <color theme="1"/>
        <rFont val="Calibri"/>
        <family val="2"/>
        <scheme val="minor"/>
      </rPr>
      <t>end</t>
    </r>
    <r>
      <rPr>
        <b/>
        <sz val="14"/>
        <color theme="1"/>
        <rFont val="Calibri"/>
        <family val="2"/>
        <scheme val="minor"/>
      </rPr>
      <t>].</t>
    </r>
  </si>
  <si>
    <r>
      <t>Returns a boolean array which is </t>
    </r>
    <r>
      <rPr>
        <b/>
        <i/>
        <sz val="14"/>
        <color theme="1"/>
        <rFont val="Calibri"/>
        <family val="2"/>
        <scheme val="minor"/>
      </rPr>
      <t>True</t>
    </r>
    <r>
      <rPr>
        <b/>
        <sz val="14"/>
        <color theme="1"/>
        <rFont val="Calibri"/>
        <family val="2"/>
        <scheme val="minor"/>
      </rPr>
      <t> where the string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ends with </t>
    </r>
    <r>
      <rPr>
        <b/>
        <i/>
        <sz val="14"/>
        <color theme="1"/>
        <rFont val="Calibri"/>
        <family val="2"/>
        <scheme val="minor"/>
      </rPr>
      <t>suffix</t>
    </r>
    <r>
      <rPr>
        <b/>
        <sz val="14"/>
        <color theme="1"/>
        <rFont val="Calibri"/>
        <family val="2"/>
        <scheme val="minor"/>
      </rPr>
      <t>, otherwise </t>
    </r>
    <r>
      <rPr>
        <b/>
        <i/>
        <sz val="14"/>
        <color theme="1"/>
        <rFont val="Calibri"/>
        <family val="2"/>
        <scheme val="minor"/>
      </rPr>
      <t>False</t>
    </r>
    <r>
      <rPr>
        <b/>
        <sz val="14"/>
        <color theme="1"/>
        <rFont val="Calibri"/>
        <family val="2"/>
        <scheme val="minor"/>
      </rPr>
      <t>.</t>
    </r>
  </si>
  <si>
    <r>
      <t>For each element, return the lowest index in the string where substring </t>
    </r>
    <r>
      <rPr>
        <b/>
        <i/>
        <sz val="14"/>
        <color theme="1"/>
        <rFont val="Calibri"/>
        <family val="2"/>
        <scheme val="minor"/>
      </rPr>
      <t>sub</t>
    </r>
    <r>
      <rPr>
        <b/>
        <sz val="14"/>
        <color theme="1"/>
        <rFont val="Calibri"/>
        <family val="2"/>
        <scheme val="minor"/>
      </rPr>
      <t> is found.</t>
    </r>
  </si>
  <si>
    <r>
      <t>For each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, return the highest index in the string where substring </t>
    </r>
    <r>
      <rPr>
        <b/>
        <i/>
        <sz val="14"/>
        <color theme="1"/>
        <rFont val="Calibri"/>
        <family val="2"/>
        <scheme val="minor"/>
      </rPr>
      <t>sub</t>
    </r>
    <r>
      <rPr>
        <b/>
        <sz val="14"/>
        <color theme="1"/>
        <rFont val="Calibri"/>
        <family val="2"/>
        <scheme val="minor"/>
      </rPr>
      <t> is found, such that </t>
    </r>
    <r>
      <rPr>
        <b/>
        <i/>
        <sz val="14"/>
        <color theme="1"/>
        <rFont val="Calibri"/>
        <family val="2"/>
        <scheme val="minor"/>
      </rPr>
      <t>sub</t>
    </r>
    <r>
      <rPr>
        <b/>
        <sz val="14"/>
        <color theme="1"/>
        <rFont val="Calibri"/>
        <family val="2"/>
        <scheme val="minor"/>
      </rPr>
      <t> is contained within [</t>
    </r>
    <r>
      <rPr>
        <b/>
        <i/>
        <sz val="14"/>
        <color theme="1"/>
        <rFont val="Calibri"/>
        <family val="2"/>
        <scheme val="minor"/>
      </rPr>
      <t>start</t>
    </r>
    <r>
      <rPr>
        <b/>
        <sz val="14"/>
        <color theme="1"/>
        <rFont val="Calibri"/>
        <family val="2"/>
        <scheme val="minor"/>
      </rPr>
      <t>, </t>
    </r>
    <r>
      <rPr>
        <b/>
        <i/>
        <sz val="14"/>
        <color theme="1"/>
        <rFont val="Calibri"/>
        <family val="2"/>
        <scheme val="minor"/>
      </rPr>
      <t>end</t>
    </r>
    <r>
      <rPr>
        <b/>
        <sz val="14"/>
        <color theme="1"/>
        <rFont val="Calibri"/>
        <family val="2"/>
        <scheme val="minor"/>
      </rPr>
      <t>].</t>
    </r>
  </si>
  <si>
    <r>
      <t>Returns a boolean array which is </t>
    </r>
    <r>
      <rPr>
        <b/>
        <i/>
        <sz val="14"/>
        <color theme="1"/>
        <rFont val="Calibri"/>
        <family val="2"/>
        <scheme val="minor"/>
      </rPr>
      <t>True</t>
    </r>
    <r>
      <rPr>
        <b/>
        <sz val="14"/>
        <color theme="1"/>
        <rFont val="Calibri"/>
        <family val="2"/>
        <scheme val="minor"/>
      </rPr>
      <t> where the string element in </t>
    </r>
    <r>
      <rPr>
        <b/>
        <i/>
        <sz val="14"/>
        <color theme="1"/>
        <rFont val="Calibri"/>
        <family val="2"/>
        <scheme val="minor"/>
      </rPr>
      <t>a</t>
    </r>
    <r>
      <rPr>
        <b/>
        <sz val="14"/>
        <color theme="1"/>
        <rFont val="Calibri"/>
        <family val="2"/>
        <scheme val="minor"/>
      </rPr>
      <t> starts with </t>
    </r>
    <r>
      <rPr>
        <b/>
        <i/>
        <sz val="14"/>
        <color theme="1"/>
        <rFont val="Calibri"/>
        <family val="2"/>
        <scheme val="minor"/>
      </rPr>
      <t>prefix</t>
    </r>
    <r>
      <rPr>
        <b/>
        <sz val="14"/>
        <color theme="1"/>
        <rFont val="Calibri"/>
        <family val="2"/>
        <scheme val="minor"/>
      </rPr>
      <t>, otherwise </t>
    </r>
    <r>
      <rPr>
        <b/>
        <i/>
        <sz val="14"/>
        <color theme="1"/>
        <rFont val="Calibri"/>
        <family val="2"/>
        <scheme val="minor"/>
      </rPr>
      <t>False</t>
    </r>
    <r>
      <rPr>
        <b/>
        <sz val="14"/>
        <color theme="1"/>
        <rFont val="Calibri"/>
        <family val="2"/>
        <scheme val="minor"/>
      </rPr>
      <t>.</t>
    </r>
  </si>
  <si>
    <t>Matrix and vector products</t>
  </si>
  <si>
    <t>dot(a, b[, out])</t>
  </si>
  <si>
    <t>Dot product of two arrays.</t>
  </si>
  <si>
    <t>linalg.multi_dot(arrays, *[, out])</t>
  </si>
  <si>
    <t>Compute the dot product of two or more arrays in a single function call, while automatically selecting the fastest evaluation order.</t>
  </si>
  <si>
    <t>vdot(a, b, /)</t>
  </si>
  <si>
    <t>Return the dot product of two vectors.</t>
  </si>
  <si>
    <t>inner(a, b, /)</t>
  </si>
  <si>
    <t>Inner product of two arrays.</t>
  </si>
  <si>
    <t>outer(a, b[, out])</t>
  </si>
  <si>
    <t>Compute the outer product of two vectors.</t>
  </si>
  <si>
    <t>matmul(x1, x2, /[, out, casting, order, ...])</t>
  </si>
  <si>
    <t>Matrix product of two arrays.</t>
  </si>
  <si>
    <t>tensordot(a, b[, axes])</t>
  </si>
  <si>
    <t>Compute tensor dot product along specified axes.</t>
  </si>
  <si>
    <t>einsum(subscripts, *operands[, out, dtype, ...])</t>
  </si>
  <si>
    <t>Evaluates the Einstein summation convention on the operands.</t>
  </si>
  <si>
    <t>einsum_path(subscripts, *operands[, optimize])</t>
  </si>
  <si>
    <t>Evaluates the lowest cost contraction order for an einsum expression by considering the creation of intermediate arrays.</t>
  </si>
  <si>
    <t>linalg.matrix_power(a, n)</t>
  </si>
  <si>
    <t>kron(a, b)</t>
  </si>
  <si>
    <t>Kronecker product of two arrays.</t>
  </si>
  <si>
    <t>Decompositions</t>
  </si>
  <si>
    <t>linalg.cholesky(a)</t>
  </si>
  <si>
    <t>Cholesky decomposition.</t>
  </si>
  <si>
    <t>linalg.qr(a[, mode])</t>
  </si>
  <si>
    <t>Compute the qr factorization of a matrix.</t>
  </si>
  <si>
    <t>linalg.svd(a[, full_matrices, compute_uv, ...])</t>
  </si>
  <si>
    <t>Singular Value Decomposition.</t>
  </si>
  <si>
    <t>Matrix eigenvalues</t>
  </si>
  <si>
    <t>linalg.eig(a)</t>
  </si>
  <si>
    <t>Compute the eigenvalues and right eigenvectors of a square array.</t>
  </si>
  <si>
    <t>linalg.eigh(a[, UPLO])</t>
  </si>
  <si>
    <t>Return the eigenvalues and eigenvectors of a complex Hermitian (conjugate symmetric) or a real symmetric matrix.</t>
  </si>
  <si>
    <t>linalg.eigvals(a)</t>
  </si>
  <si>
    <t>Compute the eigenvalues of a general matrix.</t>
  </si>
  <si>
    <t>linalg.eigvalsh(a[, UPLO])</t>
  </si>
  <si>
    <t>Compute the eigenvalues of a complex Hermitian or real symmetric matrix.</t>
  </si>
  <si>
    <t>Norms and other numbers</t>
  </si>
  <si>
    <t>linalg.norm(x[, ord, axis, keepdims])</t>
  </si>
  <si>
    <t>Matrix or vector norm.</t>
  </si>
  <si>
    <t>linalg.cond(x[, p])</t>
  </si>
  <si>
    <t>Compute the condition number of a matrix.</t>
  </si>
  <si>
    <t>linalg.det(a)</t>
  </si>
  <si>
    <t>Compute the determinant of an array.</t>
  </si>
  <si>
    <t>linalg.matrix_rank(A[, tol, hermitian])</t>
  </si>
  <si>
    <t>Return matrix rank of array using SVD method</t>
  </si>
  <si>
    <t>linalg.slogdet(a)</t>
  </si>
  <si>
    <t>Compute the sign and (natural) logarithm of the determinant of an array.</t>
  </si>
  <si>
    <t>trace(a[, offset, axis1, axis2, dtype, out])</t>
  </si>
  <si>
    <t>Return the sum along diagonals of the array.</t>
  </si>
  <si>
    <t>Solving equations and inverting matrices</t>
  </si>
  <si>
    <t>linalg.solve(a, b)</t>
  </si>
  <si>
    <t>Solve a linear matrix equation, or system of linear scalar equations.</t>
  </si>
  <si>
    <t>linalg.tensorsolve(a, b[, axes])</t>
  </si>
  <si>
    <t>linalg.lstsq(a, b[, rcond])</t>
  </si>
  <si>
    <t>Return the least-squares solution to a linear matrix equation.</t>
  </si>
  <si>
    <t>linalg.inv(a)</t>
  </si>
  <si>
    <t>Compute the (multiplicative) inverse of a matrix.</t>
  </si>
  <si>
    <t>linalg.pinv(a[, rcond, hermitian])</t>
  </si>
  <si>
    <t>Compute the (Moore-Penrose) pseudo-inverse of a matrix.</t>
  </si>
  <si>
    <t>linalg.tensorinv(a[, ind])</t>
  </si>
  <si>
    <t>Compute the 'inverse' of an N-dimensional array.</t>
  </si>
  <si>
    <t>Exceptions</t>
  </si>
  <si>
    <t>linalg.LinAlgError</t>
  </si>
  <si>
    <t>Generic Python-exception-derived object raised by linalg functions.</t>
  </si>
  <si>
    <r>
      <t>Raise a square matrix to the (integer) power </t>
    </r>
    <r>
      <rPr>
        <i/>
        <sz val="14"/>
        <color theme="1"/>
        <rFont val="Calibri"/>
        <family val="2"/>
        <scheme val="minor"/>
      </rPr>
      <t>n</t>
    </r>
    <r>
      <rPr>
        <sz val="14"/>
        <color theme="1"/>
        <rFont val="Calibri"/>
        <family val="2"/>
        <scheme val="minor"/>
      </rPr>
      <t>.</t>
    </r>
  </si>
  <si>
    <r>
      <t>Solve the tensor equation </t>
    </r>
    <r>
      <rPr>
        <sz val="14"/>
        <color theme="1"/>
        <rFont val="Var(--pst-font-family-monospace"/>
      </rPr>
      <t>a x = b</t>
    </r>
    <r>
      <rPr>
        <sz val="14"/>
        <color theme="1"/>
        <rFont val="Calibri"/>
        <family val="2"/>
        <scheme val="minor"/>
      </rPr>
      <t> for x.</t>
    </r>
  </si>
  <si>
    <t>2n-1</t>
  </si>
  <si>
    <t>2(n-1)</t>
  </si>
  <si>
    <t>4n-3</t>
  </si>
  <si>
    <t>h</t>
  </si>
  <si>
    <t>=</t>
  </si>
  <si>
    <t>wall points</t>
  </si>
  <si>
    <t>length</t>
  </si>
  <si>
    <t>calc</t>
  </si>
  <si>
    <t>w_arr</t>
  </si>
  <si>
    <t>l50</t>
  </si>
  <si>
    <t>l25</t>
  </si>
  <si>
    <t>W</t>
  </si>
  <si>
    <t>L</t>
  </si>
  <si>
    <t>n1</t>
  </si>
  <si>
    <t>Node(10)</t>
  </si>
  <si>
    <r>
      <t>class</t>
    </r>
    <r>
      <rPr>
        <b/>
        <sz val="11"/>
        <color rgb="FF9EFFFF"/>
        <rFont val="Consolas"/>
        <family val="3"/>
      </rPr>
      <t xml:space="preserve"> </t>
    </r>
    <r>
      <rPr>
        <b/>
        <sz val="11"/>
        <color rgb="FFFFC600"/>
        <rFont val="Consolas"/>
        <family val="3"/>
      </rPr>
      <t>Node</t>
    </r>
    <r>
      <rPr>
        <b/>
        <sz val="11"/>
        <color rgb="FFE1EFFF"/>
        <rFont val="Consolas"/>
        <family val="3"/>
      </rPr>
      <t>:</t>
    </r>
  </si>
  <si>
    <r>
      <t xml:space="preserve">    </t>
    </r>
    <r>
      <rPr>
        <b/>
        <sz val="11"/>
        <color rgb="FFFF9D00"/>
        <rFont val="Consolas"/>
        <family val="3"/>
      </rPr>
      <t>def</t>
    </r>
    <r>
      <rPr>
        <b/>
        <sz val="11"/>
        <color rgb="FF9EFFFF"/>
        <rFont val="Consolas"/>
        <family val="3"/>
      </rPr>
      <t xml:space="preserve"> </t>
    </r>
    <r>
      <rPr>
        <b/>
        <sz val="11"/>
        <color rgb="FFFFC600"/>
        <rFont val="Consolas"/>
        <family val="3"/>
      </rPr>
      <t>__init__</t>
    </r>
    <r>
      <rPr>
        <b/>
        <sz val="11"/>
        <color rgb="FFFFEE80"/>
        <rFont val="Consolas"/>
        <family val="3"/>
      </rPr>
      <t>(</t>
    </r>
    <r>
      <rPr>
        <b/>
        <sz val="11"/>
        <color rgb="FF9EFFFF"/>
        <rFont val="Consolas"/>
        <family val="3"/>
      </rPr>
      <t>self</t>
    </r>
    <r>
      <rPr>
        <b/>
        <sz val="11"/>
        <color rgb="FFE1EFFF"/>
        <rFont val="Consolas"/>
        <family val="3"/>
      </rPr>
      <t>,value</t>
    </r>
    <r>
      <rPr>
        <b/>
        <sz val="11"/>
        <color rgb="FFFF9D00"/>
        <rFont val="Consolas"/>
        <family val="3"/>
      </rPr>
      <t>=</t>
    </r>
    <r>
      <rPr>
        <b/>
        <sz val="11"/>
        <color rgb="FFFF628C"/>
        <rFont val="Consolas"/>
        <family val="3"/>
      </rPr>
      <t>None</t>
    </r>
    <r>
      <rPr>
        <b/>
        <sz val="11"/>
        <color rgb="FFFFEE80"/>
        <rFont val="Consolas"/>
        <family val="3"/>
      </rPr>
      <t>)</t>
    </r>
    <r>
      <rPr>
        <b/>
        <sz val="11"/>
        <color rgb="FFE1EFFF"/>
        <rFont val="Consolas"/>
        <family val="3"/>
      </rPr>
      <t>:</t>
    </r>
  </si>
  <si>
    <r>
      <t xml:space="preserve">        </t>
    </r>
    <r>
      <rPr>
        <b/>
        <sz val="11"/>
        <color rgb="FF9EFFFF"/>
        <rFont val="Consolas"/>
        <family val="3"/>
      </rPr>
      <t>self</t>
    </r>
    <r>
      <rPr>
        <b/>
        <sz val="11"/>
        <color rgb="FFE1EFFF"/>
        <rFont val="Consolas"/>
        <family val="3"/>
      </rPr>
      <t>.</t>
    </r>
    <r>
      <rPr>
        <b/>
        <sz val="11"/>
        <color rgb="FF9EFFFF"/>
        <rFont val="Consolas"/>
        <family val="3"/>
      </rPr>
      <t>value</t>
    </r>
    <r>
      <rPr>
        <b/>
        <sz val="11"/>
        <color rgb="FFFFFFFF"/>
        <rFont val="Consolas"/>
        <family val="3"/>
      </rPr>
      <t xml:space="preserve"> </t>
    </r>
    <r>
      <rPr>
        <b/>
        <sz val="11"/>
        <color rgb="FFFF9D00"/>
        <rFont val="Consolas"/>
        <family val="3"/>
      </rPr>
      <t>=</t>
    </r>
    <r>
      <rPr>
        <b/>
        <sz val="11"/>
        <color rgb="FFFFFFFF"/>
        <rFont val="Consolas"/>
        <family val="3"/>
      </rPr>
      <t xml:space="preserve"> </t>
    </r>
    <r>
      <rPr>
        <b/>
        <sz val="11"/>
        <color rgb="FFE1EFFF"/>
        <rFont val="Consolas"/>
        <family val="3"/>
      </rPr>
      <t>value</t>
    </r>
  </si>
  <si>
    <r>
      <t xml:space="preserve">        </t>
    </r>
    <r>
      <rPr>
        <b/>
        <sz val="11"/>
        <color rgb="FF9EFFFF"/>
        <rFont val="Consolas"/>
        <family val="3"/>
      </rPr>
      <t>self</t>
    </r>
    <r>
      <rPr>
        <b/>
        <sz val="11"/>
        <color rgb="FFE1EFFF"/>
        <rFont val="Consolas"/>
        <family val="3"/>
      </rPr>
      <t>.</t>
    </r>
    <r>
      <rPr>
        <b/>
        <sz val="11"/>
        <color rgb="FF9EFFFF"/>
        <rFont val="Consolas"/>
        <family val="3"/>
      </rPr>
      <t>next</t>
    </r>
    <r>
      <rPr>
        <b/>
        <sz val="11"/>
        <color rgb="FFFFFFFF"/>
        <rFont val="Consolas"/>
        <family val="3"/>
      </rPr>
      <t xml:space="preserve"> </t>
    </r>
    <r>
      <rPr>
        <b/>
        <sz val="11"/>
        <color rgb="FFFF9D00"/>
        <rFont val="Consolas"/>
        <family val="3"/>
      </rPr>
      <t>=</t>
    </r>
    <r>
      <rPr>
        <b/>
        <sz val="11"/>
        <color rgb="FFFFFFFF"/>
        <rFont val="Consolas"/>
        <family val="3"/>
      </rPr>
      <t xml:space="preserve"> </t>
    </r>
    <r>
      <rPr>
        <b/>
        <sz val="11"/>
        <color rgb="FFFF628C"/>
        <rFont val="Consolas"/>
        <family val="3"/>
      </rPr>
      <t>None</t>
    </r>
  </si>
  <si>
    <r>
      <rPr>
        <b/>
        <sz val="11"/>
        <color rgb="FFFF0000"/>
        <rFont val="Calibri"/>
        <family val="2"/>
        <scheme val="minor"/>
      </rPr>
      <t>n1</t>
    </r>
    <r>
      <rPr>
        <b/>
        <sz val="11"/>
        <color theme="1"/>
        <rFont val="Calibri"/>
        <family val="2"/>
        <scheme val="minor"/>
      </rPr>
      <t xml:space="preserve"> has </t>
    </r>
    <r>
      <rPr>
        <b/>
        <sz val="11"/>
        <color rgb="FFFF0000"/>
        <rFont val="Calibri"/>
        <family val="2"/>
        <scheme val="minor"/>
      </rPr>
      <t>reference</t>
    </r>
    <r>
      <rPr>
        <b/>
        <sz val="11"/>
        <color theme="1"/>
        <rFont val="Calibri"/>
        <family val="2"/>
        <scheme val="minor"/>
      </rPr>
      <t xml:space="preserve"> value</t>
    </r>
  </si>
  <si>
    <r>
      <rPr>
        <b/>
        <sz val="11"/>
        <color rgb="FFFF0000"/>
        <rFont val="Calibri"/>
        <family val="2"/>
        <scheme val="minor"/>
      </rPr>
      <t>n1.value</t>
    </r>
    <r>
      <rPr>
        <b/>
        <sz val="11"/>
        <color theme="1"/>
        <rFont val="Calibri"/>
        <family val="2"/>
        <scheme val="minor"/>
      </rPr>
      <t xml:space="preserve"> has the </t>
    </r>
    <r>
      <rPr>
        <b/>
        <sz val="11"/>
        <color rgb="FFFF0000"/>
        <rFont val="Calibri"/>
        <family val="2"/>
        <scheme val="minor"/>
      </rPr>
      <t>data</t>
    </r>
  </si>
  <si>
    <t>head</t>
  </si>
  <si>
    <t>Linked List</t>
  </si>
  <si>
    <t>tail</t>
  </si>
  <si>
    <t>ll =LinkedList()</t>
  </si>
  <si>
    <t>ll.head</t>
  </si>
  <si>
    <t>n2</t>
  </si>
  <si>
    <t>Node(20)</t>
  </si>
  <si>
    <t>ll.head.next</t>
  </si>
  <si>
    <t>==&gt;</t>
  </si>
  <si>
    <t>n1.next</t>
  </si>
  <si>
    <t>Head</t>
  </si>
  <si>
    <t>Node</t>
  </si>
  <si>
    <t>n1 = Node(10)</t>
  </si>
  <si>
    <t>n1.value = 10</t>
  </si>
  <si>
    <t>Head.next = n2</t>
  </si>
  <si>
    <t>n2 = Node(20)</t>
  </si>
  <si>
    <t>n2.value = 20</t>
  </si>
  <si>
    <t>n1.next =</t>
  </si>
  <si>
    <t>Head.next.next = n3</t>
  </si>
  <si>
    <t>n2.next =</t>
  </si>
  <si>
    <t>n3 = Node(30)</t>
  </si>
  <si>
    <t>circular</t>
  </si>
  <si>
    <t>val</t>
  </si>
  <si>
    <t>nxt</t>
  </si>
  <si>
    <t>n3</t>
  </si>
  <si>
    <t>n4</t>
  </si>
  <si>
    <t>double linked list</t>
  </si>
  <si>
    <t>null</t>
  </si>
  <si>
    <t>n5</t>
  </si>
  <si>
    <t>curr</t>
  </si>
  <si>
    <t>n4 --&gt; curr.nxt</t>
  </si>
  <si>
    <t>newnode</t>
  </si>
  <si>
    <t>maxi = -1</t>
  </si>
  <si>
    <t>if mini &lt; maxi --&gt; maxi+1</t>
  </si>
  <si>
    <t>--&gt;mini+1</t>
  </si>
  <si>
    <t>Drinks</t>
  </si>
  <si>
    <t>Hot</t>
  </si>
  <si>
    <t>Cold</t>
  </si>
  <si>
    <t>tea</t>
  </si>
  <si>
    <t>coffee</t>
  </si>
  <si>
    <t>cola</t>
  </si>
  <si>
    <t>fanta</t>
  </si>
  <si>
    <t>teapowder</t>
  </si>
  <si>
    <t>mini = -1</t>
  </si>
  <si>
    <r>
      <t xml:space="preserve">maxi = </t>
    </r>
    <r>
      <rPr>
        <b/>
        <sz val="11"/>
        <color rgb="FFFF0000"/>
        <rFont val="Calibri"/>
        <family val="2"/>
        <scheme val="minor"/>
      </rPr>
      <t>mini+1</t>
    </r>
    <r>
      <rPr>
        <sz val="11"/>
        <color theme="1"/>
        <rFont val="Calibri"/>
        <family val="2"/>
        <scheme val="minor"/>
      </rPr>
      <t>=0</t>
    </r>
  </si>
  <si>
    <r>
      <t xml:space="preserve">--&gt; </t>
    </r>
    <r>
      <rPr>
        <sz val="11"/>
        <color rgb="FFFF0000"/>
        <rFont val="Calibri"/>
        <family val="2"/>
        <scheme val="minor"/>
      </rPr>
      <t>mini+1</t>
    </r>
  </si>
  <si>
    <r>
      <t xml:space="preserve">--&gt; </t>
    </r>
    <r>
      <rPr>
        <b/>
        <sz val="11"/>
        <color theme="9" tint="-0.249977111117893"/>
        <rFont val="Calibri"/>
        <family val="2"/>
        <scheme val="minor"/>
      </rPr>
      <t>maxi+1==&gt; maxi = 1</t>
    </r>
  </si>
  <si>
    <r>
      <t xml:space="preserve">--&gt; </t>
    </r>
    <r>
      <rPr>
        <b/>
        <sz val="11"/>
        <color rgb="FF7030A0"/>
        <rFont val="Calibri"/>
        <family val="2"/>
        <scheme val="minor"/>
      </rPr>
      <t>mini+1</t>
    </r>
  </si>
  <si>
    <t>maxi = 1(hot.tea)</t>
  </si>
  <si>
    <t>mini = 0(hot.coffee)</t>
  </si>
  <si>
    <t>maxi = 2</t>
  </si>
  <si>
    <t>--&gt; maxi+1 = 2</t>
  </si>
  <si>
    <t>Nodes</t>
  </si>
  <si>
    <t>Edges</t>
  </si>
  <si>
    <t>Distances</t>
  </si>
  <si>
    <t xml:space="preserve"> ('A', 'C'): 5,</t>
  </si>
  <si>
    <t xml:space="preserve"> ('B', 'C'): 6, </t>
  </si>
  <si>
    <t>('B', 'D'): 1,</t>
  </si>
  <si>
    <t xml:space="preserve"> ('B', 'E'): 3, </t>
  </si>
  <si>
    <t xml:space="preserve">('C', 'F'): 8, </t>
  </si>
  <si>
    <t xml:space="preserve">('D', 'E'): 4, </t>
  </si>
  <si>
    <t xml:space="preserve">('E', 'G'): 9, </t>
  </si>
  <si>
    <t xml:space="preserve">A': ['B', 'C'], </t>
  </si>
  <si>
    <t xml:space="preserve">B': ['C', 'D', 'E'], </t>
  </si>
  <si>
    <t xml:space="preserve">C': ['F'], </t>
  </si>
  <si>
    <t>D': ['E'],</t>
  </si>
  <si>
    <t xml:space="preserve"> 'E': ['G'], </t>
  </si>
  <si>
    <t>F': ['G']</t>
  </si>
  <si>
    <t>'G'</t>
  </si>
  <si>
    <t xml:space="preserve"> 'E'</t>
  </si>
  <si>
    <t xml:space="preserve"> 'A'</t>
  </si>
  <si>
    <t xml:space="preserve"> 'F'</t>
  </si>
  <si>
    <t xml:space="preserve"> 'C'</t>
  </si>
  <si>
    <t xml:space="preserve"> 'B'</t>
  </si>
  <si>
    <t xml:space="preserve"> 'D'</t>
  </si>
  <si>
    <t xml:space="preserve"> ('A', 'B'): 2,</t>
  </si>
  <si>
    <t>('F', 'G'): 7</t>
  </si>
  <si>
    <t xml:space="preserve">visited </t>
  </si>
  <si>
    <t>{ initial : 0 }</t>
  </si>
  <si>
    <t>path</t>
  </si>
  <si>
    <t>{val:list}</t>
  </si>
  <si>
    <t>nodes</t>
  </si>
  <si>
    <t>set(graph nodes)</t>
  </si>
  <si>
    <t>dijkstra(graph, initial = "A")</t>
  </si>
  <si>
    <t>A : 0</t>
  </si>
  <si>
    <t>nodes = all Nodes</t>
  </si>
  <si>
    <t>node in Nodes</t>
  </si>
  <si>
    <t>while Nodes</t>
  </si>
  <si>
    <t>if node in visi</t>
  </si>
  <si>
    <t>if minnode = None</t>
  </si>
  <si>
    <t>minnode =None</t>
  </si>
  <si>
    <t>visit[node] &lt; visi[minnode]</t>
  </si>
  <si>
    <t>ninnode = node</t>
  </si>
  <si>
    <t>when node A</t>
  </si>
  <si>
    <t>minNode = A</t>
  </si>
  <si>
    <t>curr wt = visi[A] = 0</t>
  </si>
  <si>
    <t>B : 0+2</t>
  </si>
  <si>
    <t>C : 0+5</t>
  </si>
  <si>
    <t>B : A(minNode)</t>
  </si>
  <si>
    <t>remove node</t>
  </si>
  <si>
    <t>A removed from Nodes</t>
  </si>
  <si>
    <t>node = C</t>
  </si>
  <si>
    <t>minNode = C</t>
  </si>
  <si>
    <t>minnode = None</t>
  </si>
  <si>
    <t>C : A(minNode)</t>
  </si>
  <si>
    <t>vis[B] &lt; vi[C] is (2&lt; 5)</t>
  </si>
  <si>
    <t>minNode = B</t>
  </si>
  <si>
    <t>B removed from Nodes</t>
  </si>
  <si>
    <t>curr wt = visi[B] = 2</t>
  </si>
  <si>
    <t>D : 0+2+1=3</t>
  </si>
  <si>
    <t>D : B(minNode)</t>
  </si>
  <si>
    <t>E : 0+2+3=5</t>
  </si>
  <si>
    <t>E : B(minNode)</t>
  </si>
  <si>
    <t>G : E(minNode)</t>
  </si>
  <si>
    <t>G : 0+2+3+9=14</t>
  </si>
  <si>
    <t>F : 0+5+8=13</t>
  </si>
  <si>
    <t>F : C(minNode)</t>
  </si>
  <si>
    <t>vertices</t>
  </si>
  <si>
    <t>total nodes</t>
  </si>
  <si>
    <t>each node name</t>
  </si>
  <si>
    <t>edge</t>
  </si>
  <si>
    <t>a--&gt; b, weight</t>
  </si>
  <si>
    <t>A</t>
  </si>
  <si>
    <t>B</t>
  </si>
  <si>
    <t>C</t>
  </si>
  <si>
    <t>D</t>
  </si>
  <si>
    <t>E</t>
  </si>
  <si>
    <t xml:space="preserve">START FROM </t>
  </si>
  <si>
    <t>dist</t>
  </si>
  <si>
    <t>INF</t>
  </si>
  <si>
    <t>E (0)</t>
  </si>
  <si>
    <t>TOTAL VERTICES - 1 LOOP</t>
  </si>
  <si>
    <t>FOR  each item in Graph</t>
  </si>
  <si>
    <t>the distances are from E</t>
  </si>
  <si>
    <r>
      <t xml:space="preserve">CHECK IF </t>
    </r>
    <r>
      <rPr>
        <b/>
        <sz val="11"/>
        <color rgb="FF00B0F0"/>
        <rFont val="Calibri"/>
        <family val="2"/>
        <scheme val="minor"/>
      </rPr>
      <t>dist(E)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rgb="FFFF0000"/>
        <rFont val="Calibri"/>
        <family val="2"/>
        <scheme val="minor"/>
      </rPr>
      <t>not equal to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 | </t>
    </r>
    <r>
      <rPr>
        <b/>
        <sz val="11"/>
        <color rgb="FF00B0F0"/>
        <rFont val="Calibri"/>
        <family val="2"/>
        <scheme val="minor"/>
      </rPr>
      <t>dist(E)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C00000"/>
        <rFont val="Calibri"/>
        <family val="2"/>
        <scheme val="minor"/>
      </rPr>
      <t>(E--&gt;B)</t>
    </r>
    <r>
      <rPr>
        <sz val="11"/>
        <color theme="1"/>
        <rFont val="Calibri"/>
        <family val="2"/>
        <scheme val="minor"/>
      </rPr>
      <t xml:space="preserve">  &lt;</t>
    </r>
    <r>
      <rPr>
        <b/>
        <sz val="11"/>
        <color rgb="FF00B0F0"/>
        <rFont val="Calibri"/>
        <family val="2"/>
        <scheme val="minor"/>
      </rPr>
      <t xml:space="preserve"> dist(B)</t>
    </r>
  </si>
  <si>
    <r>
      <t xml:space="preserve"> dist(B) = </t>
    </r>
    <r>
      <rPr>
        <b/>
        <sz val="11"/>
        <color rgb="FF00B0F0"/>
        <rFont val="Calibri"/>
        <family val="2"/>
        <scheme val="minor"/>
      </rPr>
      <t>dist(E) + (E--&gt;B)</t>
    </r>
  </si>
  <si>
    <t>=0+4 = 4</t>
  </si>
  <si>
    <t>=0+2 = 2</t>
  </si>
  <si>
    <t>iter 1</t>
  </si>
  <si>
    <r>
      <t xml:space="preserve">CHECK IF </t>
    </r>
    <r>
      <rPr>
        <b/>
        <sz val="11"/>
        <color rgb="FF00B0F0"/>
        <rFont val="Calibri"/>
        <family val="2"/>
        <scheme val="minor"/>
      </rPr>
      <t>dist(B)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u/>
        <sz val="11"/>
        <color rgb="FFFF0000"/>
        <rFont val="Calibri"/>
        <family val="2"/>
        <scheme val="minor"/>
      </rPr>
      <t>not equal to</t>
    </r>
    <r>
      <rPr>
        <sz val="11"/>
        <color theme="1"/>
        <rFont val="Calibri"/>
        <family val="2"/>
        <scheme val="minor"/>
      </rPr>
      <t xml:space="preserve"> </t>
    </r>
    <r>
      <rPr>
        <b/>
        <i/>
        <sz val="11"/>
        <color theme="1"/>
        <rFont val="Calibri"/>
        <family val="2"/>
        <scheme val="minor"/>
      </rPr>
      <t>inf</t>
    </r>
    <r>
      <rPr>
        <sz val="11"/>
        <color theme="1"/>
        <rFont val="Calibri"/>
        <family val="2"/>
        <scheme val="minor"/>
      </rPr>
      <t xml:space="preserve">  | </t>
    </r>
    <r>
      <rPr>
        <b/>
        <sz val="11"/>
        <color rgb="FF00B0F0"/>
        <rFont val="Calibri"/>
        <family val="2"/>
        <scheme val="minor"/>
      </rPr>
      <t>dist(B)</t>
    </r>
    <r>
      <rPr>
        <sz val="11"/>
        <color theme="1"/>
        <rFont val="Calibri"/>
        <family val="2"/>
        <scheme val="minor"/>
      </rPr>
      <t xml:space="preserve"> + </t>
    </r>
    <r>
      <rPr>
        <b/>
        <sz val="11"/>
        <color rgb="FFC00000"/>
        <rFont val="Calibri"/>
        <family val="2"/>
        <scheme val="minor"/>
      </rPr>
      <t>(B--&gt;A)</t>
    </r>
    <r>
      <rPr>
        <sz val="11"/>
        <color theme="1"/>
        <rFont val="Calibri"/>
        <family val="2"/>
        <scheme val="minor"/>
      </rPr>
      <t xml:space="preserve">  &lt;</t>
    </r>
    <r>
      <rPr>
        <b/>
        <sz val="11"/>
        <color rgb="FF00B0F0"/>
        <rFont val="Calibri"/>
        <family val="2"/>
        <scheme val="minor"/>
      </rPr>
      <t xml:space="preserve"> dist(A)</t>
    </r>
  </si>
  <si>
    <r>
      <t xml:space="preserve"> dist(A) = </t>
    </r>
    <r>
      <rPr>
        <b/>
        <sz val="11"/>
        <color rgb="FF00B0F0"/>
        <rFont val="Calibri"/>
        <family val="2"/>
        <scheme val="minor"/>
      </rPr>
      <t>dist(B) + (B--&gt;A)</t>
    </r>
  </si>
  <si>
    <t>=4+3=7</t>
  </si>
  <si>
    <t>inf</t>
  </si>
  <si>
    <t>=2+2 = 4</t>
  </si>
  <si>
    <t>=2+1=3</t>
  </si>
  <si>
    <t>iter 2</t>
  </si>
  <si>
    <t>iter 3</t>
  </si>
  <si>
    <t>=3+3=6</t>
  </si>
  <si>
    <t>iter 4</t>
  </si>
  <si>
    <t xml:space="preserve">    </t>
  </si>
  <si>
    <r>
      <t>def</t>
    </r>
    <r>
      <rPr>
        <sz val="20"/>
        <color rgb="FF9EFFFF"/>
        <rFont val="Consolas"/>
        <family val="3"/>
      </rPr>
      <t xml:space="preserve"> </t>
    </r>
    <r>
      <rPr>
        <sz val="20"/>
        <color rgb="FFFFC600"/>
        <rFont val="Consolas"/>
        <family val="3"/>
      </rPr>
      <t>dijkstra</t>
    </r>
    <r>
      <rPr>
        <sz val="20"/>
        <color rgb="FFFFEE80"/>
        <rFont val="Consolas"/>
        <family val="3"/>
      </rPr>
      <t>(</t>
    </r>
    <r>
      <rPr>
        <sz val="20"/>
        <color rgb="FFE1EFFF"/>
        <rFont val="Consolas"/>
        <family val="3"/>
      </rPr>
      <t>graph,</t>
    </r>
    <r>
      <rPr>
        <sz val="20"/>
        <color rgb="FF9EFFFF"/>
        <rFont val="Consolas"/>
        <family val="3"/>
      </rPr>
      <t xml:space="preserve"> </t>
    </r>
    <r>
      <rPr>
        <sz val="20"/>
        <color rgb="FFE1EFFF"/>
        <rFont val="Consolas"/>
        <family val="3"/>
      </rPr>
      <t>initial</t>
    </r>
    <r>
      <rPr>
        <sz val="20"/>
        <color rgb="FFFFEE80"/>
        <rFont val="Consolas"/>
        <family val="3"/>
      </rPr>
      <t>)</t>
    </r>
    <r>
      <rPr>
        <sz val="20"/>
        <color rgb="FFE1EFFF"/>
        <rFont val="Consolas"/>
        <family val="3"/>
      </rPr>
      <t>:</t>
    </r>
  </si>
  <si>
    <r>
      <t xml:space="preserve">    visited </t>
    </r>
    <r>
      <rPr>
        <sz val="20"/>
        <color rgb="FFFF9D00"/>
        <rFont val="Consolas"/>
        <family val="3"/>
      </rPr>
      <t>=</t>
    </r>
    <r>
      <rPr>
        <sz val="20"/>
        <color rgb="FFFFFFFF"/>
        <rFont val="Consolas"/>
        <family val="3"/>
      </rPr>
      <t xml:space="preserve"> </t>
    </r>
    <r>
      <rPr>
        <sz val="20"/>
        <color rgb="FFE1EFFF"/>
        <rFont val="Consolas"/>
        <family val="3"/>
      </rPr>
      <t>{initial</t>
    </r>
    <r>
      <rPr>
        <sz val="20"/>
        <color rgb="FFFFFFFF"/>
        <rFont val="Consolas"/>
        <family val="3"/>
      </rPr>
      <t xml:space="preserve"> </t>
    </r>
    <r>
      <rPr>
        <sz val="20"/>
        <color rgb="FFE1EFFF"/>
        <rFont val="Consolas"/>
        <family val="3"/>
      </rPr>
      <t>:</t>
    </r>
    <r>
      <rPr>
        <sz val="20"/>
        <color rgb="FFFFFFFF"/>
        <rFont val="Consolas"/>
        <family val="3"/>
      </rPr>
      <t xml:space="preserve"> </t>
    </r>
    <r>
      <rPr>
        <sz val="20"/>
        <color rgb="FFFF628C"/>
        <rFont val="Consolas"/>
        <family val="3"/>
      </rPr>
      <t>0</t>
    </r>
    <r>
      <rPr>
        <sz val="20"/>
        <color rgb="FFE1EFFF"/>
        <rFont val="Consolas"/>
        <family val="3"/>
      </rPr>
      <t>}</t>
    </r>
  </si>
  <si>
    <r>
      <t xml:space="preserve">    path </t>
    </r>
    <r>
      <rPr>
        <sz val="20"/>
        <color rgb="FFFF9D00"/>
        <rFont val="Consolas"/>
        <family val="3"/>
      </rPr>
      <t>=</t>
    </r>
    <r>
      <rPr>
        <sz val="20"/>
        <color rgb="FFFFFFFF"/>
        <rFont val="Consolas"/>
        <family val="3"/>
      </rPr>
      <t xml:space="preserve"> </t>
    </r>
    <r>
      <rPr>
        <sz val="20"/>
        <color rgb="FFFFC600"/>
        <rFont val="Consolas"/>
        <family val="3"/>
      </rPr>
      <t>defaultdict</t>
    </r>
    <r>
      <rPr>
        <sz val="20"/>
        <color rgb="FFE1EFFF"/>
        <rFont val="Consolas"/>
        <family val="3"/>
      </rPr>
      <t>(</t>
    </r>
    <r>
      <rPr>
        <sz val="20"/>
        <color rgb="FFFFC600"/>
        <rFont val="Consolas"/>
        <family val="3"/>
      </rPr>
      <t>list</t>
    </r>
    <r>
      <rPr>
        <sz val="20"/>
        <color rgb="FFE1EFFF"/>
        <rFont val="Consolas"/>
        <family val="3"/>
      </rPr>
      <t>)</t>
    </r>
  </si>
  <si>
    <r>
      <t xml:space="preserve">    nodes </t>
    </r>
    <r>
      <rPr>
        <sz val="20"/>
        <color rgb="FFFF9D00"/>
        <rFont val="Consolas"/>
        <family val="3"/>
      </rPr>
      <t>=</t>
    </r>
    <r>
      <rPr>
        <sz val="20"/>
        <color rgb="FFFFFFFF"/>
        <rFont val="Consolas"/>
        <family val="3"/>
      </rPr>
      <t xml:space="preserve"> </t>
    </r>
    <r>
      <rPr>
        <sz val="20"/>
        <color rgb="FFFFC600"/>
        <rFont val="Consolas"/>
        <family val="3"/>
      </rPr>
      <t>set</t>
    </r>
    <r>
      <rPr>
        <sz val="20"/>
        <color rgb="FFE1EFFF"/>
        <rFont val="Consolas"/>
        <family val="3"/>
      </rPr>
      <t>(graph.</t>
    </r>
    <r>
      <rPr>
        <sz val="20"/>
        <color rgb="FF9EFFFF"/>
        <rFont val="Consolas"/>
        <family val="3"/>
      </rPr>
      <t>nodes</t>
    </r>
    <r>
      <rPr>
        <sz val="20"/>
        <color rgb="FFE1EFFF"/>
        <rFont val="Consolas"/>
        <family val="3"/>
      </rPr>
      <t>)</t>
    </r>
  </si>
  <si>
    <r>
      <t xml:space="preserve">    </t>
    </r>
    <r>
      <rPr>
        <sz val="20"/>
        <color rgb="FFFF9D00"/>
        <rFont val="Consolas"/>
        <family val="3"/>
      </rPr>
      <t>while</t>
    </r>
    <r>
      <rPr>
        <sz val="20"/>
        <color rgb="FFFFFFFF"/>
        <rFont val="Consolas"/>
        <family val="3"/>
      </rPr>
      <t xml:space="preserve"> nodes</t>
    </r>
    <r>
      <rPr>
        <sz val="20"/>
        <color rgb="FFE1EFFF"/>
        <rFont val="Consolas"/>
        <family val="3"/>
      </rPr>
      <t>:</t>
    </r>
  </si>
  <si>
    <r>
      <t xml:space="preserve">        minNode </t>
    </r>
    <r>
      <rPr>
        <sz val="20"/>
        <color rgb="FFFF9D00"/>
        <rFont val="Consolas"/>
        <family val="3"/>
      </rPr>
      <t>=</t>
    </r>
    <r>
      <rPr>
        <sz val="20"/>
        <color rgb="FFFFFFFF"/>
        <rFont val="Consolas"/>
        <family val="3"/>
      </rPr>
      <t xml:space="preserve"> </t>
    </r>
    <r>
      <rPr>
        <sz val="20"/>
        <color rgb="FFFF628C"/>
        <rFont val="Consolas"/>
        <family val="3"/>
      </rPr>
      <t>None</t>
    </r>
  </si>
  <si>
    <r>
      <t xml:space="preserve">        </t>
    </r>
    <r>
      <rPr>
        <sz val="20"/>
        <color rgb="FFFF9D00"/>
        <rFont val="Consolas"/>
        <family val="3"/>
      </rPr>
      <t>for</t>
    </r>
    <r>
      <rPr>
        <sz val="20"/>
        <color rgb="FFFFFFFF"/>
        <rFont val="Consolas"/>
        <family val="3"/>
      </rPr>
      <t xml:space="preserve"> node </t>
    </r>
    <r>
      <rPr>
        <sz val="20"/>
        <color rgb="FFFF9D00"/>
        <rFont val="Consolas"/>
        <family val="3"/>
      </rPr>
      <t>in</t>
    </r>
    <r>
      <rPr>
        <sz val="20"/>
        <color rgb="FFFFFFFF"/>
        <rFont val="Consolas"/>
        <family val="3"/>
      </rPr>
      <t xml:space="preserve"> nodes</t>
    </r>
    <r>
      <rPr>
        <sz val="20"/>
        <color rgb="FFE1EFFF"/>
        <rFont val="Consolas"/>
        <family val="3"/>
      </rPr>
      <t>:</t>
    </r>
  </si>
  <si>
    <r>
      <t xml:space="preserve">            </t>
    </r>
    <r>
      <rPr>
        <sz val="20"/>
        <color rgb="FFFF9D00"/>
        <rFont val="Consolas"/>
        <family val="3"/>
      </rPr>
      <t>if</t>
    </r>
    <r>
      <rPr>
        <sz val="20"/>
        <color rgb="FFFFFFFF"/>
        <rFont val="Consolas"/>
        <family val="3"/>
      </rPr>
      <t xml:space="preserve"> node </t>
    </r>
    <r>
      <rPr>
        <sz val="20"/>
        <color rgb="FFFF9D00"/>
        <rFont val="Consolas"/>
        <family val="3"/>
      </rPr>
      <t>in</t>
    </r>
    <r>
      <rPr>
        <sz val="20"/>
        <color rgb="FFFFFFFF"/>
        <rFont val="Consolas"/>
        <family val="3"/>
      </rPr>
      <t xml:space="preserve"> visited</t>
    </r>
    <r>
      <rPr>
        <sz val="20"/>
        <color rgb="FFE1EFFF"/>
        <rFont val="Consolas"/>
        <family val="3"/>
      </rPr>
      <t>:</t>
    </r>
  </si>
  <si>
    <r>
      <t xml:space="preserve">                </t>
    </r>
    <r>
      <rPr>
        <sz val="20"/>
        <color rgb="FFFF9D00"/>
        <rFont val="Consolas"/>
        <family val="3"/>
      </rPr>
      <t>if</t>
    </r>
    <r>
      <rPr>
        <sz val="20"/>
        <color rgb="FFFFFFFF"/>
        <rFont val="Consolas"/>
        <family val="3"/>
      </rPr>
      <t xml:space="preserve"> minNode </t>
    </r>
    <r>
      <rPr>
        <sz val="20"/>
        <color rgb="FFFF9D00"/>
        <rFont val="Consolas"/>
        <family val="3"/>
      </rPr>
      <t>is</t>
    </r>
    <r>
      <rPr>
        <sz val="20"/>
        <color rgb="FFFFFFFF"/>
        <rFont val="Consolas"/>
        <family val="3"/>
      </rPr>
      <t xml:space="preserve"> </t>
    </r>
    <r>
      <rPr>
        <sz val="20"/>
        <color rgb="FFFF628C"/>
        <rFont val="Consolas"/>
        <family val="3"/>
      </rPr>
      <t>None</t>
    </r>
    <r>
      <rPr>
        <sz val="20"/>
        <color rgb="FFE1EFFF"/>
        <rFont val="Consolas"/>
        <family val="3"/>
      </rPr>
      <t>:</t>
    </r>
  </si>
  <si>
    <r>
      <t xml:space="preserve">                    minNode </t>
    </r>
    <r>
      <rPr>
        <sz val="20"/>
        <color rgb="FFFF9D00"/>
        <rFont val="Consolas"/>
        <family val="3"/>
      </rPr>
      <t>=</t>
    </r>
    <r>
      <rPr>
        <sz val="20"/>
        <color rgb="FFFFFFFF"/>
        <rFont val="Consolas"/>
        <family val="3"/>
      </rPr>
      <t xml:space="preserve"> node</t>
    </r>
  </si>
  <si>
    <r>
      <t xml:space="preserve">                </t>
    </r>
    <r>
      <rPr>
        <sz val="20"/>
        <color rgb="FFFF9D00"/>
        <rFont val="Consolas"/>
        <family val="3"/>
      </rPr>
      <t>elif</t>
    </r>
    <r>
      <rPr>
        <sz val="20"/>
        <color rgb="FFFFFFFF"/>
        <rFont val="Consolas"/>
        <family val="3"/>
      </rPr>
      <t xml:space="preserve"> visited</t>
    </r>
    <r>
      <rPr>
        <sz val="20"/>
        <color rgb="FFE1EFFF"/>
        <rFont val="Consolas"/>
        <family val="3"/>
      </rPr>
      <t>[</t>
    </r>
    <r>
      <rPr>
        <sz val="20"/>
        <color rgb="FFFFFFFF"/>
        <rFont val="Consolas"/>
        <family val="3"/>
      </rPr>
      <t>node</t>
    </r>
    <r>
      <rPr>
        <sz val="20"/>
        <color rgb="FFE1EFFF"/>
        <rFont val="Consolas"/>
        <family val="3"/>
      </rPr>
      <t>]</t>
    </r>
    <r>
      <rPr>
        <sz val="20"/>
        <color rgb="FFFFFFFF"/>
        <rFont val="Consolas"/>
        <family val="3"/>
      </rPr>
      <t xml:space="preserve"> </t>
    </r>
    <r>
      <rPr>
        <sz val="20"/>
        <color rgb="FFFF9D00"/>
        <rFont val="Consolas"/>
        <family val="3"/>
      </rPr>
      <t>&lt;</t>
    </r>
    <r>
      <rPr>
        <sz val="20"/>
        <color rgb="FFFFFFFF"/>
        <rFont val="Consolas"/>
        <family val="3"/>
      </rPr>
      <t xml:space="preserve"> visited</t>
    </r>
    <r>
      <rPr>
        <sz val="20"/>
        <color rgb="FFE1EFFF"/>
        <rFont val="Consolas"/>
        <family val="3"/>
      </rPr>
      <t>[</t>
    </r>
    <r>
      <rPr>
        <sz val="20"/>
        <color rgb="FFFFFFFF"/>
        <rFont val="Consolas"/>
        <family val="3"/>
      </rPr>
      <t>minNode</t>
    </r>
    <r>
      <rPr>
        <sz val="20"/>
        <color rgb="FFE1EFFF"/>
        <rFont val="Consolas"/>
        <family val="3"/>
      </rPr>
      <t>]:</t>
    </r>
  </si>
  <si>
    <r>
      <t xml:space="preserve">        </t>
    </r>
    <r>
      <rPr>
        <sz val="20"/>
        <color rgb="FFFF9D00"/>
        <rFont val="Consolas"/>
        <family val="3"/>
      </rPr>
      <t>if</t>
    </r>
    <r>
      <rPr>
        <sz val="20"/>
        <color rgb="FFFFFFFF"/>
        <rFont val="Consolas"/>
        <family val="3"/>
      </rPr>
      <t xml:space="preserve"> minNode </t>
    </r>
    <r>
      <rPr>
        <sz val="20"/>
        <color rgb="FFFF9D00"/>
        <rFont val="Consolas"/>
        <family val="3"/>
      </rPr>
      <t>is</t>
    </r>
    <r>
      <rPr>
        <sz val="20"/>
        <color rgb="FFFFFFFF"/>
        <rFont val="Consolas"/>
        <family val="3"/>
      </rPr>
      <t xml:space="preserve"> </t>
    </r>
    <r>
      <rPr>
        <sz val="20"/>
        <color rgb="FFFF628C"/>
        <rFont val="Consolas"/>
        <family val="3"/>
      </rPr>
      <t>None</t>
    </r>
    <r>
      <rPr>
        <sz val="20"/>
        <color rgb="FFE1EFFF"/>
        <rFont val="Consolas"/>
        <family val="3"/>
      </rPr>
      <t>:</t>
    </r>
  </si>
  <si>
    <r>
      <t xml:space="preserve">            </t>
    </r>
    <r>
      <rPr>
        <sz val="20"/>
        <color rgb="FFFF9D00"/>
        <rFont val="Consolas"/>
        <family val="3"/>
      </rPr>
      <t>break</t>
    </r>
  </si>
  <si>
    <r>
      <t>        nodes</t>
    </r>
    <r>
      <rPr>
        <sz val="20"/>
        <color rgb="FFE1EFFF"/>
        <rFont val="Consolas"/>
        <family val="3"/>
      </rPr>
      <t>.</t>
    </r>
    <r>
      <rPr>
        <sz val="20"/>
        <color rgb="FFFFC600"/>
        <rFont val="Consolas"/>
        <family val="3"/>
      </rPr>
      <t>remove</t>
    </r>
    <r>
      <rPr>
        <sz val="20"/>
        <color rgb="FFE1EFFF"/>
        <rFont val="Consolas"/>
        <family val="3"/>
      </rPr>
      <t>(</t>
    </r>
    <r>
      <rPr>
        <sz val="20"/>
        <color rgb="FFFFFFFF"/>
        <rFont val="Consolas"/>
        <family val="3"/>
      </rPr>
      <t>minNode</t>
    </r>
    <r>
      <rPr>
        <sz val="20"/>
        <color rgb="FFE1EFFF"/>
        <rFont val="Consolas"/>
        <family val="3"/>
      </rPr>
      <t>)</t>
    </r>
  </si>
  <si>
    <r>
      <t xml:space="preserve">        currentWeight </t>
    </r>
    <r>
      <rPr>
        <sz val="20"/>
        <color rgb="FFFF9D00"/>
        <rFont val="Consolas"/>
        <family val="3"/>
      </rPr>
      <t>=</t>
    </r>
    <r>
      <rPr>
        <sz val="20"/>
        <color rgb="FFFFFFFF"/>
        <rFont val="Consolas"/>
        <family val="3"/>
      </rPr>
      <t xml:space="preserve"> visited</t>
    </r>
    <r>
      <rPr>
        <sz val="20"/>
        <color rgb="FFE1EFFF"/>
        <rFont val="Consolas"/>
        <family val="3"/>
      </rPr>
      <t>[</t>
    </r>
    <r>
      <rPr>
        <sz val="20"/>
        <color rgb="FFFFFFFF"/>
        <rFont val="Consolas"/>
        <family val="3"/>
      </rPr>
      <t>minNode</t>
    </r>
    <r>
      <rPr>
        <sz val="20"/>
        <color rgb="FFE1EFFF"/>
        <rFont val="Consolas"/>
        <family val="3"/>
      </rPr>
      <t>]</t>
    </r>
  </si>
  <si>
    <r>
      <t xml:space="preserve">        </t>
    </r>
    <r>
      <rPr>
        <sz val="20"/>
        <color rgb="FFFF9D00"/>
        <rFont val="Consolas"/>
        <family val="3"/>
      </rPr>
      <t>for</t>
    </r>
    <r>
      <rPr>
        <sz val="20"/>
        <color rgb="FFFFFFFF"/>
        <rFont val="Consolas"/>
        <family val="3"/>
      </rPr>
      <t xml:space="preserve"> edge </t>
    </r>
    <r>
      <rPr>
        <sz val="20"/>
        <color rgb="FFFF9D00"/>
        <rFont val="Consolas"/>
        <family val="3"/>
      </rPr>
      <t>in</t>
    </r>
    <r>
      <rPr>
        <sz val="20"/>
        <color rgb="FFFFFFFF"/>
        <rFont val="Consolas"/>
        <family val="3"/>
      </rPr>
      <t xml:space="preserve"> </t>
    </r>
    <r>
      <rPr>
        <sz val="20"/>
        <color rgb="FFE1EFFF"/>
        <rFont val="Consolas"/>
        <family val="3"/>
      </rPr>
      <t>graph.</t>
    </r>
    <r>
      <rPr>
        <sz val="20"/>
        <color rgb="FF9EFFFF"/>
        <rFont val="Consolas"/>
        <family val="3"/>
      </rPr>
      <t>edges</t>
    </r>
    <r>
      <rPr>
        <sz val="20"/>
        <color rgb="FFE1EFFF"/>
        <rFont val="Consolas"/>
        <family val="3"/>
      </rPr>
      <t>[</t>
    </r>
    <r>
      <rPr>
        <sz val="20"/>
        <color rgb="FFFFFFFF"/>
        <rFont val="Consolas"/>
        <family val="3"/>
      </rPr>
      <t>minNode</t>
    </r>
    <r>
      <rPr>
        <sz val="20"/>
        <color rgb="FFE1EFFF"/>
        <rFont val="Consolas"/>
        <family val="3"/>
      </rPr>
      <t>]:</t>
    </r>
  </si>
  <si>
    <r>
      <t xml:space="preserve">            weight </t>
    </r>
    <r>
      <rPr>
        <sz val="20"/>
        <color rgb="FFFF9D00"/>
        <rFont val="Consolas"/>
        <family val="3"/>
      </rPr>
      <t>=</t>
    </r>
    <r>
      <rPr>
        <sz val="20"/>
        <color rgb="FFFFFFFF"/>
        <rFont val="Consolas"/>
        <family val="3"/>
      </rPr>
      <t xml:space="preserve"> currentWeight </t>
    </r>
    <r>
      <rPr>
        <sz val="20"/>
        <color rgb="FFFF9D00"/>
        <rFont val="Consolas"/>
        <family val="3"/>
      </rPr>
      <t>+</t>
    </r>
    <r>
      <rPr>
        <sz val="20"/>
        <color rgb="FFFFFFFF"/>
        <rFont val="Consolas"/>
        <family val="3"/>
      </rPr>
      <t xml:space="preserve"> </t>
    </r>
    <r>
      <rPr>
        <sz val="20"/>
        <color rgb="FFE1EFFF"/>
        <rFont val="Consolas"/>
        <family val="3"/>
      </rPr>
      <t>graph.</t>
    </r>
    <r>
      <rPr>
        <sz val="20"/>
        <color rgb="FF9EFFFF"/>
        <rFont val="Consolas"/>
        <family val="3"/>
      </rPr>
      <t>distances</t>
    </r>
    <r>
      <rPr>
        <sz val="20"/>
        <color rgb="FFE1EFFF"/>
        <rFont val="Consolas"/>
        <family val="3"/>
      </rPr>
      <t>[(</t>
    </r>
    <r>
      <rPr>
        <sz val="20"/>
        <color rgb="FFFFFFFF"/>
        <rFont val="Consolas"/>
        <family val="3"/>
      </rPr>
      <t>minNode</t>
    </r>
    <r>
      <rPr>
        <sz val="20"/>
        <color rgb="FFE1EFFF"/>
        <rFont val="Consolas"/>
        <family val="3"/>
      </rPr>
      <t>,</t>
    </r>
    <r>
      <rPr>
        <sz val="20"/>
        <color rgb="FF9EFFFF"/>
        <rFont val="Consolas"/>
        <family val="3"/>
      </rPr>
      <t xml:space="preserve"> </t>
    </r>
    <r>
      <rPr>
        <sz val="20"/>
        <color rgb="FFFFFFFF"/>
        <rFont val="Consolas"/>
        <family val="3"/>
      </rPr>
      <t>edge</t>
    </r>
    <r>
      <rPr>
        <sz val="20"/>
        <color rgb="FFE1EFFF"/>
        <rFont val="Consolas"/>
        <family val="3"/>
      </rPr>
      <t>)]</t>
    </r>
  </si>
  <si>
    <r>
      <t xml:space="preserve">            </t>
    </r>
    <r>
      <rPr>
        <sz val="20"/>
        <color rgb="FFFF9D00"/>
        <rFont val="Consolas"/>
        <family val="3"/>
      </rPr>
      <t>if</t>
    </r>
    <r>
      <rPr>
        <sz val="20"/>
        <color rgb="FFFFFFFF"/>
        <rFont val="Consolas"/>
        <family val="3"/>
      </rPr>
      <t xml:space="preserve"> edge </t>
    </r>
    <r>
      <rPr>
        <sz val="20"/>
        <color rgb="FFFF9D00"/>
        <rFont val="Consolas"/>
        <family val="3"/>
      </rPr>
      <t>not</t>
    </r>
    <r>
      <rPr>
        <sz val="20"/>
        <color rgb="FFFFFFFF"/>
        <rFont val="Consolas"/>
        <family val="3"/>
      </rPr>
      <t xml:space="preserve"> </t>
    </r>
    <r>
      <rPr>
        <sz val="20"/>
        <color rgb="FFFF9D00"/>
        <rFont val="Consolas"/>
        <family val="3"/>
      </rPr>
      <t>in</t>
    </r>
    <r>
      <rPr>
        <sz val="20"/>
        <color rgb="FFFFFFFF"/>
        <rFont val="Consolas"/>
        <family val="3"/>
      </rPr>
      <t xml:space="preserve"> visited </t>
    </r>
    <r>
      <rPr>
        <sz val="20"/>
        <color rgb="FFFF9D00"/>
        <rFont val="Consolas"/>
        <family val="3"/>
      </rPr>
      <t>or</t>
    </r>
    <r>
      <rPr>
        <sz val="20"/>
        <color rgb="FFFFFFFF"/>
        <rFont val="Consolas"/>
        <family val="3"/>
      </rPr>
      <t xml:space="preserve"> weight </t>
    </r>
    <r>
      <rPr>
        <sz val="20"/>
        <color rgb="FFFF9D00"/>
        <rFont val="Consolas"/>
        <family val="3"/>
      </rPr>
      <t>&lt;</t>
    </r>
    <r>
      <rPr>
        <sz val="20"/>
        <color rgb="FFFFFFFF"/>
        <rFont val="Consolas"/>
        <family val="3"/>
      </rPr>
      <t xml:space="preserve"> visited</t>
    </r>
    <r>
      <rPr>
        <sz val="20"/>
        <color rgb="FFE1EFFF"/>
        <rFont val="Consolas"/>
        <family val="3"/>
      </rPr>
      <t>[</t>
    </r>
    <r>
      <rPr>
        <sz val="20"/>
        <color rgb="FFFFFFFF"/>
        <rFont val="Consolas"/>
        <family val="3"/>
      </rPr>
      <t>edge</t>
    </r>
    <r>
      <rPr>
        <sz val="20"/>
        <color rgb="FFE1EFFF"/>
        <rFont val="Consolas"/>
        <family val="3"/>
      </rPr>
      <t>]:</t>
    </r>
  </si>
  <si>
    <r>
      <t>                visited</t>
    </r>
    <r>
      <rPr>
        <sz val="20"/>
        <color rgb="FFE1EFFF"/>
        <rFont val="Consolas"/>
        <family val="3"/>
      </rPr>
      <t>[</t>
    </r>
    <r>
      <rPr>
        <sz val="20"/>
        <color rgb="FFFFFFFF"/>
        <rFont val="Consolas"/>
        <family val="3"/>
      </rPr>
      <t>edge</t>
    </r>
    <r>
      <rPr>
        <sz val="20"/>
        <color rgb="FFE1EFFF"/>
        <rFont val="Consolas"/>
        <family val="3"/>
      </rPr>
      <t>]</t>
    </r>
    <r>
      <rPr>
        <sz val="20"/>
        <color rgb="FFFFFFFF"/>
        <rFont val="Consolas"/>
        <family val="3"/>
      </rPr>
      <t xml:space="preserve"> </t>
    </r>
    <r>
      <rPr>
        <sz val="20"/>
        <color rgb="FFFF9D00"/>
        <rFont val="Consolas"/>
        <family val="3"/>
      </rPr>
      <t>=</t>
    </r>
    <r>
      <rPr>
        <sz val="20"/>
        <color rgb="FFFFFFFF"/>
        <rFont val="Consolas"/>
        <family val="3"/>
      </rPr>
      <t xml:space="preserve"> weight</t>
    </r>
  </si>
  <si>
    <r>
      <t>                path</t>
    </r>
    <r>
      <rPr>
        <sz val="20"/>
        <color rgb="FFE1EFFF"/>
        <rFont val="Consolas"/>
        <family val="3"/>
      </rPr>
      <t>[</t>
    </r>
    <r>
      <rPr>
        <sz val="20"/>
        <color rgb="FFFFFFFF"/>
        <rFont val="Consolas"/>
        <family val="3"/>
      </rPr>
      <t>edge</t>
    </r>
    <r>
      <rPr>
        <sz val="20"/>
        <color rgb="FFE1EFFF"/>
        <rFont val="Consolas"/>
        <family val="3"/>
      </rPr>
      <t>].</t>
    </r>
    <r>
      <rPr>
        <sz val="20"/>
        <color rgb="FFFFC600"/>
        <rFont val="Consolas"/>
        <family val="3"/>
      </rPr>
      <t>append</t>
    </r>
    <r>
      <rPr>
        <sz val="20"/>
        <color rgb="FFE1EFFF"/>
        <rFont val="Consolas"/>
        <family val="3"/>
      </rPr>
      <t>(</t>
    </r>
    <r>
      <rPr>
        <sz val="20"/>
        <color rgb="FFFFFFFF"/>
        <rFont val="Consolas"/>
        <family val="3"/>
      </rPr>
      <t>minNode</t>
    </r>
    <r>
      <rPr>
        <sz val="20"/>
        <color rgb="FFE1EFFF"/>
        <rFont val="Consolas"/>
        <family val="3"/>
      </rPr>
      <t>)</t>
    </r>
  </si>
  <si>
    <r>
      <t xml:space="preserve">    </t>
    </r>
    <r>
      <rPr>
        <sz val="20"/>
        <color rgb="FFFF9D00"/>
        <rFont val="Consolas"/>
        <family val="3"/>
      </rPr>
      <t>return</t>
    </r>
    <r>
      <rPr>
        <sz val="20"/>
        <color rgb="FFFFFFFF"/>
        <rFont val="Consolas"/>
        <family val="3"/>
      </rPr>
      <t xml:space="preserve"> visited</t>
    </r>
    <r>
      <rPr>
        <sz val="20"/>
        <color rgb="FFE1EFFF"/>
        <rFont val="Consolas"/>
        <family val="3"/>
      </rPr>
      <t>,</t>
    </r>
    <r>
      <rPr>
        <sz val="20"/>
        <color rgb="FFFFFFFF"/>
        <rFont val="Consolas"/>
        <family val="3"/>
      </rPr>
      <t xml:space="preserve"> path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</si>
</sst>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rgb="FF000000"/>
      <name val="Verdana"/>
      <family val="2"/>
    </font>
    <font>
      <b/>
      <u/>
      <sz val="18"/>
      <color theme="1"/>
      <name val="Calibri"/>
      <family val="2"/>
      <scheme val="minor"/>
    </font>
    <font>
      <sz val="11"/>
      <color rgb="FFFFFFFF"/>
      <name val="Consolas"/>
      <family val="3"/>
    </font>
    <font>
      <sz val="11"/>
      <color rgb="FFFF9D00"/>
      <name val="Consolas"/>
      <family val="3"/>
    </font>
    <font>
      <sz val="11"/>
      <color rgb="FF9EFFFF"/>
      <name val="Consolas"/>
      <family val="3"/>
    </font>
    <font>
      <sz val="11"/>
      <color rgb="FFE1EFFF"/>
      <name val="Consolas"/>
      <family val="3"/>
    </font>
    <font>
      <sz val="11"/>
      <color rgb="FFFF628C"/>
      <name val="Consolas"/>
      <family val="3"/>
    </font>
    <font>
      <sz val="11"/>
      <color rgb="FFFF0000"/>
      <name val="Consolas"/>
      <family val="3"/>
    </font>
    <font>
      <sz val="14"/>
      <color rgb="FFFF0000"/>
      <name val="Calibri"/>
      <family val="2"/>
      <scheme val="minor"/>
    </font>
    <font>
      <sz val="11"/>
      <color rgb="FFFFC600"/>
      <name val="Consolas"/>
      <family val="3"/>
    </font>
    <font>
      <sz val="11"/>
      <color rgb="FFFFEE80"/>
      <name val="Consolas"/>
      <family val="3"/>
    </font>
    <font>
      <sz val="11"/>
      <color rgb="FF92FC79"/>
      <name val="Consolas"/>
      <family val="3"/>
    </font>
    <font>
      <sz val="11"/>
      <color rgb="FFA5FF90"/>
      <name val="Consolas"/>
      <family val="3"/>
    </font>
    <font>
      <sz val="11"/>
      <color rgb="FFFB94FF"/>
      <name val="Consolas"/>
      <family val="3"/>
    </font>
    <font>
      <sz val="14"/>
      <color rgb="FFFFC000"/>
      <name val="Calibri"/>
      <family val="2"/>
      <scheme val="minor"/>
    </font>
    <font>
      <b/>
      <sz val="16"/>
      <color rgb="FF000000"/>
      <name val="Verdana"/>
      <family val="2"/>
    </font>
    <font>
      <i/>
      <sz val="11"/>
      <color rgb="FF0088FF"/>
      <name val="Consolas"/>
      <family val="3"/>
    </font>
    <font>
      <b/>
      <sz val="14"/>
      <color rgb="FF000000"/>
      <name val="Verdana"/>
      <family val="2"/>
    </font>
    <font>
      <u/>
      <sz val="14"/>
      <color theme="10"/>
      <name val="Calibri"/>
      <family val="2"/>
      <scheme val="minor"/>
    </font>
    <font>
      <sz val="14"/>
      <color rgb="FF000000"/>
      <name val="Verdana"/>
      <family val="2"/>
    </font>
    <font>
      <b/>
      <sz val="10"/>
      <color theme="1"/>
      <name val="__Source_Sans_Pro_fea366"/>
    </font>
    <font>
      <sz val="10"/>
      <color theme="1"/>
      <name val="__Source_Sans_Pro_fea366"/>
    </font>
    <font>
      <b/>
      <sz val="16"/>
      <color theme="1"/>
      <name val="__Source_Sans_Pro_fea366"/>
    </font>
    <font>
      <sz val="16"/>
      <color theme="1"/>
      <name val="Calibri"/>
      <family val="2"/>
      <scheme val="minor"/>
    </font>
    <font>
      <sz val="16"/>
      <color rgb="FF61738E"/>
      <name val="__Source_Sans_Pro_fea366"/>
    </font>
    <font>
      <sz val="16"/>
      <color theme="1"/>
      <name val="__Source_Sans_Pro_fea366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E6C07B"/>
      <name val="Courier New"/>
      <family val="3"/>
    </font>
    <font>
      <b/>
      <sz val="18"/>
      <color rgb="FFABB2BF"/>
      <name val="Courier New"/>
      <family val="3"/>
    </font>
    <font>
      <b/>
      <sz val="18"/>
      <color rgb="FFE1EFFF"/>
      <name val="Consolas"/>
      <family val="3"/>
    </font>
    <font>
      <b/>
      <sz val="18"/>
      <color rgb="FFFFC600"/>
      <name val="Consolas"/>
      <family val="3"/>
    </font>
    <font>
      <b/>
      <sz val="18"/>
      <color rgb="FFFFFFFF"/>
      <name val="Consolas"/>
      <family val="3"/>
    </font>
    <font>
      <sz val="18"/>
      <color rgb="FFE1EFFF"/>
      <name val="Consolas"/>
      <family val="3"/>
    </font>
    <font>
      <sz val="18"/>
      <color rgb="FFFFC600"/>
      <name val="Consolas"/>
      <family val="3"/>
    </font>
    <font>
      <sz val="18"/>
      <color rgb="FF92FC79"/>
      <name val="Consolas"/>
      <family val="3"/>
    </font>
    <font>
      <sz val="18"/>
      <color rgb="FFA5FF90"/>
      <name val="Consolas"/>
      <family val="3"/>
    </font>
    <font>
      <sz val="18"/>
      <color rgb="FF9EFFFF"/>
      <name val="Consolas"/>
      <family val="3"/>
    </font>
    <font>
      <sz val="18"/>
      <color rgb="FFFFFFFF"/>
      <name val="Consolas"/>
      <family val="3"/>
    </font>
    <font>
      <sz val="18"/>
      <color theme="1"/>
      <name val="Consolas"/>
      <family val="3"/>
    </font>
    <font>
      <sz val="18"/>
      <color rgb="FFFF9D00"/>
      <name val="Consolas"/>
      <family val="3"/>
    </font>
    <font>
      <sz val="18"/>
      <color rgb="FF0000FF"/>
      <name val="Consolas"/>
      <family val="3"/>
    </font>
    <font>
      <sz val="18"/>
      <color rgb="FF000000"/>
      <name val="Consolas"/>
      <family val="3"/>
    </font>
    <font>
      <b/>
      <sz val="18"/>
      <color theme="1"/>
      <name val="__Source_Sans_Pro_fea366"/>
    </font>
    <font>
      <sz val="11"/>
      <color rgb="FF61738E"/>
      <name val="__Source_Sans_Pro_fea366"/>
    </font>
    <font>
      <sz val="10"/>
      <color rgb="FF61738E"/>
      <name val="__Source_Sans_Pro_fea366"/>
    </font>
    <font>
      <b/>
      <sz val="11"/>
      <color theme="1"/>
      <name val="__Source_Sans_Pro_fea366"/>
    </font>
    <font>
      <sz val="11"/>
      <color theme="1"/>
      <name val="__Source_Sans_Pro_fea366"/>
    </font>
    <font>
      <b/>
      <sz val="14"/>
      <color theme="1"/>
      <name val="__Source_Sans_Pro_fea366"/>
    </font>
    <font>
      <sz val="14"/>
      <color rgb="FF61738E"/>
      <name val="__Source_Sans_Pro_fea366"/>
    </font>
    <font>
      <sz val="14"/>
      <color theme="1"/>
      <name val="__Source_Sans_Pro_fea366"/>
    </font>
    <font>
      <b/>
      <sz val="12"/>
      <color theme="1"/>
      <name val="__Source_Sans_Pro_fea366"/>
    </font>
    <font>
      <sz val="12"/>
      <color theme="1"/>
      <name val="__Source_Sans_Pro_fea366"/>
    </font>
    <font>
      <sz val="19"/>
      <color rgb="FF000000"/>
      <name val="Segoe UI"/>
      <family val="2"/>
    </font>
    <font>
      <sz val="11"/>
      <color rgb="FF000000"/>
      <name val="Verdana"/>
      <family val="2"/>
    </font>
    <font>
      <sz val="11"/>
      <color rgb="FFDC143C"/>
      <name val="Consolas"/>
      <family val="3"/>
    </font>
    <font>
      <b/>
      <sz val="11"/>
      <color rgb="FF000000"/>
      <name val="Verdana"/>
      <family val="2"/>
    </font>
    <font>
      <sz val="11"/>
      <color rgb="FFFF0000"/>
      <name val="Calibri"/>
      <family val="2"/>
      <scheme val="minor"/>
    </font>
    <font>
      <b/>
      <sz val="14"/>
      <name val="Consolas"/>
      <family val="3"/>
    </font>
    <font>
      <b/>
      <sz val="14"/>
      <name val="Calibri"/>
      <family val="2"/>
      <scheme val="minor"/>
    </font>
    <font>
      <b/>
      <sz val="14"/>
      <color rgb="FFFF0000"/>
      <name val="Consolas"/>
      <family val="3"/>
    </font>
    <font>
      <b/>
      <i/>
      <sz val="12"/>
      <color rgb="FF0088FF"/>
      <name val="Consolas"/>
      <family val="3"/>
    </font>
    <font>
      <b/>
      <sz val="12"/>
      <color rgb="FFFFC600"/>
      <name val="Consolas"/>
      <family val="3"/>
    </font>
    <font>
      <b/>
      <sz val="12"/>
      <color rgb="FFE1EFFF"/>
      <name val="Consolas"/>
      <family val="3"/>
    </font>
    <font>
      <b/>
      <sz val="12"/>
      <color rgb="FFFF628C"/>
      <name val="Consolas"/>
      <family val="3"/>
    </font>
    <font>
      <b/>
      <sz val="12"/>
      <color rgb="FFFF9D00"/>
      <name val="Consolas"/>
      <family val="3"/>
    </font>
    <font>
      <b/>
      <sz val="12"/>
      <color rgb="FF92FC79"/>
      <name val="Consolas"/>
      <family val="3"/>
    </font>
    <font>
      <b/>
      <sz val="12"/>
      <color rgb="FFA5FF90"/>
      <name val="Consolas"/>
      <family val="3"/>
    </font>
    <font>
      <b/>
      <sz val="12"/>
      <color theme="1"/>
      <name val="Calibri"/>
      <family val="2"/>
      <scheme val="minor"/>
    </font>
    <font>
      <b/>
      <sz val="12"/>
      <color rgb="FFABB2BF"/>
      <name val="Courier New"/>
      <family val="3"/>
    </font>
    <font>
      <b/>
      <sz val="12"/>
      <color rgb="FFE6C07B"/>
      <name val="Courier New"/>
      <family val="3"/>
    </font>
    <font>
      <b/>
      <sz val="14"/>
      <color rgb="FFF92672"/>
      <name val="Courier New"/>
      <family val="3"/>
    </font>
    <font>
      <b/>
      <sz val="14"/>
      <color rgb="FF61AEEE"/>
      <name val="Courier New"/>
      <family val="3"/>
    </font>
    <font>
      <b/>
      <sz val="14"/>
      <color rgb="FFABB2BF"/>
      <name val="Courier New"/>
      <family val="3"/>
    </font>
    <font>
      <b/>
      <sz val="14"/>
      <color rgb="FFE6C07B"/>
      <name val="Courier New"/>
      <family val="3"/>
    </font>
    <font>
      <b/>
      <sz val="14"/>
      <color rgb="FFF92672"/>
      <name val="Microsoft YaHei"/>
      <family val="2"/>
    </font>
    <font>
      <b/>
      <sz val="14"/>
      <color rgb="FF61AEEE"/>
      <name val="Microsoft YaHei"/>
      <family val="2"/>
    </font>
    <font>
      <b/>
      <sz val="14"/>
      <color theme="1"/>
      <name val="Microsoft YaHei"/>
      <family val="2"/>
    </font>
    <font>
      <b/>
      <sz val="14"/>
      <color rgb="FFABB2BF"/>
      <name val="Microsoft YaHei"/>
      <family val="2"/>
    </font>
    <font>
      <b/>
      <sz val="14"/>
      <color rgb="FFD19A66"/>
      <name val="Microsoft YaHei"/>
      <family val="2"/>
    </font>
    <font>
      <b/>
      <sz val="14"/>
      <color rgb="FFE6C07B"/>
      <name val="Microsoft YaHei"/>
      <family val="2"/>
    </font>
    <font>
      <b/>
      <sz val="14"/>
      <color rgb="FF61738E"/>
      <name val="__Source_Sans_Pro_fea366"/>
    </font>
    <font>
      <b/>
      <sz val="13.5"/>
      <color theme="1"/>
      <name val="__Source_Sans_Pro_fea366"/>
    </font>
    <font>
      <b/>
      <sz val="12"/>
      <color rgb="FFFFFFFF"/>
      <name val="Consolas"/>
      <family val="3"/>
    </font>
    <font>
      <b/>
      <sz val="16"/>
      <color rgb="FFFFFFFF"/>
      <name val="Consolas"/>
      <family val="3"/>
    </font>
    <font>
      <b/>
      <sz val="16"/>
      <color rgb="FFFF9D00"/>
      <name val="Consolas"/>
      <family val="3"/>
    </font>
    <font>
      <b/>
      <sz val="16"/>
      <color rgb="FFE1EFFF"/>
      <name val="Consolas"/>
      <family val="3"/>
    </font>
    <font>
      <b/>
      <sz val="16"/>
      <color rgb="FF92FC79"/>
      <name val="Consolas"/>
      <family val="3"/>
    </font>
    <font>
      <b/>
      <sz val="16"/>
      <color rgb="FFA5FF90"/>
      <name val="Consolas"/>
      <family val="3"/>
    </font>
    <font>
      <b/>
      <sz val="16"/>
      <color rgb="FFFFC600"/>
      <name val="Consolas"/>
      <family val="3"/>
    </font>
    <font>
      <b/>
      <sz val="14"/>
      <color rgb="FF98C379"/>
      <name val="Courier New"/>
      <family val="3"/>
    </font>
    <font>
      <sz val="12"/>
      <color rgb="FF000000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000000"/>
      <name val="Verdana"/>
      <family val="2"/>
    </font>
    <font>
      <u/>
      <sz val="12"/>
      <color theme="10"/>
      <name val="Calibri"/>
      <family val="2"/>
      <scheme val="minor"/>
    </font>
    <font>
      <b/>
      <sz val="12"/>
      <color rgb="FF9EFFFF"/>
      <name val="Consolas"/>
      <family val="3"/>
    </font>
    <font>
      <b/>
      <sz val="12"/>
      <color rgb="FFFB94FF"/>
      <name val="Consolas"/>
      <family val="3"/>
    </font>
    <font>
      <b/>
      <u/>
      <sz val="12"/>
      <color theme="10"/>
      <name val="Calibri"/>
      <family val="2"/>
      <scheme val="minor"/>
    </font>
    <font>
      <b/>
      <sz val="12"/>
      <color rgb="FFC00000"/>
      <name val="Verdana"/>
      <family val="2"/>
    </font>
    <font>
      <b/>
      <sz val="16"/>
      <color theme="1"/>
      <name val="Segoe UI"/>
      <family val="2"/>
    </font>
    <font>
      <sz val="16"/>
      <color theme="1"/>
      <name val="Segoe UI"/>
      <family val="2"/>
    </font>
    <font>
      <sz val="16"/>
      <color theme="1"/>
      <name val="Var(--pst-font-family-monospace"/>
    </font>
    <font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theme="1"/>
      <name val="Var(--pst-font-family-monospace"/>
    </font>
    <font>
      <b/>
      <u/>
      <sz val="14"/>
      <color theme="1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Var(--pst-font-family-monospace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9D00"/>
      <name val="Consolas"/>
      <family val="3"/>
    </font>
    <font>
      <b/>
      <sz val="11"/>
      <color rgb="FF9EFFFF"/>
      <name val="Consolas"/>
      <family val="3"/>
    </font>
    <font>
      <b/>
      <sz val="11"/>
      <color rgb="FFFFC600"/>
      <name val="Consolas"/>
      <family val="3"/>
    </font>
    <font>
      <b/>
      <sz val="11"/>
      <color rgb="FFE1EFFF"/>
      <name val="Consolas"/>
      <family val="3"/>
    </font>
    <font>
      <b/>
      <sz val="11"/>
      <color rgb="FFFFEE80"/>
      <name val="Consolas"/>
      <family val="3"/>
    </font>
    <font>
      <b/>
      <sz val="11"/>
      <color rgb="FFFF628C"/>
      <name val="Consolas"/>
      <family val="3"/>
    </font>
    <font>
      <b/>
      <sz val="11"/>
      <color rgb="FFFFFFFF"/>
      <name val="Consolas"/>
      <family val="3"/>
    </font>
    <font>
      <sz val="8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FF9D00"/>
      <name val="Consolas"/>
      <family val="3"/>
    </font>
    <font>
      <sz val="20"/>
      <color rgb="FF9EFFFF"/>
      <name val="Consolas"/>
      <family val="3"/>
    </font>
    <font>
      <sz val="20"/>
      <color rgb="FFFFC600"/>
      <name val="Consolas"/>
      <family val="3"/>
    </font>
    <font>
      <sz val="20"/>
      <color rgb="FFFFEE80"/>
      <name val="Consolas"/>
      <family val="3"/>
    </font>
    <font>
      <sz val="20"/>
      <color rgb="FFE1EFFF"/>
      <name val="Consolas"/>
      <family val="3"/>
    </font>
    <font>
      <sz val="20"/>
      <color rgb="FFFFFFFF"/>
      <name val="Consolas"/>
      <family val="3"/>
    </font>
    <font>
      <sz val="20"/>
      <color rgb="FFFF628C"/>
      <name val="Consolas"/>
      <family val="3"/>
    </font>
  </fonts>
  <fills count="2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7E9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AFBFC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DDDDDD"/>
      </bottom>
      <diagonal/>
    </border>
    <border>
      <left/>
      <right style="medium">
        <color rgb="FFCCCCCC"/>
      </right>
      <top style="medium">
        <color rgb="FFCCCCCC"/>
      </top>
      <bottom style="medium">
        <color rgb="FFDDDDDD"/>
      </bottom>
      <diagonal/>
    </border>
    <border>
      <left style="medium">
        <color rgb="FFCCCCCC"/>
      </left>
      <right/>
      <top/>
      <bottom style="medium">
        <color rgb="FFDDDDDD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DDDDDD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CCCCCC"/>
      </top>
      <bottom style="medium">
        <color rgb="FFDDDDDD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DDDDDD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quotePrefix="1" applyFont="1"/>
    <xf numFmtId="0" fontId="3" fillId="0" borderId="0" xfId="0" applyFont="1"/>
    <xf numFmtId="0" fontId="5" fillId="3" borderId="1" xfId="1" applyFont="1" applyFill="1" applyBorder="1" applyAlignment="1">
      <alignment horizontal="left" vertical="top" indent="1"/>
    </xf>
    <xf numFmtId="0" fontId="6" fillId="3" borderId="2" xfId="0" applyFont="1" applyFill="1" applyBorder="1" applyAlignment="1">
      <alignment horizontal="left" vertical="top"/>
    </xf>
    <xf numFmtId="0" fontId="5" fillId="2" borderId="3" xfId="1" applyFont="1" applyFill="1" applyBorder="1" applyAlignment="1">
      <alignment horizontal="left" vertical="top" indent="1"/>
    </xf>
    <xf numFmtId="0" fontId="5" fillId="3" borderId="3" xfId="1" applyFont="1" applyFill="1" applyBorder="1" applyAlignment="1">
      <alignment horizontal="left" vertical="top" indent="1"/>
    </xf>
    <xf numFmtId="0" fontId="6" fillId="2" borderId="3" xfId="0" applyFont="1" applyFill="1" applyBorder="1" applyAlignment="1">
      <alignment horizontal="left" vertical="top" indent="1"/>
    </xf>
    <xf numFmtId="0" fontId="5" fillId="3" borderId="4" xfId="1" applyFont="1" applyFill="1" applyBorder="1" applyAlignment="1">
      <alignment horizontal="left" vertical="top" indent="1"/>
    </xf>
    <xf numFmtId="0" fontId="7" fillId="0" borderId="0" xfId="0" applyFont="1"/>
    <xf numFmtId="0" fontId="8" fillId="5" borderId="0" xfId="0" applyFont="1" applyFill="1" applyAlignment="1">
      <alignment vertical="center"/>
    </xf>
    <xf numFmtId="0" fontId="1" fillId="5" borderId="0" xfId="0" applyFont="1" applyFill="1"/>
    <xf numFmtId="0" fontId="1" fillId="5" borderId="0" xfId="0" quotePrefix="1" applyFont="1" applyFill="1"/>
    <xf numFmtId="0" fontId="9" fillId="5" borderId="0" xfId="0" applyFont="1" applyFill="1" applyAlignment="1">
      <alignment vertical="center"/>
    </xf>
    <xf numFmtId="0" fontId="3" fillId="5" borderId="0" xfId="0" applyFont="1" applyFill="1"/>
    <xf numFmtId="0" fontId="15" fillId="5" borderId="0" xfId="0" applyFont="1" applyFill="1" applyAlignment="1">
      <alignment vertical="center"/>
    </xf>
    <xf numFmtId="0" fontId="3" fillId="4" borderId="0" xfId="0" applyFont="1" applyFill="1"/>
    <xf numFmtId="0" fontId="3" fillId="6" borderId="0" xfId="0" applyFont="1" applyFill="1"/>
    <xf numFmtId="0" fontId="21" fillId="2" borderId="1" xfId="0" applyFont="1" applyFill="1" applyBorder="1" applyAlignment="1">
      <alignment horizontal="left" vertical="top" indent="1"/>
    </xf>
    <xf numFmtId="0" fontId="21" fillId="2" borderId="2" xfId="0" applyFont="1" applyFill="1" applyBorder="1" applyAlignment="1">
      <alignment horizontal="left" vertical="top"/>
    </xf>
    <xf numFmtId="0" fontId="6" fillId="3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 indent="1"/>
    </xf>
    <xf numFmtId="0" fontId="6" fillId="3" borderId="6" xfId="0" applyFont="1" applyFill="1" applyBorder="1" applyAlignment="1">
      <alignment horizontal="left" vertical="top"/>
    </xf>
    <xf numFmtId="0" fontId="1" fillId="7" borderId="0" xfId="0" applyFont="1" applyFill="1"/>
    <xf numFmtId="0" fontId="1" fillId="8" borderId="0" xfId="0" applyFont="1" applyFill="1"/>
    <xf numFmtId="0" fontId="23" fillId="2" borderId="1" xfId="0" applyFont="1" applyFill="1" applyBorder="1" applyAlignment="1">
      <alignment horizontal="left" vertical="top" indent="1"/>
    </xf>
    <xf numFmtId="0" fontId="23" fillId="2" borderId="2" xfId="0" applyFont="1" applyFill="1" applyBorder="1" applyAlignment="1">
      <alignment horizontal="left" vertical="top"/>
    </xf>
    <xf numFmtId="0" fontId="24" fillId="3" borderId="3" xfId="1" applyFont="1" applyFill="1" applyBorder="1" applyAlignment="1">
      <alignment horizontal="left" vertical="top" indent="1"/>
    </xf>
    <xf numFmtId="0" fontId="25" fillId="3" borderId="5" xfId="0" applyFont="1" applyFill="1" applyBorder="1" applyAlignment="1">
      <alignment horizontal="left" vertical="top"/>
    </xf>
    <xf numFmtId="0" fontId="24" fillId="2" borderId="3" xfId="1" applyFont="1" applyFill="1" applyBorder="1" applyAlignment="1">
      <alignment horizontal="left" vertical="top" indent="1"/>
    </xf>
    <xf numFmtId="0" fontId="25" fillId="2" borderId="5" xfId="0" applyFont="1" applyFill="1" applyBorder="1" applyAlignment="1">
      <alignment horizontal="left" vertical="top"/>
    </xf>
    <xf numFmtId="0" fontId="24" fillId="3" borderId="4" xfId="1" applyFont="1" applyFill="1" applyBorder="1" applyAlignment="1">
      <alignment horizontal="left" vertical="top" indent="1"/>
    </xf>
    <xf numFmtId="0" fontId="25" fillId="3" borderId="6" xfId="0" applyFont="1" applyFill="1" applyBorder="1" applyAlignment="1">
      <alignment horizontal="left" vertical="top"/>
    </xf>
    <xf numFmtId="0" fontId="26" fillId="9" borderId="0" xfId="0" applyFont="1" applyFill="1" applyAlignment="1">
      <alignment horizontal="center" vertical="center"/>
    </xf>
    <xf numFmtId="0" fontId="27" fillId="9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/>
    <xf numFmtId="0" fontId="30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31" fillId="0" borderId="0" xfId="0" applyFont="1" applyAlignment="1">
      <alignment vertical="center"/>
    </xf>
    <xf numFmtId="0" fontId="26" fillId="9" borderId="0" xfId="0" applyFont="1" applyFill="1" applyAlignment="1">
      <alignment vertical="center"/>
    </xf>
    <xf numFmtId="0" fontId="28" fillId="9" borderId="0" xfId="0" applyFont="1" applyFill="1" applyAlignment="1">
      <alignment horizontal="left" vertical="top"/>
    </xf>
    <xf numFmtId="0" fontId="29" fillId="0" borderId="0" xfId="0" applyFont="1" applyAlignment="1">
      <alignment horizontal="left" vertical="top"/>
    </xf>
    <xf numFmtId="0" fontId="31" fillId="9" borderId="0" xfId="0" applyFont="1" applyFill="1" applyAlignment="1">
      <alignment horizontal="left" vertical="top"/>
    </xf>
    <xf numFmtId="0" fontId="5" fillId="9" borderId="0" xfId="1" applyFont="1" applyFill="1" applyAlignment="1">
      <alignment horizontal="left" vertical="top"/>
    </xf>
    <xf numFmtId="0" fontId="32" fillId="0" borderId="0" xfId="0" applyFont="1"/>
    <xf numFmtId="0" fontId="33" fillId="0" borderId="0" xfId="0" applyFont="1"/>
    <xf numFmtId="0" fontId="34" fillId="10" borderId="0" xfId="0" applyFont="1" applyFill="1" applyAlignment="1">
      <alignment vertical="center"/>
    </xf>
    <xf numFmtId="0" fontId="33" fillId="10" borderId="0" xfId="0" applyFont="1" applyFill="1"/>
    <xf numFmtId="0" fontId="1" fillId="10" borderId="0" xfId="0" applyFont="1" applyFill="1"/>
    <xf numFmtId="0" fontId="27" fillId="9" borderId="0" xfId="0" applyFont="1" applyFill="1" applyAlignment="1">
      <alignment horizontal="left" vertical="top"/>
    </xf>
    <xf numFmtId="0" fontId="26" fillId="9" borderId="0" xfId="0" applyFont="1" applyFill="1" applyAlignment="1">
      <alignment horizontal="left" vertical="top"/>
    </xf>
    <xf numFmtId="0" fontId="26" fillId="4" borderId="7" xfId="0" applyFont="1" applyFill="1" applyBorder="1" applyAlignment="1">
      <alignment horizontal="left" vertical="top"/>
    </xf>
    <xf numFmtId="0" fontId="33" fillId="11" borderId="0" xfId="0" applyFont="1" applyFill="1"/>
    <xf numFmtId="0" fontId="45" fillId="11" borderId="0" xfId="0" applyFont="1" applyFill="1"/>
    <xf numFmtId="0" fontId="33" fillId="12" borderId="0" xfId="0" applyFont="1" applyFill="1"/>
    <xf numFmtId="0" fontId="5" fillId="4" borderId="4" xfId="1" applyFont="1" applyFill="1" applyBorder="1" applyAlignment="1">
      <alignment horizontal="left" vertical="top" indent="1"/>
    </xf>
    <xf numFmtId="0" fontId="6" fillId="4" borderId="6" xfId="0" applyFont="1" applyFill="1" applyBorder="1" applyAlignment="1">
      <alignment horizontal="left" vertical="top"/>
    </xf>
    <xf numFmtId="0" fontId="5" fillId="4" borderId="3" xfId="1" applyFont="1" applyFill="1" applyBorder="1" applyAlignment="1">
      <alignment horizontal="left" vertical="top" indent="1"/>
    </xf>
    <xf numFmtId="0" fontId="6" fillId="4" borderId="5" xfId="0" applyFont="1" applyFill="1" applyBorder="1" applyAlignment="1">
      <alignment horizontal="left" vertical="top"/>
    </xf>
    <xf numFmtId="0" fontId="5" fillId="12" borderId="3" xfId="1" applyFont="1" applyFill="1" applyBorder="1" applyAlignment="1">
      <alignment horizontal="left" vertical="top" indent="1"/>
    </xf>
    <xf numFmtId="0" fontId="6" fillId="12" borderId="5" xfId="0" applyFont="1" applyFill="1" applyBorder="1" applyAlignment="1">
      <alignment horizontal="left" vertical="top"/>
    </xf>
    <xf numFmtId="0" fontId="5" fillId="13" borderId="3" xfId="1" applyFont="1" applyFill="1" applyBorder="1" applyAlignment="1">
      <alignment horizontal="left" vertical="top" indent="1"/>
    </xf>
    <xf numFmtId="0" fontId="6" fillId="13" borderId="5" xfId="0" applyFont="1" applyFill="1" applyBorder="1" applyAlignment="1">
      <alignment horizontal="left" vertical="top"/>
    </xf>
    <xf numFmtId="0" fontId="5" fillId="14" borderId="3" xfId="1" applyFont="1" applyFill="1" applyBorder="1" applyAlignment="1">
      <alignment horizontal="left" vertical="top" indent="1"/>
    </xf>
    <xf numFmtId="0" fontId="6" fillId="14" borderId="5" xfId="0" applyFont="1" applyFill="1" applyBorder="1" applyAlignment="1">
      <alignment horizontal="left" vertical="top"/>
    </xf>
    <xf numFmtId="0" fontId="5" fillId="15" borderId="3" xfId="1" applyFont="1" applyFill="1" applyBorder="1" applyAlignment="1">
      <alignment horizontal="left" vertical="top" indent="1"/>
    </xf>
    <xf numFmtId="0" fontId="6" fillId="15" borderId="5" xfId="0" applyFont="1" applyFill="1" applyBorder="1" applyAlignment="1">
      <alignment horizontal="left" vertical="top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4" fillId="0" borderId="0" xfId="0" applyFont="1" applyAlignment="1">
      <alignment horizontal="center" vertical="center"/>
    </xf>
    <xf numFmtId="0" fontId="54" fillId="0" borderId="0" xfId="0" applyFont="1" applyAlignment="1">
      <alignment horizontal="left" vertical="top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horizontal="left" vertical="top"/>
    </xf>
    <xf numFmtId="0" fontId="4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0" fillId="0" borderId="0" xfId="0" applyFont="1" applyAlignment="1">
      <alignment horizontal="left" vertical="top"/>
    </xf>
    <xf numFmtId="0" fontId="51" fillId="0" borderId="0" xfId="0" applyFont="1" applyAlignment="1">
      <alignment horizontal="left" vertical="top"/>
    </xf>
    <xf numFmtId="0" fontId="57" fillId="0" borderId="0" xfId="0" applyFont="1" applyAlignment="1">
      <alignment horizontal="left" vertical="top" wrapText="1"/>
    </xf>
    <xf numFmtId="0" fontId="58" fillId="0" borderId="0" xfId="0" applyFont="1" applyAlignment="1">
      <alignment horizontal="left" vertical="top" wrapText="1"/>
    </xf>
    <xf numFmtId="0" fontId="59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62" fillId="2" borderId="1" xfId="0" applyFont="1" applyFill="1" applyBorder="1" applyAlignment="1">
      <alignment horizontal="left" vertical="top"/>
    </xf>
    <xf numFmtId="0" fontId="62" fillId="2" borderId="9" xfId="0" applyFont="1" applyFill="1" applyBorder="1" applyAlignment="1">
      <alignment horizontal="left" vertical="top"/>
    </xf>
    <xf numFmtId="0" fontId="62" fillId="2" borderId="2" xfId="0" applyFont="1" applyFill="1" applyBorder="1" applyAlignment="1">
      <alignment horizontal="left" vertical="top"/>
    </xf>
    <xf numFmtId="0" fontId="60" fillId="3" borderId="3" xfId="0" applyFont="1" applyFill="1" applyBorder="1" applyAlignment="1">
      <alignment horizontal="left" vertical="top"/>
    </xf>
    <xf numFmtId="0" fontId="60" fillId="3" borderId="8" xfId="0" applyFont="1" applyFill="1" applyBorder="1" applyAlignment="1">
      <alignment horizontal="left" vertical="top"/>
    </xf>
    <xf numFmtId="0" fontId="4" fillId="3" borderId="5" xfId="1" applyFill="1" applyBorder="1" applyAlignment="1">
      <alignment horizontal="left" vertical="top"/>
    </xf>
    <xf numFmtId="0" fontId="60" fillId="2" borderId="0" xfId="0" applyFont="1" applyFill="1" applyAlignment="1">
      <alignment horizontal="left" vertical="top"/>
    </xf>
    <xf numFmtId="0" fontId="4" fillId="2" borderId="11" xfId="1" applyFill="1" applyBorder="1" applyAlignment="1">
      <alignment horizontal="left" vertical="top"/>
    </xf>
    <xf numFmtId="0" fontId="60" fillId="2" borderId="3" xfId="0" applyFont="1" applyFill="1" applyBorder="1" applyAlignment="1">
      <alignment horizontal="left" vertical="top"/>
    </xf>
    <xf numFmtId="0" fontId="60" fillId="2" borderId="8" xfId="0" applyFont="1" applyFill="1" applyBorder="1" applyAlignment="1">
      <alignment horizontal="left" vertical="top"/>
    </xf>
    <xf numFmtId="0" fontId="4" fillId="2" borderId="5" xfId="1" applyFill="1" applyBorder="1" applyAlignment="1">
      <alignment horizontal="left" vertical="top"/>
    </xf>
    <xf numFmtId="0" fontId="60" fillId="3" borderId="0" xfId="0" applyFont="1" applyFill="1" applyAlignment="1">
      <alignment horizontal="left" vertical="top"/>
    </xf>
    <xf numFmtId="0" fontId="4" fillId="3" borderId="11" xfId="1" applyFill="1" applyBorder="1" applyAlignment="1">
      <alignment horizontal="left" vertical="top"/>
    </xf>
    <xf numFmtId="0" fontId="60" fillId="2" borderId="4" xfId="0" applyFont="1" applyFill="1" applyBorder="1" applyAlignment="1">
      <alignment horizontal="left" vertical="top"/>
    </xf>
    <xf numFmtId="0" fontId="60" fillId="2" borderId="10" xfId="0" applyFont="1" applyFill="1" applyBorder="1" applyAlignment="1">
      <alignment horizontal="left" vertical="top"/>
    </xf>
    <xf numFmtId="0" fontId="4" fillId="2" borderId="6" xfId="1" applyFill="1" applyBorder="1" applyAlignment="1">
      <alignment horizontal="left" vertical="top"/>
    </xf>
    <xf numFmtId="0" fontId="64" fillId="0" borderId="0" xfId="0" applyFont="1" applyAlignment="1">
      <alignment vertical="center"/>
    </xf>
    <xf numFmtId="0" fontId="65" fillId="0" borderId="0" xfId="0" applyFont="1" applyAlignment="1">
      <alignment vertical="center"/>
    </xf>
    <xf numFmtId="0" fontId="64" fillId="0" borderId="13" xfId="0" applyFont="1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65" fillId="0" borderId="16" xfId="0" applyFont="1" applyBorder="1" applyAlignment="1">
      <alignment vertical="center"/>
    </xf>
    <xf numFmtId="0" fontId="0" fillId="0" borderId="17" xfId="0" applyBorder="1"/>
    <xf numFmtId="0" fontId="64" fillId="0" borderId="16" xfId="0" applyFont="1" applyBorder="1" applyAlignment="1">
      <alignment vertical="center"/>
    </xf>
    <xf numFmtId="0" fontId="64" fillId="0" borderId="18" xfId="0" applyFont="1" applyBorder="1" applyAlignment="1">
      <alignment vertical="center"/>
    </xf>
    <xf numFmtId="0" fontId="0" fillId="0" borderId="19" xfId="0" applyBorder="1"/>
    <xf numFmtId="0" fontId="0" fillId="0" borderId="20" xfId="0" applyBorder="1"/>
    <xf numFmtId="0" fontId="0" fillId="0" borderId="16" xfId="0" applyBorder="1"/>
    <xf numFmtId="0" fontId="66" fillId="0" borderId="0" xfId="0" applyFont="1" applyAlignment="1">
      <alignment vertical="center"/>
    </xf>
    <xf numFmtId="0" fontId="63" fillId="0" borderId="0" xfId="0" applyFont="1"/>
    <xf numFmtId="0" fontId="0" fillId="10" borderId="0" xfId="0" applyFill="1"/>
    <xf numFmtId="0" fontId="67" fillId="10" borderId="0" xfId="0" applyFont="1" applyFill="1" applyAlignment="1">
      <alignment vertical="center"/>
    </xf>
    <xf numFmtId="0" fontId="68" fillId="10" borderId="0" xfId="0" applyFont="1" applyFill="1" applyAlignment="1">
      <alignment vertical="center"/>
    </xf>
    <xf numFmtId="0" fontId="66" fillId="10" borderId="0" xfId="0" applyFont="1" applyFill="1" applyAlignment="1">
      <alignment vertical="center"/>
    </xf>
    <xf numFmtId="0" fontId="74" fillId="10" borderId="0" xfId="0" applyFont="1" applyFill="1"/>
    <xf numFmtId="0" fontId="75" fillId="10" borderId="0" xfId="0" applyFont="1" applyFill="1" applyAlignment="1">
      <alignment vertical="center"/>
    </xf>
    <xf numFmtId="0" fontId="81" fillId="16" borderId="0" xfId="0" applyFont="1" applyFill="1" applyAlignment="1">
      <alignment vertical="center"/>
    </xf>
    <xf numFmtId="0" fontId="83" fillId="16" borderId="0" xfId="0" applyFont="1" applyFill="1"/>
    <xf numFmtId="0" fontId="84" fillId="16" borderId="0" xfId="0" applyFont="1" applyFill="1" applyAlignment="1">
      <alignment vertical="center"/>
    </xf>
    <xf numFmtId="0" fontId="88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76" fillId="10" borderId="0" xfId="0" applyFont="1" applyFill="1" applyAlignment="1">
      <alignment vertical="center"/>
    </xf>
    <xf numFmtId="0" fontId="90" fillId="10" borderId="0" xfId="0" applyFont="1" applyFill="1" applyAlignment="1">
      <alignment vertical="center"/>
    </xf>
    <xf numFmtId="0" fontId="32" fillId="10" borderId="0" xfId="0" applyFont="1" applyFill="1"/>
    <xf numFmtId="0" fontId="95" fillId="10" borderId="0" xfId="0" applyFont="1" applyFill="1" applyAlignment="1">
      <alignment vertical="center"/>
    </xf>
    <xf numFmtId="0" fontId="77" fillId="17" borderId="0" xfId="0" applyFont="1" applyFill="1" applyAlignment="1">
      <alignment vertical="center"/>
    </xf>
    <xf numFmtId="0" fontId="1" fillId="17" borderId="0" xfId="0" applyFont="1" applyFill="1"/>
    <xf numFmtId="0" fontId="79" fillId="17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78" fillId="17" borderId="0" xfId="0" applyFont="1" applyFill="1" applyAlignment="1">
      <alignment vertical="center"/>
    </xf>
    <xf numFmtId="0" fontId="97" fillId="0" borderId="0" xfId="0" applyFont="1" applyAlignment="1">
      <alignment vertical="center"/>
    </xf>
    <xf numFmtId="0" fontId="98" fillId="0" borderId="0" xfId="0" applyFont="1"/>
    <xf numFmtId="0" fontId="99" fillId="2" borderId="1" xfId="0" applyFont="1" applyFill="1" applyBorder="1" applyAlignment="1">
      <alignment horizontal="left" vertical="top"/>
    </xf>
    <xf numFmtId="0" fontId="99" fillId="2" borderId="9" xfId="0" applyFont="1" applyFill="1" applyBorder="1" applyAlignment="1">
      <alignment horizontal="left" vertical="top"/>
    </xf>
    <xf numFmtId="0" fontId="99" fillId="2" borderId="2" xfId="0" applyFont="1" applyFill="1" applyBorder="1" applyAlignment="1">
      <alignment horizontal="left" vertical="top"/>
    </xf>
    <xf numFmtId="0" fontId="97" fillId="3" borderId="3" xfId="0" applyFont="1" applyFill="1" applyBorder="1" applyAlignment="1">
      <alignment horizontal="left" vertical="top"/>
    </xf>
    <xf numFmtId="0" fontId="97" fillId="3" borderId="8" xfId="0" applyFont="1" applyFill="1" applyBorder="1" applyAlignment="1">
      <alignment horizontal="left" vertical="top"/>
    </xf>
    <xf numFmtId="0" fontId="100" fillId="3" borderId="5" xfId="1" applyFont="1" applyFill="1" applyBorder="1" applyAlignment="1">
      <alignment horizontal="left" vertical="top"/>
    </xf>
    <xf numFmtId="0" fontId="97" fillId="2" borderId="3" xfId="0" applyFont="1" applyFill="1" applyBorder="1" applyAlignment="1">
      <alignment horizontal="left" vertical="top"/>
    </xf>
    <xf numFmtId="0" fontId="97" fillId="2" borderId="8" xfId="0" applyFont="1" applyFill="1" applyBorder="1" applyAlignment="1">
      <alignment horizontal="left" vertical="top"/>
    </xf>
    <xf numFmtId="0" fontId="100" fillId="2" borderId="5" xfId="1" applyFont="1" applyFill="1" applyBorder="1" applyAlignment="1">
      <alignment horizontal="left" vertical="top"/>
    </xf>
    <xf numFmtId="0" fontId="97" fillId="2" borderId="5" xfId="0" applyFont="1" applyFill="1" applyBorder="1" applyAlignment="1">
      <alignment horizontal="left" vertical="top"/>
    </xf>
    <xf numFmtId="21" fontId="97" fillId="2" borderId="8" xfId="0" applyNumberFormat="1" applyFont="1" applyFill="1" applyBorder="1" applyAlignment="1">
      <alignment horizontal="left" vertical="top"/>
    </xf>
    <xf numFmtId="0" fontId="74" fillId="17" borderId="0" xfId="0" applyFont="1" applyFill="1"/>
    <xf numFmtId="0" fontId="89" fillId="17" borderId="0" xfId="0" applyFont="1" applyFill="1" applyAlignment="1">
      <alignment vertical="center"/>
    </xf>
    <xf numFmtId="0" fontId="68" fillId="17" borderId="0" xfId="0" applyFont="1" applyFill="1" applyAlignment="1">
      <alignment vertical="center"/>
    </xf>
    <xf numFmtId="0" fontId="97" fillId="3" borderId="4" xfId="0" applyFont="1" applyFill="1" applyBorder="1" applyAlignment="1">
      <alignment horizontal="left" vertical="top"/>
    </xf>
    <xf numFmtId="0" fontId="97" fillId="3" borderId="10" xfId="0" applyFont="1" applyFill="1" applyBorder="1" applyAlignment="1">
      <alignment horizontal="left" vertical="top"/>
    </xf>
    <xf numFmtId="0" fontId="97" fillId="3" borderId="6" xfId="0" applyFont="1" applyFill="1" applyBorder="1" applyAlignment="1">
      <alignment horizontal="left" vertical="top"/>
    </xf>
    <xf numFmtId="0" fontId="99" fillId="2" borderId="3" xfId="0" applyFont="1" applyFill="1" applyBorder="1" applyAlignment="1">
      <alignment horizontal="left" vertical="top"/>
    </xf>
    <xf numFmtId="0" fontId="99" fillId="2" borderId="8" xfId="0" applyFont="1" applyFill="1" applyBorder="1" applyAlignment="1">
      <alignment horizontal="left" vertical="top"/>
    </xf>
    <xf numFmtId="0" fontId="103" fillId="2" borderId="5" xfId="1" applyFont="1" applyFill="1" applyBorder="1" applyAlignment="1">
      <alignment horizontal="left" vertical="top"/>
    </xf>
    <xf numFmtId="0" fontId="99" fillId="3" borderId="3" xfId="0" applyFont="1" applyFill="1" applyBorder="1" applyAlignment="1">
      <alignment horizontal="left" vertical="top"/>
    </xf>
    <xf numFmtId="0" fontId="99" fillId="3" borderId="8" xfId="0" applyFont="1" applyFill="1" applyBorder="1" applyAlignment="1">
      <alignment horizontal="left" vertical="top"/>
    </xf>
    <xf numFmtId="0" fontId="103" fillId="3" borderId="5" xfId="1" applyFont="1" applyFill="1" applyBorder="1" applyAlignment="1">
      <alignment horizontal="left" vertical="top"/>
    </xf>
    <xf numFmtId="0" fontId="104" fillId="3" borderId="3" xfId="0" applyFont="1" applyFill="1" applyBorder="1" applyAlignment="1">
      <alignment horizontal="left" vertical="top"/>
    </xf>
    <xf numFmtId="0" fontId="104" fillId="3" borderId="8" xfId="0" applyFont="1" applyFill="1" applyBorder="1" applyAlignment="1">
      <alignment horizontal="left" vertical="top"/>
    </xf>
    <xf numFmtId="0" fontId="104" fillId="2" borderId="3" xfId="0" applyFont="1" applyFill="1" applyBorder="1" applyAlignment="1">
      <alignment horizontal="left" vertical="top"/>
    </xf>
    <xf numFmtId="0" fontId="104" fillId="2" borderId="8" xfId="0" applyFont="1" applyFill="1" applyBorder="1" applyAlignment="1">
      <alignment horizontal="left" vertical="top"/>
    </xf>
    <xf numFmtId="0" fontId="104" fillId="4" borderId="3" xfId="0" applyFont="1" applyFill="1" applyBorder="1" applyAlignment="1">
      <alignment horizontal="left" vertical="top"/>
    </xf>
    <xf numFmtId="0" fontId="104" fillId="18" borderId="8" xfId="0" applyFont="1" applyFill="1" applyBorder="1" applyAlignment="1">
      <alignment horizontal="left" vertical="top"/>
    </xf>
    <xf numFmtId="0" fontId="4" fillId="3" borderId="5" xfId="1" applyFill="1" applyBorder="1" applyAlignment="1">
      <alignment horizontal="left" vertical="top" wrapText="1"/>
    </xf>
    <xf numFmtId="0" fontId="4" fillId="2" borderId="5" xfId="1" applyFill="1" applyBorder="1" applyAlignment="1">
      <alignment horizontal="left" vertical="top" wrapText="1"/>
    </xf>
    <xf numFmtId="0" fontId="62" fillId="2" borderId="1" xfId="0" applyFont="1" applyFill="1" applyBorder="1" applyAlignment="1">
      <alignment horizontal="left" vertical="top" wrapText="1" indent="1"/>
    </xf>
    <xf numFmtId="0" fontId="62" fillId="2" borderId="9" xfId="0" applyFont="1" applyFill="1" applyBorder="1" applyAlignment="1">
      <alignment horizontal="left" vertical="top" wrapText="1"/>
    </xf>
    <xf numFmtId="0" fontId="62" fillId="2" borderId="2" xfId="0" applyFont="1" applyFill="1" applyBorder="1" applyAlignment="1">
      <alignment horizontal="left" vertical="top" wrapText="1"/>
    </xf>
    <xf numFmtId="0" fontId="60" fillId="3" borderId="3" xfId="0" applyFont="1" applyFill="1" applyBorder="1" applyAlignment="1">
      <alignment horizontal="left" vertical="top" wrapText="1" indent="1"/>
    </xf>
    <xf numFmtId="0" fontId="60" fillId="3" borderId="8" xfId="0" applyFont="1" applyFill="1" applyBorder="1" applyAlignment="1">
      <alignment horizontal="left" vertical="top" wrapText="1"/>
    </xf>
    <xf numFmtId="0" fontId="60" fillId="2" borderId="3" xfId="0" applyFont="1" applyFill="1" applyBorder="1" applyAlignment="1">
      <alignment horizontal="left" vertical="top" wrapText="1" indent="1"/>
    </xf>
    <xf numFmtId="0" fontId="60" fillId="2" borderId="8" xfId="0" applyFont="1" applyFill="1" applyBorder="1" applyAlignment="1">
      <alignment horizontal="left" vertical="top" wrapText="1"/>
    </xf>
    <xf numFmtId="0" fontId="60" fillId="3" borderId="4" xfId="0" applyFont="1" applyFill="1" applyBorder="1" applyAlignment="1">
      <alignment horizontal="left" vertical="top" wrapText="1" indent="1"/>
    </xf>
    <xf numFmtId="0" fontId="60" fillId="3" borderId="10" xfId="0" applyFont="1" applyFill="1" applyBorder="1" applyAlignment="1">
      <alignment horizontal="left" vertical="top" wrapText="1"/>
    </xf>
    <xf numFmtId="0" fontId="60" fillId="3" borderId="6" xfId="0" applyFont="1" applyFill="1" applyBorder="1" applyAlignment="1">
      <alignment horizontal="left" vertical="top" wrapText="1"/>
    </xf>
    <xf numFmtId="0" fontId="105" fillId="0" borderId="0" xfId="0" applyFont="1"/>
    <xf numFmtId="0" fontId="106" fillId="0" borderId="0" xfId="0" applyFont="1"/>
    <xf numFmtId="0" fontId="106" fillId="0" borderId="13" xfId="0" applyFont="1" applyBorder="1"/>
    <xf numFmtId="0" fontId="106" fillId="0" borderId="14" xfId="0" applyFont="1" applyBorder="1"/>
    <xf numFmtId="0" fontId="106" fillId="0" borderId="15" xfId="0" applyFont="1" applyBorder="1"/>
    <xf numFmtId="0" fontId="106" fillId="0" borderId="18" xfId="0" applyFont="1" applyBorder="1"/>
    <xf numFmtId="0" fontId="106" fillId="0" borderId="19" xfId="0" applyFont="1" applyBorder="1"/>
    <xf numFmtId="0" fontId="106" fillId="0" borderId="20" xfId="0" applyFont="1" applyBorder="1"/>
    <xf numFmtId="0" fontId="106" fillId="0" borderId="16" xfId="0" applyFont="1" applyBorder="1"/>
    <xf numFmtId="0" fontId="106" fillId="0" borderId="17" xfId="0" applyFont="1" applyBorder="1"/>
    <xf numFmtId="0" fontId="106" fillId="0" borderId="0" xfId="0" quotePrefix="1" applyFont="1"/>
    <xf numFmtId="0" fontId="106" fillId="0" borderId="19" xfId="0" quotePrefix="1" applyFont="1" applyBorder="1"/>
    <xf numFmtId="0" fontId="5" fillId="0" borderId="0" xfId="1" applyFont="1" applyAlignment="1">
      <alignment vertical="center"/>
    </xf>
    <xf numFmtId="0" fontId="5" fillId="0" borderId="22" xfId="1" applyFont="1" applyBorder="1" applyAlignment="1">
      <alignment vertical="center"/>
    </xf>
    <xf numFmtId="0" fontId="29" fillId="0" borderId="22" xfId="0" applyFont="1" applyBorder="1" applyAlignment="1">
      <alignment vertical="center"/>
    </xf>
    <xf numFmtId="0" fontId="24" fillId="0" borderId="0" xfId="1" applyFont="1" applyAlignment="1">
      <alignment vertical="center"/>
    </xf>
    <xf numFmtId="0" fontId="24" fillId="0" borderId="22" xfId="1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111" fillId="0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111" fillId="0" borderId="22" xfId="1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0" fillId="4" borderId="0" xfId="0" applyFill="1"/>
    <xf numFmtId="0" fontId="114" fillId="4" borderId="7" xfId="0" applyFont="1" applyFill="1" applyBorder="1"/>
    <xf numFmtId="0" fontId="115" fillId="4" borderId="7" xfId="0" applyFont="1" applyFill="1" applyBorder="1"/>
    <xf numFmtId="0" fontId="114" fillId="19" borderId="0" xfId="0" applyFont="1" applyFill="1"/>
    <xf numFmtId="0" fontId="0" fillId="19" borderId="0" xfId="0" applyFill="1"/>
    <xf numFmtId="0" fontId="114" fillId="0" borderId="0" xfId="0" applyFont="1"/>
    <xf numFmtId="0" fontId="116" fillId="5" borderId="0" xfId="0" applyFont="1" applyFill="1" applyAlignment="1">
      <alignment vertical="center"/>
    </xf>
    <xf numFmtId="0" fontId="114" fillId="5" borderId="0" xfId="0" applyFont="1" applyFill="1"/>
    <xf numFmtId="0" fontId="117" fillId="5" borderId="0" xfId="0" applyFont="1" applyFill="1" applyAlignment="1">
      <alignment vertical="center"/>
    </xf>
    <xf numFmtId="0" fontId="122" fillId="5" borderId="0" xfId="0" applyFont="1" applyFill="1" applyAlignment="1">
      <alignment vertical="center"/>
    </xf>
    <xf numFmtId="0" fontId="0" fillId="0" borderId="0" xfId="0" quotePrefix="1"/>
    <xf numFmtId="0" fontId="0" fillId="0" borderId="13" xfId="0" applyBorder="1"/>
    <xf numFmtId="0" fontId="0" fillId="0" borderId="18" xfId="0" applyBorder="1"/>
    <xf numFmtId="0" fontId="114" fillId="0" borderId="7" xfId="0" applyFont="1" applyBorder="1" applyAlignment="1">
      <alignment horizontal="center" vertical="center"/>
    </xf>
    <xf numFmtId="0" fontId="124" fillId="0" borderId="0" xfId="0" applyFont="1"/>
    <xf numFmtId="0" fontId="114" fillId="0" borderId="0" xfId="0" quotePrefix="1" applyFont="1"/>
    <xf numFmtId="0" fontId="125" fillId="0" borderId="0" xfId="0" applyFont="1"/>
    <xf numFmtId="0" fontId="126" fillId="0" borderId="0" xfId="0" applyFont="1"/>
    <xf numFmtId="0" fontId="33" fillId="0" borderId="0" xfId="0" quotePrefix="1" applyFont="1"/>
    <xf numFmtId="0" fontId="33" fillId="4" borderId="0" xfId="0" applyFont="1" applyFill="1"/>
    <xf numFmtId="0" fontId="126" fillId="4" borderId="0" xfId="0" applyFont="1" applyFill="1"/>
    <xf numFmtId="0" fontId="127" fillId="0" borderId="0" xfId="0" applyFont="1"/>
    <xf numFmtId="0" fontId="33" fillId="20" borderId="0" xfId="0" applyFont="1" applyFill="1"/>
    <xf numFmtId="0" fontId="33" fillId="4" borderId="0" xfId="0" quotePrefix="1" applyFont="1" applyFill="1"/>
    <xf numFmtId="0" fontId="60" fillId="2" borderId="12" xfId="0" applyFont="1" applyFill="1" applyBorder="1" applyAlignment="1">
      <alignment horizontal="left" vertical="top"/>
    </xf>
    <xf numFmtId="0" fontId="60" fillId="2" borderId="3" xfId="0" applyFont="1" applyFill="1" applyBorder="1" applyAlignment="1">
      <alignment horizontal="left" vertical="top"/>
    </xf>
    <xf numFmtId="0" fontId="60" fillId="3" borderId="12" xfId="0" applyFont="1" applyFill="1" applyBorder="1" applyAlignment="1">
      <alignment horizontal="left" vertical="top"/>
    </xf>
    <xf numFmtId="0" fontId="60" fillId="3" borderId="3" xfId="0" applyFont="1" applyFill="1" applyBorder="1" applyAlignment="1">
      <alignment horizontal="left" vertical="top"/>
    </xf>
    <xf numFmtId="0" fontId="60" fillId="2" borderId="0" xfId="0" applyFont="1" applyFill="1" applyAlignment="1">
      <alignment horizontal="left" vertical="top" wrapText="1"/>
    </xf>
    <xf numFmtId="0" fontId="60" fillId="3" borderId="0" xfId="0" applyFont="1" applyFill="1" applyAlignment="1">
      <alignment horizontal="left" vertical="top" wrapText="1"/>
    </xf>
    <xf numFmtId="0" fontId="87" fillId="0" borderId="0" xfId="0" applyFont="1" applyAlignment="1">
      <alignment horizontal="left" vertical="top" wrapText="1"/>
    </xf>
    <xf numFmtId="0" fontId="53" fillId="0" borderId="21" xfId="0" applyFont="1" applyBorder="1" applyAlignment="1">
      <alignment horizontal="left" vertical="top" wrapText="1"/>
    </xf>
    <xf numFmtId="0" fontId="53" fillId="0" borderId="21" xfId="0" applyFont="1" applyBorder="1" applyAlignment="1">
      <alignment horizontal="left" vertical="top"/>
    </xf>
    <xf numFmtId="0" fontId="52" fillId="0" borderId="21" xfId="0" applyFont="1" applyBorder="1" applyAlignment="1">
      <alignment horizontal="center" vertical="top"/>
    </xf>
    <xf numFmtId="0" fontId="74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14" fillId="0" borderId="21" xfId="0" applyFont="1" applyBorder="1" applyAlignment="1">
      <alignment horizontal="center" vertical="center"/>
    </xf>
    <xf numFmtId="0" fontId="128" fillId="0" borderId="0" xfId="0" applyFont="1"/>
    <xf numFmtId="0" fontId="0" fillId="0" borderId="0" xfId="0" applyAlignment="1">
      <alignment horizontal="left"/>
    </xf>
    <xf numFmtId="0" fontId="129" fillId="0" borderId="0" xfId="0" applyFont="1"/>
    <xf numFmtId="0" fontId="130" fillId="0" borderId="21" xfId="0" applyFont="1" applyBorder="1" applyAlignment="1">
      <alignment horizontal="center" vertical="center"/>
    </xf>
    <xf numFmtId="0" fontId="128" fillId="4" borderId="0" xfId="0" applyFont="1" applyFill="1"/>
    <xf numFmtId="0" fontId="0" fillId="0" borderId="0" xfId="0" applyAlignment="1">
      <alignment horizontal="left" vertical="center"/>
    </xf>
    <xf numFmtId="0" fontId="114" fillId="0" borderId="0" xfId="0" quotePrefix="1" applyFont="1" applyAlignment="1">
      <alignment horizontal="center"/>
    </xf>
    <xf numFmtId="0" fontId="133" fillId="0" borderId="0" xfId="0" applyFont="1" applyAlignment="1">
      <alignment horizontal="center"/>
    </xf>
    <xf numFmtId="0" fontId="133" fillId="0" borderId="0" xfId="0" applyFont="1" applyAlignment="1">
      <alignment horizontal="left"/>
    </xf>
    <xf numFmtId="0" fontId="133" fillId="0" borderId="0" xfId="0" applyFont="1" applyAlignment="1">
      <alignment horizontal="center" vertical="top"/>
    </xf>
    <xf numFmtId="0" fontId="0" fillId="20" borderId="0" xfId="0" quotePrefix="1" applyFill="1"/>
    <xf numFmtId="0" fontId="0" fillId="20" borderId="0" xfId="0" applyFill="1" applyAlignment="1">
      <alignment horizontal="left" vertical="center"/>
    </xf>
    <xf numFmtId="0" fontId="114" fillId="20" borderId="0" xfId="0" quotePrefix="1" applyFont="1" applyFill="1" applyAlignment="1">
      <alignment horizontal="center"/>
    </xf>
    <xf numFmtId="0" fontId="126" fillId="5" borderId="0" xfId="0" applyFont="1" applyFill="1"/>
    <xf numFmtId="0" fontId="134" fillId="0" borderId="0" xfId="0" applyFont="1"/>
    <xf numFmtId="0" fontId="135" fillId="5" borderId="0" xfId="0" applyFont="1" applyFill="1" applyAlignment="1">
      <alignment vertical="center"/>
    </xf>
    <xf numFmtId="0" fontId="134" fillId="5" borderId="0" xfId="0" applyFont="1" applyFill="1"/>
    <xf numFmtId="0" fontId="140" fillId="5" borderId="0" xfId="0" applyFont="1" applyFill="1" applyAlignment="1">
      <alignment vertical="center"/>
    </xf>
    <xf numFmtId="0" fontId="134" fillId="5" borderId="0" xfId="0" applyFont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90654</xdr:colOff>
      <xdr:row>1</xdr:row>
      <xdr:rowOff>53340</xdr:rowOff>
    </xdr:from>
    <xdr:to>
      <xdr:col>15</xdr:col>
      <xdr:colOff>393479</xdr:colOff>
      <xdr:row>7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FE9F7C-A71C-B225-A3C8-D281CBB622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7054" y="281940"/>
          <a:ext cx="3960425" cy="1470660"/>
        </a:xfrm>
        <a:prstGeom prst="rect">
          <a:avLst/>
        </a:prstGeom>
      </xdr:spPr>
    </xdr:pic>
    <xdr:clientData/>
  </xdr:twoCellAnchor>
  <xdr:twoCellAnchor editAs="oneCell">
    <xdr:from>
      <xdr:col>2</xdr:col>
      <xdr:colOff>523895</xdr:colOff>
      <xdr:row>10</xdr:row>
      <xdr:rowOff>145083</xdr:rowOff>
    </xdr:from>
    <xdr:to>
      <xdr:col>10</xdr:col>
      <xdr:colOff>69377</xdr:colOff>
      <xdr:row>16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DC453D-506E-6CAA-462F-6C71C8E14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3095" y="2431083"/>
          <a:ext cx="4422282" cy="12493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594360</xdr:colOff>
      <xdr:row>0</xdr:row>
      <xdr:rowOff>68581</xdr:rowOff>
    </xdr:from>
    <xdr:to>
      <xdr:col>15</xdr:col>
      <xdr:colOff>92115</xdr:colOff>
      <xdr:row>9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912505-13DA-F45A-6EC9-4236240D8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0740" y="68581"/>
          <a:ext cx="4374555" cy="1988820"/>
        </a:xfrm>
        <a:prstGeom prst="rect">
          <a:avLst/>
        </a:prstGeom>
        <a:ln w="228600" cap="sq" cmpd="thickThin">
          <a:solidFill>
            <a:srgbClr val="000000"/>
          </a:solidFill>
          <a:prstDash val="solid"/>
          <a:miter lim="800000"/>
        </a:ln>
        <a:effectLst>
          <a:innerShdw blurRad="76200">
            <a:srgbClr val="000000"/>
          </a:innerShdw>
        </a:effectLst>
      </xdr:spPr>
    </xdr:pic>
    <xdr:clientData/>
  </xdr:twoCellAnchor>
  <xdr:twoCellAnchor editAs="oneCell">
    <xdr:from>
      <xdr:col>15</xdr:col>
      <xdr:colOff>424543</xdr:colOff>
      <xdr:row>0</xdr:row>
      <xdr:rowOff>0</xdr:rowOff>
    </xdr:from>
    <xdr:to>
      <xdr:col>25</xdr:col>
      <xdr:colOff>249803</xdr:colOff>
      <xdr:row>14</xdr:row>
      <xdr:rowOff>219115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7E9D86-9392-A291-8ABE-43D37F3395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4457" y="0"/>
          <a:ext cx="6005080" cy="36045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133207</xdr:colOff>
      <xdr:row>0</xdr:row>
      <xdr:rowOff>0</xdr:rowOff>
    </xdr:from>
    <xdr:to>
      <xdr:col>14</xdr:col>
      <xdr:colOff>1832740</xdr:colOff>
      <xdr:row>9</xdr:row>
      <xdr:rowOff>225286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550C21-848E-C301-7B0D-36D5447BE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9781" y="0"/>
          <a:ext cx="4747533" cy="23787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21</xdr:row>
      <xdr:rowOff>7620</xdr:rowOff>
    </xdr:from>
    <xdr:to>
      <xdr:col>18</xdr:col>
      <xdr:colOff>7620</xdr:colOff>
      <xdr:row>31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13EC719-A40E-38FF-0E04-F7BFA19EA66B}"/>
            </a:ext>
          </a:extLst>
        </xdr:cNvPr>
        <xdr:cNvSpPr/>
      </xdr:nvSpPr>
      <xdr:spPr>
        <a:xfrm>
          <a:off x="11986260" y="5486400"/>
          <a:ext cx="1226820" cy="1851660"/>
        </a:xfrm>
        <a:prstGeom prst="rect">
          <a:avLst/>
        </a:prstGeom>
        <a:noFill/>
        <a:ln w="28575"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525780</xdr:colOff>
      <xdr:row>23</xdr:row>
      <xdr:rowOff>99060</xdr:rowOff>
    </xdr:from>
    <xdr:to>
      <xdr:col>17</xdr:col>
      <xdr:colOff>76200</xdr:colOff>
      <xdr:row>24</xdr:row>
      <xdr:rowOff>99060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73A2BF97-8454-0EEA-5DAF-DB93580F6EA4}"/>
            </a:ext>
          </a:extLst>
        </xdr:cNvPr>
        <xdr:cNvSpPr/>
      </xdr:nvSpPr>
      <xdr:spPr>
        <a:xfrm>
          <a:off x="12512040" y="5943600"/>
          <a:ext cx="160020" cy="18288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320040</xdr:colOff>
      <xdr:row>21</xdr:row>
      <xdr:rowOff>0</xdr:rowOff>
    </xdr:from>
    <xdr:to>
      <xdr:col>18</xdr:col>
      <xdr:colOff>327660</xdr:colOff>
      <xdr:row>24</xdr:row>
      <xdr:rowOff>30480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16D0B5C-44E4-F98B-301A-C1681414D792}"/>
            </a:ext>
          </a:extLst>
        </xdr:cNvPr>
        <xdr:cNvCxnSpPr/>
      </xdr:nvCxnSpPr>
      <xdr:spPr>
        <a:xfrm flipH="1">
          <a:off x="13525500" y="5478780"/>
          <a:ext cx="7620" cy="5791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396240</xdr:colOff>
      <xdr:row>26</xdr:row>
      <xdr:rowOff>15240</xdr:rowOff>
    </xdr:from>
    <xdr:to>
      <xdr:col>18</xdr:col>
      <xdr:colOff>396240</xdr:colOff>
      <xdr:row>31</xdr:row>
      <xdr:rowOff>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70296E8-AAEF-430A-81AB-D516819CA856}"/>
            </a:ext>
          </a:extLst>
        </xdr:cNvPr>
        <xdr:cNvCxnSpPr/>
      </xdr:nvCxnSpPr>
      <xdr:spPr>
        <a:xfrm>
          <a:off x="13601700" y="6408420"/>
          <a:ext cx="0" cy="8991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175260</xdr:colOff>
      <xdr:row>26</xdr:row>
      <xdr:rowOff>7620</xdr:rowOff>
    </xdr:from>
    <xdr:to>
      <xdr:col>20</xdr:col>
      <xdr:colOff>236220</xdr:colOff>
      <xdr:row>26</xdr:row>
      <xdr:rowOff>7620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CC39E603-A0A2-BF3F-78A0-D772C7A450AA}"/>
            </a:ext>
          </a:extLst>
        </xdr:cNvPr>
        <xdr:cNvCxnSpPr/>
      </xdr:nvCxnSpPr>
      <xdr:spPr>
        <a:xfrm>
          <a:off x="11551920" y="6400800"/>
          <a:ext cx="3108960" cy="0"/>
        </a:xfrm>
        <a:prstGeom prst="line">
          <a:avLst/>
        </a:prstGeom>
        <a:ln w="28575">
          <a:prstDash val="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480060</xdr:colOff>
      <xdr:row>24</xdr:row>
      <xdr:rowOff>7620</xdr:rowOff>
    </xdr:from>
    <xdr:to>
      <xdr:col>20</xdr:col>
      <xdr:colOff>495300</xdr:colOff>
      <xdr:row>41</xdr:row>
      <xdr:rowOff>38100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A318680-5B8B-4ACC-8A08-5D77C2A2EAF5}"/>
            </a:ext>
          </a:extLst>
        </xdr:cNvPr>
        <xdr:cNvCxnSpPr/>
      </xdr:nvCxnSpPr>
      <xdr:spPr>
        <a:xfrm>
          <a:off x="14904720" y="6035040"/>
          <a:ext cx="15240" cy="31394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23</xdr:row>
      <xdr:rowOff>144780</xdr:rowOff>
    </xdr:from>
    <xdr:to>
      <xdr:col>19</xdr:col>
      <xdr:colOff>7620</xdr:colOff>
      <xdr:row>26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4E0A7D42-4E05-4531-B4C1-57A84069F7FF}"/>
            </a:ext>
          </a:extLst>
        </xdr:cNvPr>
        <xdr:cNvCxnSpPr/>
      </xdr:nvCxnSpPr>
      <xdr:spPr>
        <a:xfrm flipH="1">
          <a:off x="13815060" y="5989320"/>
          <a:ext cx="7620" cy="4038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396240</xdr:colOff>
      <xdr:row>26</xdr:row>
      <xdr:rowOff>7620</xdr:rowOff>
    </xdr:from>
    <xdr:to>
      <xdr:col>15</xdr:col>
      <xdr:colOff>396240</xdr:colOff>
      <xdr:row>36</xdr:row>
      <xdr:rowOff>30480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77B408E-15D4-47FA-9E3E-EEA4F28BEDDB}"/>
            </a:ext>
          </a:extLst>
        </xdr:cNvPr>
        <xdr:cNvCxnSpPr/>
      </xdr:nvCxnSpPr>
      <xdr:spPr>
        <a:xfrm>
          <a:off x="11772900" y="6400800"/>
          <a:ext cx="0" cy="18516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213360</xdr:colOff>
      <xdr:row>36</xdr:row>
      <xdr:rowOff>15240</xdr:rowOff>
    </xdr:from>
    <xdr:to>
      <xdr:col>25</xdr:col>
      <xdr:colOff>68580</xdr:colOff>
      <xdr:row>36</xdr:row>
      <xdr:rowOff>15240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86D96189-BF1A-4C3F-A81E-E32AEBDC4C97}"/>
            </a:ext>
          </a:extLst>
        </xdr:cNvPr>
        <xdr:cNvCxnSpPr/>
      </xdr:nvCxnSpPr>
      <xdr:spPr>
        <a:xfrm>
          <a:off x="11590020" y="8298180"/>
          <a:ext cx="5951220" cy="0"/>
        </a:xfrm>
        <a:prstGeom prst="line">
          <a:avLst/>
        </a:prstGeom>
        <a:ln w="28575">
          <a:prstDash val="dash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403860</xdr:colOff>
      <xdr:row>36</xdr:row>
      <xdr:rowOff>7620</xdr:rowOff>
    </xdr:from>
    <xdr:to>
      <xdr:col>17</xdr:col>
      <xdr:colOff>411480</xdr:colOff>
      <xdr:row>41</xdr:row>
      <xdr:rowOff>15240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12F5D8C1-3369-8DCE-304D-DD43E1E6780C}"/>
            </a:ext>
          </a:extLst>
        </xdr:cNvPr>
        <xdr:cNvCxnSpPr/>
      </xdr:nvCxnSpPr>
      <xdr:spPr>
        <a:xfrm>
          <a:off x="12999720" y="8290560"/>
          <a:ext cx="7620" cy="9220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22</xdr:row>
      <xdr:rowOff>0</xdr:rowOff>
    </xdr:from>
    <xdr:to>
      <xdr:col>3</xdr:col>
      <xdr:colOff>4510716</xdr:colOff>
      <xdr:row>42</xdr:row>
      <xdr:rowOff>161397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E472FD-B1A2-3CF7-1BEB-5DE327519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5916706"/>
          <a:ext cx="6599492" cy="55402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20</xdr:row>
      <xdr:rowOff>38100</xdr:rowOff>
    </xdr:from>
    <xdr:to>
      <xdr:col>6</xdr:col>
      <xdr:colOff>274320</xdr:colOff>
      <xdr:row>46</xdr:row>
      <xdr:rowOff>53340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8A3F887-C31B-C615-ACB4-AB41AC24F670}"/>
            </a:ext>
          </a:extLst>
        </xdr:cNvPr>
        <xdr:cNvGrpSpPr/>
      </xdr:nvGrpSpPr>
      <xdr:grpSpPr>
        <a:xfrm>
          <a:off x="548640" y="4472940"/>
          <a:ext cx="3383280" cy="4770120"/>
          <a:chOff x="609600" y="4617720"/>
          <a:chExt cx="3832860" cy="5387397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4F7664F2-189E-BF79-901B-DBD623123C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09600" y="4617720"/>
            <a:ext cx="3825572" cy="4663844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4" name="Picture 3">
            <a:extLst>
              <a:ext uri="{FF2B5EF4-FFF2-40B4-BE49-F238E27FC236}">
                <a16:creationId xmlns:a16="http://schemas.microsoft.com/office/drawing/2014/main" id="{9B9699E0-E41C-00DB-8155-39D7CDBF2FC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09600" y="9280544"/>
            <a:ext cx="3832860" cy="724573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1658471</xdr:colOff>
      <xdr:row>20</xdr:row>
      <xdr:rowOff>206188</xdr:rowOff>
    </xdr:from>
    <xdr:to>
      <xdr:col>23</xdr:col>
      <xdr:colOff>519953</xdr:colOff>
      <xdr:row>28</xdr:row>
      <xdr:rowOff>98612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85BFDD5-08F6-200D-550B-A368AA2CBDAE}"/>
            </a:ext>
          </a:extLst>
        </xdr:cNvPr>
        <xdr:cNvSpPr/>
      </xdr:nvSpPr>
      <xdr:spPr>
        <a:xfrm>
          <a:off x="8973671" y="5056094"/>
          <a:ext cx="6696635" cy="2008094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681318</xdr:colOff>
      <xdr:row>24</xdr:row>
      <xdr:rowOff>152400</xdr:rowOff>
    </xdr:from>
    <xdr:to>
      <xdr:col>12</xdr:col>
      <xdr:colOff>1658471</xdr:colOff>
      <xdr:row>24</xdr:row>
      <xdr:rowOff>170329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B1F7440-59CD-CAB5-AF4D-A7882A1D6406}"/>
            </a:ext>
          </a:extLst>
        </xdr:cNvPr>
        <xdr:cNvCxnSpPr>
          <a:endCxn id="2" idx="1"/>
        </xdr:cNvCxnSpPr>
      </xdr:nvCxnSpPr>
      <xdr:spPr>
        <a:xfrm>
          <a:off x="7996518" y="6042212"/>
          <a:ext cx="977153" cy="179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7</xdr:row>
      <xdr:rowOff>99060</xdr:rowOff>
    </xdr:from>
    <xdr:to>
      <xdr:col>7</xdr:col>
      <xdr:colOff>7620</xdr:colOff>
      <xdr:row>7</xdr:row>
      <xdr:rowOff>99060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F84FEF8-8A58-2477-6CB9-DBFCDCCF58F7}"/>
            </a:ext>
          </a:extLst>
        </xdr:cNvPr>
        <xdr:cNvCxnSpPr/>
      </xdr:nvCxnSpPr>
      <xdr:spPr>
        <a:xfrm flipH="1">
          <a:off x="2400300" y="1379220"/>
          <a:ext cx="6553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8</xdr:row>
      <xdr:rowOff>15240</xdr:rowOff>
    </xdr:from>
    <xdr:to>
      <xdr:col>5</xdr:col>
      <xdr:colOff>350520</xdr:colOff>
      <xdr:row>11</xdr:row>
      <xdr:rowOff>22860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6D487BE0-4A87-4147-A986-A4AD14A37A48}"/>
            </a:ext>
          </a:extLst>
        </xdr:cNvPr>
        <xdr:cNvCxnSpPr/>
      </xdr:nvCxnSpPr>
      <xdr:spPr>
        <a:xfrm flipH="1">
          <a:off x="2171700" y="1493520"/>
          <a:ext cx="7620" cy="571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277301</xdr:colOff>
      <xdr:row>8</xdr:row>
      <xdr:rowOff>15240</xdr:rowOff>
    </xdr:from>
    <xdr:to>
      <xdr:col>7</xdr:col>
      <xdr:colOff>292541</xdr:colOff>
      <xdr:row>10</xdr:row>
      <xdr:rowOff>137160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5CFE16C-C446-4188-B337-6AD9509F3604}"/>
            </a:ext>
          </a:extLst>
        </xdr:cNvPr>
        <xdr:cNvCxnSpPr/>
      </xdr:nvCxnSpPr>
      <xdr:spPr>
        <a:xfrm flipH="1" flipV="1">
          <a:off x="3921649" y="1512736"/>
          <a:ext cx="15240" cy="5062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10</xdr:row>
      <xdr:rowOff>170621</xdr:rowOff>
    </xdr:from>
    <xdr:to>
      <xdr:col>7</xdr:col>
      <xdr:colOff>15240</xdr:colOff>
      <xdr:row>10</xdr:row>
      <xdr:rowOff>178241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41DC917-4551-4DC1-A651-90710CA3C929}"/>
            </a:ext>
          </a:extLst>
        </xdr:cNvPr>
        <xdr:cNvCxnSpPr/>
      </xdr:nvCxnSpPr>
      <xdr:spPr>
        <a:xfrm>
          <a:off x="3057608" y="2052430"/>
          <a:ext cx="6019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19878</xdr:colOff>
      <xdr:row>12</xdr:row>
      <xdr:rowOff>1988</xdr:rowOff>
    </xdr:from>
    <xdr:to>
      <xdr:col>6</xdr:col>
      <xdr:colOff>606618</xdr:colOff>
      <xdr:row>12</xdr:row>
      <xdr:rowOff>9608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7278906-75FD-4A93-88DA-4FB7A6F88989}"/>
            </a:ext>
          </a:extLst>
        </xdr:cNvPr>
        <xdr:cNvCxnSpPr/>
      </xdr:nvCxnSpPr>
      <xdr:spPr>
        <a:xfrm flipH="1" flipV="1">
          <a:off x="3054626" y="2268110"/>
          <a:ext cx="5867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373380</xdr:colOff>
      <xdr:row>9</xdr:row>
      <xdr:rowOff>137160</xdr:rowOff>
    </xdr:from>
    <xdr:to>
      <xdr:col>8</xdr:col>
      <xdr:colOff>175260</xdr:colOff>
      <xdr:row>11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95176E0-8AD5-4E17-B67D-770801CD9E44}"/>
            </a:ext>
          </a:extLst>
        </xdr:cNvPr>
        <xdr:cNvCxnSpPr/>
      </xdr:nvCxnSpPr>
      <xdr:spPr>
        <a:xfrm flipH="1">
          <a:off x="3421380" y="1798320"/>
          <a:ext cx="411480" cy="3581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411480</xdr:colOff>
      <xdr:row>7</xdr:row>
      <xdr:rowOff>121920</xdr:rowOff>
    </xdr:from>
    <xdr:to>
      <xdr:col>8</xdr:col>
      <xdr:colOff>182880</xdr:colOff>
      <xdr:row>9</xdr:row>
      <xdr:rowOff>121920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9704F08-F4F6-4C1A-8510-8408B24F4A81}"/>
            </a:ext>
          </a:extLst>
        </xdr:cNvPr>
        <xdr:cNvCxnSpPr/>
      </xdr:nvCxnSpPr>
      <xdr:spPr>
        <a:xfrm flipH="1" flipV="1">
          <a:off x="3459480" y="1402080"/>
          <a:ext cx="381000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411480</xdr:colOff>
      <xdr:row>7</xdr:row>
      <xdr:rowOff>175260</xdr:rowOff>
    </xdr:from>
    <xdr:to>
      <xdr:col>7</xdr:col>
      <xdr:colOff>198120</xdr:colOff>
      <xdr:row>11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A9BB45F4-9932-488D-8290-81AE473B6A6D}"/>
            </a:ext>
          </a:extLst>
        </xdr:cNvPr>
        <xdr:cNvCxnSpPr/>
      </xdr:nvCxnSpPr>
      <xdr:spPr>
        <a:xfrm>
          <a:off x="2240280" y="1455420"/>
          <a:ext cx="1005840" cy="586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16</xdr:row>
      <xdr:rowOff>99060</xdr:rowOff>
    </xdr:from>
    <xdr:to>
      <xdr:col>7</xdr:col>
      <xdr:colOff>7620</xdr:colOff>
      <xdr:row>16</xdr:row>
      <xdr:rowOff>99060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D14363E-1780-42ED-AF11-88720D4738FA}"/>
            </a:ext>
          </a:extLst>
        </xdr:cNvPr>
        <xdr:cNvCxnSpPr/>
      </xdr:nvCxnSpPr>
      <xdr:spPr>
        <a:xfrm flipH="1">
          <a:off x="2996648" y="1397773"/>
          <a:ext cx="6553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17</xdr:row>
      <xdr:rowOff>15240</xdr:rowOff>
    </xdr:from>
    <xdr:to>
      <xdr:col>5</xdr:col>
      <xdr:colOff>350520</xdr:colOff>
      <xdr:row>20</xdr:row>
      <xdr:rowOff>22860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4ADB4D1B-5771-4440-8B14-8057D3B903EC}"/>
            </a:ext>
          </a:extLst>
        </xdr:cNvPr>
        <xdr:cNvCxnSpPr/>
      </xdr:nvCxnSpPr>
      <xdr:spPr>
        <a:xfrm flipH="1">
          <a:off x="2768048" y="1512736"/>
          <a:ext cx="7620" cy="5774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277301</xdr:colOff>
      <xdr:row>17</xdr:row>
      <xdr:rowOff>15240</xdr:rowOff>
    </xdr:from>
    <xdr:to>
      <xdr:col>7</xdr:col>
      <xdr:colOff>292541</xdr:colOff>
      <xdr:row>19</xdr:row>
      <xdr:rowOff>137160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31F77A88-E527-4D44-874F-537E72F1CF46}"/>
            </a:ext>
          </a:extLst>
        </xdr:cNvPr>
        <xdr:cNvCxnSpPr/>
      </xdr:nvCxnSpPr>
      <xdr:spPr>
        <a:xfrm flipH="1" flipV="1">
          <a:off x="3921649" y="3222266"/>
          <a:ext cx="15240" cy="5062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20</xdr:row>
      <xdr:rowOff>38100</xdr:rowOff>
    </xdr:from>
    <xdr:to>
      <xdr:col>7</xdr:col>
      <xdr:colOff>15240</xdr:colOff>
      <xdr:row>20</xdr:row>
      <xdr:rowOff>45720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5C1D8291-A12A-4AD5-858D-CA6E7AC845E0}"/>
            </a:ext>
          </a:extLst>
        </xdr:cNvPr>
        <xdr:cNvCxnSpPr/>
      </xdr:nvCxnSpPr>
      <xdr:spPr>
        <a:xfrm>
          <a:off x="3057608" y="2105439"/>
          <a:ext cx="6019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589722</xdr:colOff>
      <xdr:row>21</xdr:row>
      <xdr:rowOff>54997</xdr:rowOff>
    </xdr:from>
    <xdr:to>
      <xdr:col>6</xdr:col>
      <xdr:colOff>566862</xdr:colOff>
      <xdr:row>21</xdr:row>
      <xdr:rowOff>62617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E99A7BB2-DC26-4AEE-AC9C-C5F089CDF22C}"/>
            </a:ext>
          </a:extLst>
        </xdr:cNvPr>
        <xdr:cNvCxnSpPr/>
      </xdr:nvCxnSpPr>
      <xdr:spPr>
        <a:xfrm flipH="1" flipV="1">
          <a:off x="3014870" y="4030649"/>
          <a:ext cx="5867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373380</xdr:colOff>
      <xdr:row>18</xdr:row>
      <xdr:rowOff>137160</xdr:rowOff>
    </xdr:from>
    <xdr:to>
      <xdr:col>8</xdr:col>
      <xdr:colOff>175260</xdr:colOff>
      <xdr:row>20</xdr:row>
      <xdr:rowOff>114300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8E5E865E-F87E-4B59-B779-A7FF1914D8F8}"/>
            </a:ext>
          </a:extLst>
        </xdr:cNvPr>
        <xdr:cNvCxnSpPr/>
      </xdr:nvCxnSpPr>
      <xdr:spPr>
        <a:xfrm flipH="1">
          <a:off x="4017728" y="1820186"/>
          <a:ext cx="411480" cy="3614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411480</xdr:colOff>
      <xdr:row>16</xdr:row>
      <xdr:rowOff>121920</xdr:rowOff>
    </xdr:from>
    <xdr:to>
      <xdr:col>8</xdr:col>
      <xdr:colOff>182880</xdr:colOff>
      <xdr:row>18</xdr:row>
      <xdr:rowOff>121920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1A0E590-D73B-4C49-B386-3DF44590E9E8}"/>
            </a:ext>
          </a:extLst>
        </xdr:cNvPr>
        <xdr:cNvCxnSpPr/>
      </xdr:nvCxnSpPr>
      <xdr:spPr>
        <a:xfrm flipH="1" flipV="1">
          <a:off x="4055828" y="1420633"/>
          <a:ext cx="381000" cy="384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411480</xdr:colOff>
      <xdr:row>16</xdr:row>
      <xdr:rowOff>175260</xdr:rowOff>
    </xdr:from>
    <xdr:to>
      <xdr:col>7</xdr:col>
      <xdr:colOff>198120</xdr:colOff>
      <xdr:row>20</xdr:row>
      <xdr:rowOff>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EC36B13C-B7D0-4C61-A78D-376E861087CF}"/>
            </a:ext>
          </a:extLst>
        </xdr:cNvPr>
        <xdr:cNvCxnSpPr/>
      </xdr:nvCxnSpPr>
      <xdr:spPr>
        <a:xfrm>
          <a:off x="2836628" y="1473973"/>
          <a:ext cx="1005840" cy="5933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571500</xdr:colOff>
      <xdr:row>26</xdr:row>
      <xdr:rowOff>99060</xdr:rowOff>
    </xdr:from>
    <xdr:to>
      <xdr:col>7</xdr:col>
      <xdr:colOff>7620</xdr:colOff>
      <xdr:row>26</xdr:row>
      <xdr:rowOff>99060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1DA2FD90-650E-4EB7-ADE2-70A05E3BCE1C}"/>
            </a:ext>
          </a:extLst>
        </xdr:cNvPr>
        <xdr:cNvCxnSpPr/>
      </xdr:nvCxnSpPr>
      <xdr:spPr>
        <a:xfrm flipH="1">
          <a:off x="2996648" y="3107303"/>
          <a:ext cx="65532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342900</xdr:colOff>
      <xdr:row>27</xdr:row>
      <xdr:rowOff>15240</xdr:rowOff>
    </xdr:from>
    <xdr:to>
      <xdr:col>5</xdr:col>
      <xdr:colOff>350520</xdr:colOff>
      <xdr:row>30</xdr:row>
      <xdr:rowOff>22860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9A8AEB1C-FE85-4A51-8149-DCEC46576575}"/>
            </a:ext>
          </a:extLst>
        </xdr:cNvPr>
        <xdr:cNvCxnSpPr/>
      </xdr:nvCxnSpPr>
      <xdr:spPr>
        <a:xfrm flipH="1">
          <a:off x="2768048" y="3222266"/>
          <a:ext cx="7620" cy="5774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277301</xdr:colOff>
      <xdr:row>27</xdr:row>
      <xdr:rowOff>15240</xdr:rowOff>
    </xdr:from>
    <xdr:to>
      <xdr:col>7</xdr:col>
      <xdr:colOff>292541</xdr:colOff>
      <xdr:row>29</xdr:row>
      <xdr:rowOff>137160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4CDDB91E-955A-4573-A2E4-A3B910A5ECE1}"/>
            </a:ext>
          </a:extLst>
        </xdr:cNvPr>
        <xdr:cNvCxnSpPr/>
      </xdr:nvCxnSpPr>
      <xdr:spPr>
        <a:xfrm flipH="1" flipV="1">
          <a:off x="3921649" y="3222266"/>
          <a:ext cx="15240" cy="50623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</xdr:colOff>
      <xdr:row>30</xdr:row>
      <xdr:rowOff>38100</xdr:rowOff>
    </xdr:from>
    <xdr:to>
      <xdr:col>7</xdr:col>
      <xdr:colOff>15240</xdr:colOff>
      <xdr:row>30</xdr:row>
      <xdr:rowOff>45720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47E1BA72-BF33-455C-92D0-C2AAD635E228}"/>
            </a:ext>
          </a:extLst>
        </xdr:cNvPr>
        <xdr:cNvCxnSpPr/>
      </xdr:nvCxnSpPr>
      <xdr:spPr>
        <a:xfrm>
          <a:off x="3057608" y="3814970"/>
          <a:ext cx="60198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589722</xdr:colOff>
      <xdr:row>31</xdr:row>
      <xdr:rowOff>54997</xdr:rowOff>
    </xdr:from>
    <xdr:to>
      <xdr:col>6</xdr:col>
      <xdr:colOff>566862</xdr:colOff>
      <xdr:row>31</xdr:row>
      <xdr:rowOff>62617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5012D721-045D-46E9-9307-BD8B2FC09CD5}"/>
            </a:ext>
          </a:extLst>
        </xdr:cNvPr>
        <xdr:cNvCxnSpPr/>
      </xdr:nvCxnSpPr>
      <xdr:spPr>
        <a:xfrm flipH="1" flipV="1">
          <a:off x="3014870" y="4030649"/>
          <a:ext cx="5867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373380</xdr:colOff>
      <xdr:row>28</xdr:row>
      <xdr:rowOff>137160</xdr:rowOff>
    </xdr:from>
    <xdr:to>
      <xdr:col>8</xdr:col>
      <xdr:colOff>175260</xdr:colOff>
      <xdr:row>30</xdr:row>
      <xdr:rowOff>114300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2EE73E18-FAFB-4F88-957B-AC4EA1E58A7B}"/>
            </a:ext>
          </a:extLst>
        </xdr:cNvPr>
        <xdr:cNvCxnSpPr/>
      </xdr:nvCxnSpPr>
      <xdr:spPr>
        <a:xfrm flipH="1">
          <a:off x="4017728" y="3529717"/>
          <a:ext cx="411480" cy="3614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411480</xdr:colOff>
      <xdr:row>26</xdr:row>
      <xdr:rowOff>121920</xdr:rowOff>
    </xdr:from>
    <xdr:to>
      <xdr:col>8</xdr:col>
      <xdr:colOff>182880</xdr:colOff>
      <xdr:row>28</xdr:row>
      <xdr:rowOff>121920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EE5ED7D4-9E0C-455B-9772-56F7CEC6AB80}"/>
            </a:ext>
          </a:extLst>
        </xdr:cNvPr>
        <xdr:cNvCxnSpPr/>
      </xdr:nvCxnSpPr>
      <xdr:spPr>
        <a:xfrm flipH="1" flipV="1">
          <a:off x="4055828" y="3130163"/>
          <a:ext cx="381000" cy="3843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411480</xdr:colOff>
      <xdr:row>26</xdr:row>
      <xdr:rowOff>175260</xdr:rowOff>
    </xdr:from>
    <xdr:to>
      <xdr:col>7</xdr:col>
      <xdr:colOff>198120</xdr:colOff>
      <xdr:row>30</xdr:row>
      <xdr:rowOff>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B9E955AF-1996-483B-96CF-69FEB9B7E0A6}"/>
            </a:ext>
          </a:extLst>
        </xdr:cNvPr>
        <xdr:cNvCxnSpPr/>
      </xdr:nvCxnSpPr>
      <xdr:spPr>
        <a:xfrm>
          <a:off x="2836628" y="3183503"/>
          <a:ext cx="1005840" cy="5933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trypython.asp?filename=demo_regex_set8" TargetMode="External"/><Relationship Id="rId13" Type="http://schemas.openxmlformats.org/officeDocument/2006/relationships/hyperlink" Target="https://www.w3schools.com/python/trypython.asp?filename=demo_regex_seq3-2" TargetMode="External"/><Relationship Id="rId18" Type="http://schemas.openxmlformats.org/officeDocument/2006/relationships/hyperlink" Target="https://www.w3schools.com/python/trypython.asp?filename=demo_regex_seq8" TargetMode="External"/><Relationship Id="rId26" Type="http://schemas.openxmlformats.org/officeDocument/2006/relationships/hyperlink" Target="https://www.w3schools.com/python/trypython.asp?filename=demo_regex_meta6" TargetMode="External"/><Relationship Id="rId3" Type="http://schemas.openxmlformats.org/officeDocument/2006/relationships/hyperlink" Target="https://www.w3schools.com/python/trypython.asp?filename=demo_regex_set3" TargetMode="External"/><Relationship Id="rId21" Type="http://schemas.openxmlformats.org/officeDocument/2006/relationships/hyperlink" Target="https://www.w3schools.com/python/trypython.asp?filename=demo_regex_meta1" TargetMode="External"/><Relationship Id="rId7" Type="http://schemas.openxmlformats.org/officeDocument/2006/relationships/hyperlink" Target="https://www.w3schools.com/python/trypython.asp?filename=demo_regex_set7" TargetMode="External"/><Relationship Id="rId12" Type="http://schemas.openxmlformats.org/officeDocument/2006/relationships/hyperlink" Target="https://www.w3schools.com/python/trypython.asp?filename=demo_regex_seq3" TargetMode="External"/><Relationship Id="rId17" Type="http://schemas.openxmlformats.org/officeDocument/2006/relationships/hyperlink" Target="https://www.w3schools.com/python/trypython.asp?filename=demo_regex_seq7" TargetMode="External"/><Relationship Id="rId25" Type="http://schemas.openxmlformats.org/officeDocument/2006/relationships/hyperlink" Target="https://www.w3schools.com/python/trypython.asp?filename=demo_regex_meta5" TargetMode="External"/><Relationship Id="rId2" Type="http://schemas.openxmlformats.org/officeDocument/2006/relationships/hyperlink" Target="https://www.w3schools.com/python/trypython.asp?filename=demo_regex_set2" TargetMode="External"/><Relationship Id="rId16" Type="http://schemas.openxmlformats.org/officeDocument/2006/relationships/hyperlink" Target="https://www.w3schools.com/python/trypython.asp?filename=demo_regex_seq6" TargetMode="External"/><Relationship Id="rId20" Type="http://schemas.openxmlformats.org/officeDocument/2006/relationships/hyperlink" Target="https://www.w3schools.com/python/trypython.asp?filename=demo_regex_seq10" TargetMode="External"/><Relationship Id="rId29" Type="http://schemas.openxmlformats.org/officeDocument/2006/relationships/hyperlink" Target="https://www.w3schools.com/python/trypython.asp?filename=demo_regex_meta8" TargetMode="External"/><Relationship Id="rId1" Type="http://schemas.openxmlformats.org/officeDocument/2006/relationships/hyperlink" Target="https://www.w3schools.com/python/trypython.asp?filename=demo_regex_set1" TargetMode="External"/><Relationship Id="rId6" Type="http://schemas.openxmlformats.org/officeDocument/2006/relationships/hyperlink" Target="https://www.w3schools.com/python/trypython.asp?filename=demo_regex_set6" TargetMode="External"/><Relationship Id="rId11" Type="http://schemas.openxmlformats.org/officeDocument/2006/relationships/hyperlink" Target="https://www.w3schools.com/python/trypython.asp?filename=demo_regex_seq2-2" TargetMode="External"/><Relationship Id="rId24" Type="http://schemas.openxmlformats.org/officeDocument/2006/relationships/hyperlink" Target="https://www.w3schools.com/python/trypython.asp?filename=demo_regex_meta4" TargetMode="External"/><Relationship Id="rId5" Type="http://schemas.openxmlformats.org/officeDocument/2006/relationships/hyperlink" Target="https://www.w3schools.com/python/trypython.asp?filename=demo_regex_set5" TargetMode="External"/><Relationship Id="rId15" Type="http://schemas.openxmlformats.org/officeDocument/2006/relationships/hyperlink" Target="https://www.w3schools.com/python/trypython.asp?filename=demo_regex_seq5" TargetMode="External"/><Relationship Id="rId23" Type="http://schemas.openxmlformats.org/officeDocument/2006/relationships/hyperlink" Target="https://www.w3schools.com/python/trypython.asp?filename=demo_regex_meta3" TargetMode="External"/><Relationship Id="rId28" Type="http://schemas.openxmlformats.org/officeDocument/2006/relationships/hyperlink" Target="https://www.w3schools.com/python/trypython.asp?filename=demo_regex_meta10" TargetMode="External"/><Relationship Id="rId10" Type="http://schemas.openxmlformats.org/officeDocument/2006/relationships/hyperlink" Target="https://www.w3schools.com/python/trypython.asp?filename=demo_regex_seq2" TargetMode="External"/><Relationship Id="rId19" Type="http://schemas.openxmlformats.org/officeDocument/2006/relationships/hyperlink" Target="https://www.w3schools.com/python/trypython.asp?filename=demo_regex_seq9" TargetMode="External"/><Relationship Id="rId4" Type="http://schemas.openxmlformats.org/officeDocument/2006/relationships/hyperlink" Target="https://www.w3schools.com/python/trypython.asp?filename=demo_regex_set4" TargetMode="External"/><Relationship Id="rId9" Type="http://schemas.openxmlformats.org/officeDocument/2006/relationships/hyperlink" Target="https://www.w3schools.com/python/trypython.asp?filename=demo_regex_seq1" TargetMode="External"/><Relationship Id="rId14" Type="http://schemas.openxmlformats.org/officeDocument/2006/relationships/hyperlink" Target="https://www.w3schools.com/python/trypython.asp?filename=demo_regex_seq4" TargetMode="External"/><Relationship Id="rId22" Type="http://schemas.openxmlformats.org/officeDocument/2006/relationships/hyperlink" Target="https://www.w3schools.com/python/trypython.asp?filename=demo_regex_meta2" TargetMode="External"/><Relationship Id="rId27" Type="http://schemas.openxmlformats.org/officeDocument/2006/relationships/hyperlink" Target="https://www.w3schools.com/python/trypython.asp?filename=demo_regex_meta7" TargetMode="External"/><Relationship Id="rId30" Type="http://schemas.openxmlformats.org/officeDocument/2006/relationships/hyperlink" Target="https://www.w3schools.com/python/trypython.asp?filename=demo_regex_meta9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trypython.asp?filename=demo_datetime_strftime_y" TargetMode="External"/><Relationship Id="rId13" Type="http://schemas.openxmlformats.org/officeDocument/2006/relationships/hyperlink" Target="https://www.w3schools.com/python/trypython.asp?filename=demo_datetime_strftime_m2" TargetMode="External"/><Relationship Id="rId18" Type="http://schemas.openxmlformats.org/officeDocument/2006/relationships/hyperlink" Target="https://www.w3schools.com/python/trypython.asp?filename=demo_datetime_strftime_w2" TargetMode="External"/><Relationship Id="rId26" Type="http://schemas.openxmlformats.org/officeDocument/2006/relationships/hyperlink" Target="https://www.w3schools.com/python/trypython.asp?filename=demo_datetime_strftime_v" TargetMode="External"/><Relationship Id="rId3" Type="http://schemas.openxmlformats.org/officeDocument/2006/relationships/hyperlink" Target="https://www.w3schools.com/python/trypython.asp?filename=demo_datetime_strftime_w" TargetMode="External"/><Relationship Id="rId21" Type="http://schemas.openxmlformats.org/officeDocument/2006/relationships/hyperlink" Target="https://www.w3schools.com/python/trypython.asp?filename=demo_datetime_strftime_x" TargetMode="External"/><Relationship Id="rId7" Type="http://schemas.openxmlformats.org/officeDocument/2006/relationships/hyperlink" Target="https://www.w3schools.com/python/trypython.asp?filename=demo_datetime_strftime_m" TargetMode="External"/><Relationship Id="rId12" Type="http://schemas.openxmlformats.org/officeDocument/2006/relationships/hyperlink" Target="https://www.w3schools.com/python/trypython.asp?filename=demo_datetime_strftime_p" TargetMode="External"/><Relationship Id="rId17" Type="http://schemas.openxmlformats.org/officeDocument/2006/relationships/hyperlink" Target="https://www.w3schools.com/python/trypython.asp?filename=demo_datetime_strftime_u2" TargetMode="External"/><Relationship Id="rId25" Type="http://schemas.openxmlformats.org/officeDocument/2006/relationships/hyperlink" Target="https://www.w3schools.com/python/trypython.asp?filename=demo_datetime_strftime_u" TargetMode="External"/><Relationship Id="rId2" Type="http://schemas.openxmlformats.org/officeDocument/2006/relationships/hyperlink" Target="https://www.w3schools.com/python/trypython.asp?filename=demo_datetime_strftime_a2" TargetMode="External"/><Relationship Id="rId16" Type="http://schemas.openxmlformats.org/officeDocument/2006/relationships/hyperlink" Target="https://www.w3schools.com/python/trypython.asp?filename=demo_datetime_strftime_j" TargetMode="External"/><Relationship Id="rId20" Type="http://schemas.openxmlformats.org/officeDocument/2006/relationships/hyperlink" Target="https://www.w3schools.com/python/trypython.asp?filename=demo_datetime_strftime_century" TargetMode="External"/><Relationship Id="rId1" Type="http://schemas.openxmlformats.org/officeDocument/2006/relationships/hyperlink" Target="https://www.w3schools.com/python/trypython.asp?filename=demo_datetime_strftime_a" TargetMode="External"/><Relationship Id="rId6" Type="http://schemas.openxmlformats.org/officeDocument/2006/relationships/hyperlink" Target="https://www.w3schools.com/python/trypython.asp?filename=demo_datetime_strftime_b2" TargetMode="External"/><Relationship Id="rId11" Type="http://schemas.openxmlformats.org/officeDocument/2006/relationships/hyperlink" Target="https://www.w3schools.com/python/trypython.asp?filename=demo_datetime_strftime_i2" TargetMode="External"/><Relationship Id="rId24" Type="http://schemas.openxmlformats.org/officeDocument/2006/relationships/hyperlink" Target="https://www.w3schools.com/python/trypython.asp?filename=demo_datetime_strftime_g" TargetMode="External"/><Relationship Id="rId5" Type="http://schemas.openxmlformats.org/officeDocument/2006/relationships/hyperlink" Target="https://www.w3schools.com/python/trypython.asp?filename=demo_datetime_strftime_b" TargetMode="External"/><Relationship Id="rId15" Type="http://schemas.openxmlformats.org/officeDocument/2006/relationships/hyperlink" Target="https://www.w3schools.com/python/trypython.asp?filename=demo_datetime_strftime_f" TargetMode="External"/><Relationship Id="rId23" Type="http://schemas.openxmlformats.org/officeDocument/2006/relationships/hyperlink" Target="https://www.w3schools.com/python/trypython.asp?filename=demo_datetime_strftime_percent" TargetMode="External"/><Relationship Id="rId10" Type="http://schemas.openxmlformats.org/officeDocument/2006/relationships/hyperlink" Target="https://www.w3schools.com/python/trypython.asp?filename=demo_datetime_strftime_h2" TargetMode="External"/><Relationship Id="rId19" Type="http://schemas.openxmlformats.org/officeDocument/2006/relationships/hyperlink" Target="https://www.w3schools.com/python/trypython.asp?filename=demo_datetime_strftime_c" TargetMode="External"/><Relationship Id="rId4" Type="http://schemas.openxmlformats.org/officeDocument/2006/relationships/hyperlink" Target="https://www.w3schools.com/python/trypython.asp?filename=demo_datetime_strftime_d" TargetMode="External"/><Relationship Id="rId9" Type="http://schemas.openxmlformats.org/officeDocument/2006/relationships/hyperlink" Target="https://www.w3schools.com/python/trypython.asp?filename=demo_datetime_strftime_y2" TargetMode="External"/><Relationship Id="rId14" Type="http://schemas.openxmlformats.org/officeDocument/2006/relationships/hyperlink" Target="https://www.w3schools.com/python/trypython.asp?filename=demo_datetime_strftime_s2" TargetMode="External"/><Relationship Id="rId22" Type="http://schemas.openxmlformats.org/officeDocument/2006/relationships/hyperlink" Target="https://www.w3schools.com/python/trypython.asp?filename=demo_datetime_strftime_x2" TargetMode="External"/></Relationships>
</file>

<file path=xl/worksheets/_rels/sheet17.xml.rels><?xml version="1.0" encoding="UTF-8" standalone="yes"?>
<Relationships xmlns="http://schemas.openxmlformats.org/package/2006/relationships"><Relationship Id="rId26" Type="http://schemas.openxmlformats.org/officeDocument/2006/relationships/hyperlink" Target="https://numpy.org/doc/stable/reference/generated/numpy.rint.html" TargetMode="External"/><Relationship Id="rId21" Type="http://schemas.openxmlformats.org/officeDocument/2006/relationships/hyperlink" Target="https://numpy.org/doc/stable/reference/generated/numpy.arccosh.html" TargetMode="External"/><Relationship Id="rId42" Type="http://schemas.openxmlformats.org/officeDocument/2006/relationships/hyperlink" Target="https://numpy.org/doc/stable/reference/generated/numpy.gradient.html" TargetMode="External"/><Relationship Id="rId47" Type="http://schemas.openxmlformats.org/officeDocument/2006/relationships/hyperlink" Target="https://numpy.org/doc/stable/reference/generated/numpy.expm1.html" TargetMode="External"/><Relationship Id="rId63" Type="http://schemas.openxmlformats.org/officeDocument/2006/relationships/hyperlink" Target="https://numpy.org/doc/stable/reference/generated/numpy.nextafter.html" TargetMode="External"/><Relationship Id="rId68" Type="http://schemas.openxmlformats.org/officeDocument/2006/relationships/hyperlink" Target="https://numpy.org/doc/stable/reference/routines.math.html" TargetMode="External"/><Relationship Id="rId84" Type="http://schemas.openxmlformats.org/officeDocument/2006/relationships/hyperlink" Target="https://numpy.org/doc/stable/reference/generated/numpy.divmod.html" TargetMode="External"/><Relationship Id="rId89" Type="http://schemas.openxmlformats.org/officeDocument/2006/relationships/hyperlink" Target="https://numpy.org/doc/stable/reference/generated/numpy.conj.html" TargetMode="External"/><Relationship Id="rId112" Type="http://schemas.openxmlformats.org/officeDocument/2006/relationships/hyperlink" Target="https://numpy.org/doc/stable/reference/generated/numpy.nan_to_num.html" TargetMode="External"/><Relationship Id="rId16" Type="http://schemas.openxmlformats.org/officeDocument/2006/relationships/hyperlink" Target="https://numpy.org/doc/stable/reference/routines.math.html" TargetMode="External"/><Relationship Id="rId107" Type="http://schemas.openxmlformats.org/officeDocument/2006/relationships/hyperlink" Target="https://numpy.org/doc/stable/reference/generated/numpy.square.html" TargetMode="External"/><Relationship Id="rId11" Type="http://schemas.openxmlformats.org/officeDocument/2006/relationships/hyperlink" Target="https://numpy.org/doc/stable/reference/generated/numpy.degrees.html" TargetMode="External"/><Relationship Id="rId32" Type="http://schemas.openxmlformats.org/officeDocument/2006/relationships/hyperlink" Target="https://numpy.org/doc/stable/reference/generated/numpy.prod.html" TargetMode="External"/><Relationship Id="rId37" Type="http://schemas.openxmlformats.org/officeDocument/2006/relationships/hyperlink" Target="https://numpy.org/doc/stable/reference/generated/numpy.cumsum.html" TargetMode="External"/><Relationship Id="rId53" Type="http://schemas.openxmlformats.org/officeDocument/2006/relationships/hyperlink" Target="https://numpy.org/doc/stable/reference/generated/numpy.logaddexp.html" TargetMode="External"/><Relationship Id="rId58" Type="http://schemas.openxmlformats.org/officeDocument/2006/relationships/hyperlink" Target="https://numpy.org/doc/stable/reference/routines.math.html" TargetMode="External"/><Relationship Id="rId74" Type="http://schemas.openxmlformats.org/officeDocument/2006/relationships/hyperlink" Target="https://numpy.org/doc/stable/reference/generated/numpy.divide.html" TargetMode="External"/><Relationship Id="rId79" Type="http://schemas.openxmlformats.org/officeDocument/2006/relationships/hyperlink" Target="https://numpy.org/doc/stable/reference/generated/numpy.float_power.html" TargetMode="External"/><Relationship Id="rId102" Type="http://schemas.openxmlformats.org/officeDocument/2006/relationships/hyperlink" Target="https://numpy.org/doc/stable/reference/routines.math.html" TargetMode="External"/><Relationship Id="rId5" Type="http://schemas.openxmlformats.org/officeDocument/2006/relationships/hyperlink" Target="https://numpy.org/doc/stable/reference/generated/numpy.tan.html" TargetMode="External"/><Relationship Id="rId90" Type="http://schemas.openxmlformats.org/officeDocument/2006/relationships/hyperlink" Target="https://numpy.org/doc/stable/reference/generated/numpy.conjugate.html" TargetMode="External"/><Relationship Id="rId95" Type="http://schemas.openxmlformats.org/officeDocument/2006/relationships/hyperlink" Target="https://numpy.org/doc/stable/reference/generated/numpy.fmax.html" TargetMode="External"/><Relationship Id="rId22" Type="http://schemas.openxmlformats.org/officeDocument/2006/relationships/hyperlink" Target="https://numpy.org/doc/stable/reference/generated/numpy.arctanh.html" TargetMode="External"/><Relationship Id="rId27" Type="http://schemas.openxmlformats.org/officeDocument/2006/relationships/hyperlink" Target="https://numpy.org/doc/stable/reference/generated/numpy.fix.html" TargetMode="External"/><Relationship Id="rId43" Type="http://schemas.openxmlformats.org/officeDocument/2006/relationships/hyperlink" Target="https://numpy.org/doc/stable/reference/generated/numpy.cross.html" TargetMode="External"/><Relationship Id="rId48" Type="http://schemas.openxmlformats.org/officeDocument/2006/relationships/hyperlink" Target="https://numpy.org/doc/stable/reference/generated/numpy.exp2.html" TargetMode="External"/><Relationship Id="rId64" Type="http://schemas.openxmlformats.org/officeDocument/2006/relationships/hyperlink" Target="https://numpy.org/doc/stable/reference/generated/numpy.spacing.html" TargetMode="External"/><Relationship Id="rId69" Type="http://schemas.openxmlformats.org/officeDocument/2006/relationships/hyperlink" Target="https://numpy.org/doc/stable/reference/generated/numpy.add.html" TargetMode="External"/><Relationship Id="rId113" Type="http://schemas.openxmlformats.org/officeDocument/2006/relationships/hyperlink" Target="https://numpy.org/doc/stable/reference/constants.html" TargetMode="External"/><Relationship Id="rId80" Type="http://schemas.openxmlformats.org/officeDocument/2006/relationships/hyperlink" Target="https://numpy.org/doc/stable/reference/generated/numpy.fmod.html" TargetMode="External"/><Relationship Id="rId85" Type="http://schemas.openxmlformats.org/officeDocument/2006/relationships/hyperlink" Target="https://numpy.org/doc/stable/reference/routines.math.html" TargetMode="External"/><Relationship Id="rId12" Type="http://schemas.openxmlformats.org/officeDocument/2006/relationships/hyperlink" Target="https://numpy.org/doc/stable/reference/generated/numpy.radians.html" TargetMode="External"/><Relationship Id="rId17" Type="http://schemas.openxmlformats.org/officeDocument/2006/relationships/hyperlink" Target="https://numpy.org/doc/stable/reference/generated/numpy.sinh.html" TargetMode="External"/><Relationship Id="rId33" Type="http://schemas.openxmlformats.org/officeDocument/2006/relationships/hyperlink" Target="https://numpy.org/doc/stable/reference/generated/numpy.sum.html" TargetMode="External"/><Relationship Id="rId38" Type="http://schemas.openxmlformats.org/officeDocument/2006/relationships/hyperlink" Target="https://numpy.org/doc/stable/reference/generated/numpy.nancumprod.html" TargetMode="External"/><Relationship Id="rId59" Type="http://schemas.openxmlformats.org/officeDocument/2006/relationships/hyperlink" Target="https://numpy.org/doc/stable/reference/generated/numpy.signbit.html" TargetMode="External"/><Relationship Id="rId103" Type="http://schemas.openxmlformats.org/officeDocument/2006/relationships/hyperlink" Target="https://numpy.org/doc/stable/reference/generated/numpy.convolve.html" TargetMode="External"/><Relationship Id="rId108" Type="http://schemas.openxmlformats.org/officeDocument/2006/relationships/hyperlink" Target="https://numpy.org/doc/stable/reference/generated/numpy.absolute.html" TargetMode="External"/><Relationship Id="rId54" Type="http://schemas.openxmlformats.org/officeDocument/2006/relationships/hyperlink" Target="https://numpy.org/doc/stable/reference/generated/numpy.logaddexp2.html" TargetMode="External"/><Relationship Id="rId70" Type="http://schemas.openxmlformats.org/officeDocument/2006/relationships/hyperlink" Target="https://numpy.org/doc/stable/reference/generated/numpy.reciprocal.html" TargetMode="External"/><Relationship Id="rId75" Type="http://schemas.openxmlformats.org/officeDocument/2006/relationships/hyperlink" Target="https://numpy.org/doc/stable/reference/generated/numpy.power.html" TargetMode="External"/><Relationship Id="rId91" Type="http://schemas.openxmlformats.org/officeDocument/2006/relationships/hyperlink" Target="https://numpy.org/doc/stable/reference/routines.math.html" TargetMode="External"/><Relationship Id="rId96" Type="http://schemas.openxmlformats.org/officeDocument/2006/relationships/hyperlink" Target="https://numpy.org/doc/stable/reference/generated/numpy.nanmax.html" TargetMode="External"/><Relationship Id="rId1" Type="http://schemas.openxmlformats.org/officeDocument/2006/relationships/hyperlink" Target="https://numpy.org/doc/stable/reference/routines.math.html" TargetMode="External"/><Relationship Id="rId6" Type="http://schemas.openxmlformats.org/officeDocument/2006/relationships/hyperlink" Target="https://numpy.org/doc/stable/reference/generated/numpy.arcsin.html" TargetMode="External"/><Relationship Id="rId15" Type="http://schemas.openxmlformats.org/officeDocument/2006/relationships/hyperlink" Target="https://numpy.org/doc/stable/reference/generated/numpy.rad2deg.html" TargetMode="External"/><Relationship Id="rId23" Type="http://schemas.openxmlformats.org/officeDocument/2006/relationships/hyperlink" Target="https://numpy.org/doc/stable/reference/routines.math.html" TargetMode="External"/><Relationship Id="rId28" Type="http://schemas.openxmlformats.org/officeDocument/2006/relationships/hyperlink" Target="https://numpy.org/doc/stable/reference/generated/numpy.floor.html" TargetMode="External"/><Relationship Id="rId36" Type="http://schemas.openxmlformats.org/officeDocument/2006/relationships/hyperlink" Target="https://numpy.org/doc/stable/reference/generated/numpy.cumprod.html" TargetMode="External"/><Relationship Id="rId49" Type="http://schemas.openxmlformats.org/officeDocument/2006/relationships/hyperlink" Target="https://numpy.org/doc/stable/reference/generated/numpy.log.html" TargetMode="External"/><Relationship Id="rId57" Type="http://schemas.openxmlformats.org/officeDocument/2006/relationships/hyperlink" Target="https://numpy.org/doc/stable/reference/generated/numpy.sinc.html" TargetMode="External"/><Relationship Id="rId106" Type="http://schemas.openxmlformats.org/officeDocument/2006/relationships/hyperlink" Target="https://numpy.org/doc/stable/reference/generated/numpy.cbrt.html" TargetMode="External"/><Relationship Id="rId114" Type="http://schemas.openxmlformats.org/officeDocument/2006/relationships/hyperlink" Target="https://numpy.org/doc/stable/reference/generated/numpy.real_if_close.html" TargetMode="External"/><Relationship Id="rId10" Type="http://schemas.openxmlformats.org/officeDocument/2006/relationships/hyperlink" Target="https://numpy.org/doc/stable/reference/generated/numpy.arctan2.html" TargetMode="External"/><Relationship Id="rId31" Type="http://schemas.openxmlformats.org/officeDocument/2006/relationships/hyperlink" Target="https://numpy.org/doc/stable/reference/routines.math.html" TargetMode="External"/><Relationship Id="rId44" Type="http://schemas.openxmlformats.org/officeDocument/2006/relationships/hyperlink" Target="https://numpy.org/doc/stable/reference/generated/numpy.trapz.html" TargetMode="External"/><Relationship Id="rId52" Type="http://schemas.openxmlformats.org/officeDocument/2006/relationships/hyperlink" Target="https://numpy.org/doc/stable/reference/generated/numpy.log1p.html" TargetMode="External"/><Relationship Id="rId60" Type="http://schemas.openxmlformats.org/officeDocument/2006/relationships/hyperlink" Target="https://numpy.org/doc/stable/reference/generated/numpy.copysign.html" TargetMode="External"/><Relationship Id="rId65" Type="http://schemas.openxmlformats.org/officeDocument/2006/relationships/hyperlink" Target="https://numpy.org/doc/stable/reference/routines.math.html" TargetMode="External"/><Relationship Id="rId73" Type="http://schemas.openxmlformats.org/officeDocument/2006/relationships/hyperlink" Target="https://numpy.org/doc/stable/reference/generated/numpy.multiply.html" TargetMode="External"/><Relationship Id="rId78" Type="http://schemas.openxmlformats.org/officeDocument/2006/relationships/hyperlink" Target="https://numpy.org/doc/stable/reference/generated/numpy.floor_divide.html" TargetMode="External"/><Relationship Id="rId81" Type="http://schemas.openxmlformats.org/officeDocument/2006/relationships/hyperlink" Target="https://numpy.org/doc/stable/reference/generated/numpy.mod.html" TargetMode="External"/><Relationship Id="rId86" Type="http://schemas.openxmlformats.org/officeDocument/2006/relationships/hyperlink" Target="https://numpy.org/doc/stable/reference/generated/numpy.angle.html" TargetMode="External"/><Relationship Id="rId94" Type="http://schemas.openxmlformats.org/officeDocument/2006/relationships/hyperlink" Target="https://numpy.org/doc/stable/reference/generated/numpy.amax.html" TargetMode="External"/><Relationship Id="rId99" Type="http://schemas.openxmlformats.org/officeDocument/2006/relationships/hyperlink" Target="https://numpy.org/doc/stable/reference/generated/numpy.amin.html" TargetMode="External"/><Relationship Id="rId101" Type="http://schemas.openxmlformats.org/officeDocument/2006/relationships/hyperlink" Target="https://numpy.org/doc/stable/reference/generated/numpy.nanmin.html" TargetMode="External"/><Relationship Id="rId4" Type="http://schemas.openxmlformats.org/officeDocument/2006/relationships/hyperlink" Target="https://numpy.org/doc/stable/reference/generated/numpy.cos.html" TargetMode="External"/><Relationship Id="rId9" Type="http://schemas.openxmlformats.org/officeDocument/2006/relationships/hyperlink" Target="https://numpy.org/doc/stable/reference/generated/numpy.hypot.html" TargetMode="External"/><Relationship Id="rId13" Type="http://schemas.openxmlformats.org/officeDocument/2006/relationships/hyperlink" Target="https://numpy.org/doc/stable/reference/generated/numpy.unwrap.html" TargetMode="External"/><Relationship Id="rId18" Type="http://schemas.openxmlformats.org/officeDocument/2006/relationships/hyperlink" Target="https://numpy.org/doc/stable/reference/generated/numpy.cosh.html" TargetMode="External"/><Relationship Id="rId39" Type="http://schemas.openxmlformats.org/officeDocument/2006/relationships/hyperlink" Target="https://numpy.org/doc/stable/reference/generated/numpy.nancumsum.html" TargetMode="External"/><Relationship Id="rId109" Type="http://schemas.openxmlformats.org/officeDocument/2006/relationships/hyperlink" Target="https://numpy.org/doc/stable/reference/generated/numpy.fabs.html" TargetMode="External"/><Relationship Id="rId34" Type="http://schemas.openxmlformats.org/officeDocument/2006/relationships/hyperlink" Target="https://numpy.org/doc/stable/reference/generated/numpy.nanprod.html" TargetMode="External"/><Relationship Id="rId50" Type="http://schemas.openxmlformats.org/officeDocument/2006/relationships/hyperlink" Target="https://numpy.org/doc/stable/reference/generated/numpy.log10.html" TargetMode="External"/><Relationship Id="rId55" Type="http://schemas.openxmlformats.org/officeDocument/2006/relationships/hyperlink" Target="https://numpy.org/doc/stable/reference/routines.math.html" TargetMode="External"/><Relationship Id="rId76" Type="http://schemas.openxmlformats.org/officeDocument/2006/relationships/hyperlink" Target="https://numpy.org/doc/stable/reference/generated/numpy.subtract.html" TargetMode="External"/><Relationship Id="rId97" Type="http://schemas.openxmlformats.org/officeDocument/2006/relationships/hyperlink" Target="https://numpy.org/doc/stable/reference/generated/numpy.minimum.html" TargetMode="External"/><Relationship Id="rId104" Type="http://schemas.openxmlformats.org/officeDocument/2006/relationships/hyperlink" Target="https://numpy.org/doc/stable/reference/generated/numpy.clip.html" TargetMode="External"/><Relationship Id="rId7" Type="http://schemas.openxmlformats.org/officeDocument/2006/relationships/hyperlink" Target="https://numpy.org/doc/stable/reference/generated/numpy.arccos.html" TargetMode="External"/><Relationship Id="rId71" Type="http://schemas.openxmlformats.org/officeDocument/2006/relationships/hyperlink" Target="https://numpy.org/doc/stable/reference/generated/numpy.positive.html" TargetMode="External"/><Relationship Id="rId92" Type="http://schemas.openxmlformats.org/officeDocument/2006/relationships/hyperlink" Target="https://numpy.org/doc/stable/reference/generated/numpy.maximum.html" TargetMode="External"/><Relationship Id="rId2" Type="http://schemas.openxmlformats.org/officeDocument/2006/relationships/hyperlink" Target="https://numpy.org/doc/stable/reference/routines.math.html" TargetMode="External"/><Relationship Id="rId29" Type="http://schemas.openxmlformats.org/officeDocument/2006/relationships/hyperlink" Target="https://numpy.org/doc/stable/reference/generated/numpy.ceil.html" TargetMode="External"/><Relationship Id="rId24" Type="http://schemas.openxmlformats.org/officeDocument/2006/relationships/hyperlink" Target="https://numpy.org/doc/stable/reference/generated/numpy.round.html" TargetMode="External"/><Relationship Id="rId40" Type="http://schemas.openxmlformats.org/officeDocument/2006/relationships/hyperlink" Target="https://numpy.org/doc/stable/reference/generated/numpy.diff.html" TargetMode="External"/><Relationship Id="rId45" Type="http://schemas.openxmlformats.org/officeDocument/2006/relationships/hyperlink" Target="https://numpy.org/doc/stable/reference/routines.math.html" TargetMode="External"/><Relationship Id="rId66" Type="http://schemas.openxmlformats.org/officeDocument/2006/relationships/hyperlink" Target="https://numpy.org/doc/stable/reference/generated/numpy.lcm.html" TargetMode="External"/><Relationship Id="rId87" Type="http://schemas.openxmlformats.org/officeDocument/2006/relationships/hyperlink" Target="https://numpy.org/doc/stable/reference/generated/numpy.real.html" TargetMode="External"/><Relationship Id="rId110" Type="http://schemas.openxmlformats.org/officeDocument/2006/relationships/hyperlink" Target="https://numpy.org/doc/stable/reference/generated/numpy.sign.html" TargetMode="External"/><Relationship Id="rId115" Type="http://schemas.openxmlformats.org/officeDocument/2006/relationships/hyperlink" Target="https://numpy.org/doc/stable/reference/generated/numpy.interp.html" TargetMode="External"/><Relationship Id="rId61" Type="http://schemas.openxmlformats.org/officeDocument/2006/relationships/hyperlink" Target="https://numpy.org/doc/stable/reference/generated/numpy.frexp.html" TargetMode="External"/><Relationship Id="rId82" Type="http://schemas.openxmlformats.org/officeDocument/2006/relationships/hyperlink" Target="https://numpy.org/doc/stable/reference/generated/numpy.modf.html" TargetMode="External"/><Relationship Id="rId19" Type="http://schemas.openxmlformats.org/officeDocument/2006/relationships/hyperlink" Target="https://numpy.org/doc/stable/reference/generated/numpy.tanh.html" TargetMode="External"/><Relationship Id="rId14" Type="http://schemas.openxmlformats.org/officeDocument/2006/relationships/hyperlink" Target="https://numpy.org/doc/stable/reference/generated/numpy.deg2rad.html" TargetMode="External"/><Relationship Id="rId30" Type="http://schemas.openxmlformats.org/officeDocument/2006/relationships/hyperlink" Target="https://numpy.org/doc/stable/reference/generated/numpy.trunc.html" TargetMode="External"/><Relationship Id="rId35" Type="http://schemas.openxmlformats.org/officeDocument/2006/relationships/hyperlink" Target="https://numpy.org/doc/stable/reference/generated/numpy.nansum.html" TargetMode="External"/><Relationship Id="rId56" Type="http://schemas.openxmlformats.org/officeDocument/2006/relationships/hyperlink" Target="https://numpy.org/doc/stable/reference/generated/numpy.i0.html" TargetMode="External"/><Relationship Id="rId77" Type="http://schemas.openxmlformats.org/officeDocument/2006/relationships/hyperlink" Target="https://numpy.org/doc/stable/reference/generated/numpy.true_divide.html" TargetMode="External"/><Relationship Id="rId100" Type="http://schemas.openxmlformats.org/officeDocument/2006/relationships/hyperlink" Target="https://numpy.org/doc/stable/reference/generated/numpy.fmin.html" TargetMode="External"/><Relationship Id="rId105" Type="http://schemas.openxmlformats.org/officeDocument/2006/relationships/hyperlink" Target="https://numpy.org/doc/stable/reference/generated/numpy.sqrt.html" TargetMode="External"/><Relationship Id="rId8" Type="http://schemas.openxmlformats.org/officeDocument/2006/relationships/hyperlink" Target="https://numpy.org/doc/stable/reference/generated/numpy.arctan.html" TargetMode="External"/><Relationship Id="rId51" Type="http://schemas.openxmlformats.org/officeDocument/2006/relationships/hyperlink" Target="https://numpy.org/doc/stable/reference/generated/numpy.log2.html" TargetMode="External"/><Relationship Id="rId72" Type="http://schemas.openxmlformats.org/officeDocument/2006/relationships/hyperlink" Target="https://numpy.org/doc/stable/reference/generated/numpy.negative.html" TargetMode="External"/><Relationship Id="rId93" Type="http://schemas.openxmlformats.org/officeDocument/2006/relationships/hyperlink" Target="https://numpy.org/doc/stable/reference/generated/numpy.max.html" TargetMode="External"/><Relationship Id="rId98" Type="http://schemas.openxmlformats.org/officeDocument/2006/relationships/hyperlink" Target="https://numpy.org/doc/stable/reference/generated/numpy.min.html" TargetMode="External"/><Relationship Id="rId3" Type="http://schemas.openxmlformats.org/officeDocument/2006/relationships/hyperlink" Target="https://numpy.org/doc/stable/reference/generated/numpy.sin.html" TargetMode="External"/><Relationship Id="rId25" Type="http://schemas.openxmlformats.org/officeDocument/2006/relationships/hyperlink" Target="https://numpy.org/doc/stable/reference/generated/numpy.around.html" TargetMode="External"/><Relationship Id="rId46" Type="http://schemas.openxmlformats.org/officeDocument/2006/relationships/hyperlink" Target="https://numpy.org/doc/stable/reference/generated/numpy.exp.html" TargetMode="External"/><Relationship Id="rId67" Type="http://schemas.openxmlformats.org/officeDocument/2006/relationships/hyperlink" Target="https://numpy.org/doc/stable/reference/generated/numpy.gcd.html" TargetMode="External"/><Relationship Id="rId20" Type="http://schemas.openxmlformats.org/officeDocument/2006/relationships/hyperlink" Target="https://numpy.org/doc/stable/reference/generated/numpy.arcsinh.html" TargetMode="External"/><Relationship Id="rId41" Type="http://schemas.openxmlformats.org/officeDocument/2006/relationships/hyperlink" Target="https://numpy.org/doc/stable/reference/generated/numpy.ediff1d.html" TargetMode="External"/><Relationship Id="rId62" Type="http://schemas.openxmlformats.org/officeDocument/2006/relationships/hyperlink" Target="https://numpy.org/doc/stable/reference/generated/numpy.ldexp.html" TargetMode="External"/><Relationship Id="rId83" Type="http://schemas.openxmlformats.org/officeDocument/2006/relationships/hyperlink" Target="https://numpy.org/doc/stable/reference/generated/numpy.remainder.html" TargetMode="External"/><Relationship Id="rId88" Type="http://schemas.openxmlformats.org/officeDocument/2006/relationships/hyperlink" Target="https://numpy.org/doc/stable/reference/generated/numpy.imag.html" TargetMode="External"/><Relationship Id="rId111" Type="http://schemas.openxmlformats.org/officeDocument/2006/relationships/hyperlink" Target="https://numpy.org/doc/stable/reference/generated/numpy.heaviside.html" TargetMode="Externa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hyperlink" Target="https://numpy.org/doc/stable/reference/generated/numpy.char.lstrip.html" TargetMode="External"/><Relationship Id="rId18" Type="http://schemas.openxmlformats.org/officeDocument/2006/relationships/hyperlink" Target="https://numpy.org/doc/stable/reference/generated/numpy.char.rsplit.html" TargetMode="External"/><Relationship Id="rId26" Type="http://schemas.openxmlformats.org/officeDocument/2006/relationships/hyperlink" Target="https://numpy.org/doc/stable/reference/generated/numpy.char.upper.html" TargetMode="External"/><Relationship Id="rId39" Type="http://schemas.openxmlformats.org/officeDocument/2006/relationships/hyperlink" Target="https://numpy.org/doc/stable/reference/generated/numpy.char.find.html" TargetMode="External"/><Relationship Id="rId21" Type="http://schemas.openxmlformats.org/officeDocument/2006/relationships/hyperlink" Target="https://numpy.org/doc/stable/reference/generated/numpy.char.splitlines.html" TargetMode="External"/><Relationship Id="rId34" Type="http://schemas.openxmlformats.org/officeDocument/2006/relationships/hyperlink" Target="https://numpy.org/doc/stable/reference/generated/numpy.char.less.html" TargetMode="External"/><Relationship Id="rId42" Type="http://schemas.openxmlformats.org/officeDocument/2006/relationships/hyperlink" Target="https://numpy.org/doc/stable/reference/generated/numpy.char.isalpha.html" TargetMode="External"/><Relationship Id="rId47" Type="http://schemas.openxmlformats.org/officeDocument/2006/relationships/hyperlink" Target="https://numpy.org/doc/stable/reference/generated/numpy.char.isnumeric.html" TargetMode="External"/><Relationship Id="rId50" Type="http://schemas.openxmlformats.org/officeDocument/2006/relationships/hyperlink" Target="https://numpy.org/doc/stable/reference/generated/numpy.char.isupper.html" TargetMode="External"/><Relationship Id="rId55" Type="http://schemas.openxmlformats.org/officeDocument/2006/relationships/hyperlink" Target="https://numpy.org/doc/stable/reference/generated/numpy.char.str_len.html" TargetMode="External"/><Relationship Id="rId7" Type="http://schemas.openxmlformats.org/officeDocument/2006/relationships/hyperlink" Target="https://numpy.org/doc/stable/reference/generated/numpy.char.decode.html" TargetMode="External"/><Relationship Id="rId2" Type="http://schemas.openxmlformats.org/officeDocument/2006/relationships/hyperlink" Target="https://numpy.org/doc/stable/reference/generated/numpy.char.add.html" TargetMode="External"/><Relationship Id="rId16" Type="http://schemas.openxmlformats.org/officeDocument/2006/relationships/hyperlink" Target="https://numpy.org/doc/stable/reference/generated/numpy.char.rjust.html" TargetMode="External"/><Relationship Id="rId29" Type="http://schemas.openxmlformats.org/officeDocument/2006/relationships/hyperlink" Target="https://numpy.org/doc/stable/reference/generated/numpy.char.equal.html" TargetMode="External"/><Relationship Id="rId11" Type="http://schemas.openxmlformats.org/officeDocument/2006/relationships/hyperlink" Target="https://numpy.org/doc/stable/reference/generated/numpy.char.ljust.html" TargetMode="External"/><Relationship Id="rId24" Type="http://schemas.openxmlformats.org/officeDocument/2006/relationships/hyperlink" Target="https://numpy.org/doc/stable/reference/generated/numpy.char.title.html" TargetMode="External"/><Relationship Id="rId32" Type="http://schemas.openxmlformats.org/officeDocument/2006/relationships/hyperlink" Target="https://numpy.org/doc/stable/reference/generated/numpy.char.less_equal.html" TargetMode="External"/><Relationship Id="rId37" Type="http://schemas.openxmlformats.org/officeDocument/2006/relationships/hyperlink" Target="https://numpy.org/doc/stable/reference/generated/numpy.char.count.html" TargetMode="External"/><Relationship Id="rId40" Type="http://schemas.openxmlformats.org/officeDocument/2006/relationships/hyperlink" Target="https://numpy.org/doc/stable/reference/generated/numpy.char.index.html" TargetMode="External"/><Relationship Id="rId45" Type="http://schemas.openxmlformats.org/officeDocument/2006/relationships/hyperlink" Target="https://numpy.org/doc/stable/reference/generated/numpy.char.isdigit.html" TargetMode="External"/><Relationship Id="rId53" Type="http://schemas.openxmlformats.org/officeDocument/2006/relationships/hyperlink" Target="https://numpy.org/doc/stable/reference/generated/numpy.char.rfind.html" TargetMode="External"/><Relationship Id="rId58" Type="http://schemas.openxmlformats.org/officeDocument/2006/relationships/hyperlink" Target="https://numpy.org/doc/stable/reference/generated/numpy.char.chararray.html" TargetMode="External"/><Relationship Id="rId5" Type="http://schemas.openxmlformats.org/officeDocument/2006/relationships/hyperlink" Target="https://numpy.org/doc/stable/reference/generated/numpy.char.capitalize.html" TargetMode="External"/><Relationship Id="rId61" Type="http://schemas.openxmlformats.org/officeDocument/2006/relationships/hyperlink" Target="https://numpy.org/doc/stable/reference/generated/numpy.char.chararray.html" TargetMode="External"/><Relationship Id="rId19" Type="http://schemas.openxmlformats.org/officeDocument/2006/relationships/hyperlink" Target="https://numpy.org/doc/stable/reference/generated/numpy.char.rstrip.html" TargetMode="External"/><Relationship Id="rId14" Type="http://schemas.openxmlformats.org/officeDocument/2006/relationships/hyperlink" Target="https://numpy.org/doc/stable/reference/generated/numpy.char.partition.html" TargetMode="External"/><Relationship Id="rId22" Type="http://schemas.openxmlformats.org/officeDocument/2006/relationships/hyperlink" Target="https://numpy.org/doc/stable/reference/generated/numpy.char.strip.html" TargetMode="External"/><Relationship Id="rId27" Type="http://schemas.openxmlformats.org/officeDocument/2006/relationships/hyperlink" Target="https://numpy.org/doc/stable/reference/generated/numpy.char.zfill.html" TargetMode="External"/><Relationship Id="rId30" Type="http://schemas.openxmlformats.org/officeDocument/2006/relationships/hyperlink" Target="https://numpy.org/doc/stable/reference/generated/numpy.char.not_equal.html" TargetMode="External"/><Relationship Id="rId35" Type="http://schemas.openxmlformats.org/officeDocument/2006/relationships/hyperlink" Target="https://numpy.org/doc/stable/reference/generated/numpy.char.compare_chararrays.html" TargetMode="External"/><Relationship Id="rId43" Type="http://schemas.openxmlformats.org/officeDocument/2006/relationships/hyperlink" Target="https://numpy.org/doc/stable/reference/generated/numpy.char.isalnum.html" TargetMode="External"/><Relationship Id="rId48" Type="http://schemas.openxmlformats.org/officeDocument/2006/relationships/hyperlink" Target="https://numpy.org/doc/stable/reference/generated/numpy.char.isspace.html" TargetMode="External"/><Relationship Id="rId56" Type="http://schemas.openxmlformats.org/officeDocument/2006/relationships/hyperlink" Target="https://numpy.org/doc/stable/reference/routines.char.html" TargetMode="External"/><Relationship Id="rId8" Type="http://schemas.openxmlformats.org/officeDocument/2006/relationships/hyperlink" Target="https://numpy.org/doc/stable/reference/generated/numpy.char.encode.html" TargetMode="External"/><Relationship Id="rId51" Type="http://schemas.openxmlformats.org/officeDocument/2006/relationships/hyperlink" Target="https://numpy.org/doc/stable/reference/generated/numpy.char.rfind.html" TargetMode="External"/><Relationship Id="rId3" Type="http://schemas.openxmlformats.org/officeDocument/2006/relationships/hyperlink" Target="https://numpy.org/doc/stable/reference/generated/numpy.char.multiply.html" TargetMode="External"/><Relationship Id="rId12" Type="http://schemas.openxmlformats.org/officeDocument/2006/relationships/hyperlink" Target="https://numpy.org/doc/stable/reference/generated/numpy.char.lower.html" TargetMode="External"/><Relationship Id="rId17" Type="http://schemas.openxmlformats.org/officeDocument/2006/relationships/hyperlink" Target="https://numpy.org/doc/stable/reference/generated/numpy.char.rpartition.html" TargetMode="External"/><Relationship Id="rId25" Type="http://schemas.openxmlformats.org/officeDocument/2006/relationships/hyperlink" Target="https://numpy.org/doc/stable/reference/generated/numpy.char.translate.html" TargetMode="External"/><Relationship Id="rId33" Type="http://schemas.openxmlformats.org/officeDocument/2006/relationships/hyperlink" Target="https://numpy.org/doc/stable/reference/generated/numpy.char.greater.html" TargetMode="External"/><Relationship Id="rId38" Type="http://schemas.openxmlformats.org/officeDocument/2006/relationships/hyperlink" Target="https://numpy.org/doc/stable/reference/generated/numpy.char.endswith.html" TargetMode="External"/><Relationship Id="rId46" Type="http://schemas.openxmlformats.org/officeDocument/2006/relationships/hyperlink" Target="https://numpy.org/doc/stable/reference/generated/numpy.char.islower.html" TargetMode="External"/><Relationship Id="rId59" Type="http://schemas.openxmlformats.org/officeDocument/2006/relationships/hyperlink" Target="https://numpy.org/doc/stable/reference/generated/numpy.char.asarray.html" TargetMode="External"/><Relationship Id="rId20" Type="http://schemas.openxmlformats.org/officeDocument/2006/relationships/hyperlink" Target="https://numpy.org/doc/stable/reference/generated/numpy.char.split.html" TargetMode="External"/><Relationship Id="rId41" Type="http://schemas.openxmlformats.org/officeDocument/2006/relationships/hyperlink" Target="https://numpy.org/doc/stable/reference/generated/numpy.char.find.html" TargetMode="External"/><Relationship Id="rId54" Type="http://schemas.openxmlformats.org/officeDocument/2006/relationships/hyperlink" Target="https://numpy.org/doc/stable/reference/generated/numpy.char.startswith.html" TargetMode="External"/><Relationship Id="rId1" Type="http://schemas.openxmlformats.org/officeDocument/2006/relationships/hyperlink" Target="https://numpy.org/doc/stable/reference/routines.char.html" TargetMode="External"/><Relationship Id="rId6" Type="http://schemas.openxmlformats.org/officeDocument/2006/relationships/hyperlink" Target="https://numpy.org/doc/stable/reference/generated/numpy.char.center.html" TargetMode="External"/><Relationship Id="rId15" Type="http://schemas.openxmlformats.org/officeDocument/2006/relationships/hyperlink" Target="https://numpy.org/doc/stable/reference/generated/numpy.char.replace.html" TargetMode="External"/><Relationship Id="rId23" Type="http://schemas.openxmlformats.org/officeDocument/2006/relationships/hyperlink" Target="https://numpy.org/doc/stable/reference/generated/numpy.char.swapcase.html" TargetMode="External"/><Relationship Id="rId28" Type="http://schemas.openxmlformats.org/officeDocument/2006/relationships/hyperlink" Target="https://numpy.org/doc/stable/reference/routines.char.html" TargetMode="External"/><Relationship Id="rId36" Type="http://schemas.openxmlformats.org/officeDocument/2006/relationships/hyperlink" Target="https://numpy.org/doc/stable/reference/routines.char.html" TargetMode="External"/><Relationship Id="rId49" Type="http://schemas.openxmlformats.org/officeDocument/2006/relationships/hyperlink" Target="https://numpy.org/doc/stable/reference/generated/numpy.char.istitle.html" TargetMode="External"/><Relationship Id="rId57" Type="http://schemas.openxmlformats.org/officeDocument/2006/relationships/hyperlink" Target="https://numpy.org/doc/stable/reference/generated/numpy.char.array.html" TargetMode="External"/><Relationship Id="rId10" Type="http://schemas.openxmlformats.org/officeDocument/2006/relationships/hyperlink" Target="https://numpy.org/doc/stable/reference/generated/numpy.char.join.html" TargetMode="External"/><Relationship Id="rId31" Type="http://schemas.openxmlformats.org/officeDocument/2006/relationships/hyperlink" Target="https://numpy.org/doc/stable/reference/generated/numpy.char.greater_equal.html" TargetMode="External"/><Relationship Id="rId44" Type="http://schemas.openxmlformats.org/officeDocument/2006/relationships/hyperlink" Target="https://numpy.org/doc/stable/reference/generated/numpy.char.isdecimal.html" TargetMode="External"/><Relationship Id="rId52" Type="http://schemas.openxmlformats.org/officeDocument/2006/relationships/hyperlink" Target="https://numpy.org/doc/stable/reference/generated/numpy.char.rindex.html" TargetMode="External"/><Relationship Id="rId60" Type="http://schemas.openxmlformats.org/officeDocument/2006/relationships/hyperlink" Target="https://numpy.org/doc/stable/reference/generated/numpy.char.chararray.html" TargetMode="External"/><Relationship Id="rId4" Type="http://schemas.openxmlformats.org/officeDocument/2006/relationships/hyperlink" Target="https://numpy.org/doc/stable/reference/generated/numpy.char.mod.html" TargetMode="External"/><Relationship Id="rId9" Type="http://schemas.openxmlformats.org/officeDocument/2006/relationships/hyperlink" Target="https://numpy.org/doc/stable/reference/generated/numpy.char.expandtabs.html" TargetMode="Externa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hyperlink" Target="https://numpy.org/doc/stable/reference/routines.linalg.html" TargetMode="External"/><Relationship Id="rId18" Type="http://schemas.openxmlformats.org/officeDocument/2006/relationships/hyperlink" Target="https://numpy.org/doc/stable/reference/generated/numpy.linalg.eig.html" TargetMode="External"/><Relationship Id="rId26" Type="http://schemas.openxmlformats.org/officeDocument/2006/relationships/hyperlink" Target="https://numpy.org/doc/stable/reference/generated/numpy.linalg.matrix_rank.html" TargetMode="External"/><Relationship Id="rId21" Type="http://schemas.openxmlformats.org/officeDocument/2006/relationships/hyperlink" Target="https://numpy.org/doc/stable/reference/generated/numpy.linalg.eigvalsh.html" TargetMode="External"/><Relationship Id="rId34" Type="http://schemas.openxmlformats.org/officeDocument/2006/relationships/hyperlink" Target="https://numpy.org/doc/stable/reference/generated/numpy.linalg.pinv.html" TargetMode="External"/><Relationship Id="rId7" Type="http://schemas.openxmlformats.org/officeDocument/2006/relationships/hyperlink" Target="https://numpy.org/doc/stable/reference/generated/numpy.matmul.html" TargetMode="External"/><Relationship Id="rId12" Type="http://schemas.openxmlformats.org/officeDocument/2006/relationships/hyperlink" Target="https://numpy.org/doc/stable/reference/generated/numpy.kron.html" TargetMode="External"/><Relationship Id="rId17" Type="http://schemas.openxmlformats.org/officeDocument/2006/relationships/hyperlink" Target="https://numpy.org/doc/stable/reference/routines.linalg.html" TargetMode="External"/><Relationship Id="rId25" Type="http://schemas.openxmlformats.org/officeDocument/2006/relationships/hyperlink" Target="https://numpy.org/doc/stable/reference/generated/numpy.linalg.det.html" TargetMode="External"/><Relationship Id="rId33" Type="http://schemas.openxmlformats.org/officeDocument/2006/relationships/hyperlink" Target="https://numpy.org/doc/stable/reference/generated/numpy.linalg.inv.html" TargetMode="External"/><Relationship Id="rId2" Type="http://schemas.openxmlformats.org/officeDocument/2006/relationships/hyperlink" Target="https://numpy.org/doc/stable/reference/generated/numpy.dot.html" TargetMode="External"/><Relationship Id="rId16" Type="http://schemas.openxmlformats.org/officeDocument/2006/relationships/hyperlink" Target="https://numpy.org/doc/stable/reference/generated/numpy.linalg.svd.html" TargetMode="External"/><Relationship Id="rId20" Type="http://schemas.openxmlformats.org/officeDocument/2006/relationships/hyperlink" Target="https://numpy.org/doc/stable/reference/generated/numpy.linalg.eigvals.html" TargetMode="External"/><Relationship Id="rId29" Type="http://schemas.openxmlformats.org/officeDocument/2006/relationships/hyperlink" Target="https://numpy.org/doc/stable/reference/routines.linalg.html" TargetMode="External"/><Relationship Id="rId1" Type="http://schemas.openxmlformats.org/officeDocument/2006/relationships/hyperlink" Target="https://numpy.org/doc/stable/reference/routines.linalg.html" TargetMode="External"/><Relationship Id="rId6" Type="http://schemas.openxmlformats.org/officeDocument/2006/relationships/hyperlink" Target="https://numpy.org/doc/stable/reference/generated/numpy.outer.html" TargetMode="External"/><Relationship Id="rId11" Type="http://schemas.openxmlformats.org/officeDocument/2006/relationships/hyperlink" Target="https://numpy.org/doc/stable/reference/generated/numpy.linalg.matrix_power.html" TargetMode="External"/><Relationship Id="rId24" Type="http://schemas.openxmlformats.org/officeDocument/2006/relationships/hyperlink" Target="https://numpy.org/doc/stable/reference/generated/numpy.linalg.cond.html" TargetMode="External"/><Relationship Id="rId32" Type="http://schemas.openxmlformats.org/officeDocument/2006/relationships/hyperlink" Target="https://numpy.org/doc/stable/reference/generated/numpy.linalg.lstsq.html" TargetMode="External"/><Relationship Id="rId37" Type="http://schemas.openxmlformats.org/officeDocument/2006/relationships/hyperlink" Target="https://numpy.org/doc/stable/reference/generated/numpy.linalg.LinAlgError.html" TargetMode="External"/><Relationship Id="rId5" Type="http://schemas.openxmlformats.org/officeDocument/2006/relationships/hyperlink" Target="https://numpy.org/doc/stable/reference/generated/numpy.inner.html" TargetMode="External"/><Relationship Id="rId15" Type="http://schemas.openxmlformats.org/officeDocument/2006/relationships/hyperlink" Target="https://numpy.org/doc/stable/reference/generated/numpy.linalg.qr.html" TargetMode="External"/><Relationship Id="rId23" Type="http://schemas.openxmlformats.org/officeDocument/2006/relationships/hyperlink" Target="https://numpy.org/doc/stable/reference/generated/numpy.linalg.norm.html" TargetMode="External"/><Relationship Id="rId28" Type="http://schemas.openxmlformats.org/officeDocument/2006/relationships/hyperlink" Target="https://numpy.org/doc/stable/reference/generated/numpy.trace.html" TargetMode="External"/><Relationship Id="rId36" Type="http://schemas.openxmlformats.org/officeDocument/2006/relationships/hyperlink" Target="https://numpy.org/doc/stable/reference/routines.linalg.html" TargetMode="External"/><Relationship Id="rId10" Type="http://schemas.openxmlformats.org/officeDocument/2006/relationships/hyperlink" Target="https://numpy.org/doc/stable/reference/generated/numpy.einsum_path.html" TargetMode="External"/><Relationship Id="rId19" Type="http://schemas.openxmlformats.org/officeDocument/2006/relationships/hyperlink" Target="https://numpy.org/doc/stable/reference/generated/numpy.linalg.eigh.html" TargetMode="External"/><Relationship Id="rId31" Type="http://schemas.openxmlformats.org/officeDocument/2006/relationships/hyperlink" Target="https://numpy.org/doc/stable/reference/generated/numpy.linalg.tensorsolve.html" TargetMode="External"/><Relationship Id="rId4" Type="http://schemas.openxmlformats.org/officeDocument/2006/relationships/hyperlink" Target="https://numpy.org/doc/stable/reference/generated/numpy.vdot.html" TargetMode="External"/><Relationship Id="rId9" Type="http://schemas.openxmlformats.org/officeDocument/2006/relationships/hyperlink" Target="https://numpy.org/doc/stable/reference/generated/numpy.einsum.html" TargetMode="External"/><Relationship Id="rId14" Type="http://schemas.openxmlformats.org/officeDocument/2006/relationships/hyperlink" Target="https://numpy.org/doc/stable/reference/generated/numpy.linalg.cholesky.html" TargetMode="External"/><Relationship Id="rId22" Type="http://schemas.openxmlformats.org/officeDocument/2006/relationships/hyperlink" Target="https://numpy.org/doc/stable/reference/routines.linalg.html" TargetMode="External"/><Relationship Id="rId27" Type="http://schemas.openxmlformats.org/officeDocument/2006/relationships/hyperlink" Target="https://numpy.org/doc/stable/reference/generated/numpy.linalg.slogdet.html" TargetMode="External"/><Relationship Id="rId30" Type="http://schemas.openxmlformats.org/officeDocument/2006/relationships/hyperlink" Target="https://numpy.org/doc/stable/reference/generated/numpy.linalg.solve.html" TargetMode="External"/><Relationship Id="rId35" Type="http://schemas.openxmlformats.org/officeDocument/2006/relationships/hyperlink" Target="https://numpy.org/doc/stable/reference/generated/numpy.linalg.tensorinv.html" TargetMode="External"/><Relationship Id="rId8" Type="http://schemas.openxmlformats.org/officeDocument/2006/relationships/hyperlink" Target="https://numpy.org/doc/stable/reference/generated/numpy.tensordot.html" TargetMode="External"/><Relationship Id="rId3" Type="http://schemas.openxmlformats.org/officeDocument/2006/relationships/hyperlink" Target="https://numpy.org/doc/stable/reference/generated/numpy.linalg.multi_dot.html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3schools.com/python/ref_string_isascii.asp" TargetMode="External"/><Relationship Id="rId18" Type="http://schemas.openxmlformats.org/officeDocument/2006/relationships/hyperlink" Target="https://www.w3schools.com/python/ref_string_isnumeric.asp" TargetMode="External"/><Relationship Id="rId26" Type="http://schemas.openxmlformats.org/officeDocument/2006/relationships/hyperlink" Target="https://www.w3schools.com/python/ref_string_lstrip.asp" TargetMode="External"/><Relationship Id="rId39" Type="http://schemas.openxmlformats.org/officeDocument/2006/relationships/hyperlink" Target="https://www.w3schools.com/python/ref_string_strip.asp" TargetMode="External"/><Relationship Id="rId21" Type="http://schemas.openxmlformats.org/officeDocument/2006/relationships/hyperlink" Target="https://www.w3schools.com/python/ref_string_istitle.asp" TargetMode="External"/><Relationship Id="rId34" Type="http://schemas.openxmlformats.org/officeDocument/2006/relationships/hyperlink" Target="https://www.w3schools.com/python/ref_string_rsplit.asp" TargetMode="External"/><Relationship Id="rId42" Type="http://schemas.openxmlformats.org/officeDocument/2006/relationships/hyperlink" Target="https://www.w3schools.com/python/ref_string_translate.asp" TargetMode="External"/><Relationship Id="rId7" Type="http://schemas.openxmlformats.org/officeDocument/2006/relationships/hyperlink" Target="https://www.w3schools.com/python/ref_string_expandtabs.asp" TargetMode="External"/><Relationship Id="rId2" Type="http://schemas.openxmlformats.org/officeDocument/2006/relationships/hyperlink" Target="https://www.w3schools.com/python/ref_string_casefold.asp" TargetMode="External"/><Relationship Id="rId16" Type="http://schemas.openxmlformats.org/officeDocument/2006/relationships/hyperlink" Target="https://www.w3schools.com/python/ref_string_isidentifier.asp" TargetMode="External"/><Relationship Id="rId29" Type="http://schemas.openxmlformats.org/officeDocument/2006/relationships/hyperlink" Target="https://www.w3schools.com/python/ref_string_replace.asp" TargetMode="External"/><Relationship Id="rId1" Type="http://schemas.openxmlformats.org/officeDocument/2006/relationships/hyperlink" Target="https://www.w3schools.com/python/ref_string_capitalize.asp" TargetMode="External"/><Relationship Id="rId6" Type="http://schemas.openxmlformats.org/officeDocument/2006/relationships/hyperlink" Target="https://www.w3schools.com/python/ref_string_endswith.asp" TargetMode="External"/><Relationship Id="rId11" Type="http://schemas.openxmlformats.org/officeDocument/2006/relationships/hyperlink" Target="https://www.w3schools.com/python/ref_string_isalnum.asp" TargetMode="External"/><Relationship Id="rId24" Type="http://schemas.openxmlformats.org/officeDocument/2006/relationships/hyperlink" Target="https://www.w3schools.com/python/ref_string_ljust.asp" TargetMode="External"/><Relationship Id="rId32" Type="http://schemas.openxmlformats.org/officeDocument/2006/relationships/hyperlink" Target="https://www.w3schools.com/python/ref_string_rjust.asp" TargetMode="External"/><Relationship Id="rId37" Type="http://schemas.openxmlformats.org/officeDocument/2006/relationships/hyperlink" Target="https://www.w3schools.com/python/ref_string_splitlines.asp" TargetMode="External"/><Relationship Id="rId40" Type="http://schemas.openxmlformats.org/officeDocument/2006/relationships/hyperlink" Target="https://www.w3schools.com/python/ref_string_swapcase.asp" TargetMode="External"/><Relationship Id="rId45" Type="http://schemas.openxmlformats.org/officeDocument/2006/relationships/drawing" Target="../drawings/drawing2.xml"/><Relationship Id="rId5" Type="http://schemas.openxmlformats.org/officeDocument/2006/relationships/hyperlink" Target="https://www.w3schools.com/python/ref_string_encode.asp" TargetMode="External"/><Relationship Id="rId15" Type="http://schemas.openxmlformats.org/officeDocument/2006/relationships/hyperlink" Target="https://www.w3schools.com/python/ref_string_isdigit.asp" TargetMode="External"/><Relationship Id="rId23" Type="http://schemas.openxmlformats.org/officeDocument/2006/relationships/hyperlink" Target="https://www.w3schools.com/python/ref_string_join.asp" TargetMode="External"/><Relationship Id="rId28" Type="http://schemas.openxmlformats.org/officeDocument/2006/relationships/hyperlink" Target="https://www.w3schools.com/python/ref_string_partition.asp" TargetMode="External"/><Relationship Id="rId36" Type="http://schemas.openxmlformats.org/officeDocument/2006/relationships/hyperlink" Target="https://www.w3schools.com/python/ref_string_split.asp" TargetMode="External"/><Relationship Id="rId10" Type="http://schemas.openxmlformats.org/officeDocument/2006/relationships/hyperlink" Target="https://www.w3schools.com/python/ref_string_index.asp" TargetMode="External"/><Relationship Id="rId19" Type="http://schemas.openxmlformats.org/officeDocument/2006/relationships/hyperlink" Target="https://www.w3schools.com/python/ref_string_isprintable.asp" TargetMode="External"/><Relationship Id="rId31" Type="http://schemas.openxmlformats.org/officeDocument/2006/relationships/hyperlink" Target="https://www.w3schools.com/python/ref_string_rindex.asp" TargetMode="External"/><Relationship Id="rId44" Type="http://schemas.openxmlformats.org/officeDocument/2006/relationships/hyperlink" Target="https://www.w3schools.com/python/ref_string_zfill.asp" TargetMode="External"/><Relationship Id="rId4" Type="http://schemas.openxmlformats.org/officeDocument/2006/relationships/hyperlink" Target="https://www.w3schools.com/python/ref_string_count.asp" TargetMode="External"/><Relationship Id="rId9" Type="http://schemas.openxmlformats.org/officeDocument/2006/relationships/hyperlink" Target="https://www.w3schools.com/python/ref_string_format.asp" TargetMode="External"/><Relationship Id="rId14" Type="http://schemas.openxmlformats.org/officeDocument/2006/relationships/hyperlink" Target="https://www.w3schools.com/python/ref_string_isdecimal.asp" TargetMode="External"/><Relationship Id="rId22" Type="http://schemas.openxmlformats.org/officeDocument/2006/relationships/hyperlink" Target="https://www.w3schools.com/python/ref_string_isupper.asp" TargetMode="External"/><Relationship Id="rId27" Type="http://schemas.openxmlformats.org/officeDocument/2006/relationships/hyperlink" Target="https://www.w3schools.com/python/ref_string_maketrans.asp" TargetMode="External"/><Relationship Id="rId30" Type="http://schemas.openxmlformats.org/officeDocument/2006/relationships/hyperlink" Target="https://www.w3schools.com/python/ref_string_rfind.asp" TargetMode="External"/><Relationship Id="rId35" Type="http://schemas.openxmlformats.org/officeDocument/2006/relationships/hyperlink" Target="https://www.w3schools.com/python/ref_string_rstrip.asp" TargetMode="External"/><Relationship Id="rId43" Type="http://schemas.openxmlformats.org/officeDocument/2006/relationships/hyperlink" Target="https://www.w3schools.com/python/ref_string_upper.asp" TargetMode="External"/><Relationship Id="rId8" Type="http://schemas.openxmlformats.org/officeDocument/2006/relationships/hyperlink" Target="https://www.w3schools.com/python/ref_string_find.asp" TargetMode="External"/><Relationship Id="rId3" Type="http://schemas.openxmlformats.org/officeDocument/2006/relationships/hyperlink" Target="https://www.w3schools.com/python/ref_string_center.asp" TargetMode="External"/><Relationship Id="rId12" Type="http://schemas.openxmlformats.org/officeDocument/2006/relationships/hyperlink" Target="https://www.w3schools.com/python/ref_string_isalpha.asp" TargetMode="External"/><Relationship Id="rId17" Type="http://schemas.openxmlformats.org/officeDocument/2006/relationships/hyperlink" Target="https://www.w3schools.com/python/ref_string_islower.asp" TargetMode="External"/><Relationship Id="rId25" Type="http://schemas.openxmlformats.org/officeDocument/2006/relationships/hyperlink" Target="https://www.w3schools.com/python/ref_string_lower.asp" TargetMode="External"/><Relationship Id="rId33" Type="http://schemas.openxmlformats.org/officeDocument/2006/relationships/hyperlink" Target="https://www.w3schools.com/python/ref_string_rpartition.asp" TargetMode="External"/><Relationship Id="rId38" Type="http://schemas.openxmlformats.org/officeDocument/2006/relationships/hyperlink" Target="https://www.w3schools.com/python/ref_string_startswith.asp" TargetMode="External"/><Relationship Id="rId20" Type="http://schemas.openxmlformats.org/officeDocument/2006/relationships/hyperlink" Target="https://www.w3schools.com/python/ref_string_isspace.asp" TargetMode="External"/><Relationship Id="rId41" Type="http://schemas.openxmlformats.org/officeDocument/2006/relationships/hyperlink" Target="https://www.w3schools.com/python/ref_string_title.asp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3schools.com/python/ref_func_delattr.asp" TargetMode="External"/><Relationship Id="rId18" Type="http://schemas.openxmlformats.org/officeDocument/2006/relationships/hyperlink" Target="https://www.w3schools.com/python/ref_func_eval.asp" TargetMode="External"/><Relationship Id="rId26" Type="http://schemas.openxmlformats.org/officeDocument/2006/relationships/hyperlink" Target="https://www.w3schools.com/python/ref_func_hasattr.asp" TargetMode="External"/><Relationship Id="rId39" Type="http://schemas.openxmlformats.org/officeDocument/2006/relationships/hyperlink" Target="https://www.w3schools.com/python/ref_func_memoryview.asp" TargetMode="External"/><Relationship Id="rId21" Type="http://schemas.openxmlformats.org/officeDocument/2006/relationships/hyperlink" Target="https://www.w3schools.com/python/ref_func_float.asp" TargetMode="External"/><Relationship Id="rId34" Type="http://schemas.openxmlformats.org/officeDocument/2006/relationships/hyperlink" Target="https://www.w3schools.com/python/ref_func_len.asp" TargetMode="External"/><Relationship Id="rId42" Type="http://schemas.openxmlformats.org/officeDocument/2006/relationships/hyperlink" Target="https://www.w3schools.com/python/ref_func_object.asp" TargetMode="External"/><Relationship Id="rId47" Type="http://schemas.openxmlformats.org/officeDocument/2006/relationships/hyperlink" Target="https://www.w3schools.com/python/ref_func_print.asp" TargetMode="External"/><Relationship Id="rId50" Type="http://schemas.openxmlformats.org/officeDocument/2006/relationships/hyperlink" Target="https://www.w3schools.com/python/ref_func_round.asp" TargetMode="External"/><Relationship Id="rId55" Type="http://schemas.openxmlformats.org/officeDocument/2006/relationships/hyperlink" Target="https://www.w3schools.com/python/ref_func_str.asp" TargetMode="External"/><Relationship Id="rId63" Type="http://schemas.openxmlformats.org/officeDocument/2006/relationships/drawing" Target="../drawings/drawing3.xml"/><Relationship Id="rId7" Type="http://schemas.openxmlformats.org/officeDocument/2006/relationships/hyperlink" Target="https://www.w3schools.com/python/ref_func_bytearray.asp" TargetMode="External"/><Relationship Id="rId2" Type="http://schemas.openxmlformats.org/officeDocument/2006/relationships/hyperlink" Target="https://www.w3schools.com/python/ref_func_all.asp" TargetMode="External"/><Relationship Id="rId16" Type="http://schemas.openxmlformats.org/officeDocument/2006/relationships/hyperlink" Target="https://www.w3schools.com/python/ref_func_divmod.asp" TargetMode="External"/><Relationship Id="rId29" Type="http://schemas.openxmlformats.org/officeDocument/2006/relationships/hyperlink" Target="https://www.w3schools.com/python/ref_func_input.asp" TargetMode="External"/><Relationship Id="rId11" Type="http://schemas.openxmlformats.org/officeDocument/2006/relationships/hyperlink" Target="https://www.w3schools.com/python/ref_func_compile.asp" TargetMode="External"/><Relationship Id="rId24" Type="http://schemas.openxmlformats.org/officeDocument/2006/relationships/hyperlink" Target="https://www.w3schools.com/python/ref_func_getattr.asp" TargetMode="External"/><Relationship Id="rId32" Type="http://schemas.openxmlformats.org/officeDocument/2006/relationships/hyperlink" Target="https://www.w3schools.com/python/ref_func_issubclass.asp" TargetMode="External"/><Relationship Id="rId37" Type="http://schemas.openxmlformats.org/officeDocument/2006/relationships/hyperlink" Target="https://www.w3schools.com/python/ref_func_map.asp" TargetMode="External"/><Relationship Id="rId40" Type="http://schemas.openxmlformats.org/officeDocument/2006/relationships/hyperlink" Target="https://www.w3schools.com/python/ref_func_min.asp" TargetMode="External"/><Relationship Id="rId45" Type="http://schemas.openxmlformats.org/officeDocument/2006/relationships/hyperlink" Target="https://www.w3schools.com/python/ref_func_ord.asp" TargetMode="External"/><Relationship Id="rId53" Type="http://schemas.openxmlformats.org/officeDocument/2006/relationships/hyperlink" Target="https://www.w3schools.com/python/ref_func_slice.asp" TargetMode="External"/><Relationship Id="rId58" Type="http://schemas.openxmlformats.org/officeDocument/2006/relationships/hyperlink" Target="https://www.w3schools.com/python/ref_func_tuple.asp" TargetMode="External"/><Relationship Id="rId5" Type="http://schemas.openxmlformats.org/officeDocument/2006/relationships/hyperlink" Target="https://www.w3schools.com/python/ref_func_bin.asp" TargetMode="External"/><Relationship Id="rId61" Type="http://schemas.openxmlformats.org/officeDocument/2006/relationships/hyperlink" Target="https://www.w3schools.com/python/ref_func_zip.asp" TargetMode="External"/><Relationship Id="rId19" Type="http://schemas.openxmlformats.org/officeDocument/2006/relationships/hyperlink" Target="https://www.w3schools.com/python/ref_func_exec.asp" TargetMode="External"/><Relationship Id="rId14" Type="http://schemas.openxmlformats.org/officeDocument/2006/relationships/hyperlink" Target="https://www.w3schools.com/python/ref_func_dict.asp" TargetMode="External"/><Relationship Id="rId22" Type="http://schemas.openxmlformats.org/officeDocument/2006/relationships/hyperlink" Target="https://www.w3schools.com/python/ref_func_format.asp" TargetMode="External"/><Relationship Id="rId27" Type="http://schemas.openxmlformats.org/officeDocument/2006/relationships/hyperlink" Target="https://www.w3schools.com/python/ref_func_hex.asp" TargetMode="External"/><Relationship Id="rId30" Type="http://schemas.openxmlformats.org/officeDocument/2006/relationships/hyperlink" Target="https://www.w3schools.com/python/ref_func_int.asp" TargetMode="External"/><Relationship Id="rId35" Type="http://schemas.openxmlformats.org/officeDocument/2006/relationships/hyperlink" Target="https://www.w3schools.com/python/ref_func_list.asp" TargetMode="External"/><Relationship Id="rId43" Type="http://schemas.openxmlformats.org/officeDocument/2006/relationships/hyperlink" Target="https://www.w3schools.com/python/ref_func_oct.asp" TargetMode="External"/><Relationship Id="rId48" Type="http://schemas.openxmlformats.org/officeDocument/2006/relationships/hyperlink" Target="https://www.w3schools.com/python/ref_func_range.asp" TargetMode="External"/><Relationship Id="rId56" Type="http://schemas.openxmlformats.org/officeDocument/2006/relationships/hyperlink" Target="https://www.w3schools.com/python/ref_func_sum.asp" TargetMode="External"/><Relationship Id="rId8" Type="http://schemas.openxmlformats.org/officeDocument/2006/relationships/hyperlink" Target="https://www.w3schools.com/python/ref_func_bytes.asp" TargetMode="External"/><Relationship Id="rId51" Type="http://schemas.openxmlformats.org/officeDocument/2006/relationships/hyperlink" Target="https://www.w3schools.com/python/ref_func_set.asp" TargetMode="External"/><Relationship Id="rId3" Type="http://schemas.openxmlformats.org/officeDocument/2006/relationships/hyperlink" Target="https://www.w3schools.com/python/ref_func_any.asp" TargetMode="External"/><Relationship Id="rId12" Type="http://schemas.openxmlformats.org/officeDocument/2006/relationships/hyperlink" Target="https://www.w3schools.com/python/ref_func_complex.asp" TargetMode="External"/><Relationship Id="rId17" Type="http://schemas.openxmlformats.org/officeDocument/2006/relationships/hyperlink" Target="https://www.w3schools.com/python/ref_func_enumerate.asp" TargetMode="External"/><Relationship Id="rId25" Type="http://schemas.openxmlformats.org/officeDocument/2006/relationships/hyperlink" Target="https://www.w3schools.com/python/ref_func_globals.asp" TargetMode="External"/><Relationship Id="rId33" Type="http://schemas.openxmlformats.org/officeDocument/2006/relationships/hyperlink" Target="https://www.w3schools.com/python/ref_func_iter.asp" TargetMode="External"/><Relationship Id="rId38" Type="http://schemas.openxmlformats.org/officeDocument/2006/relationships/hyperlink" Target="https://www.w3schools.com/python/ref_func_max.asp" TargetMode="External"/><Relationship Id="rId46" Type="http://schemas.openxmlformats.org/officeDocument/2006/relationships/hyperlink" Target="https://www.w3schools.com/python/ref_func_pow.asp" TargetMode="External"/><Relationship Id="rId59" Type="http://schemas.openxmlformats.org/officeDocument/2006/relationships/hyperlink" Target="https://www.w3schools.com/python/ref_func_type.asp" TargetMode="External"/><Relationship Id="rId20" Type="http://schemas.openxmlformats.org/officeDocument/2006/relationships/hyperlink" Target="https://www.w3schools.com/python/ref_func_filter.asp" TargetMode="External"/><Relationship Id="rId41" Type="http://schemas.openxmlformats.org/officeDocument/2006/relationships/hyperlink" Target="https://www.w3schools.com/python/ref_func_next.asp" TargetMode="External"/><Relationship Id="rId54" Type="http://schemas.openxmlformats.org/officeDocument/2006/relationships/hyperlink" Target="https://www.w3schools.com/python/ref_func_sorted.asp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https://www.w3schools.com/python/ref_func_abs.asp" TargetMode="External"/><Relationship Id="rId6" Type="http://schemas.openxmlformats.org/officeDocument/2006/relationships/hyperlink" Target="https://www.w3schools.com/python/ref_func_bool.asp" TargetMode="External"/><Relationship Id="rId15" Type="http://schemas.openxmlformats.org/officeDocument/2006/relationships/hyperlink" Target="https://www.w3schools.com/python/ref_func_dir.asp" TargetMode="External"/><Relationship Id="rId23" Type="http://schemas.openxmlformats.org/officeDocument/2006/relationships/hyperlink" Target="https://www.w3schools.com/python/ref_func_frozenset.asp" TargetMode="External"/><Relationship Id="rId28" Type="http://schemas.openxmlformats.org/officeDocument/2006/relationships/hyperlink" Target="https://www.w3schools.com/python/ref_func_id.asp" TargetMode="External"/><Relationship Id="rId36" Type="http://schemas.openxmlformats.org/officeDocument/2006/relationships/hyperlink" Target="https://www.w3schools.com/python/ref_func_locals.asp" TargetMode="External"/><Relationship Id="rId49" Type="http://schemas.openxmlformats.org/officeDocument/2006/relationships/hyperlink" Target="https://www.w3schools.com/python/ref_func_reversed.asp" TargetMode="External"/><Relationship Id="rId57" Type="http://schemas.openxmlformats.org/officeDocument/2006/relationships/hyperlink" Target="https://www.w3schools.com/python/ref_func_super.asp" TargetMode="External"/><Relationship Id="rId10" Type="http://schemas.openxmlformats.org/officeDocument/2006/relationships/hyperlink" Target="https://www.w3schools.com/python/ref_func_chr.asp" TargetMode="External"/><Relationship Id="rId31" Type="http://schemas.openxmlformats.org/officeDocument/2006/relationships/hyperlink" Target="https://www.w3schools.com/python/ref_func_isinstance.asp" TargetMode="External"/><Relationship Id="rId44" Type="http://schemas.openxmlformats.org/officeDocument/2006/relationships/hyperlink" Target="https://www.w3schools.com/python/ref_func_open.asp" TargetMode="External"/><Relationship Id="rId52" Type="http://schemas.openxmlformats.org/officeDocument/2006/relationships/hyperlink" Target="https://www.w3schools.com/python/ref_func_setattr.asp" TargetMode="External"/><Relationship Id="rId60" Type="http://schemas.openxmlformats.org/officeDocument/2006/relationships/hyperlink" Target="https://www.w3schools.com/python/ref_func_vars.asp" TargetMode="External"/><Relationship Id="rId4" Type="http://schemas.openxmlformats.org/officeDocument/2006/relationships/hyperlink" Target="https://www.w3schools.com/python/ref_func_ascii.asp" TargetMode="External"/><Relationship Id="rId9" Type="http://schemas.openxmlformats.org/officeDocument/2006/relationships/hyperlink" Target="https://www.w3schools.com/python/ref_func_callable.asp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ref_list_pop.asp" TargetMode="External"/><Relationship Id="rId3" Type="http://schemas.openxmlformats.org/officeDocument/2006/relationships/hyperlink" Target="https://www.w3schools.com/python/ref_list_copy.asp" TargetMode="External"/><Relationship Id="rId7" Type="http://schemas.openxmlformats.org/officeDocument/2006/relationships/hyperlink" Target="https://www.w3schools.com/python/ref_list_insert.asp" TargetMode="External"/><Relationship Id="rId2" Type="http://schemas.openxmlformats.org/officeDocument/2006/relationships/hyperlink" Target="https://www.w3schools.com/python/ref_list_clear.asp" TargetMode="External"/><Relationship Id="rId1" Type="http://schemas.openxmlformats.org/officeDocument/2006/relationships/hyperlink" Target="https://www.w3schools.com/python/ref_list_append.asp" TargetMode="External"/><Relationship Id="rId6" Type="http://schemas.openxmlformats.org/officeDocument/2006/relationships/hyperlink" Target="https://www.w3schools.com/python/ref_list_index.asp" TargetMode="External"/><Relationship Id="rId11" Type="http://schemas.openxmlformats.org/officeDocument/2006/relationships/hyperlink" Target="https://www.w3schools.com/python/ref_list_sort.asp" TargetMode="External"/><Relationship Id="rId5" Type="http://schemas.openxmlformats.org/officeDocument/2006/relationships/hyperlink" Target="https://www.w3schools.com/python/ref_list_extend.asp" TargetMode="External"/><Relationship Id="rId10" Type="http://schemas.openxmlformats.org/officeDocument/2006/relationships/hyperlink" Target="https://www.w3schools.com/python/ref_list_reverse.asp" TargetMode="External"/><Relationship Id="rId4" Type="http://schemas.openxmlformats.org/officeDocument/2006/relationships/hyperlink" Target="https://www.w3schools.com/python/ref_list_count.asp" TargetMode="External"/><Relationship Id="rId9" Type="http://schemas.openxmlformats.org/officeDocument/2006/relationships/hyperlink" Target="https://www.w3schools.com/python/ref_list_remove.asp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ref_dictionary_popitem.asp" TargetMode="External"/><Relationship Id="rId3" Type="http://schemas.openxmlformats.org/officeDocument/2006/relationships/hyperlink" Target="https://www.w3schools.com/python/ref_dictionary_fromkeys.asp" TargetMode="External"/><Relationship Id="rId7" Type="http://schemas.openxmlformats.org/officeDocument/2006/relationships/hyperlink" Target="https://www.w3schools.com/python/ref_dictionary_pop.asp" TargetMode="External"/><Relationship Id="rId2" Type="http://schemas.openxmlformats.org/officeDocument/2006/relationships/hyperlink" Target="https://www.w3schools.com/python/ref_dictionary_copy.asp" TargetMode="External"/><Relationship Id="rId1" Type="http://schemas.openxmlformats.org/officeDocument/2006/relationships/hyperlink" Target="https://www.w3schools.com/python/ref_dictionary_clear.asp" TargetMode="External"/><Relationship Id="rId6" Type="http://schemas.openxmlformats.org/officeDocument/2006/relationships/hyperlink" Target="https://www.w3schools.com/python/ref_dictionary_keys.asp" TargetMode="External"/><Relationship Id="rId11" Type="http://schemas.openxmlformats.org/officeDocument/2006/relationships/hyperlink" Target="https://www.w3schools.com/python/ref_dictionary_values.asp" TargetMode="External"/><Relationship Id="rId5" Type="http://schemas.openxmlformats.org/officeDocument/2006/relationships/hyperlink" Target="https://www.w3schools.com/python/ref_dictionary_items.asp" TargetMode="External"/><Relationship Id="rId10" Type="http://schemas.openxmlformats.org/officeDocument/2006/relationships/hyperlink" Target="https://www.w3schools.com/python/ref_dictionary_update.asp" TargetMode="External"/><Relationship Id="rId4" Type="http://schemas.openxmlformats.org/officeDocument/2006/relationships/hyperlink" Target="https://www.w3schools.com/python/ref_dictionary_get.asp" TargetMode="External"/><Relationship Id="rId9" Type="http://schemas.openxmlformats.org/officeDocument/2006/relationships/hyperlink" Target="https://www.w3schools.com/python/ref_dictionary_setdefault.asp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schools.com/python/ref_set_intersection_update.asp" TargetMode="External"/><Relationship Id="rId13" Type="http://schemas.openxmlformats.org/officeDocument/2006/relationships/hyperlink" Target="https://www.w3schools.com/python/ref_set_remove.asp" TargetMode="External"/><Relationship Id="rId18" Type="http://schemas.openxmlformats.org/officeDocument/2006/relationships/drawing" Target="../drawings/drawing4.xml"/><Relationship Id="rId3" Type="http://schemas.openxmlformats.org/officeDocument/2006/relationships/hyperlink" Target="https://www.w3schools.com/python/ref_set_copy.asp" TargetMode="External"/><Relationship Id="rId7" Type="http://schemas.openxmlformats.org/officeDocument/2006/relationships/hyperlink" Target="https://www.w3schools.com/python/ref_set_intersection.asp" TargetMode="External"/><Relationship Id="rId12" Type="http://schemas.openxmlformats.org/officeDocument/2006/relationships/hyperlink" Target="https://www.w3schools.com/python/ref_set_pop.asp" TargetMode="External"/><Relationship Id="rId17" Type="http://schemas.openxmlformats.org/officeDocument/2006/relationships/hyperlink" Target="https://www.w3schools.com/python/ref_set_update.asp" TargetMode="External"/><Relationship Id="rId2" Type="http://schemas.openxmlformats.org/officeDocument/2006/relationships/hyperlink" Target="https://www.w3schools.com/python/ref_set_clear.asp" TargetMode="External"/><Relationship Id="rId16" Type="http://schemas.openxmlformats.org/officeDocument/2006/relationships/hyperlink" Target="https://www.w3schools.com/python/ref_set_union.asp" TargetMode="External"/><Relationship Id="rId1" Type="http://schemas.openxmlformats.org/officeDocument/2006/relationships/hyperlink" Target="https://www.w3schools.com/python/ref_set_add.asp" TargetMode="External"/><Relationship Id="rId6" Type="http://schemas.openxmlformats.org/officeDocument/2006/relationships/hyperlink" Target="https://www.w3schools.com/python/ref_set_discard.asp" TargetMode="External"/><Relationship Id="rId11" Type="http://schemas.openxmlformats.org/officeDocument/2006/relationships/hyperlink" Target="https://www.w3schools.com/python/ref_set_issuperset.asp" TargetMode="External"/><Relationship Id="rId5" Type="http://schemas.openxmlformats.org/officeDocument/2006/relationships/hyperlink" Target="https://www.w3schools.com/python/ref_set_difference_update.asp" TargetMode="External"/><Relationship Id="rId15" Type="http://schemas.openxmlformats.org/officeDocument/2006/relationships/hyperlink" Target="https://www.w3schools.com/python/ref_set_symmetric_difference_update.asp" TargetMode="External"/><Relationship Id="rId10" Type="http://schemas.openxmlformats.org/officeDocument/2006/relationships/hyperlink" Target="https://www.w3schools.com/python/ref_set_issubset.asp" TargetMode="External"/><Relationship Id="rId4" Type="http://schemas.openxmlformats.org/officeDocument/2006/relationships/hyperlink" Target="https://www.w3schools.com/python/ref_set_difference.asp" TargetMode="External"/><Relationship Id="rId9" Type="http://schemas.openxmlformats.org/officeDocument/2006/relationships/hyperlink" Target="https://www.w3schools.com/python/ref_set_isdisjoint.asp" TargetMode="External"/><Relationship Id="rId14" Type="http://schemas.openxmlformats.org/officeDocument/2006/relationships/hyperlink" Target="https://www.w3schools.com/python/ref_set_symmetric_difference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https://www.scaler.com/topics/python/python-syntax/" TargetMode="External"/><Relationship Id="rId1" Type="http://schemas.openxmlformats.org/officeDocument/2006/relationships/hyperlink" Target="https://www.scaler.com/topics/python/assert-keyword-in-pyth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745C-2FCD-4DF3-B195-DB23486DEA17}">
  <dimension ref="C2:G10"/>
  <sheetViews>
    <sheetView workbookViewId="0">
      <selection activeCell="O14" sqref="O14"/>
    </sheetView>
  </sheetViews>
  <sheetFormatPr defaultRowHeight="18"/>
  <cols>
    <col min="1" max="16384" width="8.88671875" style="1"/>
  </cols>
  <sheetData>
    <row r="2" spans="3:7">
      <c r="C2" s="2" t="s">
        <v>9</v>
      </c>
    </row>
    <row r="4" spans="3:7">
      <c r="C4" s="1">
        <v>1</v>
      </c>
      <c r="D4" s="1" t="s">
        <v>0</v>
      </c>
    </row>
    <row r="5" spans="3:7">
      <c r="C5" s="1">
        <v>2</v>
      </c>
      <c r="D5" s="1" t="s">
        <v>1</v>
      </c>
    </row>
    <row r="6" spans="3:7">
      <c r="C6" s="1">
        <v>3</v>
      </c>
      <c r="D6" s="1" t="s">
        <v>2</v>
      </c>
    </row>
    <row r="7" spans="3:7">
      <c r="C7" s="1">
        <v>4</v>
      </c>
      <c r="D7" s="1" t="s">
        <v>3</v>
      </c>
      <c r="G7" s="3" t="s">
        <v>8</v>
      </c>
    </row>
    <row r="8" spans="3:7">
      <c r="C8" s="1">
        <v>5</v>
      </c>
      <c r="D8" s="1" t="s">
        <v>4</v>
      </c>
    </row>
    <row r="9" spans="3:7">
      <c r="C9" s="1">
        <v>6</v>
      </c>
      <c r="D9" s="1" t="s">
        <v>5</v>
      </c>
    </row>
    <row r="10" spans="3:7">
      <c r="C10" s="1">
        <v>7</v>
      </c>
      <c r="D10" s="1" t="s">
        <v>6</v>
      </c>
      <c r="G10" s="3" t="s">
        <v>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6963-BD1D-4402-B9F1-0FCADCC4673F}">
  <dimension ref="B2:N23"/>
  <sheetViews>
    <sheetView topLeftCell="A16" workbookViewId="0">
      <selection activeCell="C16" sqref="C16"/>
    </sheetView>
  </sheetViews>
  <sheetFormatPr defaultRowHeight="18"/>
  <cols>
    <col min="1" max="13" width="8.88671875" style="1"/>
    <col min="14" max="14" width="12.88671875" style="1" customWidth="1"/>
    <col min="15" max="16384" width="8.88671875" style="1"/>
  </cols>
  <sheetData>
    <row r="2" spans="2:14" ht="23.4">
      <c r="B2" s="49" t="s">
        <v>477</v>
      </c>
    </row>
    <row r="3" spans="2:14" ht="24.6" thickBot="1">
      <c r="C3" s="50" t="s">
        <v>478</v>
      </c>
      <c r="D3" s="51"/>
      <c r="E3" s="51"/>
      <c r="F3" s="51"/>
      <c r="G3" s="52"/>
      <c r="H3" s="52"/>
      <c r="L3" s="36" t="s">
        <v>479</v>
      </c>
      <c r="M3" s="36" t="s">
        <v>480</v>
      </c>
      <c r="N3" s="36" t="s">
        <v>175</v>
      </c>
    </row>
    <row r="4" spans="2:14" ht="18.600000000000001" thickBot="1">
      <c r="L4" s="53">
        <v>1</v>
      </c>
      <c r="M4" s="55" t="s">
        <v>481</v>
      </c>
      <c r="N4" s="53" t="s">
        <v>482</v>
      </c>
    </row>
    <row r="5" spans="2:14" ht="18.600000000000001" thickBot="1">
      <c r="L5" s="53">
        <v>2</v>
      </c>
      <c r="M5" s="54" t="s">
        <v>483</v>
      </c>
      <c r="N5" s="53" t="s">
        <v>484</v>
      </c>
    </row>
    <row r="6" spans="2:14" ht="18.600000000000001" thickBot="1">
      <c r="L6" s="53">
        <v>3</v>
      </c>
      <c r="M6" s="55" t="s">
        <v>485</v>
      </c>
      <c r="N6" s="53" t="s">
        <v>486</v>
      </c>
    </row>
    <row r="7" spans="2:14" ht="18.600000000000001" thickBot="1">
      <c r="B7" s="4" t="s">
        <v>505</v>
      </c>
      <c r="L7" s="53">
        <v>4</v>
      </c>
      <c r="M7" s="54" t="s">
        <v>487</v>
      </c>
      <c r="N7" s="53" t="s">
        <v>488</v>
      </c>
    </row>
    <row r="8" spans="2:14" ht="18.600000000000001" thickBot="1">
      <c r="L8" s="53">
        <v>5</v>
      </c>
      <c r="M8" s="55" t="s">
        <v>489</v>
      </c>
      <c r="N8" s="53" t="s">
        <v>490</v>
      </c>
    </row>
    <row r="9" spans="2:14" ht="24" thickBot="1">
      <c r="B9" s="1" t="s">
        <v>506</v>
      </c>
      <c r="D9" s="56" t="s">
        <v>507</v>
      </c>
      <c r="E9" s="56"/>
      <c r="F9" s="56"/>
      <c r="G9" s="56"/>
      <c r="H9" s="56"/>
      <c r="L9" s="53">
        <v>6</v>
      </c>
      <c r="M9" s="54" t="s">
        <v>491</v>
      </c>
      <c r="N9" s="53" t="s">
        <v>492</v>
      </c>
    </row>
    <row r="10" spans="2:14" ht="18.600000000000001" thickBot="1">
      <c r="L10" s="53">
        <v>7</v>
      </c>
      <c r="M10" s="55" t="s">
        <v>493</v>
      </c>
      <c r="N10" s="53" t="s">
        <v>494</v>
      </c>
    </row>
    <row r="11" spans="2:14" ht="24" thickBot="1">
      <c r="B11" s="1" t="s">
        <v>509</v>
      </c>
      <c r="D11" s="56" t="s">
        <v>508</v>
      </c>
      <c r="E11" s="56"/>
      <c r="F11" s="56"/>
      <c r="G11" s="56"/>
      <c r="H11" s="56"/>
      <c r="L11" s="53">
        <v>8</v>
      </c>
      <c r="M11" s="54" t="s">
        <v>495</v>
      </c>
      <c r="N11" s="53" t="s">
        <v>496</v>
      </c>
    </row>
    <row r="12" spans="2:14" ht="18.600000000000001" thickBot="1">
      <c r="B12" s="1" t="s">
        <v>510</v>
      </c>
      <c r="L12" s="53">
        <v>9</v>
      </c>
      <c r="M12" s="55" t="s">
        <v>497</v>
      </c>
      <c r="N12" s="53" t="s">
        <v>498</v>
      </c>
    </row>
    <row r="13" spans="2:14" ht="18.600000000000001" thickBot="1">
      <c r="L13" s="53">
        <v>10</v>
      </c>
      <c r="M13" s="54" t="s">
        <v>499</v>
      </c>
      <c r="N13" s="53" t="s">
        <v>500</v>
      </c>
    </row>
    <row r="14" spans="2:14" ht="24" thickBot="1">
      <c r="B14" s="1" t="s">
        <v>512</v>
      </c>
      <c r="D14" s="56" t="s">
        <v>511</v>
      </c>
      <c r="E14" s="56"/>
      <c r="F14" s="56"/>
      <c r="G14" s="56"/>
      <c r="H14" s="56"/>
      <c r="L14" s="53">
        <v>11</v>
      </c>
      <c r="M14" s="55" t="s">
        <v>501</v>
      </c>
      <c r="N14" s="53" t="s">
        <v>502</v>
      </c>
    </row>
    <row r="15" spans="2:14">
      <c r="L15" s="53">
        <v>12</v>
      </c>
      <c r="M15" s="54" t="s">
        <v>503</v>
      </c>
      <c r="N15" s="53" t="s">
        <v>504</v>
      </c>
    </row>
    <row r="16" spans="2:14" ht="23.4">
      <c r="B16" s="1" t="s">
        <v>514</v>
      </c>
      <c r="D16" s="56" t="s">
        <v>513</v>
      </c>
      <c r="E16" s="56"/>
      <c r="F16" s="56"/>
      <c r="G16" s="56"/>
      <c r="H16" s="56"/>
      <c r="I16" s="56"/>
      <c r="J16" s="56"/>
    </row>
    <row r="18" spans="2:9" ht="23.4">
      <c r="B18" s="1" t="s">
        <v>516</v>
      </c>
      <c r="D18" s="57" t="s">
        <v>515</v>
      </c>
      <c r="E18" s="56"/>
      <c r="F18" s="56"/>
    </row>
    <row r="20" spans="2:9" ht="23.4">
      <c r="B20" s="1" t="s">
        <v>518</v>
      </c>
      <c r="D20" s="56" t="s">
        <v>517</v>
      </c>
      <c r="E20" s="56"/>
      <c r="F20" s="56"/>
      <c r="G20" s="56"/>
      <c r="H20" s="56"/>
    </row>
    <row r="22" spans="2:9" ht="23.4">
      <c r="B22" s="1" t="s">
        <v>521</v>
      </c>
      <c r="D22" s="58" t="s">
        <v>520</v>
      </c>
      <c r="E22" s="58"/>
      <c r="F22" s="58"/>
      <c r="G22" s="58"/>
      <c r="H22" s="58"/>
      <c r="I22" s="56"/>
    </row>
    <row r="23" spans="2:9" ht="23.4">
      <c r="B23" s="1" t="s">
        <v>522</v>
      </c>
      <c r="D23" s="56" t="s">
        <v>519</v>
      </c>
      <c r="E23" s="56"/>
      <c r="F23" s="56"/>
      <c r="G23" s="56"/>
      <c r="H23" s="56"/>
      <c r="I23" s="5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379B0-1B60-471C-B20C-1FC209C05585}">
  <dimension ref="C3:L83"/>
  <sheetViews>
    <sheetView topLeftCell="A16" zoomScale="115" zoomScaleNormal="115" workbookViewId="0">
      <selection activeCell="H82" sqref="H82"/>
    </sheetView>
  </sheetViews>
  <sheetFormatPr defaultRowHeight="18"/>
  <cols>
    <col min="1" max="2" width="8.88671875" style="1"/>
    <col min="3" max="3" width="13.6640625" style="1" customWidth="1"/>
    <col min="4" max="4" width="48.21875" style="1" customWidth="1"/>
    <col min="5" max="5" width="25.109375" style="1" customWidth="1"/>
    <col min="6" max="6" width="8.88671875" style="1"/>
    <col min="7" max="7" width="10.21875" style="1" bestFit="1" customWidth="1"/>
    <col min="8" max="9" width="8.88671875" style="1"/>
    <col min="10" max="10" width="14.88671875" style="1" customWidth="1"/>
    <col min="11" max="11" width="12.5546875" style="1" customWidth="1"/>
    <col min="12" max="16384" width="8.88671875" style="1"/>
  </cols>
  <sheetData>
    <row r="3" spans="3:6">
      <c r="C3" s="71" t="s">
        <v>523</v>
      </c>
    </row>
    <row r="5" spans="3:6">
      <c r="C5" s="72" t="s">
        <v>524</v>
      </c>
    </row>
    <row r="6" spans="3:6">
      <c r="C6" s="72"/>
    </row>
    <row r="7" spans="3:6">
      <c r="C7" s="73" t="s">
        <v>525</v>
      </c>
      <c r="D7" s="81" t="s">
        <v>174</v>
      </c>
      <c r="E7" s="74" t="s">
        <v>175</v>
      </c>
    </row>
    <row r="8" spans="3:6">
      <c r="C8" s="75">
        <v>1</v>
      </c>
      <c r="D8" s="82" t="s">
        <v>542</v>
      </c>
      <c r="E8" s="76" t="s">
        <v>526</v>
      </c>
    </row>
    <row r="9" spans="3:6">
      <c r="C9" s="75">
        <v>2</v>
      </c>
      <c r="D9" s="82" t="s">
        <v>543</v>
      </c>
      <c r="E9" s="76" t="s">
        <v>527</v>
      </c>
    </row>
    <row r="10" spans="3:6">
      <c r="C10" s="75">
        <v>3</v>
      </c>
      <c r="D10" s="82" t="s">
        <v>544</v>
      </c>
      <c r="E10" s="76" t="s">
        <v>528</v>
      </c>
    </row>
    <row r="11" spans="3:6" ht="33.6" customHeight="1">
      <c r="C11" s="75">
        <v>4</v>
      </c>
      <c r="D11" s="82" t="s">
        <v>545</v>
      </c>
      <c r="E11" s="76" t="s">
        <v>529</v>
      </c>
    </row>
    <row r="15" spans="3:6" ht="22.8">
      <c r="C15" s="77" t="s">
        <v>530</v>
      </c>
      <c r="D15" s="78"/>
      <c r="E15" s="78"/>
      <c r="F15" s="78"/>
    </row>
    <row r="16" spans="3:6">
      <c r="C16" s="78"/>
      <c r="D16" s="78"/>
      <c r="E16" s="78"/>
      <c r="F16" s="78"/>
    </row>
    <row r="17" spans="3:6">
      <c r="C17" s="79" t="s">
        <v>531</v>
      </c>
      <c r="D17" s="78"/>
      <c r="E17" s="78"/>
      <c r="F17" s="78"/>
    </row>
    <row r="18" spans="3:6" ht="18.600000000000001" thickBot="1">
      <c r="C18" s="80"/>
      <c r="D18" s="78"/>
      <c r="E18" s="78"/>
      <c r="F18" s="78"/>
    </row>
    <row r="19" spans="3:6" ht="18.600000000000001" thickBot="1">
      <c r="C19" s="168" t="s">
        <v>558</v>
      </c>
      <c r="D19" s="169" t="s">
        <v>175</v>
      </c>
      <c r="E19" s="169" t="s">
        <v>559</v>
      </c>
      <c r="F19" s="170" t="s">
        <v>547</v>
      </c>
    </row>
    <row r="20" spans="3:6" ht="18.600000000000001" thickBot="1">
      <c r="C20" s="171" t="s">
        <v>766</v>
      </c>
      <c r="D20" s="172" t="s">
        <v>767</v>
      </c>
      <c r="E20" s="172" t="s">
        <v>768</v>
      </c>
      <c r="F20" s="166" t="s">
        <v>549</v>
      </c>
    </row>
    <row r="21" spans="3:6" ht="28.2" thickBot="1">
      <c r="C21" s="173" t="s">
        <v>769</v>
      </c>
      <c r="D21" s="174" t="s">
        <v>770</v>
      </c>
      <c r="E21" s="174" t="s">
        <v>570</v>
      </c>
      <c r="F21" s="167" t="s">
        <v>549</v>
      </c>
    </row>
    <row r="22" spans="3:6" ht="18.600000000000001" thickBot="1">
      <c r="C22" s="171" t="s">
        <v>771</v>
      </c>
      <c r="D22" s="172" t="s">
        <v>772</v>
      </c>
      <c r="E22" s="172" t="s">
        <v>773</v>
      </c>
      <c r="F22" s="166" t="s">
        <v>549</v>
      </c>
    </row>
    <row r="23" spans="3:6" ht="18.600000000000001" thickBot="1">
      <c r="C23" s="173" t="s">
        <v>774</v>
      </c>
      <c r="D23" s="174" t="s">
        <v>775</v>
      </c>
      <c r="E23" s="174" t="s">
        <v>776</v>
      </c>
      <c r="F23" s="167" t="s">
        <v>549</v>
      </c>
    </row>
    <row r="24" spans="3:6" ht="18.600000000000001" thickBot="1">
      <c r="C24" s="171" t="s">
        <v>777</v>
      </c>
      <c r="D24" s="172" t="s">
        <v>778</v>
      </c>
      <c r="E24" s="172" t="s">
        <v>779</v>
      </c>
      <c r="F24" s="166" t="s">
        <v>549</v>
      </c>
    </row>
    <row r="25" spans="3:6" ht="18.600000000000001" thickBot="1">
      <c r="C25" s="173" t="s">
        <v>26</v>
      </c>
      <c r="D25" s="174" t="s">
        <v>780</v>
      </c>
      <c r="E25" s="174" t="s">
        <v>781</v>
      </c>
      <c r="F25" s="167" t="s">
        <v>549</v>
      </c>
    </row>
    <row r="26" spans="3:6" ht="18.600000000000001" thickBot="1">
      <c r="C26" s="171" t="s">
        <v>24</v>
      </c>
      <c r="D26" s="172" t="s">
        <v>782</v>
      </c>
      <c r="E26" s="172" t="s">
        <v>783</v>
      </c>
      <c r="F26" s="166" t="s">
        <v>549</v>
      </c>
    </row>
    <row r="27" spans="3:6" ht="18.600000000000001" thickBot="1">
      <c r="C27" s="173" t="s">
        <v>784</v>
      </c>
      <c r="D27" s="174" t="s">
        <v>785</v>
      </c>
      <c r="E27" s="174" t="s">
        <v>786</v>
      </c>
      <c r="F27" s="167" t="s">
        <v>549</v>
      </c>
    </row>
    <row r="28" spans="3:6" ht="18.600000000000001" thickBot="1">
      <c r="C28" s="171" t="s">
        <v>787</v>
      </c>
      <c r="D28" s="172" t="s">
        <v>788</v>
      </c>
      <c r="E28" s="172" t="s">
        <v>789</v>
      </c>
      <c r="F28" s="166" t="s">
        <v>549</v>
      </c>
    </row>
    <row r="29" spans="3:6" ht="18.600000000000001" thickBot="1">
      <c r="C29" s="173" t="s">
        <v>790</v>
      </c>
      <c r="D29" s="174" t="s">
        <v>791</v>
      </c>
      <c r="E29" s="174" t="s">
        <v>792</v>
      </c>
      <c r="F29" s="167" t="s">
        <v>549</v>
      </c>
    </row>
    <row r="30" spans="3:6" ht="18.600000000000001" thickBot="1">
      <c r="C30" s="175" t="s">
        <v>793</v>
      </c>
      <c r="D30" s="176" t="s">
        <v>794</v>
      </c>
      <c r="E30" s="176"/>
      <c r="F30" s="177"/>
    </row>
    <row r="33" spans="3:12" ht="30">
      <c r="C33" s="83" t="s">
        <v>557</v>
      </c>
      <c r="D33"/>
      <c r="E33"/>
      <c r="F33"/>
    </row>
    <row r="34" spans="3:12">
      <c r="C34"/>
      <c r="D34"/>
      <c r="E34"/>
      <c r="F34"/>
    </row>
    <row r="35" spans="3:12">
      <c r="C35" s="84" t="s">
        <v>583</v>
      </c>
      <c r="D35"/>
      <c r="E35"/>
      <c r="F35"/>
      <c r="G35"/>
      <c r="H35"/>
      <c r="I35"/>
      <c r="J35"/>
      <c r="K35"/>
      <c r="L35"/>
    </row>
    <row r="36" spans="3:12" ht="18.600000000000001" thickBot="1">
      <c r="C36"/>
      <c r="D36"/>
      <c r="E36"/>
      <c r="F36"/>
      <c r="G36"/>
      <c r="H36"/>
      <c r="I36"/>
      <c r="J36"/>
      <c r="K36"/>
      <c r="L36"/>
    </row>
    <row r="37" spans="3:12" ht="18.600000000000001" thickBot="1">
      <c r="C37" s="85" t="s">
        <v>558</v>
      </c>
      <c r="D37" s="86" t="s">
        <v>175</v>
      </c>
      <c r="G37"/>
      <c r="H37"/>
      <c r="K37" s="86" t="s">
        <v>559</v>
      </c>
      <c r="L37" s="87" t="s">
        <v>547</v>
      </c>
    </row>
    <row r="38" spans="3:12" ht="18.600000000000001" thickBot="1">
      <c r="C38" s="88" t="s">
        <v>532</v>
      </c>
      <c r="D38" s="89" t="s">
        <v>560</v>
      </c>
      <c r="G38"/>
      <c r="H38"/>
      <c r="K38" s="89" t="s">
        <v>561</v>
      </c>
      <c r="L38" s="90" t="s">
        <v>549</v>
      </c>
    </row>
    <row r="39" spans="3:12">
      <c r="C39" s="224" t="s">
        <v>533</v>
      </c>
      <c r="D39" s="91" t="s">
        <v>562</v>
      </c>
      <c r="G39"/>
      <c r="H39"/>
      <c r="K39" s="91" t="s">
        <v>564</v>
      </c>
      <c r="L39" s="92" t="s">
        <v>549</v>
      </c>
    </row>
    <row r="40" spans="3:12" ht="18.600000000000001" thickBot="1">
      <c r="C40" s="225"/>
      <c r="D40" s="94" t="s">
        <v>563</v>
      </c>
      <c r="G40"/>
      <c r="H40"/>
      <c r="K40" s="94" t="s">
        <v>565</v>
      </c>
      <c r="L40" s="95" t="s">
        <v>549</v>
      </c>
    </row>
    <row r="41" spans="3:12" ht="36.6" customHeight="1">
      <c r="C41" s="226" t="s">
        <v>534</v>
      </c>
      <c r="D41" s="229" t="s">
        <v>566</v>
      </c>
      <c r="E41" s="229"/>
      <c r="F41" s="229"/>
      <c r="G41" s="229"/>
      <c r="H41" s="229"/>
      <c r="I41" s="229"/>
      <c r="J41" s="229"/>
      <c r="K41" s="96" t="s">
        <v>567</v>
      </c>
      <c r="L41" s="97" t="s">
        <v>549</v>
      </c>
    </row>
    <row r="42" spans="3:12" ht="18.600000000000001" thickBot="1">
      <c r="C42" s="227"/>
      <c r="D42" s="89" t="s">
        <v>563</v>
      </c>
      <c r="G42"/>
      <c r="H42"/>
      <c r="K42" s="89" t="s">
        <v>568</v>
      </c>
      <c r="L42" s="90" t="s">
        <v>549</v>
      </c>
    </row>
    <row r="43" spans="3:12" ht="18.600000000000001" thickBot="1">
      <c r="C43" s="93" t="s">
        <v>535</v>
      </c>
      <c r="D43" s="94" t="s">
        <v>569</v>
      </c>
      <c r="G43"/>
      <c r="H43"/>
      <c r="K43" s="94" t="s">
        <v>570</v>
      </c>
      <c r="L43" s="95" t="s">
        <v>549</v>
      </c>
    </row>
    <row r="44" spans="3:12" ht="18.600000000000001" thickBot="1">
      <c r="C44" s="88" t="s">
        <v>536</v>
      </c>
      <c r="D44" s="89" t="s">
        <v>571</v>
      </c>
      <c r="G44"/>
      <c r="H44"/>
      <c r="K44" s="89" t="s">
        <v>572</v>
      </c>
      <c r="L44" s="90" t="s">
        <v>549</v>
      </c>
    </row>
    <row r="45" spans="3:12" ht="18.600000000000001" thickBot="1">
      <c r="C45" s="93" t="s">
        <v>537</v>
      </c>
      <c r="D45" s="94" t="s">
        <v>573</v>
      </c>
      <c r="G45"/>
      <c r="H45"/>
      <c r="K45" s="94" t="s">
        <v>574</v>
      </c>
      <c r="L45" s="95" t="s">
        <v>549</v>
      </c>
    </row>
    <row r="46" spans="3:12" ht="18.600000000000001" thickBot="1">
      <c r="C46" s="88" t="s">
        <v>538</v>
      </c>
      <c r="D46" s="89" t="s">
        <v>575</v>
      </c>
      <c r="G46"/>
      <c r="H46"/>
      <c r="K46" s="89" t="s">
        <v>576</v>
      </c>
      <c r="L46" s="90" t="s">
        <v>549</v>
      </c>
    </row>
    <row r="47" spans="3:12" ht="31.8" customHeight="1" thickBot="1">
      <c r="C47" s="93" t="s">
        <v>539</v>
      </c>
      <c r="D47" s="228" t="s">
        <v>577</v>
      </c>
      <c r="E47" s="228"/>
      <c r="F47" s="228"/>
      <c r="G47" s="228"/>
      <c r="H47" s="228"/>
      <c r="I47" s="228"/>
      <c r="J47" s="228"/>
      <c r="K47" s="94" t="s">
        <v>578</v>
      </c>
      <c r="L47" s="95" t="s">
        <v>549</v>
      </c>
    </row>
    <row r="48" spans="3:12" ht="18.600000000000001" thickBot="1">
      <c r="C48" s="88" t="s">
        <v>540</v>
      </c>
      <c r="D48" s="89" t="s">
        <v>579</v>
      </c>
      <c r="G48"/>
      <c r="H48"/>
      <c r="K48" s="89" t="s">
        <v>580</v>
      </c>
      <c r="L48" s="90" t="s">
        <v>549</v>
      </c>
    </row>
    <row r="49" spans="3:12" ht="18.600000000000001" thickBot="1">
      <c r="C49" s="98" t="s">
        <v>541</v>
      </c>
      <c r="D49" s="99" t="s">
        <v>581</v>
      </c>
      <c r="G49"/>
      <c r="H49"/>
      <c r="K49" s="99" t="s">
        <v>582</v>
      </c>
      <c r="L49" s="100" t="s">
        <v>549</v>
      </c>
    </row>
    <row r="50" spans="3:12">
      <c r="C50"/>
      <c r="D50"/>
      <c r="E50"/>
      <c r="F50"/>
      <c r="G50"/>
      <c r="H50"/>
      <c r="I50"/>
      <c r="J50"/>
      <c r="K50"/>
      <c r="L50"/>
    </row>
    <row r="51" spans="3:12">
      <c r="C51" s="84" t="s">
        <v>584</v>
      </c>
      <c r="D51"/>
      <c r="E51"/>
      <c r="F51"/>
      <c r="G51"/>
      <c r="H51"/>
      <c r="I51"/>
      <c r="J51"/>
      <c r="K51"/>
      <c r="L51"/>
    </row>
    <row r="52" spans="3:12" ht="18.600000000000001" thickBot="1">
      <c r="C52"/>
      <c r="D52"/>
      <c r="E52"/>
      <c r="F52"/>
      <c r="G52"/>
      <c r="H52"/>
      <c r="I52"/>
      <c r="J52"/>
      <c r="K52"/>
      <c r="L52"/>
    </row>
    <row r="53" spans="3:12" ht="18.600000000000001" thickBot="1">
      <c r="C53" s="85" t="s">
        <v>546</v>
      </c>
      <c r="D53" s="86" t="s">
        <v>175</v>
      </c>
      <c r="E53"/>
      <c r="F53"/>
      <c r="G53"/>
      <c r="H53"/>
      <c r="I53"/>
      <c r="J53"/>
      <c r="K53" s="87" t="s">
        <v>547</v>
      </c>
      <c r="L53"/>
    </row>
    <row r="54" spans="3:12" ht="18.600000000000001" thickBot="1">
      <c r="C54" s="88" t="s">
        <v>548</v>
      </c>
      <c r="D54" s="89" t="s">
        <v>585</v>
      </c>
      <c r="E54"/>
      <c r="F54"/>
      <c r="G54"/>
      <c r="H54"/>
      <c r="I54"/>
      <c r="J54"/>
      <c r="K54" s="90" t="s">
        <v>549</v>
      </c>
      <c r="L54"/>
    </row>
    <row r="55" spans="3:12" ht="18.600000000000001" thickBot="1">
      <c r="C55" s="93" t="s">
        <v>550</v>
      </c>
      <c r="D55" s="94" t="s">
        <v>586</v>
      </c>
      <c r="E55"/>
      <c r="F55"/>
      <c r="G55"/>
      <c r="H55"/>
      <c r="I55"/>
      <c r="J55"/>
      <c r="K55" s="95" t="s">
        <v>549</v>
      </c>
      <c r="L55"/>
    </row>
    <row r="56" spans="3:12" ht="18.600000000000001" thickBot="1">
      <c r="C56" s="88" t="s">
        <v>551</v>
      </c>
      <c r="D56" s="89" t="s">
        <v>587</v>
      </c>
      <c r="E56"/>
      <c r="F56"/>
      <c r="G56"/>
      <c r="H56"/>
      <c r="I56"/>
      <c r="J56"/>
      <c r="K56" s="90" t="s">
        <v>549</v>
      </c>
      <c r="L56"/>
    </row>
    <row r="57" spans="3:12" ht="18.600000000000001" thickBot="1">
      <c r="C57" s="93" t="s">
        <v>552</v>
      </c>
      <c r="D57" s="94" t="s">
        <v>588</v>
      </c>
      <c r="E57"/>
      <c r="F57"/>
      <c r="G57"/>
      <c r="H57"/>
      <c r="I57"/>
      <c r="J57"/>
      <c r="K57" s="95" t="s">
        <v>549</v>
      </c>
      <c r="L57"/>
    </row>
    <row r="58" spans="3:12" ht="18.600000000000001" thickBot="1">
      <c r="C58" s="88" t="s">
        <v>553</v>
      </c>
      <c r="D58" s="89" t="s">
        <v>589</v>
      </c>
      <c r="E58"/>
      <c r="F58"/>
      <c r="G58"/>
      <c r="H58"/>
      <c r="I58"/>
      <c r="J58"/>
      <c r="K58" s="90" t="s">
        <v>549</v>
      </c>
      <c r="L58"/>
    </row>
    <row r="59" spans="3:12" ht="18.600000000000001" thickBot="1">
      <c r="C59" s="93" t="s">
        <v>554</v>
      </c>
      <c r="D59" s="94" t="s">
        <v>590</v>
      </c>
      <c r="E59"/>
      <c r="F59"/>
      <c r="G59"/>
      <c r="H59"/>
      <c r="I59"/>
      <c r="J59"/>
      <c r="K59" s="95" t="s">
        <v>549</v>
      </c>
      <c r="L59"/>
    </row>
    <row r="60" spans="3:12" ht="18.600000000000001" thickBot="1">
      <c r="C60" s="88" t="s">
        <v>555</v>
      </c>
      <c r="D60" s="89" t="s">
        <v>591</v>
      </c>
      <c r="E60"/>
      <c r="F60"/>
      <c r="G60"/>
      <c r="H60"/>
      <c r="I60"/>
      <c r="J60"/>
      <c r="K60" s="90" t="s">
        <v>549</v>
      </c>
      <c r="L60"/>
    </row>
    <row r="61" spans="3:12" ht="18.600000000000001" thickBot="1">
      <c r="C61" s="98" t="s">
        <v>556</v>
      </c>
      <c r="D61" s="99" t="s">
        <v>592</v>
      </c>
      <c r="E61"/>
      <c r="F61"/>
      <c r="G61"/>
      <c r="H61"/>
      <c r="I61"/>
      <c r="J61"/>
      <c r="K61" s="100" t="s">
        <v>549</v>
      </c>
      <c r="L61"/>
    </row>
    <row r="64" spans="3:12">
      <c r="G64" s="1">
        <f>MOD(37,H64)</f>
        <v>0</v>
      </c>
      <c r="H64" s="1">
        <v>1</v>
      </c>
    </row>
    <row r="65" spans="7:8">
      <c r="G65" s="1">
        <f t="shared" ref="G65:G80" si="0">MOD(37,H65)</f>
        <v>1</v>
      </c>
      <c r="H65" s="1">
        <v>2</v>
      </c>
    </row>
    <row r="66" spans="7:8">
      <c r="G66" s="1">
        <f t="shared" si="0"/>
        <v>1</v>
      </c>
      <c r="H66" s="1">
        <v>3</v>
      </c>
    </row>
    <row r="67" spans="7:8">
      <c r="G67" s="1">
        <f t="shared" si="0"/>
        <v>1</v>
      </c>
      <c r="H67" s="1">
        <v>4</v>
      </c>
    </row>
    <row r="68" spans="7:8">
      <c r="G68" s="1">
        <f t="shared" si="0"/>
        <v>2</v>
      </c>
      <c r="H68" s="1">
        <v>5</v>
      </c>
    </row>
    <row r="69" spans="7:8">
      <c r="G69" s="1">
        <f t="shared" si="0"/>
        <v>1</v>
      </c>
      <c r="H69" s="1">
        <v>6</v>
      </c>
    </row>
    <row r="70" spans="7:8">
      <c r="G70" s="1">
        <f t="shared" si="0"/>
        <v>2</v>
      </c>
      <c r="H70" s="1">
        <v>7</v>
      </c>
    </row>
    <row r="71" spans="7:8">
      <c r="G71" s="1">
        <f t="shared" si="0"/>
        <v>5</v>
      </c>
      <c r="H71" s="1">
        <v>8</v>
      </c>
    </row>
    <row r="72" spans="7:8">
      <c r="G72" s="1">
        <f t="shared" si="0"/>
        <v>1</v>
      </c>
      <c r="H72" s="1">
        <v>9</v>
      </c>
    </row>
    <row r="73" spans="7:8">
      <c r="G73" s="1">
        <f t="shared" si="0"/>
        <v>7</v>
      </c>
      <c r="H73" s="1">
        <v>10</v>
      </c>
    </row>
    <row r="74" spans="7:8">
      <c r="G74" s="1">
        <f t="shared" si="0"/>
        <v>4</v>
      </c>
      <c r="H74" s="1">
        <v>11</v>
      </c>
    </row>
    <row r="75" spans="7:8">
      <c r="G75" s="1">
        <f t="shared" si="0"/>
        <v>1</v>
      </c>
      <c r="H75" s="1">
        <v>12</v>
      </c>
    </row>
    <row r="76" spans="7:8">
      <c r="G76" s="1">
        <f t="shared" si="0"/>
        <v>11</v>
      </c>
      <c r="H76" s="1">
        <v>13</v>
      </c>
    </row>
    <row r="77" spans="7:8">
      <c r="G77" s="1">
        <f t="shared" si="0"/>
        <v>9</v>
      </c>
      <c r="H77" s="1">
        <v>14</v>
      </c>
    </row>
    <row r="78" spans="7:8">
      <c r="G78" s="1">
        <f t="shared" si="0"/>
        <v>7</v>
      </c>
      <c r="H78" s="1">
        <v>15</v>
      </c>
    </row>
    <row r="79" spans="7:8">
      <c r="G79" s="1">
        <f t="shared" si="0"/>
        <v>5</v>
      </c>
      <c r="H79" s="1">
        <v>16</v>
      </c>
    </row>
    <row r="80" spans="7:8">
      <c r="G80" s="1">
        <f t="shared" si="0"/>
        <v>3</v>
      </c>
      <c r="H80" s="1">
        <v>17</v>
      </c>
    </row>
    <row r="81" spans="7:8">
      <c r="G81" s="1">
        <f>MOD(206,H81)</f>
        <v>206</v>
      </c>
      <c r="H81" s="1">
        <v>207</v>
      </c>
    </row>
    <row r="83" spans="7:8">
      <c r="G83" s="1">
        <f>5^2+9^2+10^2</f>
        <v>206</v>
      </c>
    </row>
  </sheetData>
  <mergeCells count="4">
    <mergeCell ref="C39:C40"/>
    <mergeCell ref="C41:C42"/>
    <mergeCell ref="D47:J47"/>
    <mergeCell ref="D41:J41"/>
  </mergeCells>
  <hyperlinks>
    <hyperlink ref="K54" r:id="rId1" display="https://www.w3schools.com/python/trypython.asp?filename=demo_regex_set1" xr:uid="{BB1E8754-BEA8-4EB7-91D6-7AD2430826D7}"/>
    <hyperlink ref="K55" r:id="rId2" display="https://www.w3schools.com/python/trypython.asp?filename=demo_regex_set2" xr:uid="{2870AC36-099E-4175-B08F-BD78EE27D19D}"/>
    <hyperlink ref="K56" r:id="rId3" display="https://www.w3schools.com/python/trypython.asp?filename=demo_regex_set3" xr:uid="{B84AAF6A-6ADF-482D-BF22-F82D4E1B4A60}"/>
    <hyperlink ref="K57" r:id="rId4" display="https://www.w3schools.com/python/trypython.asp?filename=demo_regex_set4" xr:uid="{237811C2-624C-435D-BBC5-F1051E83B5F5}"/>
    <hyperlink ref="K58" r:id="rId5" display="https://www.w3schools.com/python/trypython.asp?filename=demo_regex_set5" xr:uid="{1115873B-6B6B-490D-8D0E-A0CCDA351EBD}"/>
    <hyperlink ref="K59" r:id="rId6" display="https://www.w3schools.com/python/trypython.asp?filename=demo_regex_set6" xr:uid="{A313C1DE-1C90-48AA-81B1-1BA46AFC791E}"/>
    <hyperlink ref="K60" r:id="rId7" display="https://www.w3schools.com/python/trypython.asp?filename=demo_regex_set7" xr:uid="{8F40BC3F-C929-4B0A-A372-69F46B6E340C}"/>
    <hyperlink ref="K61" r:id="rId8" display="https://www.w3schools.com/python/trypython.asp?filename=demo_regex_set8" xr:uid="{7BC3B00F-76A0-48B2-8EE2-78DF3514B05F}"/>
    <hyperlink ref="L38" r:id="rId9" display="https://www.w3schools.com/python/trypython.asp?filename=demo_regex_seq1" xr:uid="{6131A409-DFAC-4C17-BA40-51ABAC3FDF50}"/>
    <hyperlink ref="L39" r:id="rId10" display="https://www.w3schools.com/python/trypython.asp?filename=demo_regex_seq2" xr:uid="{A69B4DFD-CDED-4883-B4FB-AD119B7BB640}"/>
    <hyperlink ref="L40" r:id="rId11" display="https://www.w3schools.com/python/trypython.asp?filename=demo_regex_seq2-2" xr:uid="{E73EDCDA-203F-4133-B151-B7B664C1F040}"/>
    <hyperlink ref="L41" r:id="rId12" display="https://www.w3schools.com/python/trypython.asp?filename=demo_regex_seq3" xr:uid="{5DFA79E2-1BF5-4CF6-93E1-35EF34258C28}"/>
    <hyperlink ref="L42" r:id="rId13" display="https://www.w3schools.com/python/trypython.asp?filename=demo_regex_seq3-2" xr:uid="{127B2186-CE4E-471B-BCE4-CDB753A3DE46}"/>
    <hyperlink ref="L43" r:id="rId14" display="https://www.w3schools.com/python/trypython.asp?filename=demo_regex_seq4" xr:uid="{01880562-8D58-4CA0-B877-F5F165ADB784}"/>
    <hyperlink ref="L44" r:id="rId15" display="https://www.w3schools.com/python/trypython.asp?filename=demo_regex_seq5" xr:uid="{7F2909F1-C346-430B-98F0-7B1EBE3237E3}"/>
    <hyperlink ref="L45" r:id="rId16" display="https://www.w3schools.com/python/trypython.asp?filename=demo_regex_seq6" xr:uid="{40C7F29C-32DA-4FAF-9B0F-0389ED85B103}"/>
    <hyperlink ref="L46" r:id="rId17" display="https://www.w3schools.com/python/trypython.asp?filename=demo_regex_seq7" xr:uid="{3FC50BE3-B292-4480-A623-AED8FD499F17}"/>
    <hyperlink ref="L47" r:id="rId18" display="https://www.w3schools.com/python/trypython.asp?filename=demo_regex_seq8" xr:uid="{F059A93E-00C2-48F0-BFA5-51619565DEA0}"/>
    <hyperlink ref="L48" r:id="rId19" display="https://www.w3schools.com/python/trypython.asp?filename=demo_regex_seq9" xr:uid="{1012E16A-ECCB-4F1F-8912-154CA330DA42}"/>
    <hyperlink ref="L49" r:id="rId20" display="https://www.w3schools.com/python/trypython.asp?filename=demo_regex_seq10" xr:uid="{0C5DB944-7116-4067-8DAF-E314A78B45C5}"/>
    <hyperlink ref="F20" r:id="rId21" display="https://www.w3schools.com/python/trypython.asp?filename=demo_regex_meta1" xr:uid="{2C0DB233-02E9-4F9C-AB50-9BA5170D3F0F}"/>
    <hyperlink ref="F21" r:id="rId22" display="https://www.w3schools.com/python/trypython.asp?filename=demo_regex_meta2" xr:uid="{7D2F04F7-4CD4-42D6-B1B9-641B1B39BB1F}"/>
    <hyperlink ref="F22" r:id="rId23" display="https://www.w3schools.com/python/trypython.asp?filename=demo_regex_meta3" xr:uid="{E8B403C5-D8A7-4537-A7D3-62B1C28D3C43}"/>
    <hyperlink ref="F23" r:id="rId24" display="https://www.w3schools.com/python/trypython.asp?filename=demo_regex_meta4" xr:uid="{E5EA639F-30E8-406A-8131-4AFDD39A841C}"/>
    <hyperlink ref="F24" r:id="rId25" display="https://www.w3schools.com/python/trypython.asp?filename=demo_regex_meta5" xr:uid="{0648E6A8-BF61-42AB-8153-31D8147C01B6}"/>
    <hyperlink ref="F25" r:id="rId26" display="https://www.w3schools.com/python/trypython.asp?filename=demo_regex_meta6" xr:uid="{CA44D287-E758-4EA8-A1EE-3DC491943455}"/>
    <hyperlink ref="F26" r:id="rId27" display="https://www.w3schools.com/python/trypython.asp?filename=demo_regex_meta7" xr:uid="{AFDE0081-A991-430B-8A21-D0B309BBB042}"/>
    <hyperlink ref="F27" r:id="rId28" display="https://www.w3schools.com/python/trypython.asp?filename=demo_regex_meta10" xr:uid="{230DC175-DE6A-4DAC-AC80-1814A6FCB51A}"/>
    <hyperlink ref="F28" r:id="rId29" display="https://www.w3schools.com/python/trypython.asp?filename=demo_regex_meta8" xr:uid="{5D0841C1-7496-4F3A-932B-50CA21EE6830}"/>
    <hyperlink ref="F29" r:id="rId30" display="https://www.w3schools.com/python/trypython.asp?filename=demo_regex_meta9" xr:uid="{66E1D372-A9DC-4A0B-BAE9-AD9129A0773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8822D-22AF-427C-8E31-BF35238E9854}">
  <dimension ref="B2:AL69"/>
  <sheetViews>
    <sheetView topLeftCell="A12" zoomScale="85" zoomScaleNormal="85" workbookViewId="0">
      <selection activeCell="I12" sqref="I12"/>
    </sheetView>
  </sheetViews>
  <sheetFormatPr defaultRowHeight="14.4"/>
  <sheetData>
    <row r="2" spans="2:38" ht="15" thickBot="1"/>
    <row r="3" spans="2:38" ht="18">
      <c r="B3" s="101" t="s">
        <v>593</v>
      </c>
      <c r="U3" s="103" t="s">
        <v>617</v>
      </c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5"/>
    </row>
    <row r="4" spans="2:38" ht="18">
      <c r="B4" s="102"/>
      <c r="U4" s="106"/>
      <c r="AL4" s="107"/>
    </row>
    <row r="5" spans="2:38" ht="18">
      <c r="B5" s="101" t="s">
        <v>594</v>
      </c>
      <c r="U5" s="108" t="s">
        <v>614</v>
      </c>
      <c r="AL5" s="107"/>
    </row>
    <row r="6" spans="2:38" ht="18">
      <c r="B6" s="101" t="s">
        <v>597</v>
      </c>
      <c r="U6" s="106"/>
      <c r="AL6" s="107"/>
    </row>
    <row r="7" spans="2:38" ht="18">
      <c r="B7" s="101" t="s">
        <v>598</v>
      </c>
      <c r="U7" s="108" t="s">
        <v>615</v>
      </c>
      <c r="AL7" s="107"/>
    </row>
    <row r="8" spans="2:38" ht="18">
      <c r="B8" s="101" t="s">
        <v>599</v>
      </c>
      <c r="U8" s="106"/>
      <c r="AL8" s="107"/>
    </row>
    <row r="9" spans="2:38" ht="18">
      <c r="B9" s="102"/>
      <c r="U9" s="108" t="s">
        <v>616</v>
      </c>
      <c r="AL9" s="107"/>
    </row>
    <row r="10" spans="2:38" ht="18">
      <c r="B10" s="101" t="s">
        <v>595</v>
      </c>
      <c r="U10" s="106"/>
      <c r="AL10" s="107"/>
    </row>
    <row r="11" spans="2:38" ht="18">
      <c r="B11" s="101" t="s">
        <v>596</v>
      </c>
      <c r="U11" s="108" t="s">
        <v>618</v>
      </c>
      <c r="AL11" s="107"/>
    </row>
    <row r="12" spans="2:38" ht="18">
      <c r="B12" s="102"/>
      <c r="U12" s="108" t="s">
        <v>619</v>
      </c>
      <c r="AL12" s="107"/>
    </row>
    <row r="13" spans="2:38" ht="18">
      <c r="B13" s="101" t="s">
        <v>600</v>
      </c>
      <c r="U13" s="108" t="s">
        <v>620</v>
      </c>
      <c r="AL13" s="107"/>
    </row>
    <row r="14" spans="2:38" ht="18">
      <c r="B14" s="101" t="s">
        <v>601</v>
      </c>
      <c r="U14" s="112"/>
      <c r="AL14" s="107"/>
    </row>
    <row r="15" spans="2:38" ht="18">
      <c r="B15" s="101" t="s">
        <v>602</v>
      </c>
      <c r="U15" s="112"/>
      <c r="AL15" s="107"/>
    </row>
    <row r="16" spans="2:38" ht="18">
      <c r="U16" s="108" t="s">
        <v>621</v>
      </c>
      <c r="AL16" s="107"/>
    </row>
    <row r="17" spans="2:38" ht="18">
      <c r="U17" s="106"/>
      <c r="AL17" s="107"/>
    </row>
    <row r="18" spans="2:38" ht="18">
      <c r="B18" s="101" t="s">
        <v>603</v>
      </c>
      <c r="U18" s="108" t="s">
        <v>622</v>
      </c>
      <c r="AL18" s="107"/>
    </row>
    <row r="19" spans="2:38" ht="18">
      <c r="B19" s="102"/>
      <c r="U19" s="108" t="s">
        <v>623</v>
      </c>
      <c r="AL19" s="107"/>
    </row>
    <row r="20" spans="2:38" ht="18">
      <c r="B20" s="101" t="s">
        <v>604</v>
      </c>
      <c r="U20" s="108" t="s">
        <v>624</v>
      </c>
      <c r="AL20" s="107"/>
    </row>
    <row r="21" spans="2:38" ht="18">
      <c r="B21" s="101" t="s">
        <v>605</v>
      </c>
      <c r="U21" s="106"/>
      <c r="AL21" s="107"/>
    </row>
    <row r="22" spans="2:38" ht="18">
      <c r="B22" s="102"/>
      <c r="U22" s="108" t="s">
        <v>625</v>
      </c>
      <c r="AL22" s="107"/>
    </row>
    <row r="23" spans="2:38" ht="18">
      <c r="B23" s="101" t="s">
        <v>606</v>
      </c>
      <c r="U23" s="108" t="s">
        <v>626</v>
      </c>
      <c r="AL23" s="107"/>
    </row>
    <row r="24" spans="2:38" ht="18">
      <c r="B24" s="102"/>
      <c r="U24" s="106"/>
      <c r="AL24" s="107"/>
    </row>
    <row r="25" spans="2:38" ht="18">
      <c r="B25" s="101" t="s">
        <v>608</v>
      </c>
      <c r="U25" s="108" t="s">
        <v>627</v>
      </c>
      <c r="AL25" s="107"/>
    </row>
    <row r="26" spans="2:38" ht="18.600000000000001" thickBot="1">
      <c r="B26" s="101" t="s">
        <v>610</v>
      </c>
      <c r="U26" s="109" t="s">
        <v>628</v>
      </c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1"/>
    </row>
    <row r="27" spans="2:38" ht="18.600000000000001" thickBot="1">
      <c r="B27" s="101" t="s">
        <v>609</v>
      </c>
    </row>
    <row r="28" spans="2:38" ht="18">
      <c r="B28" s="101" t="s">
        <v>607</v>
      </c>
      <c r="U28" s="103" t="s">
        <v>629</v>
      </c>
      <c r="V28" s="104"/>
      <c r="W28" s="104"/>
      <c r="X28" s="104"/>
      <c r="Y28" s="104"/>
      <c r="Z28" s="104"/>
      <c r="AA28" s="104"/>
      <c r="AB28" s="104"/>
      <c r="AC28" s="104"/>
      <c r="AD28" s="104"/>
      <c r="AE28" s="104"/>
      <c r="AF28" s="104"/>
      <c r="AG28" s="104"/>
      <c r="AH28" s="104"/>
      <c r="AI28" s="104"/>
      <c r="AJ28" s="104"/>
      <c r="AK28" s="104"/>
      <c r="AL28" s="105"/>
    </row>
    <row r="29" spans="2:38" ht="18.600000000000001" thickBot="1">
      <c r="U29" s="106"/>
      <c r="AL29" s="107"/>
    </row>
    <row r="30" spans="2:38" ht="18">
      <c r="U30" s="103" t="s">
        <v>630</v>
      </c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5"/>
    </row>
    <row r="31" spans="2:38" ht="18">
      <c r="B31" s="101" t="s">
        <v>611</v>
      </c>
      <c r="U31" s="106"/>
      <c r="AL31" s="107"/>
    </row>
    <row r="32" spans="2:38" ht="18">
      <c r="B32" s="102"/>
      <c r="U32" s="108" t="s">
        <v>600</v>
      </c>
      <c r="AL32" s="107"/>
    </row>
    <row r="33" spans="2:38" ht="18">
      <c r="B33" s="101" t="s">
        <v>612</v>
      </c>
      <c r="U33" s="108" t="s">
        <v>631</v>
      </c>
      <c r="AL33" s="107"/>
    </row>
    <row r="34" spans="2:38" ht="18">
      <c r="B34" s="101" t="s">
        <v>613</v>
      </c>
      <c r="U34" s="108" t="s">
        <v>602</v>
      </c>
      <c r="AL34" s="107"/>
    </row>
    <row r="35" spans="2:38">
      <c r="U35" s="112"/>
      <c r="AL35" s="107"/>
    </row>
    <row r="36" spans="2:38" ht="18.600000000000001" thickBot="1">
      <c r="U36" s="108" t="s">
        <v>638</v>
      </c>
      <c r="AL36" s="107"/>
    </row>
    <row r="37" spans="2:38" ht="18">
      <c r="B37" s="103" t="s">
        <v>650</v>
      </c>
      <c r="C37" s="104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5"/>
      <c r="U37" s="106"/>
      <c r="AL37" s="107"/>
    </row>
    <row r="38" spans="2:38" ht="18">
      <c r="B38" s="106"/>
      <c r="Q38" s="107"/>
      <c r="U38" s="108" t="s">
        <v>632</v>
      </c>
      <c r="AL38" s="107"/>
    </row>
    <row r="39" spans="2:38" ht="18">
      <c r="B39" s="108" t="s">
        <v>655</v>
      </c>
      <c r="Q39" s="107"/>
      <c r="U39" s="108" t="s">
        <v>633</v>
      </c>
      <c r="AL39" s="107"/>
    </row>
    <row r="40" spans="2:38" ht="18">
      <c r="B40" s="106"/>
      <c r="Q40" s="107"/>
      <c r="U40" s="106"/>
      <c r="AL40" s="107"/>
    </row>
    <row r="41" spans="2:38" ht="18">
      <c r="B41" s="108" t="s">
        <v>651</v>
      </c>
      <c r="Q41" s="107"/>
      <c r="U41" s="108" t="s">
        <v>634</v>
      </c>
      <c r="AL41" s="107"/>
    </row>
    <row r="42" spans="2:38" ht="18">
      <c r="B42" s="108" t="s">
        <v>652</v>
      </c>
      <c r="Q42" s="107"/>
      <c r="U42" s="106"/>
      <c r="AL42" s="107"/>
    </row>
    <row r="43" spans="2:38" ht="18">
      <c r="B43" s="106"/>
      <c r="Q43" s="107"/>
      <c r="U43" s="106"/>
      <c r="AL43" s="107"/>
    </row>
    <row r="44" spans="2:38" ht="18">
      <c r="B44" s="108" t="s">
        <v>653</v>
      </c>
      <c r="Q44" s="107"/>
      <c r="U44" s="108" t="s">
        <v>635</v>
      </c>
      <c r="AL44" s="107"/>
    </row>
    <row r="45" spans="2:38" ht="18">
      <c r="B45" s="106"/>
      <c r="Q45" s="107"/>
      <c r="U45" s="106"/>
      <c r="AL45" s="107"/>
    </row>
    <row r="46" spans="2:38" ht="18.600000000000001" thickBot="1">
      <c r="B46" s="109" t="s">
        <v>654</v>
      </c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1"/>
      <c r="U46" s="108" t="s">
        <v>636</v>
      </c>
      <c r="AL46" s="107"/>
    </row>
    <row r="47" spans="2:38" ht="18">
      <c r="U47" s="108" t="s">
        <v>637</v>
      </c>
      <c r="AL47" s="107"/>
    </row>
    <row r="48" spans="2:38">
      <c r="U48" s="112"/>
      <c r="AL48" s="107"/>
    </row>
    <row r="49" spans="21:38">
      <c r="U49" s="112"/>
      <c r="AL49" s="107"/>
    </row>
    <row r="50" spans="21:38" ht="18">
      <c r="U50" s="108" t="s">
        <v>643</v>
      </c>
      <c r="AL50" s="107"/>
    </row>
    <row r="51" spans="21:38" ht="18">
      <c r="U51" s="106"/>
      <c r="AL51" s="107"/>
    </row>
    <row r="52" spans="21:38" ht="18">
      <c r="U52" s="108" t="s">
        <v>639</v>
      </c>
      <c r="AL52" s="107"/>
    </row>
    <row r="53" spans="21:38" ht="18">
      <c r="U53" s="108" t="s">
        <v>640</v>
      </c>
      <c r="AL53" s="107"/>
    </row>
    <row r="54" spans="21:38" ht="18">
      <c r="U54" s="106"/>
      <c r="AL54" s="107"/>
    </row>
    <row r="55" spans="21:38" ht="18">
      <c r="U55" s="108" t="s">
        <v>641</v>
      </c>
      <c r="AL55" s="107"/>
    </row>
    <row r="56" spans="21:38" ht="18">
      <c r="U56" s="106"/>
      <c r="AL56" s="107"/>
    </row>
    <row r="57" spans="21:38" ht="18">
      <c r="U57" s="108" t="s">
        <v>642</v>
      </c>
      <c r="AL57" s="107"/>
    </row>
    <row r="58" spans="21:38">
      <c r="U58" s="112"/>
      <c r="AL58" s="107"/>
    </row>
    <row r="59" spans="21:38" ht="18">
      <c r="U59" s="108" t="s">
        <v>644</v>
      </c>
      <c r="AL59" s="107"/>
    </row>
    <row r="60" spans="21:38" ht="18">
      <c r="U60" s="106"/>
      <c r="AL60" s="107"/>
    </row>
    <row r="61" spans="21:38" ht="18">
      <c r="U61" s="108" t="s">
        <v>645</v>
      </c>
      <c r="AL61" s="107"/>
    </row>
    <row r="62" spans="21:38" ht="18">
      <c r="U62" s="106"/>
      <c r="AL62" s="107"/>
    </row>
    <row r="63" spans="21:38" ht="18">
      <c r="U63" s="108" t="s">
        <v>646</v>
      </c>
      <c r="AL63" s="107"/>
    </row>
    <row r="64" spans="21:38" ht="18">
      <c r="U64" s="106"/>
      <c r="AL64" s="107"/>
    </row>
    <row r="65" spans="21:38" ht="18">
      <c r="U65" s="108" t="s">
        <v>647</v>
      </c>
      <c r="AL65" s="107"/>
    </row>
    <row r="66" spans="21:38" ht="18">
      <c r="U66" s="106"/>
      <c r="AL66" s="107"/>
    </row>
    <row r="67" spans="21:38" ht="18">
      <c r="U67" s="108" t="s">
        <v>648</v>
      </c>
      <c r="AL67" s="107"/>
    </row>
    <row r="68" spans="21:38" ht="18">
      <c r="U68" s="106"/>
      <c r="AL68" s="107"/>
    </row>
    <row r="69" spans="21:38" ht="18.600000000000001" thickBot="1">
      <c r="U69" s="109" t="s">
        <v>649</v>
      </c>
      <c r="V69" s="110"/>
      <c r="W69" s="110"/>
      <c r="X69" s="110"/>
      <c r="Y69" s="110"/>
      <c r="Z69" s="110"/>
      <c r="AA69" s="110"/>
      <c r="AB69" s="110"/>
      <c r="AC69" s="110"/>
      <c r="AD69" s="110"/>
      <c r="AE69" s="110"/>
      <c r="AF69" s="110"/>
      <c r="AG69" s="110"/>
      <c r="AH69" s="110"/>
      <c r="AI69" s="110"/>
      <c r="AJ69" s="110"/>
      <c r="AK69" s="110"/>
      <c r="AL69" s="1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F26B4-25B5-4232-9D69-BAE85C088124}">
  <dimension ref="B3:V19"/>
  <sheetViews>
    <sheetView topLeftCell="A40" workbookViewId="0">
      <selection activeCell="K29" sqref="K29"/>
    </sheetView>
  </sheetViews>
  <sheetFormatPr defaultRowHeight="14.4"/>
  <sheetData>
    <row r="3" spans="2:22" ht="18">
      <c r="B3" s="101" t="s">
        <v>658</v>
      </c>
      <c r="N3" s="101" t="s">
        <v>656</v>
      </c>
    </row>
    <row r="4" spans="2:22" ht="18">
      <c r="B4" s="102"/>
      <c r="N4" s="102"/>
    </row>
    <row r="5" spans="2:22" ht="18">
      <c r="B5" s="101" t="s">
        <v>664</v>
      </c>
      <c r="N5" s="101" t="s">
        <v>657</v>
      </c>
    </row>
    <row r="6" spans="2:22" ht="18">
      <c r="B6" s="102"/>
    </row>
    <row r="7" spans="2:22" ht="18">
      <c r="B7" s="101" t="s">
        <v>665</v>
      </c>
    </row>
    <row r="8" spans="2:22" ht="18">
      <c r="B8" s="102"/>
    </row>
    <row r="9" spans="2:22" ht="18">
      <c r="B9" s="101" t="s">
        <v>659</v>
      </c>
      <c r="N9" s="118" t="s">
        <v>659</v>
      </c>
      <c r="O9" s="115"/>
      <c r="P9" s="115"/>
      <c r="Q9" s="115"/>
      <c r="R9" s="115"/>
      <c r="S9" s="115"/>
      <c r="T9" s="115"/>
      <c r="U9" s="115"/>
      <c r="V9" s="115"/>
    </row>
    <row r="10" spans="2:22" ht="18">
      <c r="B10" s="102"/>
      <c r="N10" s="116" t="s">
        <v>667</v>
      </c>
      <c r="O10" s="115"/>
      <c r="P10" s="115"/>
      <c r="Q10" s="115"/>
      <c r="R10" s="115"/>
      <c r="S10" s="115"/>
      <c r="T10" s="115"/>
      <c r="U10" s="115"/>
      <c r="V10" s="115"/>
    </row>
    <row r="11" spans="2:22" ht="18">
      <c r="B11" s="113" t="s">
        <v>660</v>
      </c>
      <c r="C11" s="114"/>
      <c r="D11" s="114"/>
      <c r="E11" s="114"/>
      <c r="F11" s="114"/>
      <c r="N11" s="116" t="s">
        <v>668</v>
      </c>
      <c r="O11" s="115"/>
      <c r="P11" s="115"/>
      <c r="Q11" s="115"/>
      <c r="R11" s="115"/>
      <c r="S11" s="115"/>
      <c r="T11" s="115"/>
      <c r="U11" s="115"/>
      <c r="V11" s="115"/>
    </row>
    <row r="12" spans="2:22" ht="18">
      <c r="B12" s="101"/>
      <c r="N12" s="117" t="s">
        <v>669</v>
      </c>
      <c r="O12" s="115"/>
      <c r="P12" s="115"/>
      <c r="Q12" s="115"/>
      <c r="R12" s="115"/>
      <c r="S12" s="115"/>
      <c r="T12" s="115"/>
      <c r="U12" s="115"/>
      <c r="V12" s="115"/>
    </row>
    <row r="13" spans="2:22" ht="18">
      <c r="B13" s="113" t="s">
        <v>661</v>
      </c>
      <c r="C13" s="114"/>
      <c r="D13" s="114"/>
      <c r="E13" s="114"/>
      <c r="F13" s="114"/>
      <c r="N13" s="117" t="s">
        <v>670</v>
      </c>
      <c r="O13" s="115"/>
      <c r="P13" s="115"/>
      <c r="Q13" s="115"/>
      <c r="R13" s="115"/>
      <c r="S13" s="115"/>
      <c r="T13" s="115"/>
      <c r="U13" s="115"/>
      <c r="V13" s="115"/>
    </row>
    <row r="14" spans="2:22" ht="18">
      <c r="B14" s="101"/>
    </row>
    <row r="15" spans="2:22" ht="18">
      <c r="B15" s="101" t="s">
        <v>666</v>
      </c>
    </row>
    <row r="16" spans="2:22" ht="18">
      <c r="B16" s="102"/>
    </row>
    <row r="17" spans="2:2" ht="18">
      <c r="B17" s="101" t="s">
        <v>662</v>
      </c>
    </row>
    <row r="18" spans="2:2" ht="18">
      <c r="B18" s="101"/>
    </row>
    <row r="19" spans="2:2" ht="18">
      <c r="B19" s="101" t="s">
        <v>663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D204-3669-4268-87E3-33CCDA1C458C}">
  <dimension ref="C3:X35"/>
  <sheetViews>
    <sheetView topLeftCell="A19" zoomScale="85" zoomScaleNormal="85" workbookViewId="0">
      <selection activeCell="M30" sqref="M30"/>
    </sheetView>
  </sheetViews>
  <sheetFormatPr defaultRowHeight="18"/>
  <cols>
    <col min="1" max="12" width="8.88671875" style="1"/>
    <col min="13" max="13" width="25.33203125" style="1" customWidth="1"/>
    <col min="14" max="16384" width="8.88671875" style="1"/>
  </cols>
  <sheetData>
    <row r="3" spans="3:19">
      <c r="C3" s="2" t="s">
        <v>671</v>
      </c>
    </row>
    <row r="5" spans="3:19" ht="20.399999999999999">
      <c r="D5" s="121" t="s">
        <v>673</v>
      </c>
      <c r="E5" s="122"/>
      <c r="F5" s="122"/>
      <c r="G5" s="122"/>
      <c r="J5" s="230" t="s">
        <v>679</v>
      </c>
      <c r="K5" s="230"/>
      <c r="L5" s="230"/>
      <c r="M5" s="230"/>
      <c r="N5" s="230"/>
      <c r="O5" s="230"/>
      <c r="P5" s="230"/>
      <c r="Q5" s="230"/>
    </row>
    <row r="6" spans="3:19" ht="20.399999999999999">
      <c r="D6" s="123" t="s">
        <v>674</v>
      </c>
      <c r="E6" s="122"/>
      <c r="F6" s="122"/>
      <c r="G6" s="122"/>
      <c r="J6" s="230"/>
      <c r="K6" s="230"/>
      <c r="L6" s="230"/>
      <c r="M6" s="230"/>
      <c r="N6" s="230"/>
      <c r="O6" s="230"/>
      <c r="P6" s="230"/>
      <c r="Q6" s="230"/>
    </row>
    <row r="7" spans="3:19" ht="20.399999999999999">
      <c r="D7" s="123" t="s">
        <v>675</v>
      </c>
      <c r="E7" s="122"/>
      <c r="F7" s="122"/>
      <c r="G7" s="122"/>
      <c r="J7" s="230"/>
      <c r="K7" s="230"/>
      <c r="L7" s="230"/>
      <c r="M7" s="230"/>
      <c r="N7" s="230"/>
      <c r="O7" s="230"/>
      <c r="P7" s="230"/>
      <c r="Q7" s="230"/>
    </row>
    <row r="8" spans="3:19" ht="20.399999999999999">
      <c r="D8" s="123" t="s">
        <v>676</v>
      </c>
      <c r="E8" s="122"/>
      <c r="F8" s="122"/>
      <c r="G8" s="122"/>
    </row>
    <row r="9" spans="3:19" ht="20.399999999999999">
      <c r="D9" s="123" t="s">
        <v>672</v>
      </c>
      <c r="E9" s="122"/>
      <c r="F9" s="122"/>
      <c r="G9" s="122"/>
    </row>
    <row r="10" spans="3:19" ht="20.399999999999999">
      <c r="D10" s="121" t="s">
        <v>677</v>
      </c>
      <c r="E10" s="122"/>
      <c r="F10" s="122"/>
      <c r="G10" s="122"/>
      <c r="J10" s="124" t="s">
        <v>680</v>
      </c>
      <c r="K10"/>
    </row>
    <row r="11" spans="3:19" ht="20.399999999999999">
      <c r="D11" s="123" t="s">
        <v>678</v>
      </c>
      <c r="E11" s="122"/>
      <c r="F11" s="122"/>
      <c r="G11" s="122"/>
      <c r="J11" s="125"/>
      <c r="K11"/>
    </row>
    <row r="12" spans="3:19">
      <c r="J12" s="233" t="s">
        <v>681</v>
      </c>
      <c r="K12" s="233"/>
      <c r="L12" s="233"/>
      <c r="M12" s="233"/>
      <c r="N12" s="233" t="s">
        <v>682</v>
      </c>
      <c r="O12" s="233"/>
      <c r="P12" s="233"/>
      <c r="Q12" s="233"/>
      <c r="R12" s="233"/>
      <c r="S12" s="233"/>
    </row>
    <row r="13" spans="3:19">
      <c r="D13" s="120" t="s">
        <v>687</v>
      </c>
      <c r="E13" s="119"/>
      <c r="F13" s="119"/>
      <c r="J13" s="232" t="s">
        <v>683</v>
      </c>
      <c r="K13" s="232"/>
      <c r="L13" s="232"/>
      <c r="M13" s="232"/>
      <c r="N13" s="232" t="s">
        <v>684</v>
      </c>
      <c r="O13" s="232"/>
      <c r="P13" s="232"/>
      <c r="Q13" s="232"/>
      <c r="R13" s="232"/>
      <c r="S13" s="232"/>
    </row>
    <row r="14" spans="3:19">
      <c r="D14" s="126" t="s">
        <v>688</v>
      </c>
      <c r="E14" s="119"/>
      <c r="F14" s="119"/>
      <c r="J14" s="231" t="s">
        <v>685</v>
      </c>
      <c r="K14" s="231"/>
      <c r="L14" s="231"/>
      <c r="M14" s="231"/>
      <c r="N14" s="231" t="s">
        <v>686</v>
      </c>
      <c r="O14" s="231"/>
      <c r="P14" s="231"/>
      <c r="Q14" s="231"/>
      <c r="R14" s="231"/>
      <c r="S14" s="231"/>
    </row>
    <row r="15" spans="3:19">
      <c r="J15" s="231"/>
      <c r="K15" s="231"/>
      <c r="L15" s="231"/>
      <c r="M15" s="231"/>
      <c r="N15" s="231"/>
      <c r="O15" s="231"/>
      <c r="P15" s="231"/>
      <c r="Q15" s="231"/>
      <c r="R15" s="231"/>
      <c r="S15" s="231"/>
    </row>
    <row r="16" spans="3:19">
      <c r="J16" s="231"/>
      <c r="K16" s="231"/>
      <c r="L16" s="231"/>
      <c r="M16" s="231"/>
      <c r="N16" s="231"/>
      <c r="O16" s="231"/>
      <c r="P16" s="231"/>
      <c r="Q16" s="231"/>
      <c r="R16" s="231"/>
      <c r="S16" s="231"/>
    </row>
    <row r="20" spans="3:24">
      <c r="C20" s="2" t="s">
        <v>689</v>
      </c>
      <c r="M20" s="2" t="s">
        <v>694</v>
      </c>
    </row>
    <row r="22" spans="3:24" ht="21">
      <c r="D22" s="127" t="s">
        <v>690</v>
      </c>
      <c r="E22" s="128"/>
      <c r="F22" s="128"/>
      <c r="G22" s="128"/>
      <c r="H22" s="128"/>
      <c r="N22" s="130" t="s">
        <v>699</v>
      </c>
      <c r="O22" s="131"/>
      <c r="P22" s="131"/>
      <c r="Q22" s="131"/>
      <c r="R22" s="131"/>
      <c r="S22" s="131"/>
      <c r="T22" s="131"/>
      <c r="U22" s="131"/>
      <c r="V22" s="131"/>
      <c r="W22" s="131"/>
      <c r="X22" s="131"/>
    </row>
    <row r="23" spans="3:24" ht="21">
      <c r="D23" s="127"/>
      <c r="E23" s="128"/>
      <c r="F23" s="128"/>
      <c r="G23" s="128"/>
      <c r="H23" s="128"/>
      <c r="N23" s="132" t="s">
        <v>700</v>
      </c>
      <c r="O23" s="131"/>
      <c r="P23" s="131"/>
      <c r="Q23" s="131"/>
      <c r="R23" s="131"/>
      <c r="S23" s="131"/>
      <c r="T23" s="131"/>
      <c r="U23" s="131"/>
      <c r="V23" s="131"/>
      <c r="W23" s="131"/>
      <c r="X23" s="131"/>
    </row>
    <row r="24" spans="3:24" ht="21">
      <c r="D24" s="127" t="s">
        <v>691</v>
      </c>
      <c r="E24" s="128"/>
      <c r="F24" s="128"/>
      <c r="G24" s="128"/>
      <c r="H24" s="128"/>
      <c r="N24" s="132" t="s">
        <v>701</v>
      </c>
      <c r="O24" s="131"/>
      <c r="P24" s="131"/>
      <c r="Q24" s="131"/>
      <c r="R24" s="131"/>
      <c r="S24" s="131"/>
      <c r="T24" s="131"/>
      <c r="U24" s="131"/>
      <c r="V24" s="131"/>
      <c r="W24" s="131"/>
      <c r="X24" s="131"/>
    </row>
    <row r="25" spans="3:24" ht="21">
      <c r="D25" s="129" t="s">
        <v>692</v>
      </c>
      <c r="E25" s="128"/>
      <c r="F25" s="128"/>
      <c r="G25" s="128"/>
      <c r="H25" s="128"/>
      <c r="M25" s="2" t="s">
        <v>706</v>
      </c>
      <c r="N25" s="132" t="s">
        <v>695</v>
      </c>
      <c r="O25" s="131"/>
      <c r="P25" s="131"/>
      <c r="Q25" s="131"/>
      <c r="R25" s="131"/>
      <c r="S25" s="131"/>
      <c r="T25" s="131"/>
      <c r="U25" s="131"/>
      <c r="V25" s="131"/>
      <c r="W25" s="131"/>
      <c r="X25" s="131"/>
    </row>
    <row r="26" spans="3:24" ht="21">
      <c r="D26" s="127"/>
      <c r="E26" s="128"/>
      <c r="F26" s="128"/>
      <c r="G26" s="128"/>
      <c r="H26" s="128"/>
      <c r="N26" s="132" t="s">
        <v>702</v>
      </c>
      <c r="O26" s="131"/>
      <c r="P26" s="131"/>
      <c r="Q26" s="131"/>
      <c r="R26" s="131"/>
      <c r="S26" s="131"/>
      <c r="T26" s="131"/>
      <c r="U26" s="131"/>
      <c r="V26" s="131"/>
      <c r="W26" s="131"/>
      <c r="X26" s="131"/>
    </row>
    <row r="27" spans="3:24" ht="21">
      <c r="D27" s="129" t="s">
        <v>693</v>
      </c>
      <c r="E27" s="128"/>
      <c r="F27" s="128"/>
      <c r="G27" s="128"/>
      <c r="H27" s="128"/>
      <c r="N27" s="132" t="s">
        <v>696</v>
      </c>
      <c r="O27" s="131"/>
      <c r="P27" s="131"/>
      <c r="Q27" s="131"/>
      <c r="R27" s="131"/>
      <c r="S27" s="131"/>
      <c r="T27" s="131"/>
      <c r="U27" s="131"/>
      <c r="V27" s="131"/>
      <c r="W27" s="131"/>
      <c r="X27" s="131"/>
    </row>
    <row r="28" spans="3:24" ht="21">
      <c r="D28" s="129" t="s">
        <v>693</v>
      </c>
      <c r="E28" s="128"/>
      <c r="F28" s="128"/>
      <c r="G28" s="128"/>
      <c r="H28" s="128"/>
      <c r="N28" s="132" t="s">
        <v>703</v>
      </c>
      <c r="O28" s="131"/>
      <c r="P28" s="131"/>
      <c r="Q28" s="131"/>
      <c r="R28" s="131"/>
      <c r="S28" s="131"/>
      <c r="T28" s="131"/>
      <c r="U28" s="131"/>
      <c r="V28" s="131"/>
      <c r="W28" s="131"/>
      <c r="X28" s="131"/>
    </row>
    <row r="29" spans="3:24" ht="21">
      <c r="D29" s="129" t="s">
        <v>693</v>
      </c>
      <c r="E29" s="128"/>
      <c r="F29" s="128"/>
      <c r="G29" s="128"/>
      <c r="H29" s="128"/>
      <c r="N29" s="133"/>
      <c r="O29" s="131"/>
      <c r="P29" s="131"/>
      <c r="Q29" s="131"/>
      <c r="R29" s="131"/>
      <c r="S29" s="131"/>
      <c r="T29" s="131"/>
      <c r="U29" s="131"/>
      <c r="V29" s="131"/>
      <c r="W29" s="131"/>
      <c r="X29" s="131"/>
    </row>
    <row r="30" spans="3:24" ht="18.600000000000001">
      <c r="N30" s="134" t="s">
        <v>697</v>
      </c>
      <c r="O30" s="131"/>
      <c r="P30" s="131"/>
      <c r="Q30" s="131"/>
      <c r="R30" s="131"/>
      <c r="S30" s="131"/>
      <c r="T30" s="131"/>
      <c r="U30" s="131"/>
      <c r="V30" s="131"/>
      <c r="W30" s="131"/>
      <c r="X30" s="131"/>
    </row>
    <row r="31" spans="3:24" ht="18.600000000000001">
      <c r="N31" s="130" t="s">
        <v>704</v>
      </c>
      <c r="O31" s="131"/>
      <c r="P31" s="131"/>
      <c r="Q31" s="131"/>
      <c r="R31" s="131"/>
      <c r="S31" s="131"/>
      <c r="T31" s="131"/>
      <c r="U31" s="131"/>
      <c r="V31" s="131"/>
      <c r="W31" s="131"/>
      <c r="X31" s="131"/>
    </row>
    <row r="32" spans="3:24" ht="18.600000000000001">
      <c r="N32" s="132" t="s">
        <v>705</v>
      </c>
      <c r="O32" s="131"/>
      <c r="P32" s="131"/>
      <c r="Q32" s="131"/>
      <c r="R32" s="131"/>
      <c r="S32" s="131"/>
      <c r="T32" s="131"/>
      <c r="U32" s="131"/>
      <c r="V32" s="131"/>
      <c r="W32" s="131"/>
      <c r="X32" s="131"/>
    </row>
    <row r="33" spans="14:24">
      <c r="N33" s="133"/>
      <c r="O33" s="131"/>
      <c r="P33" s="131"/>
      <c r="Q33" s="131"/>
      <c r="R33" s="131"/>
      <c r="S33" s="131"/>
      <c r="T33" s="131"/>
      <c r="U33" s="131"/>
      <c r="V33" s="131"/>
      <c r="W33" s="131"/>
      <c r="X33" s="131"/>
    </row>
    <row r="34" spans="14:24">
      <c r="N34" s="133"/>
      <c r="O34" s="131"/>
      <c r="P34" s="131"/>
      <c r="Q34" s="131"/>
      <c r="R34" s="131"/>
      <c r="S34" s="131"/>
      <c r="T34" s="131"/>
      <c r="U34" s="131"/>
      <c r="V34" s="131"/>
      <c r="W34" s="131"/>
      <c r="X34" s="131"/>
    </row>
    <row r="35" spans="14:24" ht="18.600000000000001">
      <c r="N35" s="132" t="s">
        <v>698</v>
      </c>
      <c r="O35" s="131"/>
      <c r="P35" s="131"/>
      <c r="Q35" s="131"/>
      <c r="R35" s="131"/>
      <c r="S35" s="131"/>
      <c r="T35" s="131"/>
      <c r="U35" s="131"/>
      <c r="V35" s="131"/>
      <c r="W35" s="131"/>
      <c r="X35" s="131"/>
    </row>
  </sheetData>
  <mergeCells count="7">
    <mergeCell ref="J5:Q7"/>
    <mergeCell ref="J14:M16"/>
    <mergeCell ref="N14:S16"/>
    <mergeCell ref="J13:M13"/>
    <mergeCell ref="N13:S13"/>
    <mergeCell ref="N12:S12"/>
    <mergeCell ref="J12:M12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AF0E4-1B85-47AD-BCD2-5DF4A66CFED0}">
  <dimension ref="C3:S33"/>
  <sheetViews>
    <sheetView topLeftCell="B1" zoomScaleNormal="100" workbookViewId="0">
      <selection activeCell="Q36" sqref="Q36"/>
    </sheetView>
  </sheetViews>
  <sheetFormatPr defaultRowHeight="14.4"/>
  <cols>
    <col min="17" max="17" width="40.33203125" customWidth="1"/>
    <col min="18" max="18" width="33" bestFit="1" customWidth="1"/>
    <col min="19" max="19" width="10.5546875" customWidth="1"/>
  </cols>
  <sheetData>
    <row r="3" spans="3:19" ht="16.8" thickBot="1">
      <c r="P3" s="135" t="s">
        <v>707</v>
      </c>
      <c r="Q3" s="136"/>
      <c r="R3" s="136"/>
      <c r="S3" s="136"/>
    </row>
    <row r="4" spans="3:19" ht="16.8" thickBot="1">
      <c r="P4" s="137" t="s">
        <v>134</v>
      </c>
      <c r="Q4" s="138" t="s">
        <v>175</v>
      </c>
      <c r="R4" s="138" t="s">
        <v>559</v>
      </c>
      <c r="S4" s="139" t="s">
        <v>547</v>
      </c>
    </row>
    <row r="5" spans="3:19" ht="15.6">
      <c r="C5" s="149" t="s">
        <v>754</v>
      </c>
      <c r="D5" s="148"/>
      <c r="E5" s="148"/>
      <c r="F5" s="148"/>
      <c r="G5" s="148"/>
      <c r="H5" s="148"/>
      <c r="I5" s="148"/>
    </row>
    <row r="6" spans="3:19" ht="16.8" thickBot="1">
      <c r="C6" s="150" t="s">
        <v>755</v>
      </c>
      <c r="D6" s="148"/>
      <c r="E6" s="148"/>
      <c r="F6" s="148"/>
      <c r="G6" s="148"/>
      <c r="H6" s="148"/>
      <c r="I6" s="148"/>
      <c r="P6" s="160" t="s">
        <v>136</v>
      </c>
      <c r="Q6" s="161" t="s">
        <v>708</v>
      </c>
      <c r="R6" s="161" t="s">
        <v>709</v>
      </c>
      <c r="S6" s="142" t="s">
        <v>549</v>
      </c>
    </row>
    <row r="7" spans="3:19" ht="16.8" thickBot="1">
      <c r="C7" s="150" t="s">
        <v>756</v>
      </c>
      <c r="D7" s="148"/>
      <c r="E7" s="148"/>
      <c r="F7" s="148"/>
      <c r="G7" s="148"/>
      <c r="H7" s="148"/>
      <c r="I7" s="148"/>
      <c r="P7" s="140" t="s">
        <v>172</v>
      </c>
      <c r="Q7" s="141" t="s">
        <v>746</v>
      </c>
      <c r="R7" s="141" t="s">
        <v>747</v>
      </c>
      <c r="S7" s="142" t="s">
        <v>549</v>
      </c>
    </row>
    <row r="8" spans="3:19" ht="16.8" thickBot="1">
      <c r="C8" s="150" t="s">
        <v>757</v>
      </c>
      <c r="D8" s="148"/>
      <c r="E8" s="148"/>
      <c r="F8" s="148"/>
      <c r="G8" s="148"/>
      <c r="H8" s="148"/>
      <c r="I8" s="148"/>
      <c r="P8" s="162" t="s">
        <v>710</v>
      </c>
      <c r="Q8" s="163" t="s">
        <v>711</v>
      </c>
      <c r="R8" s="163" t="s">
        <v>712</v>
      </c>
      <c r="S8" s="145" t="s">
        <v>549</v>
      </c>
    </row>
    <row r="9" spans="3:19" ht="16.8" thickBot="1">
      <c r="C9" s="150" t="s">
        <v>758</v>
      </c>
      <c r="D9" s="148"/>
      <c r="E9" s="148"/>
      <c r="F9" s="148"/>
      <c r="G9" s="148"/>
      <c r="H9" s="148"/>
      <c r="I9" s="148"/>
      <c r="P9" s="164" t="s">
        <v>715</v>
      </c>
      <c r="Q9" s="161" t="s">
        <v>716</v>
      </c>
      <c r="R9" s="161" t="s">
        <v>717</v>
      </c>
      <c r="S9" s="142" t="s">
        <v>549</v>
      </c>
    </row>
    <row r="10" spans="3:19" ht="16.8" thickBot="1">
      <c r="C10" s="150" t="s">
        <v>764</v>
      </c>
      <c r="D10" s="148"/>
      <c r="E10" s="148"/>
      <c r="F10" s="148"/>
      <c r="G10" s="148"/>
      <c r="H10" s="148"/>
      <c r="I10" s="148"/>
      <c r="P10" s="164" t="s">
        <v>138</v>
      </c>
      <c r="Q10" s="163" t="s">
        <v>718</v>
      </c>
      <c r="R10" s="163" t="s">
        <v>719</v>
      </c>
      <c r="S10" s="145" t="s">
        <v>549</v>
      </c>
    </row>
    <row r="11" spans="3:19" ht="16.8" thickBot="1">
      <c r="C11" s="150" t="s">
        <v>759</v>
      </c>
      <c r="D11" s="148"/>
      <c r="E11" s="148"/>
      <c r="F11" s="148"/>
      <c r="G11" s="148"/>
      <c r="H11" s="148"/>
      <c r="I11" s="148"/>
      <c r="P11" s="140" t="s">
        <v>140</v>
      </c>
      <c r="Q11" s="141" t="s">
        <v>739</v>
      </c>
      <c r="R11" s="141" t="s">
        <v>740</v>
      </c>
      <c r="S11" s="142" t="s">
        <v>549</v>
      </c>
    </row>
    <row r="12" spans="3:19" ht="16.8" thickBot="1">
      <c r="C12" s="150" t="s">
        <v>760</v>
      </c>
      <c r="D12" s="148"/>
      <c r="E12" s="148"/>
      <c r="F12" s="148"/>
      <c r="G12" s="148"/>
      <c r="H12" s="148"/>
      <c r="I12" s="148"/>
      <c r="P12" s="143" t="s">
        <v>741</v>
      </c>
      <c r="Q12" s="144" t="s">
        <v>742</v>
      </c>
      <c r="R12" s="144">
        <v>20</v>
      </c>
      <c r="S12" s="145" t="s">
        <v>549</v>
      </c>
    </row>
    <row r="13" spans="3:19" ht="16.8" thickBot="1">
      <c r="C13" s="150" t="s">
        <v>765</v>
      </c>
      <c r="D13" s="148"/>
      <c r="E13" s="148"/>
      <c r="F13" s="148"/>
      <c r="G13" s="148"/>
      <c r="H13" s="148"/>
      <c r="I13" s="148"/>
      <c r="P13" s="164" t="s">
        <v>142</v>
      </c>
      <c r="Q13" s="165" t="s">
        <v>714</v>
      </c>
      <c r="R13" s="165">
        <v>31</v>
      </c>
      <c r="S13" s="165" t="s">
        <v>549</v>
      </c>
    </row>
    <row r="14" spans="3:19" ht="16.8" thickBot="1">
      <c r="P14" s="140" t="s">
        <v>729</v>
      </c>
      <c r="Q14" s="141" t="s">
        <v>730</v>
      </c>
      <c r="R14" s="141">
        <v>548513</v>
      </c>
      <c r="S14" s="142" t="s">
        <v>549</v>
      </c>
    </row>
    <row r="15" spans="3:19" ht="16.8" thickBot="1">
      <c r="L15" s="136"/>
      <c r="M15" s="136"/>
      <c r="P15" s="143" t="s">
        <v>748</v>
      </c>
      <c r="Q15" s="144" t="s">
        <v>749</v>
      </c>
      <c r="R15" s="144">
        <v>2018</v>
      </c>
      <c r="S15" s="145" t="s">
        <v>549</v>
      </c>
    </row>
    <row r="16" spans="3:19" ht="16.8" thickBot="1">
      <c r="L16" s="136"/>
      <c r="M16" s="136"/>
      <c r="P16" s="143" t="s">
        <v>144</v>
      </c>
      <c r="Q16" s="144" t="s">
        <v>723</v>
      </c>
      <c r="R16" s="144">
        <v>17</v>
      </c>
      <c r="S16" s="145" t="s">
        <v>549</v>
      </c>
    </row>
    <row r="17" spans="3:19" ht="16.8" thickBot="1">
      <c r="C17" s="149" t="s">
        <v>761</v>
      </c>
      <c r="D17" s="148"/>
      <c r="E17" s="148"/>
      <c r="F17" s="148"/>
      <c r="G17" s="148"/>
      <c r="H17" s="148"/>
      <c r="I17" s="148"/>
      <c r="J17" s="148"/>
      <c r="K17" s="148"/>
      <c r="L17" s="136"/>
      <c r="M17" s="136"/>
      <c r="P17" s="140" t="s">
        <v>146</v>
      </c>
      <c r="Q17" s="141" t="s">
        <v>724</v>
      </c>
      <c r="R17" s="141">
        <v>5</v>
      </c>
      <c r="S17" s="142" t="s">
        <v>549</v>
      </c>
    </row>
    <row r="18" spans="3:19" ht="16.8" thickBot="1">
      <c r="C18" s="149" t="s">
        <v>762</v>
      </c>
      <c r="D18" s="148"/>
      <c r="E18" s="148"/>
      <c r="F18" s="148"/>
      <c r="G18" s="148"/>
      <c r="H18" s="148"/>
      <c r="I18" s="148"/>
      <c r="J18" s="148"/>
      <c r="K18" s="148"/>
      <c r="P18" s="143" t="s">
        <v>735</v>
      </c>
      <c r="Q18" s="144" t="s">
        <v>736</v>
      </c>
      <c r="R18" s="144">
        <v>365</v>
      </c>
      <c r="S18" s="145" t="s">
        <v>549</v>
      </c>
    </row>
    <row r="19" spans="3:19" ht="16.8" thickBot="1">
      <c r="C19" s="149" t="s">
        <v>763</v>
      </c>
      <c r="D19" s="148"/>
      <c r="E19" s="148"/>
      <c r="F19" s="148"/>
      <c r="G19" s="148"/>
      <c r="H19" s="148"/>
      <c r="I19" s="148"/>
      <c r="J19" s="148"/>
      <c r="K19" s="148"/>
      <c r="P19" s="164" t="s">
        <v>148</v>
      </c>
      <c r="Q19" s="161" t="s">
        <v>720</v>
      </c>
      <c r="R19" s="158">
        <v>12</v>
      </c>
      <c r="S19" s="159" t="s">
        <v>549</v>
      </c>
    </row>
    <row r="20" spans="3:19" ht="16.8" thickBot="1">
      <c r="P20" s="157" t="s">
        <v>150</v>
      </c>
      <c r="Q20" s="158" t="s">
        <v>727</v>
      </c>
      <c r="R20" s="158">
        <v>41</v>
      </c>
      <c r="S20" s="159" t="s">
        <v>549</v>
      </c>
    </row>
    <row r="21" spans="3:19" ht="16.8" thickBot="1">
      <c r="P21" s="154" t="s">
        <v>152</v>
      </c>
      <c r="Q21" s="155" t="s">
        <v>725</v>
      </c>
      <c r="R21" s="155" t="s">
        <v>726</v>
      </c>
      <c r="S21" s="156" t="s">
        <v>549</v>
      </c>
    </row>
    <row r="22" spans="3:19" ht="16.8" thickBot="1">
      <c r="P22" s="154" t="s">
        <v>154</v>
      </c>
      <c r="Q22" s="155" t="s">
        <v>728</v>
      </c>
      <c r="R22" s="155">
        <v>8</v>
      </c>
      <c r="S22" s="156" t="s">
        <v>549</v>
      </c>
    </row>
    <row r="23" spans="3:19" ht="16.8" thickBot="1">
      <c r="P23" s="140" t="s">
        <v>156</v>
      </c>
      <c r="Q23" s="141" t="s">
        <v>737</v>
      </c>
      <c r="R23" s="141">
        <v>52</v>
      </c>
      <c r="S23" s="142" t="s">
        <v>549</v>
      </c>
    </row>
    <row r="24" spans="3:19" ht="16.8" thickBot="1">
      <c r="P24" s="140" t="s">
        <v>750</v>
      </c>
      <c r="Q24" s="141" t="s">
        <v>751</v>
      </c>
      <c r="R24" s="141">
        <v>1</v>
      </c>
      <c r="S24" s="142" t="s">
        <v>549</v>
      </c>
    </row>
    <row r="25" spans="3:19" ht="16.8" thickBot="1">
      <c r="P25" s="143" t="s">
        <v>752</v>
      </c>
      <c r="Q25" s="144" t="s">
        <v>753</v>
      </c>
      <c r="R25" s="144">
        <v>1</v>
      </c>
      <c r="S25" s="145" t="s">
        <v>549</v>
      </c>
    </row>
    <row r="26" spans="3:19" ht="16.8" thickBot="1">
      <c r="P26" s="157" t="s">
        <v>158</v>
      </c>
      <c r="Q26" s="158" t="s">
        <v>713</v>
      </c>
      <c r="R26" s="158">
        <v>3</v>
      </c>
      <c r="S26" s="159" t="s">
        <v>549</v>
      </c>
    </row>
    <row r="27" spans="3:19" ht="16.8" thickBot="1">
      <c r="P27" s="154" t="s">
        <v>160</v>
      </c>
      <c r="Q27" s="155" t="s">
        <v>738</v>
      </c>
      <c r="R27" s="155">
        <v>52</v>
      </c>
      <c r="S27" s="156" t="s">
        <v>549</v>
      </c>
    </row>
    <row r="28" spans="3:19" ht="16.8" thickBot="1">
      <c r="P28" s="140" t="s">
        <v>162</v>
      </c>
      <c r="Q28" s="141" t="s">
        <v>743</v>
      </c>
      <c r="R28" s="141" t="s">
        <v>744</v>
      </c>
      <c r="S28" s="142" t="s">
        <v>549</v>
      </c>
    </row>
    <row r="29" spans="3:19" ht="16.8" thickBot="1">
      <c r="P29" s="143" t="s">
        <v>164</v>
      </c>
      <c r="Q29" s="144" t="s">
        <v>745</v>
      </c>
      <c r="R29" s="147">
        <v>0.7368055555555556</v>
      </c>
      <c r="S29" s="145" t="s">
        <v>549</v>
      </c>
    </row>
    <row r="30" spans="3:19" ht="16.8" thickBot="1">
      <c r="P30" s="164" t="s">
        <v>166</v>
      </c>
      <c r="Q30" s="163" t="s">
        <v>721</v>
      </c>
      <c r="R30" s="155">
        <v>18</v>
      </c>
      <c r="S30" s="156" t="s">
        <v>549</v>
      </c>
    </row>
    <row r="31" spans="3:19" ht="16.8" thickBot="1">
      <c r="P31" s="164" t="s">
        <v>168</v>
      </c>
      <c r="Q31" s="161" t="s">
        <v>722</v>
      </c>
      <c r="R31" s="158">
        <v>2018</v>
      </c>
      <c r="S31" s="159" t="s">
        <v>549</v>
      </c>
    </row>
    <row r="32" spans="3:19" ht="16.8" thickBot="1">
      <c r="P32" s="143" t="s">
        <v>731</v>
      </c>
      <c r="Q32" s="144" t="s">
        <v>732</v>
      </c>
      <c r="R32" s="144">
        <v>100</v>
      </c>
      <c r="S32" s="146"/>
    </row>
    <row r="33" spans="16:19" ht="16.8" thickBot="1">
      <c r="P33" s="151" t="s">
        <v>170</v>
      </c>
      <c r="Q33" s="152" t="s">
        <v>733</v>
      </c>
      <c r="R33" s="152" t="s">
        <v>734</v>
      </c>
      <c r="S33" s="153"/>
    </row>
  </sheetData>
  <sortState xmlns:xlrd2="http://schemas.microsoft.com/office/spreadsheetml/2017/richdata2" ref="P7:S33">
    <sortCondition ref="P6:P33"/>
  </sortState>
  <hyperlinks>
    <hyperlink ref="S6" r:id="rId1" display="https://www.w3schools.com/python/trypython.asp?filename=demo_datetime_strftime_a" xr:uid="{EC3A2961-1434-4EBF-8EF9-A18E89F99A7A}"/>
    <hyperlink ref="S8" r:id="rId2" display="https://www.w3schools.com/python/trypython.asp?filename=demo_datetime_strftime_a2" xr:uid="{8CBEB100-BC9C-4F08-88F9-AF160FBA70D4}"/>
    <hyperlink ref="S26" r:id="rId3" display="https://www.w3schools.com/python/trypython.asp?filename=demo_datetime_strftime_w" xr:uid="{FF50FFDA-FDCF-4664-B312-7035C493B733}"/>
    <hyperlink ref="S13" r:id="rId4" display="https://www.w3schools.com/python/trypython.asp?filename=demo_datetime_strftime_d" xr:uid="{D591ED97-C55B-48D1-9568-E31F246338A0}"/>
    <hyperlink ref="S9" r:id="rId5" display="https://www.w3schools.com/python/trypython.asp?filename=demo_datetime_strftime_b" xr:uid="{9CB81109-0BAB-4BFD-B15C-9C8D41A7157D}"/>
    <hyperlink ref="S10" r:id="rId6" display="https://www.w3schools.com/python/trypython.asp?filename=demo_datetime_strftime_b2" xr:uid="{B62C2F57-2153-449B-A777-F3C2002D2C72}"/>
    <hyperlink ref="S19" r:id="rId7" display="https://www.w3schools.com/python/trypython.asp?filename=demo_datetime_strftime_m" xr:uid="{37B2D625-DFA0-453F-9912-266361B490D1}"/>
    <hyperlink ref="S30" r:id="rId8" display="https://www.w3schools.com/python/trypython.asp?filename=demo_datetime_strftime_y" xr:uid="{96164B3D-F2FB-438A-AD9E-5424D8BCC507}"/>
    <hyperlink ref="S31" r:id="rId9" display="https://www.w3schools.com/python/trypython.asp?filename=demo_datetime_strftime_y2" xr:uid="{3EC023B0-9AFF-4BF3-B723-01EC48038018}"/>
    <hyperlink ref="S16" r:id="rId10" display="https://www.w3schools.com/python/trypython.asp?filename=demo_datetime_strftime_h2" xr:uid="{40867635-0E5F-4FF3-9515-6AA32CA9206D}"/>
    <hyperlink ref="S17" r:id="rId11" display="https://www.w3schools.com/python/trypython.asp?filename=demo_datetime_strftime_i2" xr:uid="{9A53FE03-64D9-483E-892C-EBEA3969C7FD}"/>
    <hyperlink ref="S21" r:id="rId12" display="https://www.w3schools.com/python/trypython.asp?filename=demo_datetime_strftime_p" xr:uid="{5FEEDCEB-E190-4DAA-BC04-C5CB71F704D4}"/>
    <hyperlink ref="S20" r:id="rId13" display="https://www.w3schools.com/python/trypython.asp?filename=demo_datetime_strftime_m2" xr:uid="{0E3545FA-78E1-456A-A0FB-E0A38CE25255}"/>
    <hyperlink ref="S22" r:id="rId14" display="https://www.w3schools.com/python/trypython.asp?filename=demo_datetime_strftime_s2" xr:uid="{38F90A0E-75F2-4D79-8FF2-4AA9F3FF48E8}"/>
    <hyperlink ref="S14" r:id="rId15" display="https://www.w3schools.com/python/trypython.asp?filename=demo_datetime_strftime_f" xr:uid="{89F2289D-865F-45BA-8837-7ED312CADF3B}"/>
    <hyperlink ref="S18" r:id="rId16" display="https://www.w3schools.com/python/trypython.asp?filename=demo_datetime_strftime_j" xr:uid="{5EED76D1-50EB-4724-82E4-AA941622DF2E}"/>
    <hyperlink ref="S23" r:id="rId17" display="https://www.w3schools.com/python/trypython.asp?filename=demo_datetime_strftime_u2" xr:uid="{118951AB-2844-43CC-AFF9-843523FDB414}"/>
    <hyperlink ref="S27" r:id="rId18" display="https://www.w3schools.com/python/trypython.asp?filename=demo_datetime_strftime_w2" xr:uid="{0B595CD8-5568-49BA-890B-DF1E9D9C6DAB}"/>
    <hyperlink ref="S11" r:id="rId19" display="https://www.w3schools.com/python/trypython.asp?filename=demo_datetime_strftime_c" xr:uid="{833D2550-7320-42C8-8C6E-C61B41520738}"/>
    <hyperlink ref="S12" r:id="rId20" display="https://www.w3schools.com/python/trypython.asp?filename=demo_datetime_strftime_century" xr:uid="{64059D2B-328B-41D6-BE18-AF252E6A363A}"/>
    <hyperlink ref="S28" r:id="rId21" display="https://www.w3schools.com/python/trypython.asp?filename=demo_datetime_strftime_x" xr:uid="{57E998A2-8DE2-46D3-A66B-A10E6EEA3A4B}"/>
    <hyperlink ref="S29" r:id="rId22" display="https://www.w3schools.com/python/trypython.asp?filename=demo_datetime_strftime_x2" xr:uid="{458293E3-0FCD-41A9-881E-E3A51613BFC1}"/>
    <hyperlink ref="S7" r:id="rId23" display="https://www.w3schools.com/python/trypython.asp?filename=demo_datetime_strftime_percent" xr:uid="{4E94C5CF-92D7-433E-A404-40078E5FED0B}"/>
    <hyperlink ref="S15" r:id="rId24" display="https://www.w3schools.com/python/trypython.asp?filename=demo_datetime_strftime_g" xr:uid="{B3821517-0E9B-4568-95BD-72BC3DA30AE4}"/>
    <hyperlink ref="S24" r:id="rId25" display="https://www.w3schools.com/python/trypython.asp?filename=demo_datetime_strftime_u" xr:uid="{DC7EC8D0-98C4-46B9-AB1F-448C23BAF826}"/>
    <hyperlink ref="S25" r:id="rId26" display="https://www.w3schools.com/python/trypython.asp?filename=demo_datetime_strftime_v" xr:uid="{9DEA5B48-99C9-47F3-941D-F1AEB87EE6E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51D71-FC6D-4B19-86D9-FB7CEF7103B1}">
  <dimension ref="B2:O19"/>
  <sheetViews>
    <sheetView topLeftCell="A16" zoomScale="115" zoomScaleNormal="115" workbookViewId="0">
      <selection activeCell="L18" sqref="L18"/>
    </sheetView>
  </sheetViews>
  <sheetFormatPr defaultRowHeight="24.6"/>
  <cols>
    <col min="1" max="16384" width="8.88671875" style="179"/>
  </cols>
  <sheetData>
    <row r="2" spans="2:15">
      <c r="B2" s="178" t="s">
        <v>802</v>
      </c>
    </row>
    <row r="4" spans="2:15">
      <c r="B4" s="178" t="s">
        <v>807</v>
      </c>
      <c r="C4" s="178"/>
      <c r="D4" s="178"/>
      <c r="E4" s="178"/>
      <c r="F4" s="178"/>
      <c r="G4" s="178"/>
      <c r="H4" s="178"/>
      <c r="I4" s="178"/>
      <c r="J4" s="178"/>
      <c r="K4" s="178"/>
      <c r="L4" s="178"/>
    </row>
    <row r="5" spans="2:15">
      <c r="B5" s="178" t="s">
        <v>808</v>
      </c>
      <c r="C5" s="178"/>
      <c r="D5" s="178"/>
      <c r="E5" s="178"/>
      <c r="F5" s="178"/>
      <c r="G5" s="178"/>
      <c r="H5" s="178"/>
      <c r="I5" s="178"/>
      <c r="J5" s="178"/>
      <c r="K5" s="178"/>
      <c r="L5" s="178"/>
    </row>
    <row r="6" spans="2:15">
      <c r="B6" s="178" t="s">
        <v>809</v>
      </c>
      <c r="C6" s="178"/>
      <c r="D6" s="178"/>
      <c r="E6" s="178"/>
      <c r="F6" s="178"/>
      <c r="G6" s="178"/>
      <c r="H6" s="178"/>
      <c r="I6" s="178"/>
      <c r="J6" s="178"/>
      <c r="K6" s="178"/>
      <c r="L6" s="178"/>
    </row>
    <row r="7" spans="2:15">
      <c r="B7" s="178" t="s">
        <v>810</v>
      </c>
      <c r="C7" s="178"/>
      <c r="D7" s="178"/>
      <c r="E7" s="178"/>
      <c r="F7" s="178"/>
      <c r="G7" s="178"/>
      <c r="H7" s="178"/>
      <c r="I7" s="178"/>
      <c r="J7" s="178"/>
      <c r="K7" s="178"/>
      <c r="L7" s="178"/>
    </row>
    <row r="8" spans="2:15" ht="25.2" thickBot="1"/>
    <row r="9" spans="2:15">
      <c r="B9" s="180" t="s">
        <v>795</v>
      </c>
      <c r="C9" s="181"/>
      <c r="D9" s="181"/>
      <c r="E9" s="181"/>
      <c r="F9" s="181"/>
      <c r="G9" s="181"/>
      <c r="H9" s="181"/>
      <c r="I9" s="181"/>
      <c r="J9" s="182"/>
      <c r="M9" s="180" t="s">
        <v>799</v>
      </c>
      <c r="N9" s="182"/>
    </row>
    <row r="10" spans="2:15" ht="25.2" thickBot="1">
      <c r="B10" s="183" t="s">
        <v>796</v>
      </c>
      <c r="C10" s="184"/>
      <c r="D10" s="184"/>
      <c r="E10" s="184"/>
      <c r="F10" s="184"/>
      <c r="G10" s="184"/>
      <c r="H10" s="184"/>
      <c r="I10" s="184"/>
      <c r="J10" s="185"/>
      <c r="M10" s="183" t="s">
        <v>800</v>
      </c>
      <c r="N10" s="185"/>
    </row>
    <row r="11" spans="2:15" ht="25.2" thickBot="1"/>
    <row r="12" spans="2:15">
      <c r="B12" s="180" t="s">
        <v>797</v>
      </c>
      <c r="C12" s="181"/>
      <c r="D12" s="181"/>
      <c r="E12" s="181"/>
      <c r="F12" s="181"/>
      <c r="G12" s="181"/>
      <c r="H12" s="181"/>
      <c r="I12" s="181"/>
      <c r="J12" s="181"/>
      <c r="K12" s="181"/>
      <c r="L12" s="181"/>
      <c r="M12" s="181"/>
      <c r="N12" s="181"/>
      <c r="O12" s="182"/>
    </row>
    <row r="13" spans="2:15">
      <c r="B13" s="186" t="s">
        <v>801</v>
      </c>
      <c r="O13" s="187"/>
    </row>
    <row r="14" spans="2:15">
      <c r="B14" s="186" t="s">
        <v>804</v>
      </c>
      <c r="I14" s="188" t="s">
        <v>805</v>
      </c>
      <c r="O14" s="187"/>
    </row>
    <row r="15" spans="2:15" ht="25.2" thickBot="1">
      <c r="B15" s="183" t="s">
        <v>803</v>
      </c>
      <c r="C15" s="184"/>
      <c r="D15" s="184"/>
      <c r="E15" s="184"/>
      <c r="F15" s="184"/>
      <c r="G15" s="184"/>
      <c r="H15" s="184"/>
      <c r="I15" s="189" t="s">
        <v>806</v>
      </c>
      <c r="J15" s="184"/>
      <c r="K15" s="184"/>
      <c r="L15" s="184"/>
      <c r="M15" s="184"/>
      <c r="N15" s="184"/>
      <c r="O15" s="185"/>
    </row>
    <row r="17" spans="2:2">
      <c r="B17" s="179" t="s">
        <v>798</v>
      </c>
    </row>
    <row r="18" spans="2:2">
      <c r="B18" s="179" t="s">
        <v>811</v>
      </c>
    </row>
    <row r="19" spans="2:2">
      <c r="B19" s="179" t="s">
        <v>812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8DF58-779D-48BC-AFC3-F7C809202780}">
  <dimension ref="E2:F139"/>
  <sheetViews>
    <sheetView topLeftCell="M27" workbookViewId="0">
      <selection activeCell="X42" sqref="X42"/>
    </sheetView>
  </sheetViews>
  <sheetFormatPr defaultRowHeight="21"/>
  <cols>
    <col min="1" max="4" width="8.88671875" style="39"/>
    <col min="5" max="5" width="59.21875" style="39" bestFit="1" customWidth="1"/>
    <col min="6" max="6" width="208" style="39" bestFit="1" customWidth="1"/>
    <col min="7" max="16384" width="8.88671875" style="39"/>
  </cols>
  <sheetData>
    <row r="2" spans="5:6">
      <c r="E2" s="190" t="s">
        <v>813</v>
      </c>
    </row>
    <row r="4" spans="5:6">
      <c r="E4" s="190" t="s">
        <v>814</v>
      </c>
    </row>
    <row r="6" spans="5:6" ht="21.6" thickBot="1">
      <c r="E6" s="191" t="s">
        <v>815</v>
      </c>
      <c r="F6" s="192" t="s">
        <v>816</v>
      </c>
    </row>
    <row r="7" spans="5:6" ht="21.6" thickBot="1">
      <c r="E7" s="191" t="s">
        <v>817</v>
      </c>
      <c r="F7" s="192" t="s">
        <v>818</v>
      </c>
    </row>
    <row r="8" spans="5:6" ht="21.6" thickBot="1">
      <c r="E8" s="191" t="s">
        <v>819</v>
      </c>
      <c r="F8" s="192" t="s">
        <v>820</v>
      </c>
    </row>
    <row r="9" spans="5:6" ht="21.6" thickBot="1">
      <c r="E9" s="191" t="s">
        <v>821</v>
      </c>
      <c r="F9" s="192" t="s">
        <v>822</v>
      </c>
    </row>
    <row r="10" spans="5:6" ht="21.6" thickBot="1">
      <c r="E10" s="191" t="s">
        <v>823</v>
      </c>
      <c r="F10" s="192" t="s">
        <v>824</v>
      </c>
    </row>
    <row r="11" spans="5:6" ht="21.6" thickBot="1">
      <c r="E11" s="191" t="s">
        <v>825</v>
      </c>
      <c r="F11" s="192" t="s">
        <v>826</v>
      </c>
    </row>
    <row r="12" spans="5:6" ht="21.6" thickBot="1">
      <c r="E12" s="191" t="s">
        <v>827</v>
      </c>
      <c r="F12" s="192" t="s">
        <v>828</v>
      </c>
    </row>
    <row r="13" spans="5:6" ht="21.6" thickBot="1">
      <c r="E13" s="191" t="s">
        <v>829</v>
      </c>
      <c r="F13" s="192" t="s">
        <v>1011</v>
      </c>
    </row>
    <row r="14" spans="5:6" ht="21.6" thickBot="1">
      <c r="E14" s="191" t="s">
        <v>830</v>
      </c>
      <c r="F14" s="192" t="s">
        <v>831</v>
      </c>
    </row>
    <row r="15" spans="5:6" ht="21.6" thickBot="1">
      <c r="E15" s="191" t="s">
        <v>832</v>
      </c>
      <c r="F15" s="192" t="s">
        <v>833</v>
      </c>
    </row>
    <row r="16" spans="5:6" ht="21.6" thickBot="1">
      <c r="E16" s="191" t="s">
        <v>834</v>
      </c>
      <c r="F16" s="192" t="s">
        <v>835</v>
      </c>
    </row>
    <row r="17" spans="5:6" ht="21.6" thickBot="1">
      <c r="E17" s="191" t="s">
        <v>836</v>
      </c>
      <c r="F17" s="192" t="s">
        <v>833</v>
      </c>
    </row>
    <row r="18" spans="5:6" ht="21.6" thickBot="1">
      <c r="E18" s="191" t="s">
        <v>837</v>
      </c>
      <c r="F18" s="192" t="s">
        <v>831</v>
      </c>
    </row>
    <row r="20" spans="5:6">
      <c r="E20" s="190" t="s">
        <v>838</v>
      </c>
    </row>
    <row r="22" spans="5:6" ht="21.6" thickBot="1">
      <c r="E22" s="191" t="s">
        <v>839</v>
      </c>
      <c r="F22" s="192" t="s">
        <v>840</v>
      </c>
    </row>
    <row r="23" spans="5:6" ht="21.6" thickBot="1">
      <c r="E23" s="191" t="s">
        <v>841</v>
      </c>
      <c r="F23" s="192" t="s">
        <v>842</v>
      </c>
    </row>
    <row r="24" spans="5:6" ht="21.6" thickBot="1">
      <c r="E24" s="191" t="s">
        <v>843</v>
      </c>
      <c r="F24" s="192" t="s">
        <v>844</v>
      </c>
    </row>
    <row r="25" spans="5:6" ht="21.6" thickBot="1">
      <c r="E25" s="191" t="s">
        <v>845</v>
      </c>
      <c r="F25" s="192" t="s">
        <v>846</v>
      </c>
    </row>
    <row r="26" spans="5:6" ht="21.6" thickBot="1">
      <c r="E26" s="191" t="s">
        <v>847</v>
      </c>
      <c r="F26" s="192" t="s">
        <v>848</v>
      </c>
    </row>
    <row r="27" spans="5:6" ht="21.6" thickBot="1">
      <c r="E27" s="191" t="s">
        <v>849</v>
      </c>
      <c r="F27" s="192" t="s">
        <v>850</v>
      </c>
    </row>
    <row r="29" spans="5:6">
      <c r="E29" s="190" t="s">
        <v>851</v>
      </c>
    </row>
    <row r="31" spans="5:6" ht="21.6" thickBot="1">
      <c r="E31" s="191" t="s">
        <v>852</v>
      </c>
      <c r="F31" s="192" t="s">
        <v>853</v>
      </c>
    </row>
    <row r="32" spans="5:6" ht="21.6" thickBot="1">
      <c r="E32" s="191" t="s">
        <v>854</v>
      </c>
      <c r="F32" s="192" t="s">
        <v>855</v>
      </c>
    </row>
    <row r="33" spans="5:6" ht="21.6" thickBot="1">
      <c r="E33" s="191" t="s">
        <v>856</v>
      </c>
      <c r="F33" s="192" t="s">
        <v>857</v>
      </c>
    </row>
    <row r="34" spans="5:6" ht="21.6" thickBot="1">
      <c r="E34" s="191" t="s">
        <v>858</v>
      </c>
      <c r="F34" s="192" t="s">
        <v>859</v>
      </c>
    </row>
    <row r="35" spans="5:6" ht="21.6" thickBot="1">
      <c r="E35" s="191" t="s">
        <v>860</v>
      </c>
      <c r="F35" s="192" t="s">
        <v>861</v>
      </c>
    </row>
    <row r="36" spans="5:6" ht="21.6" thickBot="1">
      <c r="E36" s="191" t="s">
        <v>862</v>
      </c>
      <c r="F36" s="192" t="s">
        <v>863</v>
      </c>
    </row>
    <row r="37" spans="5:6" ht="21.6" thickBot="1">
      <c r="E37" s="191" t="s">
        <v>864</v>
      </c>
      <c r="F37" s="192" t="s">
        <v>865</v>
      </c>
    </row>
    <row r="39" spans="5:6">
      <c r="E39" s="190" t="s">
        <v>866</v>
      </c>
    </row>
    <row r="41" spans="5:6" ht="21.6" thickBot="1">
      <c r="E41" s="191" t="s">
        <v>867</v>
      </c>
      <c r="F41" s="192" t="s">
        <v>868</v>
      </c>
    </row>
    <row r="42" spans="5:6" ht="21.6" thickBot="1">
      <c r="E42" s="191" t="s">
        <v>869</v>
      </c>
      <c r="F42" s="192" t="s">
        <v>870</v>
      </c>
    </row>
    <row r="43" spans="5:6" ht="21.6" thickBot="1">
      <c r="E43" s="191" t="s">
        <v>871</v>
      </c>
      <c r="F43" s="192" t="s">
        <v>872</v>
      </c>
    </row>
    <row r="44" spans="5:6" ht="21.6" thickBot="1">
      <c r="E44" s="191" t="s">
        <v>873</v>
      </c>
      <c r="F44" s="192" t="s">
        <v>874</v>
      </c>
    </row>
    <row r="45" spans="5:6" ht="21.6" thickBot="1">
      <c r="E45" s="191" t="s">
        <v>875</v>
      </c>
      <c r="F45" s="192" t="s">
        <v>876</v>
      </c>
    </row>
    <row r="46" spans="5:6" ht="21.6" thickBot="1">
      <c r="E46" s="191" t="s">
        <v>877</v>
      </c>
      <c r="F46" s="192" t="s">
        <v>878</v>
      </c>
    </row>
    <row r="47" spans="5:6" ht="21.6" thickBot="1">
      <c r="E47" s="191" t="s">
        <v>879</v>
      </c>
      <c r="F47" s="192" t="s">
        <v>880</v>
      </c>
    </row>
    <row r="48" spans="5:6" ht="21.6" thickBot="1">
      <c r="E48" s="191" t="s">
        <v>881</v>
      </c>
      <c r="F48" s="192" t="s">
        <v>882</v>
      </c>
    </row>
    <row r="49" spans="5:6" ht="21.6" thickBot="1">
      <c r="E49" s="191" t="s">
        <v>883</v>
      </c>
      <c r="F49" s="192" t="s">
        <v>884</v>
      </c>
    </row>
    <row r="50" spans="5:6" ht="21.6" thickBot="1">
      <c r="E50" s="191" t="s">
        <v>885</v>
      </c>
      <c r="F50" s="192" t="s">
        <v>886</v>
      </c>
    </row>
    <row r="51" spans="5:6" ht="21.6" thickBot="1">
      <c r="E51" s="191" t="s">
        <v>887</v>
      </c>
      <c r="F51" s="192" t="s">
        <v>888</v>
      </c>
    </row>
    <row r="52" spans="5:6" ht="21.6" thickBot="1">
      <c r="E52" s="191" t="s">
        <v>889</v>
      </c>
      <c r="F52" s="192" t="s">
        <v>890</v>
      </c>
    </row>
    <row r="53" spans="5:6" ht="21.6" thickBot="1">
      <c r="E53" s="191" t="s">
        <v>891</v>
      </c>
      <c r="F53" s="192" t="s">
        <v>892</v>
      </c>
    </row>
    <row r="55" spans="5:6">
      <c r="E55" s="190" t="s">
        <v>893</v>
      </c>
    </row>
    <row r="57" spans="5:6" ht="21.6" thickBot="1">
      <c r="E57" s="191" t="s">
        <v>894</v>
      </c>
      <c r="F57" s="192" t="s">
        <v>895</v>
      </c>
    </row>
    <row r="58" spans="5:6" ht="21.6" thickBot="1">
      <c r="E58" s="191" t="s">
        <v>896</v>
      </c>
      <c r="F58" s="192" t="s">
        <v>1012</v>
      </c>
    </row>
    <row r="59" spans="5:6" ht="21.6" thickBot="1">
      <c r="E59" s="191" t="s">
        <v>897</v>
      </c>
      <c r="F59" s="192" t="s">
        <v>1013</v>
      </c>
    </row>
    <row r="60" spans="5:6" ht="21.6" thickBot="1">
      <c r="E60" s="191" t="s">
        <v>898</v>
      </c>
      <c r="F60" s="192" t="s">
        <v>899</v>
      </c>
    </row>
    <row r="61" spans="5:6" ht="21.6" thickBot="1">
      <c r="E61" s="191" t="s">
        <v>900</v>
      </c>
      <c r="F61" s="192" t="s">
        <v>901</v>
      </c>
    </row>
    <row r="62" spans="5:6" ht="21.6" thickBot="1">
      <c r="E62" s="191" t="s">
        <v>902</v>
      </c>
      <c r="F62" s="192" t="s">
        <v>1014</v>
      </c>
    </row>
    <row r="63" spans="5:6" ht="21.6" thickBot="1">
      <c r="E63" s="191" t="s">
        <v>903</v>
      </c>
      <c r="F63" s="192" t="s">
        <v>904</v>
      </c>
    </row>
    <row r="64" spans="5:6" ht="21.6" thickBot="1">
      <c r="E64" s="191" t="s">
        <v>905</v>
      </c>
      <c r="F64" s="192" t="s">
        <v>906</v>
      </c>
    </row>
    <row r="65" spans="5:6" ht="21.6" thickBot="1">
      <c r="E65" s="191" t="s">
        <v>907</v>
      </c>
      <c r="F65" s="192" t="s">
        <v>908</v>
      </c>
    </row>
    <row r="67" spans="5:6">
      <c r="E67" s="190" t="s">
        <v>909</v>
      </c>
    </row>
    <row r="69" spans="5:6" ht="21.6" thickBot="1">
      <c r="E69" s="191" t="s">
        <v>910</v>
      </c>
      <c r="F69" s="192" t="s">
        <v>911</v>
      </c>
    </row>
    <row r="70" spans="5:6" ht="21.6" thickBot="1">
      <c r="E70" s="191" t="s">
        <v>912</v>
      </c>
      <c r="F70" s="192" t="s">
        <v>913</v>
      </c>
    </row>
    <row r="72" spans="5:6">
      <c r="E72" s="190" t="s">
        <v>914</v>
      </c>
    </row>
    <row r="74" spans="5:6" ht="21.6" thickBot="1">
      <c r="E74" s="191" t="s">
        <v>915</v>
      </c>
      <c r="F74" s="192" t="s">
        <v>916</v>
      </c>
    </row>
    <row r="75" spans="5:6" ht="21.6" thickBot="1">
      <c r="E75" s="191" t="s">
        <v>917</v>
      </c>
      <c r="F75" s="192" t="s">
        <v>918</v>
      </c>
    </row>
    <row r="76" spans="5:6" ht="21.6" thickBot="1">
      <c r="E76" s="191" t="s">
        <v>919</v>
      </c>
      <c r="F76" s="192" t="s">
        <v>920</v>
      </c>
    </row>
    <row r="77" spans="5:6" ht="21.6" thickBot="1">
      <c r="E77" s="191" t="s">
        <v>921</v>
      </c>
      <c r="F77" s="192" t="s">
        <v>922</v>
      </c>
    </row>
    <row r="78" spans="5:6" ht="21.6" thickBot="1">
      <c r="E78" s="191" t="s">
        <v>923</v>
      </c>
      <c r="F78" s="192" t="s">
        <v>924</v>
      </c>
    </row>
    <row r="79" spans="5:6" ht="21.6" thickBot="1">
      <c r="E79" s="191" t="s">
        <v>925</v>
      </c>
      <c r="F79" s="192" t="s">
        <v>926</v>
      </c>
    </row>
    <row r="81" spans="5:6">
      <c r="E81" s="190" t="s">
        <v>927</v>
      </c>
    </row>
    <row r="83" spans="5:6" ht="21.6" thickBot="1">
      <c r="E83" s="191" t="s">
        <v>928</v>
      </c>
      <c r="F83" s="192" t="s">
        <v>1015</v>
      </c>
    </row>
    <row r="84" spans="5:6" ht="21.6" thickBot="1">
      <c r="E84" s="191" t="s">
        <v>929</v>
      </c>
      <c r="F84" s="192" t="s">
        <v>1016</v>
      </c>
    </row>
    <row r="86" spans="5:6">
      <c r="E86" s="190" t="s">
        <v>930</v>
      </c>
    </row>
    <row r="88" spans="5:6" ht="21.6" thickBot="1">
      <c r="E88" s="191" t="s">
        <v>931</v>
      </c>
      <c r="F88" s="192" t="s">
        <v>932</v>
      </c>
    </row>
    <row r="89" spans="5:6" ht="21.6" thickBot="1">
      <c r="E89" s="191" t="s">
        <v>933</v>
      </c>
      <c r="F89" s="192" t="s">
        <v>934</v>
      </c>
    </row>
    <row r="90" spans="5:6" ht="21.6" thickBot="1">
      <c r="E90" s="191" t="s">
        <v>935</v>
      </c>
      <c r="F90" s="192" t="s">
        <v>936</v>
      </c>
    </row>
    <row r="91" spans="5:6" ht="21.6" thickBot="1">
      <c r="E91" s="191" t="s">
        <v>937</v>
      </c>
      <c r="F91" s="192" t="s">
        <v>938</v>
      </c>
    </row>
    <row r="92" spans="5:6" ht="21.6" thickBot="1">
      <c r="E92" s="191" t="s">
        <v>939</v>
      </c>
      <c r="F92" s="192" t="s">
        <v>940</v>
      </c>
    </row>
    <row r="93" spans="5:6" ht="21.6" thickBot="1">
      <c r="E93" s="191" t="s">
        <v>941</v>
      </c>
      <c r="F93" s="192" t="s">
        <v>942</v>
      </c>
    </row>
    <row r="94" spans="5:6" ht="21.6" thickBot="1">
      <c r="E94" s="191" t="s">
        <v>943</v>
      </c>
      <c r="F94" s="192" t="s">
        <v>944</v>
      </c>
    </row>
    <row r="95" spans="5:6" ht="21.6" thickBot="1">
      <c r="E95" s="191" t="s">
        <v>945</v>
      </c>
      <c r="F95" s="192" t="s">
        <v>946</v>
      </c>
    </row>
    <row r="96" spans="5:6" ht="21.6" thickBot="1">
      <c r="E96" s="191" t="s">
        <v>947</v>
      </c>
      <c r="F96" s="192" t="s">
        <v>942</v>
      </c>
    </row>
    <row r="97" spans="5:6" ht="21.6" thickBot="1">
      <c r="E97" s="191" t="s">
        <v>948</v>
      </c>
      <c r="F97" s="192" t="s">
        <v>949</v>
      </c>
    </row>
    <row r="98" spans="5:6" ht="21.6" thickBot="1">
      <c r="E98" s="191" t="s">
        <v>950</v>
      </c>
      <c r="F98" s="192" t="s">
        <v>944</v>
      </c>
    </row>
    <row r="99" spans="5:6" ht="21.6" thickBot="1">
      <c r="E99" s="191" t="s">
        <v>951</v>
      </c>
      <c r="F99" s="192" t="s">
        <v>952</v>
      </c>
    </row>
    <row r="100" spans="5:6" ht="21.6" thickBot="1">
      <c r="E100" s="191" t="s">
        <v>953</v>
      </c>
      <c r="F100" s="192" t="s">
        <v>952</v>
      </c>
    </row>
    <row r="101" spans="5:6" ht="21.6" thickBot="1">
      <c r="E101" s="191" t="s">
        <v>954</v>
      </c>
      <c r="F101" s="192" t="s">
        <v>955</v>
      </c>
    </row>
    <row r="102" spans="5:6" ht="21.6" thickBot="1">
      <c r="E102" s="191" t="s">
        <v>956</v>
      </c>
      <c r="F102" s="192" t="s">
        <v>952</v>
      </c>
    </row>
    <row r="103" spans="5:6" ht="21.6" thickBot="1">
      <c r="E103" s="191" t="s">
        <v>957</v>
      </c>
      <c r="F103" s="192" t="s">
        <v>958</v>
      </c>
    </row>
    <row r="105" spans="5:6">
      <c r="E105" s="190" t="s">
        <v>959</v>
      </c>
    </row>
    <row r="107" spans="5:6" ht="21.6" thickBot="1">
      <c r="E107" s="191" t="s">
        <v>960</v>
      </c>
      <c r="F107" s="192" t="s">
        <v>961</v>
      </c>
    </row>
    <row r="108" spans="5:6" ht="21.6" thickBot="1">
      <c r="E108" s="191" t="s">
        <v>962</v>
      </c>
      <c r="F108" s="192" t="s">
        <v>963</v>
      </c>
    </row>
    <row r="109" spans="5:6" ht="21.6" thickBot="1">
      <c r="E109" s="191" t="s">
        <v>964</v>
      </c>
      <c r="F109" s="192" t="s">
        <v>965</v>
      </c>
    </row>
    <row r="110" spans="5:6" ht="21.6" thickBot="1">
      <c r="E110" s="191" t="s">
        <v>966</v>
      </c>
      <c r="F110" s="192" t="s">
        <v>967</v>
      </c>
    </row>
    <row r="111" spans="5:6" ht="21.6" thickBot="1">
      <c r="E111" s="191" t="s">
        <v>968</v>
      </c>
      <c r="F111" s="192" t="s">
        <v>967</v>
      </c>
    </row>
    <row r="113" spans="5:6">
      <c r="E113" s="190" t="s">
        <v>969</v>
      </c>
    </row>
    <row r="115" spans="5:6" ht="21.6" thickBot="1">
      <c r="E115" s="191" t="s">
        <v>970</v>
      </c>
      <c r="F115" s="192" t="s">
        <v>971</v>
      </c>
    </row>
    <row r="116" spans="5:6" ht="21.6" thickBot="1">
      <c r="E116" s="191" t="s">
        <v>972</v>
      </c>
      <c r="F116" s="192" t="s">
        <v>973</v>
      </c>
    </row>
    <row r="117" spans="5:6" ht="21.6" thickBot="1">
      <c r="E117" s="191" t="s">
        <v>974</v>
      </c>
      <c r="F117" s="192" t="s">
        <v>973</v>
      </c>
    </row>
    <row r="118" spans="5:6" ht="21.6" thickBot="1">
      <c r="E118" s="191" t="s">
        <v>975</v>
      </c>
      <c r="F118" s="192" t="s">
        <v>971</v>
      </c>
    </row>
    <row r="119" spans="5:6" ht="21.6" thickBot="1">
      <c r="E119" s="191" t="s">
        <v>976</v>
      </c>
      <c r="F119" s="192" t="s">
        <v>977</v>
      </c>
    </row>
    <row r="120" spans="5:6" ht="21.6" thickBot="1">
      <c r="E120" s="191" t="s">
        <v>978</v>
      </c>
      <c r="F120" s="192" t="s">
        <v>979</v>
      </c>
    </row>
    <row r="121" spans="5:6" ht="21.6" thickBot="1">
      <c r="E121" s="191" t="s">
        <v>980</v>
      </c>
      <c r="F121" s="192" t="s">
        <v>981</v>
      </c>
    </row>
    <row r="122" spans="5:6" ht="21.6" thickBot="1">
      <c r="E122" s="191" t="s">
        <v>982</v>
      </c>
      <c r="F122" s="192" t="s">
        <v>981</v>
      </c>
    </row>
    <row r="123" spans="5:6" ht="21.6" thickBot="1">
      <c r="E123" s="191" t="s">
        <v>983</v>
      </c>
      <c r="F123" s="192" t="s">
        <v>979</v>
      </c>
    </row>
    <row r="124" spans="5:6" ht="21.6" thickBot="1">
      <c r="E124" s="191" t="s">
        <v>984</v>
      </c>
      <c r="F124" s="192" t="s">
        <v>985</v>
      </c>
    </row>
    <row r="126" spans="5:6">
      <c r="E126" s="190" t="s">
        <v>986</v>
      </c>
    </row>
    <row r="128" spans="5:6" ht="21.6" thickBot="1">
      <c r="E128" s="191" t="s">
        <v>987</v>
      </c>
      <c r="F128" s="192" t="s">
        <v>988</v>
      </c>
    </row>
    <row r="129" spans="5:6" ht="21.6" thickBot="1">
      <c r="E129" s="191" t="s">
        <v>989</v>
      </c>
      <c r="F129" s="192" t="s">
        <v>990</v>
      </c>
    </row>
    <row r="130" spans="5:6" ht="21.6" thickBot="1">
      <c r="E130" s="191" t="s">
        <v>991</v>
      </c>
      <c r="F130" s="192" t="s">
        <v>992</v>
      </c>
    </row>
    <row r="131" spans="5:6" ht="21.6" thickBot="1">
      <c r="E131" s="191" t="s">
        <v>993</v>
      </c>
      <c r="F131" s="192" t="s">
        <v>994</v>
      </c>
    </row>
    <row r="132" spans="5:6" ht="21.6" thickBot="1">
      <c r="E132" s="191" t="s">
        <v>995</v>
      </c>
      <c r="F132" s="192" t="s">
        <v>996</v>
      </c>
    </row>
    <row r="133" spans="5:6" ht="21.6" thickBot="1">
      <c r="E133" s="191" t="s">
        <v>997</v>
      </c>
      <c r="F133" s="192" t="s">
        <v>998</v>
      </c>
    </row>
    <row r="134" spans="5:6" ht="21.6" thickBot="1">
      <c r="E134" s="191" t="s">
        <v>999</v>
      </c>
      <c r="F134" s="192" t="s">
        <v>1000</v>
      </c>
    </row>
    <row r="135" spans="5:6" ht="21.6" thickBot="1">
      <c r="E135" s="191" t="s">
        <v>1001</v>
      </c>
      <c r="F135" s="192" t="s">
        <v>1002</v>
      </c>
    </row>
    <row r="136" spans="5:6" ht="21.6" thickBot="1">
      <c r="E136" s="191" t="s">
        <v>1003</v>
      </c>
      <c r="F136" s="192" t="s">
        <v>1004</v>
      </c>
    </row>
    <row r="137" spans="5:6" ht="21.6" thickBot="1">
      <c r="E137" s="191" t="s">
        <v>1005</v>
      </c>
      <c r="F137" s="191" t="s">
        <v>1006</v>
      </c>
    </row>
    <row r="138" spans="5:6" ht="21.6" thickBot="1">
      <c r="E138" s="191" t="s">
        <v>1007</v>
      </c>
      <c r="F138" s="192" t="s">
        <v>1008</v>
      </c>
    </row>
    <row r="139" spans="5:6" ht="21.6" thickBot="1">
      <c r="E139" s="191" t="s">
        <v>1009</v>
      </c>
      <c r="F139" s="192" t="s">
        <v>1010</v>
      </c>
    </row>
  </sheetData>
  <hyperlinks>
    <hyperlink ref="E2" r:id="rId1" location="mathematical-functions" tooltip="Permalink to this heading" display="https://numpy.org/doc/stable/reference/routines.math.html - mathematical-functions" xr:uid="{CB9CB2D5-CEB0-4767-8947-45986E1677E7}"/>
    <hyperlink ref="E4" r:id="rId2" location="trigonometric-functions" tooltip="Permalink to this heading" display="https://numpy.org/doc/stable/reference/routines.math.html - trigonometric-functions" xr:uid="{BC8B9F58-E5ED-451C-99F0-2396640B49C4}"/>
    <hyperlink ref="E6" r:id="rId3" location="numpy.sin" tooltip="numpy.sin" display="https://numpy.org/doc/stable/reference/generated/numpy.sin.html - numpy.sin" xr:uid="{BFC93AE1-85F4-46BF-AA31-425D4E7606E6}"/>
    <hyperlink ref="E7" r:id="rId4" location="numpy.cos" tooltip="numpy.cos" display="https://numpy.org/doc/stable/reference/generated/numpy.cos.html - numpy.cos" xr:uid="{20018BB0-C77E-4ED9-B212-FBD499D97B25}"/>
    <hyperlink ref="E8" r:id="rId5" location="numpy.tan" tooltip="numpy.tan" display="https://numpy.org/doc/stable/reference/generated/numpy.tan.html - numpy.tan" xr:uid="{1427FB92-E879-4C0A-A153-EFC0AD3B60C4}"/>
    <hyperlink ref="E9" r:id="rId6" location="numpy.arcsin" tooltip="numpy.arcsin" display="https://numpy.org/doc/stable/reference/generated/numpy.arcsin.html - numpy.arcsin" xr:uid="{7708FC0D-AAA9-48CD-93F2-BFF4C1B6F559}"/>
    <hyperlink ref="E10" r:id="rId7" location="numpy.arccos" tooltip="numpy.arccos" display="https://numpy.org/doc/stable/reference/generated/numpy.arccos.html - numpy.arccos" xr:uid="{7729F8C1-0CC9-46B1-AE77-FF1B10EC4AE1}"/>
    <hyperlink ref="E11" r:id="rId8" location="numpy.arctan" tooltip="numpy.arctan" display="https://numpy.org/doc/stable/reference/generated/numpy.arctan.html - numpy.arctan" xr:uid="{C27D05A2-913D-4FE2-BE14-D5D2F9C8BF79}"/>
    <hyperlink ref="E12" r:id="rId9" location="numpy.hypot" tooltip="numpy.hypot" display="https://numpy.org/doc/stable/reference/generated/numpy.hypot.html - numpy.hypot" xr:uid="{5DAB406B-CB47-4767-911F-568A8FEDBCF6}"/>
    <hyperlink ref="E13" r:id="rId10" location="numpy.arctan2" tooltip="numpy.arctan2" display="https://numpy.org/doc/stable/reference/generated/numpy.arctan2.html - numpy.arctan2" xr:uid="{303FB8E3-800D-4EED-8F7E-8FBFE90CBA8B}"/>
    <hyperlink ref="E14" r:id="rId11" location="numpy.degrees" tooltip="numpy.degrees" display="https://numpy.org/doc/stable/reference/generated/numpy.degrees.html - numpy.degrees" xr:uid="{6097DFAD-F426-4A2A-9810-2C19643EB4FF}"/>
    <hyperlink ref="E15" r:id="rId12" location="numpy.radians" tooltip="numpy.radians" display="https://numpy.org/doc/stable/reference/generated/numpy.radians.html - numpy.radians" xr:uid="{DB4BC6B0-0C29-4BDB-92B3-B186731BE268}"/>
    <hyperlink ref="E16" r:id="rId13" location="numpy.unwrap" tooltip="numpy.unwrap" display="https://numpy.org/doc/stable/reference/generated/numpy.unwrap.html - numpy.unwrap" xr:uid="{1541F125-EF9C-4895-9A55-1E6EEDBE2E30}"/>
    <hyperlink ref="E17" r:id="rId14" location="numpy.deg2rad" tooltip="numpy.deg2rad" display="https://numpy.org/doc/stable/reference/generated/numpy.deg2rad.html - numpy.deg2rad" xr:uid="{4EB4493D-010E-455B-B659-DC75D7864680}"/>
    <hyperlink ref="E18" r:id="rId15" location="numpy.rad2deg" tooltip="numpy.rad2deg" display="https://numpy.org/doc/stable/reference/generated/numpy.rad2deg.html - numpy.rad2deg" xr:uid="{94195C3E-AFD0-4C07-B10C-38FE6D1363FE}"/>
    <hyperlink ref="E20" r:id="rId16" location="hyperbolic-functions" tooltip="Permalink to this heading" display="https://numpy.org/doc/stable/reference/routines.math.html - hyperbolic-functions" xr:uid="{B7C80584-9AA1-4B99-A107-0D053BE55A8F}"/>
    <hyperlink ref="E22" r:id="rId17" location="numpy.sinh" tooltip="numpy.sinh" display="https://numpy.org/doc/stable/reference/generated/numpy.sinh.html - numpy.sinh" xr:uid="{EF42F0DA-33B8-46DB-8072-E5FB67006620}"/>
    <hyperlink ref="E23" r:id="rId18" location="numpy.cosh" tooltip="numpy.cosh" display="https://numpy.org/doc/stable/reference/generated/numpy.cosh.html - numpy.cosh" xr:uid="{E8A19289-A4A8-4F4B-92A9-DF1714B907C9}"/>
    <hyperlink ref="E24" r:id="rId19" location="numpy.tanh" tooltip="numpy.tanh" display="https://numpy.org/doc/stable/reference/generated/numpy.tanh.html - numpy.tanh" xr:uid="{AFF3E992-11E0-4CCE-9C1D-CDC2D25F5810}"/>
    <hyperlink ref="E25" r:id="rId20" location="numpy.arcsinh" tooltip="numpy.arcsinh" display="https://numpy.org/doc/stable/reference/generated/numpy.arcsinh.html - numpy.arcsinh" xr:uid="{3EB418EA-50FE-49D2-9AEB-A673B6635F33}"/>
    <hyperlink ref="E26" r:id="rId21" location="numpy.arccosh" tooltip="numpy.arccosh" display="https://numpy.org/doc/stable/reference/generated/numpy.arccosh.html - numpy.arccosh" xr:uid="{46FDB141-D496-4FD5-8FE9-0D2F02BB2388}"/>
    <hyperlink ref="E27" r:id="rId22" location="numpy.arctanh" tooltip="numpy.arctanh" display="https://numpy.org/doc/stable/reference/generated/numpy.arctanh.html - numpy.arctanh" xr:uid="{DECF7924-333F-4AA8-A01A-C135916EAF5B}"/>
    <hyperlink ref="E29" r:id="rId23" location="rounding" tooltip="Permalink to this heading" display="https://numpy.org/doc/stable/reference/routines.math.html - rounding" xr:uid="{5009A9F7-7F2A-4051-9B29-676636923DC6}"/>
    <hyperlink ref="E31" r:id="rId24" location="numpy.round" tooltip="numpy.round" display="https://numpy.org/doc/stable/reference/generated/numpy.round.html - numpy.round" xr:uid="{8971F87B-EC91-4AD9-8F18-84016B739166}"/>
    <hyperlink ref="E32" r:id="rId25" location="numpy.around" tooltip="numpy.around" display="https://numpy.org/doc/stable/reference/generated/numpy.around.html - numpy.around" xr:uid="{A00858F2-12CB-40BD-91A9-2CDF6DA7E1CD}"/>
    <hyperlink ref="E33" r:id="rId26" location="numpy.rint" tooltip="numpy.rint" display="https://numpy.org/doc/stable/reference/generated/numpy.rint.html - numpy.rint" xr:uid="{75065E1F-C6D2-4C90-9B75-6C7B25827827}"/>
    <hyperlink ref="E34" r:id="rId27" location="numpy.fix" tooltip="numpy.fix" display="https://numpy.org/doc/stable/reference/generated/numpy.fix.html - numpy.fix" xr:uid="{23A30A10-A4B5-4130-81E4-3FC72E0B7BCD}"/>
    <hyperlink ref="E35" r:id="rId28" location="numpy.floor" tooltip="numpy.floor" display="https://numpy.org/doc/stable/reference/generated/numpy.floor.html - numpy.floor" xr:uid="{03AF59E0-D376-4C40-B259-6BAA664E9B9F}"/>
    <hyperlink ref="E36" r:id="rId29" location="numpy.ceil" tooltip="numpy.ceil" display="https://numpy.org/doc/stable/reference/generated/numpy.ceil.html - numpy.ceil" xr:uid="{12A667C4-0CF9-46C2-B701-7700C87B7866}"/>
    <hyperlink ref="E37" r:id="rId30" location="numpy.trunc" tooltip="numpy.trunc" display="https://numpy.org/doc/stable/reference/generated/numpy.trunc.html - numpy.trunc" xr:uid="{C4192F26-D9C4-483B-95B8-C29781959B03}"/>
    <hyperlink ref="E39" r:id="rId31" location="sums-products-differences" tooltip="Permalink to this heading" display="https://numpy.org/doc/stable/reference/routines.math.html - sums-products-differences" xr:uid="{AB762732-90EF-4DBA-BC20-A8E33B80D9FA}"/>
    <hyperlink ref="E41" r:id="rId32" location="numpy.prod" tooltip="numpy.prod" display="https://numpy.org/doc/stable/reference/generated/numpy.prod.html - numpy.prod" xr:uid="{035F9A5D-F177-4202-B239-C9FF55272582}"/>
    <hyperlink ref="E42" r:id="rId33" location="numpy.sum" tooltip="numpy.sum" display="https://numpy.org/doc/stable/reference/generated/numpy.sum.html - numpy.sum" xr:uid="{F733B67B-787B-4E7E-9CAF-9C96EF803A61}"/>
    <hyperlink ref="E43" r:id="rId34" location="numpy.nanprod" tooltip="numpy.nanprod" display="https://numpy.org/doc/stable/reference/generated/numpy.nanprod.html - numpy.nanprod" xr:uid="{7955C494-63D7-4F58-BFDD-699CACE67AE2}"/>
    <hyperlink ref="E44" r:id="rId35" location="numpy.nansum" tooltip="numpy.nansum" display="https://numpy.org/doc/stable/reference/generated/numpy.nansum.html - numpy.nansum" xr:uid="{A6283E8A-861F-4350-AFF8-7CDD86C9BD88}"/>
    <hyperlink ref="E45" r:id="rId36" location="numpy.cumprod" tooltip="numpy.cumprod" display="https://numpy.org/doc/stable/reference/generated/numpy.cumprod.html - numpy.cumprod" xr:uid="{2D15D6A3-AF7B-45AC-8D1E-A31968273078}"/>
    <hyperlink ref="E46" r:id="rId37" location="numpy.cumsum" tooltip="numpy.cumsum" display="https://numpy.org/doc/stable/reference/generated/numpy.cumsum.html - numpy.cumsum" xr:uid="{E597D260-4782-4675-A951-9AF1AB36E6DD}"/>
    <hyperlink ref="E47" r:id="rId38" location="numpy.nancumprod" tooltip="numpy.nancumprod" display="https://numpy.org/doc/stable/reference/generated/numpy.nancumprod.html - numpy.nancumprod" xr:uid="{4D0CE49E-4983-4327-BC27-57B7D85F471A}"/>
    <hyperlink ref="E48" r:id="rId39" location="numpy.nancumsum" tooltip="numpy.nancumsum" display="https://numpy.org/doc/stable/reference/generated/numpy.nancumsum.html - numpy.nancumsum" xr:uid="{81C808CC-4CD5-4618-94C6-CD7741A71371}"/>
    <hyperlink ref="E49" r:id="rId40" location="numpy.diff" tooltip="numpy.diff" display="https://numpy.org/doc/stable/reference/generated/numpy.diff.html - numpy.diff" xr:uid="{62938867-8A75-4345-B1CC-EB127405CBF7}"/>
    <hyperlink ref="E50" r:id="rId41" location="numpy.ediff1d" tooltip="numpy.ediff1d" display="https://numpy.org/doc/stable/reference/generated/numpy.ediff1d.html - numpy.ediff1d" xr:uid="{43FC63A7-DB3D-4D2C-9A6C-6515033753C9}"/>
    <hyperlink ref="E51" r:id="rId42" location="numpy.gradient" tooltip="numpy.gradient" display="https://numpy.org/doc/stable/reference/generated/numpy.gradient.html - numpy.gradient" xr:uid="{B0BCA3BA-F8E4-4989-A1B2-BD7B916C739F}"/>
    <hyperlink ref="E52" r:id="rId43" location="numpy.cross" tooltip="numpy.cross" display="https://numpy.org/doc/stable/reference/generated/numpy.cross.html - numpy.cross" xr:uid="{2BA4F50C-6067-4531-B296-0050113526C0}"/>
    <hyperlink ref="E53" r:id="rId44" location="numpy.trapz" tooltip="numpy.trapz" display="https://numpy.org/doc/stable/reference/generated/numpy.trapz.html - numpy.trapz" xr:uid="{F49A268A-622D-47D8-A752-81EF971ED92E}"/>
    <hyperlink ref="E55" r:id="rId45" location="exponents-and-logarithms" tooltip="Permalink to this heading" display="https://numpy.org/doc/stable/reference/routines.math.html - exponents-and-logarithms" xr:uid="{A45F6964-1054-40D8-827E-9A7BAE542E99}"/>
    <hyperlink ref="E57" r:id="rId46" location="numpy.exp" tooltip="numpy.exp" display="https://numpy.org/doc/stable/reference/generated/numpy.exp.html - numpy.exp" xr:uid="{6D275676-0806-41BA-96B4-2D8D1B8BB4E2}"/>
    <hyperlink ref="E58" r:id="rId47" location="numpy.expm1" tooltip="numpy.expm1" display="https://numpy.org/doc/stable/reference/generated/numpy.expm1.html - numpy.expm1" xr:uid="{3B96610C-F03A-41B7-A1F6-E766212D57B1}"/>
    <hyperlink ref="E59" r:id="rId48" location="numpy.exp2" tooltip="numpy.exp2" display="https://numpy.org/doc/stable/reference/generated/numpy.exp2.html - numpy.exp2" xr:uid="{7506A5A4-2A1D-41B5-A74E-4DC0ABF78F32}"/>
    <hyperlink ref="E60" r:id="rId49" location="numpy.log" tooltip="numpy.log" display="https://numpy.org/doc/stable/reference/generated/numpy.log.html - numpy.log" xr:uid="{9361BF22-F811-4DDD-8FBE-468EE772392B}"/>
    <hyperlink ref="E61" r:id="rId50" location="numpy.log10" tooltip="numpy.log10" display="https://numpy.org/doc/stable/reference/generated/numpy.log10.html - numpy.log10" xr:uid="{D4BAFDD4-3B5B-4F0E-A225-CC312FCBC6B6}"/>
    <hyperlink ref="E62" r:id="rId51" location="numpy.log2" tooltip="numpy.log2" display="https://numpy.org/doc/stable/reference/generated/numpy.log2.html - numpy.log2" xr:uid="{F6AE3147-A5EB-46BC-BF0D-519ED83D63A6}"/>
    <hyperlink ref="E63" r:id="rId52" location="numpy.log1p" tooltip="numpy.log1p" display="https://numpy.org/doc/stable/reference/generated/numpy.log1p.html - numpy.log1p" xr:uid="{5A00F673-802B-4845-8645-5750181CC2FB}"/>
    <hyperlink ref="E64" r:id="rId53" location="numpy.logaddexp" tooltip="numpy.logaddexp" display="https://numpy.org/doc/stable/reference/generated/numpy.logaddexp.html - numpy.logaddexp" xr:uid="{5D6F435C-F3D3-40E9-AD88-59EDC06043FD}"/>
    <hyperlink ref="E65" r:id="rId54" location="numpy.logaddexp2" tooltip="numpy.logaddexp2" display="https://numpy.org/doc/stable/reference/generated/numpy.logaddexp2.html - numpy.logaddexp2" xr:uid="{85D145E6-52EA-441E-84F0-E3204CA8416D}"/>
    <hyperlink ref="E67" r:id="rId55" location="other-special-functions" tooltip="Permalink to this heading" display="https://numpy.org/doc/stable/reference/routines.math.html - other-special-functions" xr:uid="{CFC94AA4-ED29-41C2-B7E0-A7177E8C8745}"/>
    <hyperlink ref="E69" r:id="rId56" location="numpy.i0" tooltip="numpy.i0" display="https://numpy.org/doc/stable/reference/generated/numpy.i0.html - numpy.i0" xr:uid="{7B6A3320-B8BE-4E9E-B509-E9342BF36253}"/>
    <hyperlink ref="E70" r:id="rId57" location="numpy.sinc" tooltip="numpy.sinc" display="https://numpy.org/doc/stable/reference/generated/numpy.sinc.html - numpy.sinc" xr:uid="{C2F8E53F-6A35-470B-B086-5E22324DEDA4}"/>
    <hyperlink ref="E72" r:id="rId58" location="floating-point-routines" tooltip="Permalink to this heading" display="https://numpy.org/doc/stable/reference/routines.math.html - floating-point-routines" xr:uid="{E9662748-D434-4AE0-B966-AF7385BC0996}"/>
    <hyperlink ref="E74" r:id="rId59" location="numpy.signbit" tooltip="numpy.signbit" display="https://numpy.org/doc/stable/reference/generated/numpy.signbit.html - numpy.signbit" xr:uid="{4261A909-6446-4822-8104-7D9D788917E2}"/>
    <hyperlink ref="E75" r:id="rId60" location="numpy.copysign" tooltip="numpy.copysign" display="https://numpy.org/doc/stable/reference/generated/numpy.copysign.html - numpy.copysign" xr:uid="{7831FF1C-B260-47A7-B39B-B556AC67A8F9}"/>
    <hyperlink ref="E76" r:id="rId61" location="numpy.frexp" tooltip="numpy.frexp" display="https://numpy.org/doc/stable/reference/generated/numpy.frexp.html - numpy.frexp" xr:uid="{C219E4D3-7469-4AB3-B5AC-E6B601E64014}"/>
    <hyperlink ref="E77" r:id="rId62" location="numpy.ldexp" tooltip="numpy.ldexp" display="https://numpy.org/doc/stable/reference/generated/numpy.ldexp.html - numpy.ldexp" xr:uid="{60155BA4-86B6-44AB-BAC7-3A0FDD1DE382}"/>
    <hyperlink ref="E78" r:id="rId63" location="numpy.nextafter" tooltip="numpy.nextafter" display="https://numpy.org/doc/stable/reference/generated/numpy.nextafter.html - numpy.nextafter" xr:uid="{49DBF60E-AD22-4938-B136-0484B986E947}"/>
    <hyperlink ref="E79" r:id="rId64" location="numpy.spacing" tooltip="numpy.spacing" display="https://numpy.org/doc/stable/reference/generated/numpy.spacing.html - numpy.spacing" xr:uid="{9E733C99-4A3B-4CB3-B039-FE1145C5B123}"/>
    <hyperlink ref="E81" r:id="rId65" location="rational-routines" tooltip="Permalink to this heading" display="https://numpy.org/doc/stable/reference/routines.math.html - rational-routines" xr:uid="{AD2A52F9-A3C0-408E-B939-9BCB3F670AC9}"/>
    <hyperlink ref="E83" r:id="rId66" location="numpy.lcm" tooltip="numpy.lcm" display="https://numpy.org/doc/stable/reference/generated/numpy.lcm.html - numpy.lcm" xr:uid="{4EE07FDD-8E9B-4508-8EBD-864EDD3FB149}"/>
    <hyperlink ref="E84" r:id="rId67" location="numpy.gcd" tooltip="numpy.gcd" display="https://numpy.org/doc/stable/reference/generated/numpy.gcd.html - numpy.gcd" xr:uid="{29126525-796D-4D93-9E8E-08907C72CF5B}"/>
    <hyperlink ref="E86" r:id="rId68" location="arithmetic-operations" tooltip="Permalink to this heading" display="https://numpy.org/doc/stable/reference/routines.math.html - arithmetic-operations" xr:uid="{D329DC23-D801-4399-B8AD-2BA4D690DD01}"/>
    <hyperlink ref="E88" r:id="rId69" location="numpy.add" tooltip="numpy.add" display="https://numpy.org/doc/stable/reference/generated/numpy.add.html - numpy.add" xr:uid="{BDC40859-3C71-409B-BE04-6FAF6C836FEF}"/>
    <hyperlink ref="E89" r:id="rId70" location="numpy.reciprocal" tooltip="numpy.reciprocal" display="https://numpy.org/doc/stable/reference/generated/numpy.reciprocal.html - numpy.reciprocal" xr:uid="{EB16B427-8396-4128-A159-07D0F2058185}"/>
    <hyperlink ref="E90" r:id="rId71" location="numpy.positive" tooltip="numpy.positive" display="https://numpy.org/doc/stable/reference/generated/numpy.positive.html - numpy.positive" xr:uid="{27D47F1E-AB48-4B66-81E8-54E5E69430E8}"/>
    <hyperlink ref="E91" r:id="rId72" location="numpy.negative" tooltip="numpy.negative" display="https://numpy.org/doc/stable/reference/generated/numpy.negative.html - numpy.negative" xr:uid="{C269BCCC-10CA-4A73-949E-1E968982E488}"/>
    <hyperlink ref="E92" r:id="rId73" location="numpy.multiply" tooltip="numpy.multiply" display="https://numpy.org/doc/stable/reference/generated/numpy.multiply.html - numpy.multiply" xr:uid="{890630AF-99EC-41A6-9545-FDF65C7C8CDF}"/>
    <hyperlink ref="E93" r:id="rId74" location="numpy.divide" tooltip="numpy.divide" display="https://numpy.org/doc/stable/reference/generated/numpy.divide.html - numpy.divide" xr:uid="{AAA9420D-EED0-4937-A58C-C11BBE0175D1}"/>
    <hyperlink ref="E94" r:id="rId75" location="numpy.power" tooltip="numpy.power" display="https://numpy.org/doc/stable/reference/generated/numpy.power.html - numpy.power" xr:uid="{955273C9-863A-43AC-8427-E2B061B9D812}"/>
    <hyperlink ref="E95" r:id="rId76" location="numpy.subtract" tooltip="numpy.subtract" display="https://numpy.org/doc/stable/reference/generated/numpy.subtract.html - numpy.subtract" xr:uid="{70885C73-C610-4319-8C0D-ACEAF02876C5}"/>
    <hyperlink ref="E96" r:id="rId77" location="numpy.true_divide" tooltip="numpy.true_divide" display="https://numpy.org/doc/stable/reference/generated/numpy.true_divide.html - numpy.true_divide" xr:uid="{455D3041-620D-49FB-84A1-D7C4C7ABDB26}"/>
    <hyperlink ref="E97" r:id="rId78" location="numpy.floor_divide" tooltip="numpy.floor_divide" display="https://numpy.org/doc/stable/reference/generated/numpy.floor_divide.html - numpy.floor_divide" xr:uid="{C679D2C2-0FF1-4651-A359-AE07558B1889}"/>
    <hyperlink ref="E98" r:id="rId79" location="numpy.float_power" tooltip="numpy.float_power" display="https://numpy.org/doc/stable/reference/generated/numpy.float_power.html - numpy.float_power" xr:uid="{A03716F8-E08F-4C0C-9CF5-C5B20F1D279E}"/>
    <hyperlink ref="E99" r:id="rId80" location="numpy.fmod" tooltip="numpy.fmod" display="https://numpy.org/doc/stable/reference/generated/numpy.fmod.html - numpy.fmod" xr:uid="{05FF6120-C8EF-4989-85EA-79DF05F30EE9}"/>
    <hyperlink ref="E100" r:id="rId81" location="numpy.mod" tooltip="numpy.mod" display="https://numpy.org/doc/stable/reference/generated/numpy.mod.html - numpy.mod" xr:uid="{4D56F3E4-D879-43F3-840C-5B10E230B545}"/>
    <hyperlink ref="E101" r:id="rId82" location="numpy.modf" tooltip="numpy.modf" display="https://numpy.org/doc/stable/reference/generated/numpy.modf.html - numpy.modf" xr:uid="{9EF6F630-04EB-4339-8802-8719CD0A4392}"/>
    <hyperlink ref="E102" r:id="rId83" location="numpy.remainder" tooltip="numpy.remainder" display="https://numpy.org/doc/stable/reference/generated/numpy.remainder.html - numpy.remainder" xr:uid="{4C87E9C8-46FD-4539-8E84-08373E3B79ED}"/>
    <hyperlink ref="E103" r:id="rId84" location="numpy.divmod" tooltip="numpy.divmod" display="https://numpy.org/doc/stable/reference/generated/numpy.divmod.html - numpy.divmod" xr:uid="{3D9D587C-CA43-4BBA-B3D2-10A96E83C342}"/>
    <hyperlink ref="E105" r:id="rId85" location="handling-complex-numbers" tooltip="Permalink to this heading" display="https://numpy.org/doc/stable/reference/routines.math.html - handling-complex-numbers" xr:uid="{B4A770FB-4F8F-4B89-A722-C7FAF66189F8}"/>
    <hyperlink ref="E107" r:id="rId86" location="numpy.angle" tooltip="numpy.angle" display="https://numpy.org/doc/stable/reference/generated/numpy.angle.html - numpy.angle" xr:uid="{39DB885C-3B0D-49CA-A762-554F19BD7C41}"/>
    <hyperlink ref="E108" r:id="rId87" location="numpy.real" tooltip="numpy.real" display="https://numpy.org/doc/stable/reference/generated/numpy.real.html - numpy.real" xr:uid="{D6AEBBF9-5755-48CF-8737-EA4FEE6DC440}"/>
    <hyperlink ref="E109" r:id="rId88" location="numpy.imag" tooltip="numpy.imag" display="https://numpy.org/doc/stable/reference/generated/numpy.imag.html - numpy.imag" xr:uid="{401CDA25-21B6-44DC-8F0D-1BC953B625DE}"/>
    <hyperlink ref="E110" r:id="rId89" location="numpy.conj" tooltip="numpy.conj" display="https://numpy.org/doc/stable/reference/generated/numpy.conj.html - numpy.conj" xr:uid="{448B53B1-D109-406E-9738-C5E721232529}"/>
    <hyperlink ref="E111" r:id="rId90" location="numpy.conjugate" tooltip="numpy.conjugate" display="https://numpy.org/doc/stable/reference/generated/numpy.conjugate.html - numpy.conjugate" xr:uid="{265CC904-C886-44EA-BE41-05EC34685C7E}"/>
    <hyperlink ref="E113" r:id="rId91" location="extrema-finding" tooltip="Permalink to this heading" display="https://numpy.org/doc/stable/reference/routines.math.html - extrema-finding" xr:uid="{35DF6852-2C3E-41B7-8EA6-CD2806EDE0BC}"/>
    <hyperlink ref="E115" r:id="rId92" location="numpy.maximum" tooltip="numpy.maximum" display="https://numpy.org/doc/stable/reference/generated/numpy.maximum.html - numpy.maximum" xr:uid="{7E4EE159-3B15-4BFE-ACB1-3E563608A1C3}"/>
    <hyperlink ref="E116" r:id="rId93" location="numpy.max" tooltip="numpy.max" display="https://numpy.org/doc/stable/reference/generated/numpy.max.html - numpy.max" xr:uid="{878A06FF-4936-4E40-BA3C-92AD260A85A9}"/>
    <hyperlink ref="E117" r:id="rId94" location="numpy.amax" tooltip="numpy.amax" display="https://numpy.org/doc/stable/reference/generated/numpy.amax.html - numpy.amax" xr:uid="{09A90092-5602-4542-B30B-9786ABE6838A}"/>
    <hyperlink ref="E118" r:id="rId95" location="numpy.fmax" tooltip="numpy.fmax" display="https://numpy.org/doc/stable/reference/generated/numpy.fmax.html - numpy.fmax" xr:uid="{2F911FEE-F24C-473F-AE68-022C88B82FC0}"/>
    <hyperlink ref="E119" r:id="rId96" location="numpy.nanmax" tooltip="numpy.nanmax" display="https://numpy.org/doc/stable/reference/generated/numpy.nanmax.html - numpy.nanmax" xr:uid="{E5A99541-ED2B-4E58-A7E7-3782FA2BFC84}"/>
    <hyperlink ref="E120" r:id="rId97" location="numpy.minimum" tooltip="numpy.minimum" display="https://numpy.org/doc/stable/reference/generated/numpy.minimum.html - numpy.minimum" xr:uid="{FB79A2A4-8AAF-4ACC-A3AD-7A040936AEBD}"/>
    <hyperlink ref="E121" r:id="rId98" location="numpy.min" tooltip="numpy.min" display="https://numpy.org/doc/stable/reference/generated/numpy.min.html - numpy.min" xr:uid="{545087BB-25B0-472D-88B9-0A779662CB7E}"/>
    <hyperlink ref="E122" r:id="rId99" location="numpy.amin" tooltip="numpy.amin" display="https://numpy.org/doc/stable/reference/generated/numpy.amin.html - numpy.amin" xr:uid="{CA394331-E957-469A-983C-C3EB3A24B099}"/>
    <hyperlink ref="E123" r:id="rId100" location="numpy.fmin" tooltip="numpy.fmin" display="https://numpy.org/doc/stable/reference/generated/numpy.fmin.html - numpy.fmin" xr:uid="{CB31617D-D4F1-4EE0-B40A-801342C75A97}"/>
    <hyperlink ref="E124" r:id="rId101" location="numpy.nanmin" tooltip="numpy.nanmin" display="https://numpy.org/doc/stable/reference/generated/numpy.nanmin.html - numpy.nanmin" xr:uid="{FB02FED0-94F3-45E0-BE44-DA5D708F8CEC}"/>
    <hyperlink ref="E126" r:id="rId102" location="miscellaneous" tooltip="Permalink to this heading" display="https://numpy.org/doc/stable/reference/routines.math.html - miscellaneous" xr:uid="{33FCBCFF-2321-4994-AE3D-B6DE31D6C173}"/>
    <hyperlink ref="E128" r:id="rId103" location="numpy.convolve" tooltip="numpy.convolve" display="https://numpy.org/doc/stable/reference/generated/numpy.convolve.html - numpy.convolve" xr:uid="{12FE9768-AA61-4B0C-9163-9B8FFC59B9BF}"/>
    <hyperlink ref="E129" r:id="rId104" location="numpy.clip" tooltip="numpy.clip" display="https://numpy.org/doc/stable/reference/generated/numpy.clip.html - numpy.clip" xr:uid="{EDE8D0E0-CAA5-4014-BEC4-93D651A968B7}"/>
    <hyperlink ref="E130" r:id="rId105" location="numpy.sqrt" tooltip="numpy.sqrt" display="https://numpy.org/doc/stable/reference/generated/numpy.sqrt.html - numpy.sqrt" xr:uid="{49E8C459-06E8-4E65-B377-0FBBBA15CA09}"/>
    <hyperlink ref="E131" r:id="rId106" location="numpy.cbrt" tooltip="numpy.cbrt" display="https://numpy.org/doc/stable/reference/generated/numpy.cbrt.html - numpy.cbrt" xr:uid="{FBFB6720-FC37-4937-8E23-ED400AB82F03}"/>
    <hyperlink ref="E132" r:id="rId107" location="numpy.square" tooltip="numpy.square" display="https://numpy.org/doc/stable/reference/generated/numpy.square.html - numpy.square" xr:uid="{7E77B546-7C7D-40A2-A771-A8AE21E0E446}"/>
    <hyperlink ref="E133" r:id="rId108" location="numpy.absolute" tooltip="numpy.absolute" display="https://numpy.org/doc/stable/reference/generated/numpy.absolute.html - numpy.absolute" xr:uid="{EC2B4FF0-0371-4885-A04B-79B727BC911D}"/>
    <hyperlink ref="E134" r:id="rId109" location="numpy.fabs" tooltip="numpy.fabs" display="https://numpy.org/doc/stable/reference/generated/numpy.fabs.html - numpy.fabs" xr:uid="{89AB71B5-49AA-442D-80C6-E0983442A351}"/>
    <hyperlink ref="E135" r:id="rId110" location="numpy.sign" tooltip="numpy.sign" display="https://numpy.org/doc/stable/reference/generated/numpy.sign.html - numpy.sign" xr:uid="{88A92F1D-C308-4E0C-A543-FE64C809F9F2}"/>
    <hyperlink ref="E136" r:id="rId111" location="numpy.heaviside" tooltip="numpy.heaviside" display="https://numpy.org/doc/stable/reference/generated/numpy.heaviside.html - numpy.heaviside" xr:uid="{824D11BE-9BC6-4011-9C31-4AD621257A41}"/>
    <hyperlink ref="E137" r:id="rId112" location="numpy.nan_to_num" tooltip="numpy.nan_to_num" display="https://numpy.org/doc/stable/reference/generated/numpy.nan_to_num.html - numpy.nan_to_num" xr:uid="{57CC2F94-4031-41D0-A10B-78D6EF863F0C}"/>
    <hyperlink ref="F137" r:id="rId113" location="numpy.nan" tooltip="numpy.nan" display="https://numpy.org/doc/stable/reference/constants.html - numpy.nan" xr:uid="{C0C05511-BBFC-454B-B3E5-B637E1A3B434}"/>
    <hyperlink ref="E138" r:id="rId114" location="numpy.real_if_close" tooltip="numpy.real_if_close" display="https://numpy.org/doc/stable/reference/generated/numpy.real_if_close.html - numpy.real_if_close" xr:uid="{0DDF5317-CECF-403C-AA4D-00151582281F}"/>
    <hyperlink ref="E139" r:id="rId115" location="numpy.interp" tooltip="numpy.interp" display="https://numpy.org/doc/stable/reference/generated/numpy.interp.html - numpy.interp" xr:uid="{7C2D3751-974F-432F-B167-B23C4FA73EF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944A9-4520-4112-9BE2-03F757CCEEC7}">
  <dimension ref="D3:E70"/>
  <sheetViews>
    <sheetView topLeftCell="A38" workbookViewId="0">
      <selection activeCell="G38" sqref="G38"/>
    </sheetView>
  </sheetViews>
  <sheetFormatPr defaultRowHeight="14.4"/>
  <cols>
    <col min="4" max="4" width="43.77734375" customWidth="1"/>
  </cols>
  <sheetData>
    <row r="3" spans="4:5" ht="18">
      <c r="D3" s="4"/>
      <c r="E3" s="4"/>
    </row>
    <row r="4" spans="4:5" ht="18">
      <c r="D4" s="4"/>
      <c r="E4" s="4"/>
    </row>
    <row r="5" spans="4:5" ht="18">
      <c r="D5" s="196" t="s">
        <v>1017</v>
      </c>
      <c r="E5" s="4"/>
    </row>
    <row r="6" spans="4:5" ht="18">
      <c r="D6" s="4"/>
      <c r="E6" s="4"/>
    </row>
    <row r="7" spans="4:5" ht="18.600000000000001" thickBot="1">
      <c r="D7" s="198" t="s">
        <v>1018</v>
      </c>
      <c r="E7" s="199" t="s">
        <v>1019</v>
      </c>
    </row>
    <row r="8" spans="4:5" ht="18.600000000000001" thickBot="1">
      <c r="D8" s="198" t="s">
        <v>1020</v>
      </c>
      <c r="E8" s="199" t="s">
        <v>1021</v>
      </c>
    </row>
    <row r="9" spans="4:5" ht="18.600000000000001" thickBot="1">
      <c r="D9" s="198" t="s">
        <v>1022</v>
      </c>
      <c r="E9" s="199" t="s">
        <v>1023</v>
      </c>
    </row>
    <row r="10" spans="4:5" ht="18.600000000000001" thickBot="1">
      <c r="D10" s="198" t="s">
        <v>1024</v>
      </c>
      <c r="E10" s="199" t="s">
        <v>1105</v>
      </c>
    </row>
    <row r="11" spans="4:5" ht="18.600000000000001" thickBot="1">
      <c r="D11" s="198" t="s">
        <v>1025</v>
      </c>
      <c r="E11" s="199" t="s">
        <v>1106</v>
      </c>
    </row>
    <row r="12" spans="4:5" ht="18.600000000000001" thickBot="1">
      <c r="D12" s="198" t="s">
        <v>1026</v>
      </c>
      <c r="E12" s="199" t="s">
        <v>1107</v>
      </c>
    </row>
    <row r="13" spans="4:5" ht="18.600000000000001" thickBot="1">
      <c r="D13" s="198" t="s">
        <v>1027</v>
      </c>
      <c r="E13" s="199" t="s">
        <v>1108</v>
      </c>
    </row>
    <row r="14" spans="4:5" ht="18.600000000000001" thickBot="1">
      <c r="D14" s="198" t="s">
        <v>1028</v>
      </c>
      <c r="E14" s="199" t="s">
        <v>1029</v>
      </c>
    </row>
    <row r="15" spans="4:5" ht="18.600000000000001" thickBot="1">
      <c r="D15" s="198" t="s">
        <v>1030</v>
      </c>
      <c r="E15" s="199" t="s">
        <v>1109</v>
      </c>
    </row>
    <row r="16" spans="4:5" ht="18.600000000000001" thickBot="1">
      <c r="D16" s="198" t="s">
        <v>1031</v>
      </c>
      <c r="E16" s="199" t="s">
        <v>1110</v>
      </c>
    </row>
    <row r="17" spans="4:5" ht="18.600000000000001" thickBot="1">
      <c r="D17" s="198" t="s">
        <v>1032</v>
      </c>
      <c r="E17" s="199" t="s">
        <v>1033</v>
      </c>
    </row>
    <row r="18" spans="4:5" ht="18.600000000000001" thickBot="1">
      <c r="D18" s="198" t="s">
        <v>1034</v>
      </c>
      <c r="E18" s="199" t="s">
        <v>1111</v>
      </c>
    </row>
    <row r="19" spans="4:5" ht="18.600000000000001" thickBot="1">
      <c r="D19" s="198" t="s">
        <v>1035</v>
      </c>
      <c r="E19" s="199" t="s">
        <v>1112</v>
      </c>
    </row>
    <row r="20" spans="4:5" ht="18.600000000000001" thickBot="1">
      <c r="D20" s="198" t="s">
        <v>1036</v>
      </c>
      <c r="E20" s="199" t="s">
        <v>1113</v>
      </c>
    </row>
    <row r="21" spans="4:5" ht="18.600000000000001" thickBot="1">
      <c r="D21" s="198" t="s">
        <v>1037</v>
      </c>
      <c r="E21" s="199" t="s">
        <v>1114</v>
      </c>
    </row>
    <row r="22" spans="4:5" ht="18.600000000000001" thickBot="1">
      <c r="D22" s="198" t="s">
        <v>1038</v>
      </c>
      <c r="E22" s="199" t="s">
        <v>1039</v>
      </c>
    </row>
    <row r="23" spans="4:5" ht="18.600000000000001" thickBot="1">
      <c r="D23" s="198" t="s">
        <v>1040</v>
      </c>
      <c r="E23" s="199" t="s">
        <v>1115</v>
      </c>
    </row>
    <row r="24" spans="4:5" ht="18.600000000000001" thickBot="1">
      <c r="D24" s="198" t="s">
        <v>1041</v>
      </c>
      <c r="E24" s="199" t="s">
        <v>1116</v>
      </c>
    </row>
    <row r="25" spans="4:5" ht="18.600000000000001" thickBot="1">
      <c r="D25" s="198" t="s">
        <v>1042</v>
      </c>
      <c r="E25" s="199" t="s">
        <v>1115</v>
      </c>
    </row>
    <row r="26" spans="4:5" ht="18.600000000000001" thickBot="1">
      <c r="D26" s="198" t="s">
        <v>1043</v>
      </c>
      <c r="E26" s="199" t="s">
        <v>1117</v>
      </c>
    </row>
    <row r="27" spans="4:5" ht="18.600000000000001" thickBot="1">
      <c r="D27" s="198" t="s">
        <v>1044</v>
      </c>
      <c r="E27" s="199" t="s">
        <v>1118</v>
      </c>
    </row>
    <row r="28" spans="4:5" ht="18.600000000000001" thickBot="1">
      <c r="D28" s="198" t="s">
        <v>1045</v>
      </c>
      <c r="E28" s="199" t="s">
        <v>1046</v>
      </c>
    </row>
    <row r="29" spans="4:5" ht="18.600000000000001" thickBot="1">
      <c r="D29" s="198" t="s">
        <v>1047</v>
      </c>
      <c r="E29" s="199" t="s">
        <v>1048</v>
      </c>
    </row>
    <row r="30" spans="4:5" ht="18.600000000000001" thickBot="1">
      <c r="D30" s="198" t="s">
        <v>1049</v>
      </c>
      <c r="E30" s="199" t="s">
        <v>1119</v>
      </c>
    </row>
    <row r="31" spans="4:5" ht="18.600000000000001" thickBot="1">
      <c r="D31" s="198" t="s">
        <v>1050</v>
      </c>
      <c r="E31" s="199" t="s">
        <v>1051</v>
      </c>
    </row>
    <row r="32" spans="4:5" ht="18.600000000000001" thickBot="1">
      <c r="D32" s="198" t="s">
        <v>1052</v>
      </c>
      <c r="E32" s="199" t="s">
        <v>1053</v>
      </c>
    </row>
    <row r="33" spans="4:5" ht="18">
      <c r="D33" s="4"/>
      <c r="E33" s="4"/>
    </row>
    <row r="34" spans="4:5" ht="18">
      <c r="D34" s="196" t="s">
        <v>1054</v>
      </c>
      <c r="E34" s="4"/>
    </row>
    <row r="35" spans="4:5" ht="18">
      <c r="D35" s="4"/>
      <c r="E35" s="4"/>
    </row>
    <row r="36" spans="4:5" ht="18">
      <c r="D36" s="197" t="s">
        <v>1120</v>
      </c>
      <c r="E36" s="4"/>
    </row>
    <row r="37" spans="4:5" ht="18">
      <c r="D37" s="4"/>
      <c r="E37" s="4"/>
    </row>
    <row r="38" spans="4:5" ht="18.600000000000001" thickBot="1">
      <c r="D38" s="198" t="s">
        <v>1055</v>
      </c>
      <c r="E38" s="199" t="s">
        <v>1056</v>
      </c>
    </row>
    <row r="39" spans="4:5" ht="18.600000000000001" thickBot="1">
      <c r="D39" s="198" t="s">
        <v>1057</v>
      </c>
      <c r="E39" s="199" t="s">
        <v>1058</v>
      </c>
    </row>
    <row r="40" spans="4:5" ht="18.600000000000001" thickBot="1">
      <c r="D40" s="198" t="s">
        <v>1059</v>
      </c>
      <c r="E40" s="199" t="s">
        <v>1060</v>
      </c>
    </row>
    <row r="41" spans="4:5" ht="18.600000000000001" thickBot="1">
      <c r="D41" s="198" t="s">
        <v>1061</v>
      </c>
      <c r="E41" s="199" t="s">
        <v>1062</v>
      </c>
    </row>
    <row r="42" spans="4:5" ht="18.600000000000001" thickBot="1">
      <c r="D42" s="198" t="s">
        <v>1063</v>
      </c>
      <c r="E42" s="199" t="s">
        <v>1064</v>
      </c>
    </row>
    <row r="43" spans="4:5" ht="18.600000000000001" thickBot="1">
      <c r="D43" s="198" t="s">
        <v>1065</v>
      </c>
      <c r="E43" s="199" t="s">
        <v>1066</v>
      </c>
    </row>
    <row r="44" spans="4:5" ht="18.600000000000001" thickBot="1">
      <c r="D44" s="198" t="s">
        <v>1067</v>
      </c>
      <c r="E44" s="199" t="s">
        <v>1121</v>
      </c>
    </row>
    <row r="45" spans="4:5" ht="18">
      <c r="D45" s="4"/>
      <c r="E45" s="4"/>
    </row>
    <row r="46" spans="4:5" ht="18">
      <c r="D46" s="196" t="s">
        <v>1068</v>
      </c>
      <c r="E46" s="4"/>
    </row>
    <row r="47" spans="4:5" ht="18">
      <c r="D47" s="4"/>
      <c r="E47" s="4"/>
    </row>
    <row r="48" spans="4:5" ht="18.600000000000001" thickBot="1">
      <c r="D48" s="198" t="s">
        <v>1069</v>
      </c>
      <c r="E48" s="199" t="s">
        <v>1122</v>
      </c>
    </row>
    <row r="49" spans="4:5" ht="18.600000000000001" thickBot="1">
      <c r="D49" s="198" t="s">
        <v>1070</v>
      </c>
      <c r="E49" s="199" t="s">
        <v>1123</v>
      </c>
    </row>
    <row r="50" spans="4:5" ht="18.600000000000001" thickBot="1">
      <c r="D50" s="198" t="s">
        <v>1071</v>
      </c>
      <c r="E50" s="199" t="s">
        <v>1124</v>
      </c>
    </row>
    <row r="51" spans="4:5" ht="18.600000000000001" thickBot="1">
      <c r="D51" s="198" t="s">
        <v>1072</v>
      </c>
      <c r="E51" s="198" t="s">
        <v>1073</v>
      </c>
    </row>
    <row r="52" spans="4:5" ht="18.600000000000001" thickBot="1">
      <c r="D52" s="198" t="s">
        <v>1074</v>
      </c>
      <c r="E52" s="199" t="s">
        <v>1075</v>
      </c>
    </row>
    <row r="53" spans="4:5" ht="18.600000000000001" thickBot="1">
      <c r="D53" s="198" t="s">
        <v>1076</v>
      </c>
      <c r="E53" s="199" t="s">
        <v>1077</v>
      </c>
    </row>
    <row r="54" spans="4:5" ht="18.600000000000001" thickBot="1">
      <c r="D54" s="198" t="s">
        <v>1078</v>
      </c>
      <c r="E54" s="199" t="s">
        <v>1079</v>
      </c>
    </row>
    <row r="55" spans="4:5" ht="18.600000000000001" thickBot="1">
      <c r="D55" s="198" t="s">
        <v>1080</v>
      </c>
      <c r="E55" s="199" t="s">
        <v>1081</v>
      </c>
    </row>
    <row r="56" spans="4:5" ht="18.600000000000001" thickBot="1">
      <c r="D56" s="198" t="s">
        <v>1082</v>
      </c>
      <c r="E56" s="199" t="s">
        <v>1083</v>
      </c>
    </row>
    <row r="57" spans="4:5" ht="18.600000000000001" thickBot="1">
      <c r="D57" s="198" t="s">
        <v>1084</v>
      </c>
      <c r="E57" s="199" t="s">
        <v>1085</v>
      </c>
    </row>
    <row r="58" spans="4:5" ht="18.600000000000001" thickBot="1">
      <c r="D58" s="198" t="s">
        <v>1086</v>
      </c>
      <c r="E58" s="199" t="s">
        <v>1087</v>
      </c>
    </row>
    <row r="59" spans="4:5" ht="18.600000000000001" thickBot="1">
      <c r="D59" s="198" t="s">
        <v>1088</v>
      </c>
      <c r="E59" s="199" t="s">
        <v>1089</v>
      </c>
    </row>
    <row r="60" spans="4:5" ht="18.600000000000001" thickBot="1">
      <c r="D60" s="198" t="s">
        <v>1090</v>
      </c>
      <c r="E60" s="199" t="s">
        <v>1091</v>
      </c>
    </row>
    <row r="61" spans="4:5" ht="18.600000000000001" thickBot="1">
      <c r="D61" s="198" t="s">
        <v>1092</v>
      </c>
      <c r="E61" s="199" t="s">
        <v>1125</v>
      </c>
    </row>
    <row r="62" spans="4:5" ht="18.600000000000001" thickBot="1">
      <c r="D62" s="198" t="s">
        <v>1093</v>
      </c>
      <c r="E62" s="198" t="s">
        <v>1094</v>
      </c>
    </row>
    <row r="63" spans="4:5" ht="18.600000000000001" thickBot="1">
      <c r="D63" s="198" t="s">
        <v>1095</v>
      </c>
      <c r="E63" s="199" t="s">
        <v>1126</v>
      </c>
    </row>
    <row r="64" spans="4:5" ht="18.600000000000001" thickBot="1">
      <c r="D64" s="198" t="s">
        <v>1096</v>
      </c>
      <c r="E64" s="199" t="s">
        <v>1097</v>
      </c>
    </row>
    <row r="65" spans="4:5" ht="18">
      <c r="D65" s="4"/>
      <c r="E65" s="4"/>
    </row>
    <row r="66" spans="4:5" ht="18">
      <c r="D66" s="196" t="s">
        <v>1098</v>
      </c>
      <c r="E66" s="4"/>
    </row>
    <row r="67" spans="4:5" ht="18">
      <c r="D67" s="4"/>
      <c r="E67" s="4"/>
    </row>
    <row r="68" spans="4:5" ht="18.600000000000001" thickBot="1">
      <c r="D68" s="198" t="s">
        <v>1099</v>
      </c>
      <c r="E68" s="198" t="s">
        <v>1100</v>
      </c>
    </row>
    <row r="69" spans="4:5" ht="18.600000000000001" thickBot="1">
      <c r="D69" s="198" t="s">
        <v>1101</v>
      </c>
      <c r="E69" s="198" t="s">
        <v>1102</v>
      </c>
    </row>
    <row r="70" spans="4:5" ht="18.600000000000001" thickBot="1">
      <c r="D70" s="198" t="s">
        <v>1103</v>
      </c>
      <c r="E70" s="199" t="s">
        <v>1104</v>
      </c>
    </row>
  </sheetData>
  <hyperlinks>
    <hyperlink ref="D5" r:id="rId1" location="id1" tooltip="Permalink to this heading" display="https://numpy.org/doc/stable/reference/routines.char.html - id1" xr:uid="{E5EE3FA3-A556-4A70-89F8-426005505C16}"/>
    <hyperlink ref="D7" r:id="rId2" location="numpy.char.add" tooltip="numpy.char.add" display="https://numpy.org/doc/stable/reference/generated/numpy.char.add.html - numpy.char.add" xr:uid="{61B4FBF9-EC74-4338-8761-53002EADB639}"/>
    <hyperlink ref="D8" r:id="rId3" location="numpy.char.multiply" tooltip="numpy.char.multiply" display="https://numpy.org/doc/stable/reference/generated/numpy.char.multiply.html - numpy.char.multiply" xr:uid="{2BB152A0-867B-4B23-8853-81CFB5983B93}"/>
    <hyperlink ref="D9" r:id="rId4" location="numpy.char.mod" tooltip="numpy.char.mod" display="https://numpy.org/doc/stable/reference/generated/numpy.char.mod.html - numpy.char.mod" xr:uid="{7D5EBA36-97EE-49BB-9B27-824ABC33B61F}"/>
    <hyperlink ref="D10" r:id="rId5" location="numpy.char.capitalize" tooltip="numpy.char.capitalize" display="https://numpy.org/doc/stable/reference/generated/numpy.char.capitalize.html - numpy.char.capitalize" xr:uid="{68C628C2-09E6-4F05-A45B-77E6E5271115}"/>
    <hyperlink ref="D11" r:id="rId6" location="numpy.char.center" tooltip="numpy.char.center" display="https://numpy.org/doc/stable/reference/generated/numpy.char.center.html - numpy.char.center" xr:uid="{F706462D-5FEF-4395-A7BE-BD7B4ADA8273}"/>
    <hyperlink ref="D12" r:id="rId7" location="numpy.char.decode" tooltip="numpy.char.decode" display="https://numpy.org/doc/stable/reference/generated/numpy.char.decode.html - numpy.char.decode" xr:uid="{1991A756-7BA0-451D-B68E-3AE1B850ACFC}"/>
    <hyperlink ref="D13" r:id="rId8" location="numpy.char.encode" tooltip="numpy.char.encode" display="https://numpy.org/doc/stable/reference/generated/numpy.char.encode.html - numpy.char.encode" xr:uid="{FBB38564-C091-45E6-B30D-234C88C9FAC9}"/>
    <hyperlink ref="D14" r:id="rId9" location="numpy.char.expandtabs" tooltip="numpy.char.expandtabs" display="https://numpy.org/doc/stable/reference/generated/numpy.char.expandtabs.html - numpy.char.expandtabs" xr:uid="{5CC3279E-4300-4C86-8309-EFEF3DD8233A}"/>
    <hyperlink ref="D15" r:id="rId10" location="numpy.char.join" tooltip="numpy.char.join" display="https://numpy.org/doc/stable/reference/generated/numpy.char.join.html - numpy.char.join" xr:uid="{1E9B1C2C-45D4-460C-81EA-87D2D181D928}"/>
    <hyperlink ref="D16" r:id="rId11" location="numpy.char.ljust" tooltip="numpy.char.ljust" display="https://numpy.org/doc/stable/reference/generated/numpy.char.ljust.html - numpy.char.ljust" xr:uid="{5EA06D4E-089D-44AE-A02E-9FE3FC1A0DCA}"/>
    <hyperlink ref="D17" r:id="rId12" location="numpy.char.lower" tooltip="numpy.char.lower" display="https://numpy.org/doc/stable/reference/generated/numpy.char.lower.html - numpy.char.lower" xr:uid="{8720BC8F-097A-47F3-9B76-8924894C967E}"/>
    <hyperlink ref="D18" r:id="rId13" location="numpy.char.lstrip" tooltip="numpy.char.lstrip" display="https://numpy.org/doc/stable/reference/generated/numpy.char.lstrip.html - numpy.char.lstrip" xr:uid="{1703F594-7D20-4005-8C96-F147253D8344}"/>
    <hyperlink ref="D19" r:id="rId14" location="numpy.char.partition" tooltip="numpy.char.partition" display="https://numpy.org/doc/stable/reference/generated/numpy.char.partition.html - numpy.char.partition" xr:uid="{922D72AC-E884-4D5B-9F1B-6399FC80BF8A}"/>
    <hyperlink ref="D20" r:id="rId15" location="numpy.char.replace" tooltip="numpy.char.replace" display="https://numpy.org/doc/stable/reference/generated/numpy.char.replace.html - numpy.char.replace" xr:uid="{BBC7259D-8FA8-4977-872D-E2FCB06174E5}"/>
    <hyperlink ref="D21" r:id="rId16" location="numpy.char.rjust" tooltip="numpy.char.rjust" display="https://numpy.org/doc/stable/reference/generated/numpy.char.rjust.html - numpy.char.rjust" xr:uid="{26FCE15B-9C65-48A7-B36F-0635E7F912A8}"/>
    <hyperlink ref="D22" r:id="rId17" location="numpy.char.rpartition" tooltip="numpy.char.rpartition" display="https://numpy.org/doc/stable/reference/generated/numpy.char.rpartition.html - numpy.char.rpartition" xr:uid="{164E5293-C2C5-457D-B591-B6D9A3069084}"/>
    <hyperlink ref="D23" r:id="rId18" location="numpy.char.rsplit" tooltip="numpy.char.rsplit" display="https://numpy.org/doc/stable/reference/generated/numpy.char.rsplit.html - numpy.char.rsplit" xr:uid="{F31B6AB9-6509-43B3-B0D0-DF438AED7F71}"/>
    <hyperlink ref="D24" r:id="rId19" location="numpy.char.rstrip" tooltip="numpy.char.rstrip" display="https://numpy.org/doc/stable/reference/generated/numpy.char.rstrip.html - numpy.char.rstrip" xr:uid="{84DA0044-E82C-4EF2-8F81-38014B84609E}"/>
    <hyperlink ref="D25" r:id="rId20" location="numpy.char.split" tooltip="numpy.char.split" display="https://numpy.org/doc/stable/reference/generated/numpy.char.split.html - numpy.char.split" xr:uid="{C86138B4-B121-40E0-B092-C7F2DA993D73}"/>
    <hyperlink ref="D26" r:id="rId21" location="numpy.char.splitlines" tooltip="numpy.char.splitlines" display="https://numpy.org/doc/stable/reference/generated/numpy.char.splitlines.html - numpy.char.splitlines" xr:uid="{5D60A6E6-7CDE-43D0-8E77-4F8831AF9443}"/>
    <hyperlink ref="D27" r:id="rId22" location="numpy.char.strip" tooltip="numpy.char.strip" display="https://numpy.org/doc/stable/reference/generated/numpy.char.strip.html - numpy.char.strip" xr:uid="{0B8217C6-5A86-4979-91B4-CAE8824A85ED}"/>
    <hyperlink ref="D28" r:id="rId23" location="numpy.char.swapcase" tooltip="numpy.char.swapcase" display="https://numpy.org/doc/stable/reference/generated/numpy.char.swapcase.html - numpy.char.swapcase" xr:uid="{EC28D146-E6BD-4EC2-9CE1-F618D97719C1}"/>
    <hyperlink ref="D29" r:id="rId24" location="numpy.char.title" tooltip="numpy.char.title" display="https://numpy.org/doc/stable/reference/generated/numpy.char.title.html - numpy.char.title" xr:uid="{81D23349-1C2D-4FD1-8BAD-9733AE774B56}"/>
    <hyperlink ref="D30" r:id="rId25" location="numpy.char.translate" tooltip="numpy.char.translate" display="https://numpy.org/doc/stable/reference/generated/numpy.char.translate.html - numpy.char.translate" xr:uid="{BBD47F5F-7FAD-4A34-AB91-1803BF14E139}"/>
    <hyperlink ref="D31" r:id="rId26" location="numpy.char.upper" tooltip="numpy.char.upper" display="https://numpy.org/doc/stable/reference/generated/numpy.char.upper.html - numpy.char.upper" xr:uid="{662A67C0-E071-4A23-840B-782E5B82E78A}"/>
    <hyperlink ref="D32" r:id="rId27" location="numpy.char.zfill" tooltip="numpy.char.zfill" display="https://numpy.org/doc/stable/reference/generated/numpy.char.zfill.html - numpy.char.zfill" xr:uid="{DB841250-5C17-4755-B76A-98FC684CBAEC}"/>
    <hyperlink ref="D34" r:id="rId28" location="comparison" tooltip="Permalink to this heading" display="https://numpy.org/doc/stable/reference/routines.char.html - comparison" xr:uid="{F8BF2289-B492-40D7-9D47-5DB7A1AF08E2}"/>
    <hyperlink ref="D38" r:id="rId29" location="numpy.char.equal" tooltip="numpy.char.equal" display="https://numpy.org/doc/stable/reference/generated/numpy.char.equal.html - numpy.char.equal" xr:uid="{E1525B62-9226-4F25-88D1-07F6CEFF64D0}"/>
    <hyperlink ref="D39" r:id="rId30" location="numpy.char.not_equal" tooltip="numpy.char.not_equal" display="https://numpy.org/doc/stable/reference/generated/numpy.char.not_equal.html - numpy.char.not_equal" xr:uid="{9BEAE087-9989-4051-B085-3FA1ED89E8E6}"/>
    <hyperlink ref="D40" r:id="rId31" location="numpy.char.greater_equal" tooltip="numpy.char.greater_equal" display="https://numpy.org/doc/stable/reference/generated/numpy.char.greater_equal.html - numpy.char.greater_equal" xr:uid="{03CCBDC7-D536-4661-9F38-7B4BD8941B58}"/>
    <hyperlink ref="D41" r:id="rId32" location="numpy.char.less_equal" tooltip="numpy.char.less_equal" display="https://numpy.org/doc/stable/reference/generated/numpy.char.less_equal.html - numpy.char.less_equal" xr:uid="{E7DC1D4D-CE6E-4DAA-9A94-2C9AB1297F3B}"/>
    <hyperlink ref="D42" r:id="rId33" location="numpy.char.greater" tooltip="numpy.char.greater" display="https://numpy.org/doc/stable/reference/generated/numpy.char.greater.html - numpy.char.greater" xr:uid="{E7579519-826A-4136-B708-8931F4759B51}"/>
    <hyperlink ref="D43" r:id="rId34" location="numpy.char.less" tooltip="numpy.char.less" display="https://numpy.org/doc/stable/reference/generated/numpy.char.less.html - numpy.char.less" xr:uid="{AED60636-4406-445B-9DA1-E62624CC4CD2}"/>
    <hyperlink ref="D44" r:id="rId35" location="numpy.char.compare_chararrays" tooltip="numpy.char.compare_chararrays" display="https://numpy.org/doc/stable/reference/generated/numpy.char.compare_chararrays.html - numpy.char.compare_chararrays" xr:uid="{385733E6-6DB3-4978-B072-53F5233BC612}"/>
    <hyperlink ref="D46" r:id="rId36" location="string-information" tooltip="Permalink to this heading" display="https://numpy.org/doc/stable/reference/routines.char.html - string-information" xr:uid="{AD945127-D702-4E3C-B501-3C2682567670}"/>
    <hyperlink ref="D48" r:id="rId37" location="numpy.char.count" tooltip="numpy.char.count" display="https://numpy.org/doc/stable/reference/generated/numpy.char.count.html - numpy.char.count" xr:uid="{19A1FDD0-F5F5-4850-8411-C09927DC6E60}"/>
    <hyperlink ref="D49" r:id="rId38" location="numpy.char.endswith" tooltip="numpy.char.endswith" display="https://numpy.org/doc/stable/reference/generated/numpy.char.endswith.html - numpy.char.endswith" xr:uid="{440EF3FD-696E-49D0-BBE3-F6EB64307F38}"/>
    <hyperlink ref="D50" r:id="rId39" location="numpy.char.find" tooltip="numpy.char.find" display="https://numpy.org/doc/stable/reference/generated/numpy.char.find.html - numpy.char.find" xr:uid="{D5BA1AFD-A551-4562-AF12-1360946F60FA}"/>
    <hyperlink ref="D51" r:id="rId40" location="numpy.char.index" tooltip="numpy.char.index" display="https://numpy.org/doc/stable/reference/generated/numpy.char.index.html - numpy.char.index" xr:uid="{D9541918-3D6E-4B8B-9B11-6A02A4D99CD8}"/>
    <hyperlink ref="E51" r:id="rId41" location="numpy.char.find" tooltip="numpy.char.find" display="https://numpy.org/doc/stable/reference/generated/numpy.char.find.html - numpy.char.find" xr:uid="{4FAEE791-CB5B-483B-9443-CD15F6D6389C}"/>
    <hyperlink ref="D52" r:id="rId42" location="numpy.char.isalpha" tooltip="numpy.char.isalpha" display="https://numpy.org/doc/stable/reference/generated/numpy.char.isalpha.html - numpy.char.isalpha" xr:uid="{D8929B6B-B28B-4068-8A23-B365EC704E06}"/>
    <hyperlink ref="D53" r:id="rId43" location="numpy.char.isalnum" tooltip="numpy.char.isalnum" display="https://numpy.org/doc/stable/reference/generated/numpy.char.isalnum.html - numpy.char.isalnum" xr:uid="{F46DBC95-C5EF-4944-871F-A74BBE4C818D}"/>
    <hyperlink ref="D54" r:id="rId44" location="numpy.char.isdecimal" tooltip="numpy.char.isdecimal" display="https://numpy.org/doc/stable/reference/generated/numpy.char.isdecimal.html - numpy.char.isdecimal" xr:uid="{08CD9F30-F02C-421C-BDBF-A02202F1D8A3}"/>
    <hyperlink ref="D55" r:id="rId45" location="numpy.char.isdigit" tooltip="numpy.char.isdigit" display="https://numpy.org/doc/stable/reference/generated/numpy.char.isdigit.html - numpy.char.isdigit" xr:uid="{55B42518-DD2B-4241-A83C-F7491B7B8534}"/>
    <hyperlink ref="D56" r:id="rId46" location="numpy.char.islower" tooltip="numpy.char.islower" display="https://numpy.org/doc/stable/reference/generated/numpy.char.islower.html - numpy.char.islower" xr:uid="{DABB61C5-1B9E-4E80-8703-AF454FC0AA34}"/>
    <hyperlink ref="D57" r:id="rId47" location="numpy.char.isnumeric" tooltip="numpy.char.isnumeric" display="https://numpy.org/doc/stable/reference/generated/numpy.char.isnumeric.html - numpy.char.isnumeric" xr:uid="{49F0EBAA-D293-44E7-9111-5C6B05921324}"/>
    <hyperlink ref="D58" r:id="rId48" location="numpy.char.isspace" tooltip="numpy.char.isspace" display="https://numpy.org/doc/stable/reference/generated/numpy.char.isspace.html - numpy.char.isspace" xr:uid="{64C2843E-5A59-40AC-92D0-4882AFCEFB16}"/>
    <hyperlink ref="D59" r:id="rId49" location="numpy.char.istitle" tooltip="numpy.char.istitle" display="https://numpy.org/doc/stable/reference/generated/numpy.char.istitle.html - numpy.char.istitle" xr:uid="{2E32801C-DEEE-427B-9008-AC53AEA7A237}"/>
    <hyperlink ref="D60" r:id="rId50" location="numpy.char.isupper" tooltip="numpy.char.isupper" display="https://numpy.org/doc/stable/reference/generated/numpy.char.isupper.html - numpy.char.isupper" xr:uid="{ECBC4DB4-75EF-4B7F-9C47-F7A4A38EA3C5}"/>
    <hyperlink ref="D61" r:id="rId51" location="numpy.char.rfind" tooltip="numpy.char.rfind" display="https://numpy.org/doc/stable/reference/generated/numpy.char.rfind.html - numpy.char.rfind" xr:uid="{F5EE5A84-21C6-4D0D-8C7E-1BE5B559134E}"/>
    <hyperlink ref="D62" r:id="rId52" location="numpy.char.rindex" tooltip="numpy.char.rindex" display="https://numpy.org/doc/stable/reference/generated/numpy.char.rindex.html - numpy.char.rindex" xr:uid="{0BCF28B9-1085-4FFC-B01D-46513F28A1BB}"/>
    <hyperlink ref="E62" r:id="rId53" location="numpy.char.rfind" tooltip="numpy.char.rfind" display="https://numpy.org/doc/stable/reference/generated/numpy.char.rfind.html - numpy.char.rfind" xr:uid="{99BDDF73-6397-4764-B5A7-AA5DF03ABA34}"/>
    <hyperlink ref="D63" r:id="rId54" location="numpy.char.startswith" tooltip="numpy.char.startswith" display="https://numpy.org/doc/stable/reference/generated/numpy.char.startswith.html - numpy.char.startswith" xr:uid="{040AD287-9E31-4009-B2F3-3B8C435F9E55}"/>
    <hyperlink ref="D64" r:id="rId55" location="numpy.char.str_len" tooltip="numpy.char.str_len" display="https://numpy.org/doc/stable/reference/generated/numpy.char.str_len.html - numpy.char.str_len" xr:uid="{D6B44412-7270-4973-B22A-EAB380028210}"/>
    <hyperlink ref="D66" r:id="rId56" location="convenience-class" tooltip="Permalink to this heading" display="https://numpy.org/doc/stable/reference/routines.char.html - convenience-class" xr:uid="{9C160BC0-BEE1-46E3-8E28-41818E3F7D42}"/>
    <hyperlink ref="D68" r:id="rId57" location="numpy.char.array" tooltip="numpy.char.array" display="https://numpy.org/doc/stable/reference/generated/numpy.char.array.html - numpy.char.array" xr:uid="{6A357F82-65F1-4DF1-8ED8-3B69E512CC00}"/>
    <hyperlink ref="E68" r:id="rId58" location="numpy.char.chararray" tooltip="numpy.char.chararray" display="https://numpy.org/doc/stable/reference/generated/numpy.char.chararray.html - numpy.char.chararray" xr:uid="{D27414C9-68F6-4A09-A17F-D0ADE2D07A36}"/>
    <hyperlink ref="D69" r:id="rId59" location="numpy.char.asarray" tooltip="numpy.char.asarray" display="https://numpy.org/doc/stable/reference/generated/numpy.char.asarray.html - numpy.char.asarray" xr:uid="{4DDF8BC9-5D20-45B4-AA0E-A94110DF45C9}"/>
    <hyperlink ref="E69" r:id="rId60" location="numpy.char.chararray" tooltip="numpy.char.chararray" display="https://numpy.org/doc/stable/reference/generated/numpy.char.chararray.html - numpy.char.chararray" xr:uid="{5C59474C-8FF6-474C-A51D-9F469B5FC3EC}"/>
    <hyperlink ref="D70" r:id="rId61" location="numpy.char.chararray" tooltip="numpy.char.chararray" display="https://numpy.org/doc/stable/reference/generated/numpy.char.chararray.html - numpy.char.chararray" xr:uid="{F11C8C77-09AC-4CDB-9797-40AE15847584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B137-18EB-4DDF-BC56-C8940F1D75C9}">
  <dimension ref="D3:E50"/>
  <sheetViews>
    <sheetView topLeftCell="A10" workbookViewId="0">
      <selection activeCell="I8" sqref="I8"/>
    </sheetView>
  </sheetViews>
  <sheetFormatPr defaultRowHeight="14.4"/>
  <cols>
    <col min="4" max="4" width="51.33203125" bestFit="1" customWidth="1"/>
  </cols>
  <sheetData>
    <row r="3" spans="4:5" ht="18">
      <c r="D3" s="193" t="s">
        <v>1127</v>
      </c>
      <c r="E3" s="1"/>
    </row>
    <row r="4" spans="4:5" ht="18">
      <c r="D4" s="1"/>
      <c r="E4" s="1"/>
    </row>
    <row r="5" spans="4:5" ht="18.600000000000001" thickBot="1">
      <c r="D5" s="194" t="s">
        <v>1128</v>
      </c>
      <c r="E5" s="195" t="s">
        <v>1129</v>
      </c>
    </row>
    <row r="6" spans="4:5" ht="18.600000000000001" thickBot="1">
      <c r="D6" s="194" t="s">
        <v>1130</v>
      </c>
      <c r="E6" s="195" t="s">
        <v>1131</v>
      </c>
    </row>
    <row r="7" spans="4:5" ht="18.600000000000001" thickBot="1">
      <c r="D7" s="194" t="s">
        <v>1132</v>
      </c>
      <c r="E7" s="195" t="s">
        <v>1133</v>
      </c>
    </row>
    <row r="8" spans="4:5" ht="18.600000000000001" thickBot="1">
      <c r="D8" s="194" t="s">
        <v>1134</v>
      </c>
      <c r="E8" s="195" t="s">
        <v>1135</v>
      </c>
    </row>
    <row r="9" spans="4:5" ht="18.600000000000001" thickBot="1">
      <c r="D9" s="194" t="s">
        <v>1136</v>
      </c>
      <c r="E9" s="195" t="s">
        <v>1137</v>
      </c>
    </row>
    <row r="10" spans="4:5" ht="18.600000000000001" thickBot="1">
      <c r="D10" s="194" t="s">
        <v>1138</v>
      </c>
      <c r="E10" s="195" t="s">
        <v>1139</v>
      </c>
    </row>
    <row r="11" spans="4:5" ht="18.600000000000001" thickBot="1">
      <c r="D11" s="194" t="s">
        <v>1140</v>
      </c>
      <c r="E11" s="195" t="s">
        <v>1141</v>
      </c>
    </row>
    <row r="12" spans="4:5" ht="18.600000000000001" thickBot="1">
      <c r="D12" s="194" t="s">
        <v>1142</v>
      </c>
      <c r="E12" s="195" t="s">
        <v>1143</v>
      </c>
    </row>
    <row r="13" spans="4:5" ht="18.600000000000001" thickBot="1">
      <c r="D13" s="194" t="s">
        <v>1144</v>
      </c>
      <c r="E13" s="195" t="s">
        <v>1145</v>
      </c>
    </row>
    <row r="14" spans="4:5" ht="18.600000000000001" thickBot="1">
      <c r="D14" s="194" t="s">
        <v>1146</v>
      </c>
      <c r="E14" s="195" t="s">
        <v>1193</v>
      </c>
    </row>
    <row r="15" spans="4:5" ht="18.600000000000001" thickBot="1">
      <c r="D15" s="194" t="s">
        <v>1147</v>
      </c>
      <c r="E15" s="195" t="s">
        <v>1148</v>
      </c>
    </row>
    <row r="16" spans="4:5" ht="18">
      <c r="D16" s="1"/>
      <c r="E16" s="1"/>
    </row>
    <row r="17" spans="4:5" ht="18">
      <c r="D17" s="193" t="s">
        <v>1149</v>
      </c>
      <c r="E17" s="1"/>
    </row>
    <row r="18" spans="4:5" ht="18">
      <c r="D18" s="1"/>
      <c r="E18" s="1"/>
    </row>
    <row r="19" spans="4:5" ht="18.600000000000001" thickBot="1">
      <c r="D19" s="194" t="s">
        <v>1150</v>
      </c>
      <c r="E19" s="195" t="s">
        <v>1151</v>
      </c>
    </row>
    <row r="20" spans="4:5" ht="18.600000000000001" thickBot="1">
      <c r="D20" s="194" t="s">
        <v>1152</v>
      </c>
      <c r="E20" s="195" t="s">
        <v>1153</v>
      </c>
    </row>
    <row r="21" spans="4:5" ht="18.600000000000001" thickBot="1">
      <c r="D21" s="194" t="s">
        <v>1154</v>
      </c>
      <c r="E21" s="195" t="s">
        <v>1155</v>
      </c>
    </row>
    <row r="22" spans="4:5" ht="18">
      <c r="D22" s="1"/>
      <c r="E22" s="1"/>
    </row>
    <row r="23" spans="4:5" ht="18">
      <c r="D23" s="193" t="s">
        <v>1156</v>
      </c>
      <c r="E23" s="1"/>
    </row>
    <row r="24" spans="4:5" ht="18">
      <c r="D24" s="1"/>
      <c r="E24" s="1"/>
    </row>
    <row r="25" spans="4:5" ht="18.600000000000001" thickBot="1">
      <c r="D25" s="194" t="s">
        <v>1157</v>
      </c>
      <c r="E25" s="195" t="s">
        <v>1158</v>
      </c>
    </row>
    <row r="26" spans="4:5" ht="18.600000000000001" thickBot="1">
      <c r="D26" s="194" t="s">
        <v>1159</v>
      </c>
      <c r="E26" s="195" t="s">
        <v>1160</v>
      </c>
    </row>
    <row r="27" spans="4:5" ht="18.600000000000001" thickBot="1">
      <c r="D27" s="194" t="s">
        <v>1161</v>
      </c>
      <c r="E27" s="195" t="s">
        <v>1162</v>
      </c>
    </row>
    <row r="28" spans="4:5" ht="18.600000000000001" thickBot="1">
      <c r="D28" s="194" t="s">
        <v>1163</v>
      </c>
      <c r="E28" s="195" t="s">
        <v>1164</v>
      </c>
    </row>
    <row r="29" spans="4:5" ht="18">
      <c r="D29" s="1"/>
      <c r="E29" s="1"/>
    </row>
    <row r="30" spans="4:5" ht="18">
      <c r="D30" s="193" t="s">
        <v>1165</v>
      </c>
      <c r="E30" s="1"/>
    </row>
    <row r="31" spans="4:5" ht="18">
      <c r="D31" s="1"/>
      <c r="E31" s="1"/>
    </row>
    <row r="32" spans="4:5" ht="18.600000000000001" thickBot="1">
      <c r="D32" s="194" t="s">
        <v>1166</v>
      </c>
      <c r="E32" s="195" t="s">
        <v>1167</v>
      </c>
    </row>
    <row r="33" spans="4:5" ht="18.600000000000001" thickBot="1">
      <c r="D33" s="194" t="s">
        <v>1168</v>
      </c>
      <c r="E33" s="195" t="s">
        <v>1169</v>
      </c>
    </row>
    <row r="34" spans="4:5" ht="18.600000000000001" thickBot="1">
      <c r="D34" s="194" t="s">
        <v>1170</v>
      </c>
      <c r="E34" s="195" t="s">
        <v>1171</v>
      </c>
    </row>
    <row r="35" spans="4:5" ht="18.600000000000001" thickBot="1">
      <c r="D35" s="194" t="s">
        <v>1172</v>
      </c>
      <c r="E35" s="195" t="s">
        <v>1173</v>
      </c>
    </row>
    <row r="36" spans="4:5" ht="18.600000000000001" thickBot="1">
      <c r="D36" s="194" t="s">
        <v>1174</v>
      </c>
      <c r="E36" s="195" t="s">
        <v>1175</v>
      </c>
    </row>
    <row r="37" spans="4:5" ht="18.600000000000001" thickBot="1">
      <c r="D37" s="194" t="s">
        <v>1176</v>
      </c>
      <c r="E37" s="195" t="s">
        <v>1177</v>
      </c>
    </row>
    <row r="38" spans="4:5" ht="18">
      <c r="D38" s="1"/>
      <c r="E38" s="1"/>
    </row>
    <row r="39" spans="4:5" ht="18">
      <c r="D39" s="193" t="s">
        <v>1178</v>
      </c>
      <c r="E39" s="1"/>
    </row>
    <row r="40" spans="4:5" ht="18">
      <c r="D40" s="1"/>
      <c r="E40" s="1"/>
    </row>
    <row r="41" spans="4:5" ht="18.600000000000001" thickBot="1">
      <c r="D41" s="194" t="s">
        <v>1179</v>
      </c>
      <c r="E41" s="195" t="s">
        <v>1180</v>
      </c>
    </row>
    <row r="42" spans="4:5" ht="18.600000000000001" thickBot="1">
      <c r="D42" s="194" t="s">
        <v>1181</v>
      </c>
      <c r="E42" s="195" t="s">
        <v>1194</v>
      </c>
    </row>
    <row r="43" spans="4:5" ht="18.600000000000001" thickBot="1">
      <c r="D43" s="194" t="s">
        <v>1182</v>
      </c>
      <c r="E43" s="195" t="s">
        <v>1183</v>
      </c>
    </row>
    <row r="44" spans="4:5" ht="18.600000000000001" thickBot="1">
      <c r="D44" s="194" t="s">
        <v>1184</v>
      </c>
      <c r="E44" s="195" t="s">
        <v>1185</v>
      </c>
    </row>
    <row r="45" spans="4:5" ht="18.600000000000001" thickBot="1">
      <c r="D45" s="194" t="s">
        <v>1186</v>
      </c>
      <c r="E45" s="195" t="s">
        <v>1187</v>
      </c>
    </row>
    <row r="46" spans="4:5" ht="18.600000000000001" thickBot="1">
      <c r="D46" s="194" t="s">
        <v>1188</v>
      </c>
      <c r="E46" s="195" t="s">
        <v>1189</v>
      </c>
    </row>
    <row r="47" spans="4:5" ht="18">
      <c r="D47" s="1"/>
      <c r="E47" s="1"/>
    </row>
    <row r="48" spans="4:5" ht="18">
      <c r="D48" s="193" t="s">
        <v>1190</v>
      </c>
      <c r="E48" s="1"/>
    </row>
    <row r="49" spans="4:5" ht="18">
      <c r="D49" s="1"/>
      <c r="E49" s="1"/>
    </row>
    <row r="50" spans="4:5" ht="18.600000000000001" thickBot="1">
      <c r="D50" s="194" t="s">
        <v>1191</v>
      </c>
      <c r="E50" s="195" t="s">
        <v>1192</v>
      </c>
    </row>
  </sheetData>
  <hyperlinks>
    <hyperlink ref="D3" r:id="rId1" location="matrix-and-vector-products" tooltip="Permalink to this heading" display="https://numpy.org/doc/stable/reference/routines.linalg.html - matrix-and-vector-products" xr:uid="{5AAC068A-295C-4876-87BB-A51162C8F27B}"/>
    <hyperlink ref="D5" r:id="rId2" location="numpy.dot" tooltip="numpy.dot" display="https://numpy.org/doc/stable/reference/generated/numpy.dot.html - numpy.dot" xr:uid="{A2A90240-D90B-4015-86F5-EAB38AFDC8C1}"/>
    <hyperlink ref="D6" r:id="rId3" location="numpy.linalg.multi_dot" tooltip="numpy.linalg.multi_dot" display="https://numpy.org/doc/stable/reference/generated/numpy.linalg.multi_dot.html - numpy.linalg.multi_dot" xr:uid="{3D535F12-59DC-4465-9EF1-4499CCC4CB60}"/>
    <hyperlink ref="D7" r:id="rId4" location="numpy.vdot" tooltip="numpy.vdot" display="https://numpy.org/doc/stable/reference/generated/numpy.vdot.html - numpy.vdot" xr:uid="{F130AE89-5481-4486-AC30-FA477FEBD3FC}"/>
    <hyperlink ref="D8" r:id="rId5" location="numpy.inner" tooltip="numpy.inner" display="https://numpy.org/doc/stable/reference/generated/numpy.inner.html - numpy.inner" xr:uid="{060651D3-E741-4AFC-AB4D-3A6505148722}"/>
    <hyperlink ref="D9" r:id="rId6" location="numpy.outer" tooltip="numpy.outer" display="https://numpy.org/doc/stable/reference/generated/numpy.outer.html - numpy.outer" xr:uid="{21CB9B3E-E986-4917-A476-525F5FD1AA5F}"/>
    <hyperlink ref="D10" r:id="rId7" location="numpy.matmul" tooltip="numpy.matmul" display="https://numpy.org/doc/stable/reference/generated/numpy.matmul.html - numpy.matmul" xr:uid="{38BC422C-C095-4880-A8AB-7E8FB6E345CD}"/>
    <hyperlink ref="D11" r:id="rId8" location="numpy.tensordot" tooltip="numpy.tensordot" display="https://numpy.org/doc/stable/reference/generated/numpy.tensordot.html - numpy.tensordot" xr:uid="{2E2F12E4-A543-4985-B4CC-BC040E05AF0B}"/>
    <hyperlink ref="D12" r:id="rId9" location="numpy.einsum" tooltip="numpy.einsum" display="https://numpy.org/doc/stable/reference/generated/numpy.einsum.html - numpy.einsum" xr:uid="{41144EEC-CB2C-451D-BD0F-B46F116B2AF7}"/>
    <hyperlink ref="D13" r:id="rId10" location="numpy.einsum_path" tooltip="numpy.einsum_path" display="https://numpy.org/doc/stable/reference/generated/numpy.einsum_path.html - numpy.einsum_path" xr:uid="{98A33F98-A80F-4FA7-BBD5-687372F45F9E}"/>
    <hyperlink ref="D14" r:id="rId11" location="numpy.linalg.matrix_power" tooltip="numpy.linalg.matrix_power" display="https://numpy.org/doc/stable/reference/generated/numpy.linalg.matrix_power.html - numpy.linalg.matrix_power" xr:uid="{9BAECDD7-7E35-4222-8F6A-5A632CC684ED}"/>
    <hyperlink ref="D15" r:id="rId12" location="numpy.kron" tooltip="numpy.kron" display="https://numpy.org/doc/stable/reference/generated/numpy.kron.html - numpy.kron" xr:uid="{AF1B89A1-6EAA-4F0C-86F5-6F8A02F661E4}"/>
    <hyperlink ref="D17" r:id="rId13" location="decompositions" tooltip="Permalink to this heading" display="https://numpy.org/doc/stable/reference/routines.linalg.html - decompositions" xr:uid="{0921AB8E-D313-4C33-AD63-C2C48DD4DFDC}"/>
    <hyperlink ref="D19" r:id="rId14" location="numpy.linalg.cholesky" tooltip="numpy.linalg.cholesky" display="https://numpy.org/doc/stable/reference/generated/numpy.linalg.cholesky.html - numpy.linalg.cholesky" xr:uid="{25D42528-B63D-4E47-B7DE-D37020E94123}"/>
    <hyperlink ref="D20" r:id="rId15" location="numpy.linalg.qr" tooltip="numpy.linalg.qr" display="https://numpy.org/doc/stable/reference/generated/numpy.linalg.qr.html - numpy.linalg.qr" xr:uid="{2D5813FE-6770-47CB-B31F-424E9D3E1C42}"/>
    <hyperlink ref="D21" r:id="rId16" location="numpy.linalg.svd" tooltip="numpy.linalg.svd" display="https://numpy.org/doc/stable/reference/generated/numpy.linalg.svd.html - numpy.linalg.svd" xr:uid="{5F20896D-77A1-474F-84C1-96A81FE9B137}"/>
    <hyperlink ref="D23" r:id="rId17" location="matrix-eigenvalues" tooltip="Permalink to this heading" display="https://numpy.org/doc/stable/reference/routines.linalg.html - matrix-eigenvalues" xr:uid="{EF13A51D-248B-4192-A7D5-BE81F6ADD2ED}"/>
    <hyperlink ref="D25" r:id="rId18" location="numpy.linalg.eig" tooltip="numpy.linalg.eig" display="https://numpy.org/doc/stable/reference/generated/numpy.linalg.eig.html - numpy.linalg.eig" xr:uid="{244B5C77-FAF8-4D9B-BE00-71E405ED2FE7}"/>
    <hyperlink ref="D26" r:id="rId19" location="numpy.linalg.eigh" tooltip="numpy.linalg.eigh" display="https://numpy.org/doc/stable/reference/generated/numpy.linalg.eigh.html - numpy.linalg.eigh" xr:uid="{1A0B9421-B5EF-460A-B4F7-191CA0E1288D}"/>
    <hyperlink ref="D27" r:id="rId20" location="numpy.linalg.eigvals" tooltip="numpy.linalg.eigvals" display="https://numpy.org/doc/stable/reference/generated/numpy.linalg.eigvals.html - numpy.linalg.eigvals" xr:uid="{995A657C-F26A-4CEF-B9B9-109CD009269E}"/>
    <hyperlink ref="D28" r:id="rId21" location="numpy.linalg.eigvalsh" tooltip="numpy.linalg.eigvalsh" display="https://numpy.org/doc/stable/reference/generated/numpy.linalg.eigvalsh.html - numpy.linalg.eigvalsh" xr:uid="{1A7B9F6D-64C8-4E58-ADC9-B4A76E3870D9}"/>
    <hyperlink ref="D30" r:id="rId22" location="norms-and-other-numbers" tooltip="Permalink to this heading" display="https://numpy.org/doc/stable/reference/routines.linalg.html - norms-and-other-numbers" xr:uid="{6E6846A2-01CD-4000-99A6-89F0E9C337ED}"/>
    <hyperlink ref="D32" r:id="rId23" location="numpy.linalg.norm" tooltip="numpy.linalg.norm" display="https://numpy.org/doc/stable/reference/generated/numpy.linalg.norm.html - numpy.linalg.norm" xr:uid="{ED0397C8-7D63-404E-872E-59ADDC961BF7}"/>
    <hyperlink ref="D33" r:id="rId24" location="numpy.linalg.cond" tooltip="numpy.linalg.cond" display="https://numpy.org/doc/stable/reference/generated/numpy.linalg.cond.html - numpy.linalg.cond" xr:uid="{720A00D8-121B-4ED2-A7AC-F6F42BEE17EA}"/>
    <hyperlink ref="D34" r:id="rId25" location="numpy.linalg.det" tooltip="numpy.linalg.det" display="https://numpy.org/doc/stable/reference/generated/numpy.linalg.det.html - numpy.linalg.det" xr:uid="{CF85342E-DB5E-416C-8860-C0AA7A237DD4}"/>
    <hyperlink ref="D35" r:id="rId26" location="numpy.linalg.matrix_rank" tooltip="numpy.linalg.matrix_rank" display="https://numpy.org/doc/stable/reference/generated/numpy.linalg.matrix_rank.html - numpy.linalg.matrix_rank" xr:uid="{E6A9C484-0DAC-4FA1-9AA2-C63004F527E5}"/>
    <hyperlink ref="D36" r:id="rId27" location="numpy.linalg.slogdet" tooltip="numpy.linalg.slogdet" display="https://numpy.org/doc/stable/reference/generated/numpy.linalg.slogdet.html - numpy.linalg.slogdet" xr:uid="{14D9E3F7-A44F-491D-B129-126C33F9C7CC}"/>
    <hyperlink ref="D37" r:id="rId28" location="numpy.trace" tooltip="numpy.trace" display="https://numpy.org/doc/stable/reference/generated/numpy.trace.html - numpy.trace" xr:uid="{5146E833-994C-401B-9DC0-44FD50319EF5}"/>
    <hyperlink ref="D39" r:id="rId29" location="solving-equations-and-inverting-matrices" tooltip="Permalink to this heading" display="https://numpy.org/doc/stable/reference/routines.linalg.html - solving-equations-and-inverting-matrices" xr:uid="{6AC71EE7-6266-4B9A-A2AE-2BE1566A7572}"/>
    <hyperlink ref="D41" r:id="rId30" location="numpy.linalg.solve" tooltip="numpy.linalg.solve" display="https://numpy.org/doc/stable/reference/generated/numpy.linalg.solve.html - numpy.linalg.solve" xr:uid="{599C12D0-09DD-4692-A4ED-636ABD622A2F}"/>
    <hyperlink ref="D42" r:id="rId31" location="numpy.linalg.tensorsolve" tooltip="numpy.linalg.tensorsolve" display="https://numpy.org/doc/stable/reference/generated/numpy.linalg.tensorsolve.html - numpy.linalg.tensorsolve" xr:uid="{DE1993EB-CB14-4AC7-9033-23BA8A4DD035}"/>
    <hyperlink ref="D43" r:id="rId32" location="numpy.linalg.lstsq" tooltip="numpy.linalg.lstsq" display="https://numpy.org/doc/stable/reference/generated/numpy.linalg.lstsq.html - numpy.linalg.lstsq" xr:uid="{435F8381-3676-4B81-BBC0-1AFB07592DC9}"/>
    <hyperlink ref="D44" r:id="rId33" location="numpy.linalg.inv" tooltip="numpy.linalg.inv" display="https://numpy.org/doc/stable/reference/generated/numpy.linalg.inv.html - numpy.linalg.inv" xr:uid="{7904D9BB-1E4A-4790-9273-E60794840CEF}"/>
    <hyperlink ref="D45" r:id="rId34" location="numpy.linalg.pinv" tooltip="numpy.linalg.pinv" display="https://numpy.org/doc/stable/reference/generated/numpy.linalg.pinv.html - numpy.linalg.pinv" xr:uid="{3596536F-AC5C-476C-A3E3-7C2B980FEE01}"/>
    <hyperlink ref="D46" r:id="rId35" location="numpy.linalg.tensorinv" tooltip="numpy.linalg.tensorinv" display="https://numpy.org/doc/stable/reference/generated/numpy.linalg.tensorinv.html - numpy.linalg.tensorinv" xr:uid="{E9F9377F-639F-4F08-92CD-61756DEBB728}"/>
    <hyperlink ref="D48" r:id="rId36" location="exceptions" tooltip="Permalink to this heading" display="https://numpy.org/doc/stable/reference/routines.linalg.html - exceptions" xr:uid="{FFA56F86-C7E7-4FA5-97CC-6E7D9D90CB1F}"/>
    <hyperlink ref="D50" r:id="rId37" location="numpy.linalg.LinAlgError" tooltip="numpy.linalg.LinAlgError" display="https://numpy.org/doc/stable/reference/generated/numpy.linalg.LinAlgError.html - numpy.linalg.LinAlgError" xr:uid="{280D86BB-89BB-4D88-BC4F-4D9F30449AD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E69AA-79AA-4956-9B72-662B83D83A42}">
  <dimension ref="C2:G16"/>
  <sheetViews>
    <sheetView workbookViewId="0">
      <selection activeCell="K10" sqref="K10"/>
    </sheetView>
  </sheetViews>
  <sheetFormatPr defaultRowHeight="18"/>
  <cols>
    <col min="1" max="16384" width="8.88671875" style="1"/>
  </cols>
  <sheetData>
    <row r="2" spans="3:7">
      <c r="C2" s="2" t="s">
        <v>10</v>
      </c>
    </row>
    <row r="4" spans="3:7">
      <c r="C4" s="4">
        <v>1</v>
      </c>
      <c r="D4" s="4" t="s">
        <v>11</v>
      </c>
    </row>
    <row r="5" spans="3:7">
      <c r="E5" s="4" t="s">
        <v>12</v>
      </c>
    </row>
    <row r="6" spans="3:7">
      <c r="E6" s="4" t="s">
        <v>13</v>
      </c>
    </row>
    <row r="7" spans="3:7">
      <c r="E7" s="4" t="s">
        <v>14</v>
      </c>
      <c r="G7" s="3"/>
    </row>
    <row r="9" spans="3:7">
      <c r="C9" s="4">
        <v>2</v>
      </c>
      <c r="D9" s="4" t="s">
        <v>18</v>
      </c>
    </row>
    <row r="10" spans="3:7">
      <c r="E10" s="4" t="s">
        <v>15</v>
      </c>
      <c r="G10" s="3"/>
    </row>
    <row r="11" spans="3:7">
      <c r="E11" s="4" t="s">
        <v>16</v>
      </c>
    </row>
    <row r="13" spans="3:7">
      <c r="C13" s="4">
        <v>3</v>
      </c>
      <c r="D13" s="4" t="s">
        <v>17</v>
      </c>
    </row>
    <row r="14" spans="3:7">
      <c r="E14" s="1" t="s">
        <v>19</v>
      </c>
    </row>
    <row r="15" spans="3:7">
      <c r="E15" s="1" t="s">
        <v>20</v>
      </c>
    </row>
    <row r="16" spans="3:7">
      <c r="E16" s="1" t="s">
        <v>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A3E82-711F-44DD-95F7-D0DDF7E66E38}">
  <dimension ref="E2:S37"/>
  <sheetViews>
    <sheetView topLeftCell="J19" workbookViewId="0">
      <selection activeCell="Q31" sqref="Q31"/>
    </sheetView>
  </sheetViews>
  <sheetFormatPr defaultRowHeight="14.4"/>
  <cols>
    <col min="7" max="7" width="10.5546875" bestFit="1" customWidth="1"/>
    <col min="13" max="13" width="10.33203125" customWidth="1"/>
    <col min="14" max="14" width="11.6640625" customWidth="1"/>
  </cols>
  <sheetData>
    <row r="2" spans="6:19">
      <c r="F2" t="s">
        <v>1208</v>
      </c>
      <c r="H2" t="s">
        <v>1209</v>
      </c>
    </row>
    <row r="3" spans="6:19">
      <c r="F3" t="s">
        <v>1221</v>
      </c>
      <c r="H3" t="s">
        <v>1222</v>
      </c>
      <c r="M3" s="206" t="s">
        <v>1210</v>
      </c>
      <c r="N3" s="207"/>
      <c r="O3" s="207"/>
      <c r="P3" s="207"/>
      <c r="Q3" s="207"/>
    </row>
    <row r="4" spans="6:19">
      <c r="F4" s="205" t="s">
        <v>1214</v>
      </c>
      <c r="M4" s="208" t="s">
        <v>1211</v>
      </c>
      <c r="N4" s="207"/>
      <c r="O4" s="207"/>
      <c r="P4" s="207"/>
      <c r="Q4" s="207"/>
    </row>
    <row r="5" spans="6:19">
      <c r="F5" s="205" t="s">
        <v>1215</v>
      </c>
      <c r="M5" s="209" t="s">
        <v>1212</v>
      </c>
      <c r="N5" s="207"/>
      <c r="O5" s="207"/>
      <c r="P5" s="207"/>
      <c r="Q5" s="207"/>
    </row>
    <row r="6" spans="6:19">
      <c r="M6" s="209" t="s">
        <v>1213</v>
      </c>
      <c r="N6" s="207"/>
      <c r="O6" s="207"/>
      <c r="P6" s="207"/>
      <c r="Q6" s="207"/>
    </row>
    <row r="7" spans="6:19">
      <c r="F7" t="s">
        <v>1217</v>
      </c>
    </row>
    <row r="8" spans="6:19">
      <c r="G8" t="s">
        <v>1216</v>
      </c>
    </row>
    <row r="9" spans="6:19" ht="15" thickBot="1">
      <c r="G9" t="s">
        <v>1218</v>
      </c>
      <c r="M9" t="s">
        <v>1217</v>
      </c>
      <c r="Q9" t="s">
        <v>1227</v>
      </c>
    </row>
    <row r="10" spans="6:19">
      <c r="M10" s="211"/>
      <c r="N10" s="104"/>
      <c r="O10" s="105"/>
      <c r="Q10" s="211"/>
      <c r="R10" s="104"/>
      <c r="S10" s="105"/>
    </row>
    <row r="11" spans="6:19">
      <c r="F11" t="s">
        <v>1219</v>
      </c>
      <c r="M11" s="112" t="s">
        <v>1226</v>
      </c>
      <c r="N11" t="s">
        <v>1208</v>
      </c>
      <c r="O11" s="107"/>
      <c r="Q11" s="112" t="s">
        <v>1228</v>
      </c>
      <c r="S11" s="107"/>
    </row>
    <row r="12" spans="6:19">
      <c r="G12" t="s">
        <v>1220</v>
      </c>
      <c r="H12" t="s">
        <v>1208</v>
      </c>
      <c r="M12" s="112" t="s">
        <v>1230</v>
      </c>
      <c r="O12" s="107"/>
      <c r="Q12" s="112"/>
      <c r="R12" t="s">
        <v>1229</v>
      </c>
      <c r="S12" s="107"/>
    </row>
    <row r="13" spans="6:19">
      <c r="G13" t="s">
        <v>1223</v>
      </c>
      <c r="H13" t="s">
        <v>1221</v>
      </c>
      <c r="M13" s="112" t="s">
        <v>1234</v>
      </c>
      <c r="O13" s="107"/>
      <c r="P13" t="s">
        <v>1233</v>
      </c>
      <c r="Q13" s="112" t="s">
        <v>1231</v>
      </c>
      <c r="S13" s="107"/>
    </row>
    <row r="14" spans="6:19">
      <c r="G14" s="210" t="s">
        <v>1224</v>
      </c>
      <c r="H14" t="s">
        <v>1225</v>
      </c>
      <c r="I14" t="s">
        <v>1221</v>
      </c>
      <c r="M14" s="112"/>
      <c r="O14" s="107"/>
      <c r="Q14" s="112"/>
      <c r="R14" t="s">
        <v>1232</v>
      </c>
      <c r="S14" s="107"/>
    </row>
    <row r="15" spans="6:19">
      <c r="M15" s="112"/>
      <c r="O15" s="107"/>
      <c r="P15" t="s">
        <v>1235</v>
      </c>
      <c r="Q15" s="112" t="s">
        <v>1236</v>
      </c>
      <c r="S15" s="107"/>
    </row>
    <row r="16" spans="6:19" ht="15" thickBot="1">
      <c r="M16" s="212"/>
      <c r="N16" s="110"/>
      <c r="O16" s="111"/>
      <c r="Q16" s="212"/>
      <c r="R16" s="110"/>
      <c r="S16" s="111"/>
    </row>
    <row r="18" spans="5:19">
      <c r="E18" t="s">
        <v>1237</v>
      </c>
      <c r="O18" t="s">
        <v>1249</v>
      </c>
    </row>
    <row r="19" spans="5:19">
      <c r="F19" t="s">
        <v>1216</v>
      </c>
      <c r="H19" t="s">
        <v>1239</v>
      </c>
      <c r="P19" s="210" t="s">
        <v>1250</v>
      </c>
    </row>
    <row r="20" spans="5:19">
      <c r="F20" t="s">
        <v>1208</v>
      </c>
      <c r="G20" t="s">
        <v>1238</v>
      </c>
      <c r="H20" t="s">
        <v>1221</v>
      </c>
    </row>
    <row r="21" spans="5:19" ht="15" thickBot="1">
      <c r="F21" t="s">
        <v>1221</v>
      </c>
      <c r="G21" t="s">
        <v>1238</v>
      </c>
      <c r="H21" t="s">
        <v>1240</v>
      </c>
    </row>
    <row r="22" spans="5:19" ht="15" thickBot="1">
      <c r="F22" t="s">
        <v>1240</v>
      </c>
      <c r="G22" t="s">
        <v>1238</v>
      </c>
      <c r="H22" t="s">
        <v>1241</v>
      </c>
      <c r="P22" s="213" t="s">
        <v>1251</v>
      </c>
    </row>
    <row r="23" spans="5:19">
      <c r="F23" t="s">
        <v>1241</v>
      </c>
      <c r="G23" t="s">
        <v>1238</v>
      </c>
      <c r="H23" t="s">
        <v>1216</v>
      </c>
      <c r="P23" s="205" t="s">
        <v>1266</v>
      </c>
    </row>
    <row r="24" spans="5:19" ht="15" thickBot="1"/>
    <row r="25" spans="5:19" ht="15" thickBot="1">
      <c r="N25" s="213" t="s">
        <v>1252</v>
      </c>
      <c r="R25" s="213" t="s">
        <v>1253</v>
      </c>
    </row>
    <row r="26" spans="5:19">
      <c r="E26" t="s">
        <v>1242</v>
      </c>
      <c r="N26" s="214" t="s">
        <v>1264</v>
      </c>
    </row>
    <row r="27" spans="5:19">
      <c r="F27" t="s">
        <v>1216</v>
      </c>
      <c r="N27" s="216" t="s">
        <v>1265</v>
      </c>
    </row>
    <row r="28" spans="5:19">
      <c r="E28" t="s">
        <v>1243</v>
      </c>
      <c r="F28" s="205" t="s">
        <v>1208</v>
      </c>
      <c r="G28" t="s">
        <v>1238</v>
      </c>
      <c r="H28" t="s">
        <v>1221</v>
      </c>
      <c r="N28" s="215" t="s">
        <v>1267</v>
      </c>
    </row>
    <row r="29" spans="5:19" ht="15" thickBot="1">
      <c r="E29" t="s">
        <v>1208</v>
      </c>
      <c r="F29" s="205" t="s">
        <v>1221</v>
      </c>
      <c r="G29" t="s">
        <v>1238</v>
      </c>
      <c r="H29" t="s">
        <v>1240</v>
      </c>
    </row>
    <row r="30" spans="5:19" ht="15" thickBot="1">
      <c r="E30" t="s">
        <v>1221</v>
      </c>
      <c r="F30" s="205" t="s">
        <v>1240</v>
      </c>
      <c r="G30" t="s">
        <v>1238</v>
      </c>
      <c r="H30" t="s">
        <v>1241</v>
      </c>
      <c r="I30" t="s">
        <v>1245</v>
      </c>
      <c r="M30" s="213" t="s">
        <v>1254</v>
      </c>
      <c r="O30" s="213" t="s">
        <v>1255</v>
      </c>
      <c r="Q30" s="213" t="s">
        <v>1256</v>
      </c>
      <c r="S30" s="213" t="s">
        <v>1257</v>
      </c>
    </row>
    <row r="31" spans="5:19">
      <c r="F31" s="205" t="s">
        <v>1247</v>
      </c>
      <c r="M31" t="s">
        <v>1260</v>
      </c>
      <c r="O31" t="s">
        <v>1248</v>
      </c>
    </row>
    <row r="32" spans="5:19">
      <c r="E32" t="s">
        <v>1240</v>
      </c>
      <c r="F32" s="205" t="s">
        <v>1241</v>
      </c>
      <c r="G32" t="s">
        <v>1238</v>
      </c>
      <c r="H32" t="s">
        <v>1244</v>
      </c>
      <c r="I32" t="s">
        <v>1246</v>
      </c>
      <c r="M32" t="s">
        <v>1259</v>
      </c>
      <c r="O32" t="s">
        <v>1259</v>
      </c>
    </row>
    <row r="33" spans="5:15" ht="15" thickBot="1">
      <c r="E33" t="s">
        <v>1241</v>
      </c>
      <c r="F33" s="205" t="s">
        <v>1244</v>
      </c>
      <c r="G33" t="s">
        <v>1238</v>
      </c>
      <c r="H33" t="s">
        <v>1243</v>
      </c>
      <c r="M33" s="210" t="s">
        <v>1262</v>
      </c>
      <c r="O33" s="215" t="s">
        <v>1263</v>
      </c>
    </row>
    <row r="34" spans="5:15" ht="15" thickBot="1">
      <c r="M34" s="213" t="s">
        <v>1258</v>
      </c>
    </row>
    <row r="35" spans="5:15">
      <c r="M35" t="s">
        <v>1248</v>
      </c>
    </row>
    <row r="36" spans="5:15">
      <c r="M36" t="s">
        <v>1259</v>
      </c>
    </row>
    <row r="37" spans="5:15">
      <c r="M37" s="210" t="s">
        <v>1261</v>
      </c>
    </row>
  </sheetData>
  <phoneticPr fontId="12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E8F4C-050C-4E13-8CD4-0038834EAC96}">
  <dimension ref="B1:AK29"/>
  <sheetViews>
    <sheetView topLeftCell="B4" zoomScale="55" zoomScaleNormal="55" workbookViewId="0">
      <selection activeCell="M11" sqref="M11"/>
    </sheetView>
  </sheetViews>
  <sheetFormatPr defaultRowHeight="25.8"/>
  <cols>
    <col min="1" max="1" width="8.88671875" style="217"/>
    <col min="2" max="2" width="11.21875" style="217" customWidth="1"/>
    <col min="3" max="3" width="21.77734375" style="217" customWidth="1"/>
    <col min="4" max="4" width="17.6640625" style="217" customWidth="1"/>
    <col min="5" max="8" width="8.88671875" style="217"/>
    <col min="9" max="9" width="12.5546875" style="217" customWidth="1"/>
    <col min="10" max="10" width="10.44140625" style="217" customWidth="1"/>
    <col min="11" max="12" width="8.88671875" style="217"/>
    <col min="13" max="13" width="16.33203125" style="217" customWidth="1"/>
    <col min="14" max="20" width="8.88671875" style="217"/>
    <col min="21" max="32" width="8.88671875" style="251"/>
    <col min="33" max="16384" width="8.88671875" style="217"/>
  </cols>
  <sheetData>
    <row r="1" spans="2:37">
      <c r="B1" s="219" t="s">
        <v>1299</v>
      </c>
      <c r="C1" s="220"/>
      <c r="D1" s="220"/>
    </row>
    <row r="2" spans="2:37">
      <c r="F2" s="217" t="s">
        <v>1293</v>
      </c>
      <c r="I2" s="217" t="s">
        <v>1295</v>
      </c>
      <c r="K2" s="217" t="s">
        <v>1297</v>
      </c>
    </row>
    <row r="3" spans="2:37">
      <c r="F3" s="217" t="s">
        <v>1294</v>
      </c>
      <c r="I3" s="217" t="s">
        <v>1296</v>
      </c>
      <c r="K3" s="217" t="s">
        <v>1298</v>
      </c>
      <c r="U3" s="252" t="s">
        <v>1366</v>
      </c>
      <c r="V3" s="253"/>
      <c r="W3" s="253"/>
      <c r="X3" s="253"/>
      <c r="Y3" s="253"/>
      <c r="Z3" s="253"/>
      <c r="AA3" s="253"/>
      <c r="AB3" s="253"/>
      <c r="AC3" s="253"/>
      <c r="AD3" s="253"/>
      <c r="AE3" s="253"/>
      <c r="AF3" s="253"/>
      <c r="AG3" s="250"/>
      <c r="AH3" s="250"/>
      <c r="AI3" s="250"/>
      <c r="AJ3" s="250"/>
      <c r="AK3" s="250"/>
    </row>
    <row r="4" spans="2:37">
      <c r="B4" s="11" t="s">
        <v>1268</v>
      </c>
      <c r="C4" s="11" t="s">
        <v>1269</v>
      </c>
      <c r="D4" s="11" t="s">
        <v>1270</v>
      </c>
      <c r="K4" s="221" t="s">
        <v>1306</v>
      </c>
      <c r="N4" s="217" t="s">
        <v>1301</v>
      </c>
      <c r="U4" s="254" t="s">
        <v>1367</v>
      </c>
      <c r="V4" s="253"/>
      <c r="W4" s="253"/>
      <c r="X4" s="253"/>
      <c r="Y4" s="253"/>
      <c r="Z4" s="253"/>
      <c r="AA4" s="253"/>
      <c r="AB4" s="253"/>
      <c r="AC4" s="253"/>
      <c r="AD4" s="253"/>
      <c r="AE4" s="253"/>
      <c r="AF4" s="253"/>
      <c r="AG4" s="250"/>
      <c r="AH4" s="250"/>
      <c r="AI4" s="250"/>
      <c r="AJ4" s="250"/>
      <c r="AK4" s="250"/>
    </row>
    <row r="5" spans="2:37">
      <c r="B5" s="49" t="s">
        <v>1284</v>
      </c>
      <c r="C5" s="223" t="s">
        <v>1278</v>
      </c>
      <c r="D5" s="49" t="s">
        <v>1291</v>
      </c>
      <c r="F5" s="217" t="s">
        <v>1300</v>
      </c>
      <c r="K5" s="217" t="s">
        <v>1309</v>
      </c>
      <c r="N5" s="217" t="s">
        <v>1303</v>
      </c>
      <c r="U5" s="254" t="s">
        <v>1368</v>
      </c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/>
      <c r="AG5" s="250"/>
      <c r="AH5" s="250"/>
      <c r="AI5" s="250"/>
      <c r="AJ5" s="250"/>
      <c r="AK5" s="250"/>
    </row>
    <row r="6" spans="2:37">
      <c r="B6" s="49" t="s">
        <v>1285</v>
      </c>
      <c r="C6" s="218" t="s">
        <v>1279</v>
      </c>
      <c r="D6" s="49" t="s">
        <v>1271</v>
      </c>
      <c r="F6" s="217" t="s">
        <v>1312</v>
      </c>
      <c r="I6" s="217" t="s">
        <v>1314</v>
      </c>
      <c r="K6" s="217" t="s">
        <v>1310</v>
      </c>
      <c r="N6" s="217" t="s">
        <v>1306</v>
      </c>
      <c r="U6" s="255"/>
      <c r="V6" s="253"/>
      <c r="W6" s="253"/>
      <c r="X6" s="253"/>
      <c r="Y6" s="253"/>
      <c r="Z6" s="253"/>
      <c r="AA6" s="253"/>
      <c r="AB6" s="253"/>
      <c r="AC6" s="253"/>
      <c r="AD6" s="253"/>
      <c r="AE6" s="253"/>
      <c r="AF6" s="253"/>
      <c r="AG6" s="250"/>
      <c r="AH6" s="250"/>
      <c r="AI6" s="250"/>
      <c r="AJ6" s="250"/>
      <c r="AK6" s="250"/>
    </row>
    <row r="7" spans="2:37">
      <c r="B7" s="222" t="s">
        <v>1286</v>
      </c>
      <c r="C7" s="218" t="s">
        <v>1280</v>
      </c>
      <c r="D7" s="49" t="s">
        <v>1272</v>
      </c>
      <c r="F7" s="217" t="s">
        <v>1313</v>
      </c>
      <c r="I7" s="217" t="s">
        <v>1320</v>
      </c>
      <c r="K7" s="217" t="s">
        <v>1316</v>
      </c>
      <c r="N7" s="217" t="s">
        <v>1302</v>
      </c>
      <c r="U7" s="254" t="s">
        <v>1369</v>
      </c>
      <c r="V7" s="253"/>
      <c r="W7" s="253"/>
      <c r="X7" s="253"/>
      <c r="Y7" s="253"/>
      <c r="Z7" s="253"/>
      <c r="AA7" s="253"/>
      <c r="AB7" s="253"/>
      <c r="AC7" s="253"/>
      <c r="AD7" s="253"/>
      <c r="AE7" s="253"/>
      <c r="AF7" s="253"/>
      <c r="AG7" s="250"/>
      <c r="AH7" s="250"/>
      <c r="AI7" s="250"/>
      <c r="AJ7" s="250"/>
      <c r="AK7" s="250"/>
    </row>
    <row r="8" spans="2:37">
      <c r="B8" s="49" t="s">
        <v>1287</v>
      </c>
      <c r="C8" s="218" t="s">
        <v>1281</v>
      </c>
      <c r="D8" s="49" t="s">
        <v>1273</v>
      </c>
      <c r="F8" s="217" t="s">
        <v>1325</v>
      </c>
      <c r="I8" s="217" t="s">
        <v>1326</v>
      </c>
      <c r="K8" s="217" t="s">
        <v>1311</v>
      </c>
      <c r="O8" s="217" t="s">
        <v>1304</v>
      </c>
      <c r="U8" s="255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0"/>
      <c r="AH8" s="250"/>
      <c r="AI8" s="250"/>
      <c r="AJ8" s="250"/>
      <c r="AK8" s="250"/>
    </row>
    <row r="9" spans="2:37">
      <c r="B9" s="49" t="s">
        <v>1288</v>
      </c>
      <c r="C9" s="49" t="s">
        <v>1282</v>
      </c>
      <c r="D9" s="49" t="s">
        <v>1274</v>
      </c>
      <c r="F9" s="217" t="s">
        <v>1327</v>
      </c>
      <c r="I9" s="217" t="s">
        <v>1328</v>
      </c>
      <c r="P9" s="217" t="s">
        <v>1305</v>
      </c>
      <c r="U9" s="254" t="s">
        <v>1370</v>
      </c>
      <c r="V9" s="253"/>
      <c r="W9" s="253"/>
      <c r="X9" s="253"/>
      <c r="Y9" s="253"/>
      <c r="Z9" s="253"/>
      <c r="AA9" s="253"/>
      <c r="AB9" s="253"/>
      <c r="AC9" s="253"/>
      <c r="AD9" s="253"/>
      <c r="AE9" s="253"/>
      <c r="AF9" s="253"/>
      <c r="AG9" s="250"/>
      <c r="AH9" s="250"/>
      <c r="AI9" s="250"/>
      <c r="AJ9" s="250"/>
      <c r="AK9" s="250"/>
    </row>
    <row r="10" spans="2:37">
      <c r="B10" s="222" t="s">
        <v>1289</v>
      </c>
      <c r="C10" s="218" t="s">
        <v>1283</v>
      </c>
      <c r="D10" s="49" t="s">
        <v>1275</v>
      </c>
      <c r="F10" s="217" t="s">
        <v>1330</v>
      </c>
      <c r="I10" s="217" t="s">
        <v>1329</v>
      </c>
      <c r="K10" s="221" t="s">
        <v>1319</v>
      </c>
      <c r="O10" s="217" t="s">
        <v>1307</v>
      </c>
      <c r="U10" s="254" t="s">
        <v>1371</v>
      </c>
      <c r="V10" s="253"/>
      <c r="W10" s="253"/>
      <c r="X10" s="253"/>
      <c r="Y10" s="253"/>
      <c r="Z10" s="253"/>
      <c r="AA10" s="253"/>
      <c r="AB10" s="253"/>
      <c r="AC10" s="253"/>
      <c r="AD10" s="253"/>
      <c r="AE10" s="253"/>
      <c r="AF10" s="253"/>
      <c r="AG10" s="250"/>
      <c r="AH10" s="250"/>
      <c r="AI10" s="250"/>
      <c r="AJ10" s="250"/>
      <c r="AK10" s="250"/>
    </row>
    <row r="11" spans="2:37">
      <c r="B11" s="222" t="s">
        <v>1290</v>
      </c>
      <c r="D11" s="49" t="s">
        <v>1276</v>
      </c>
      <c r="F11" s="217" t="s">
        <v>1331</v>
      </c>
      <c r="I11" s="217" t="s">
        <v>1332</v>
      </c>
      <c r="K11" s="217" t="s">
        <v>1317</v>
      </c>
      <c r="P11" s="217" t="s">
        <v>1308</v>
      </c>
      <c r="U11" s="254" t="s">
        <v>1372</v>
      </c>
      <c r="V11" s="253"/>
      <c r="W11" s="253"/>
      <c r="X11" s="253"/>
      <c r="Y11" s="253"/>
      <c r="Z11" s="253"/>
      <c r="AA11" s="253"/>
      <c r="AB11" s="253"/>
      <c r="AC11" s="253"/>
      <c r="AD11" s="253"/>
      <c r="AE11" s="253"/>
      <c r="AF11" s="253"/>
      <c r="AG11" s="250"/>
      <c r="AH11" s="250"/>
      <c r="AI11" s="250"/>
      <c r="AJ11" s="250"/>
      <c r="AK11" s="250"/>
    </row>
    <row r="12" spans="2:37">
      <c r="D12" s="49" t="s">
        <v>1277</v>
      </c>
      <c r="K12" s="217" t="s">
        <v>1318</v>
      </c>
      <c r="N12" s="217" t="s">
        <v>1315</v>
      </c>
      <c r="U12" s="254" t="s">
        <v>1373</v>
      </c>
      <c r="V12" s="253"/>
      <c r="W12" s="253"/>
      <c r="X12" s="253"/>
      <c r="Y12" s="253"/>
      <c r="Z12" s="253"/>
      <c r="AA12" s="253"/>
      <c r="AB12" s="253"/>
      <c r="AC12" s="253"/>
      <c r="AD12" s="253"/>
      <c r="AE12" s="253"/>
      <c r="AF12" s="253"/>
      <c r="AG12" s="250"/>
      <c r="AH12" s="250"/>
      <c r="AI12" s="250"/>
      <c r="AJ12" s="250"/>
      <c r="AK12" s="250"/>
    </row>
    <row r="13" spans="2:37">
      <c r="D13" s="49" t="s">
        <v>1292</v>
      </c>
      <c r="K13" s="217" t="s">
        <v>1321</v>
      </c>
      <c r="U13" s="254" t="s">
        <v>1374</v>
      </c>
      <c r="V13" s="253"/>
      <c r="W13" s="253"/>
      <c r="X13" s="253"/>
      <c r="Y13" s="253"/>
      <c r="Z13" s="253"/>
      <c r="AA13" s="253"/>
      <c r="AB13" s="253"/>
      <c r="AC13" s="253"/>
      <c r="AD13" s="253"/>
      <c r="AE13" s="253"/>
      <c r="AF13" s="253"/>
      <c r="AG13" s="250"/>
      <c r="AH13" s="250"/>
      <c r="AI13" s="250"/>
      <c r="AJ13" s="250"/>
      <c r="AK13" s="250"/>
    </row>
    <row r="14" spans="2:37">
      <c r="K14" s="217" t="s">
        <v>1322</v>
      </c>
      <c r="U14" s="254" t="s">
        <v>1375</v>
      </c>
      <c r="V14" s="253"/>
      <c r="W14" s="253"/>
      <c r="X14" s="253"/>
      <c r="Y14" s="253"/>
      <c r="Z14" s="253"/>
      <c r="AA14" s="253"/>
      <c r="AB14" s="253"/>
      <c r="AC14" s="253"/>
      <c r="AD14" s="253"/>
      <c r="AE14" s="253"/>
      <c r="AF14" s="253"/>
      <c r="AG14" s="250"/>
      <c r="AH14" s="250"/>
      <c r="AI14" s="250"/>
      <c r="AJ14" s="250"/>
      <c r="AK14" s="250"/>
    </row>
    <row r="15" spans="2:37">
      <c r="K15" s="217" t="s">
        <v>1323</v>
      </c>
      <c r="U15" s="254" t="s">
        <v>1376</v>
      </c>
      <c r="V15" s="253"/>
      <c r="W15" s="253"/>
      <c r="X15" s="253"/>
      <c r="Y15" s="253"/>
      <c r="Z15" s="253"/>
      <c r="AA15" s="253"/>
      <c r="AB15" s="253"/>
      <c r="AC15" s="253"/>
      <c r="AD15" s="253"/>
      <c r="AE15" s="253"/>
      <c r="AF15" s="253"/>
      <c r="AG15" s="250"/>
      <c r="AH15" s="250"/>
      <c r="AI15" s="250"/>
      <c r="AJ15" s="250"/>
      <c r="AK15" s="250"/>
    </row>
    <row r="16" spans="2:37">
      <c r="K16" s="217" t="s">
        <v>1324</v>
      </c>
      <c r="U16" s="254" t="s">
        <v>1375</v>
      </c>
      <c r="V16" s="253"/>
      <c r="W16" s="253"/>
      <c r="X16" s="253"/>
      <c r="Y16" s="253"/>
      <c r="Z16" s="253"/>
      <c r="AA16" s="253"/>
      <c r="AB16" s="253"/>
      <c r="AC16" s="253"/>
      <c r="AD16" s="253"/>
      <c r="AE16" s="253"/>
      <c r="AF16" s="253"/>
      <c r="AG16" s="250"/>
      <c r="AH16" s="250"/>
      <c r="AI16" s="250"/>
      <c r="AJ16" s="250"/>
      <c r="AK16" s="250"/>
    </row>
    <row r="17" spans="21:37">
      <c r="U17" s="254" t="s">
        <v>1377</v>
      </c>
      <c r="V17" s="253"/>
      <c r="W17" s="253"/>
      <c r="X17" s="253"/>
      <c r="Y17" s="253"/>
      <c r="Z17" s="253"/>
      <c r="AA17" s="253"/>
      <c r="AB17" s="253"/>
      <c r="AC17" s="253"/>
      <c r="AD17" s="253"/>
      <c r="AE17" s="253"/>
      <c r="AF17" s="253"/>
      <c r="AG17" s="250"/>
      <c r="AH17" s="250"/>
      <c r="AI17" s="250"/>
      <c r="AJ17" s="250"/>
      <c r="AK17" s="250"/>
    </row>
    <row r="18" spans="21:37">
      <c r="U18" s="254" t="s">
        <v>1378</v>
      </c>
      <c r="V18" s="253"/>
      <c r="W18" s="253"/>
      <c r="X18" s="253"/>
      <c r="Y18" s="253"/>
      <c r="Z18" s="253"/>
      <c r="AA18" s="253"/>
      <c r="AB18" s="253"/>
      <c r="AC18" s="253"/>
      <c r="AD18" s="253"/>
      <c r="AE18" s="253"/>
      <c r="AF18" s="253"/>
      <c r="AG18" s="250"/>
      <c r="AH18" s="250"/>
      <c r="AI18" s="250"/>
      <c r="AJ18" s="250"/>
      <c r="AK18" s="250"/>
    </row>
    <row r="19" spans="21:37">
      <c r="U19" s="255"/>
      <c r="V19" s="253"/>
      <c r="W19" s="253"/>
      <c r="X19" s="253"/>
      <c r="Y19" s="253"/>
      <c r="Z19" s="253"/>
      <c r="AA19" s="253"/>
      <c r="AB19" s="253"/>
      <c r="AC19" s="253"/>
      <c r="AD19" s="253"/>
      <c r="AE19" s="253"/>
      <c r="AF19" s="253"/>
      <c r="AG19" s="250"/>
      <c r="AH19" s="250"/>
      <c r="AI19" s="250"/>
      <c r="AJ19" s="250"/>
      <c r="AK19" s="250"/>
    </row>
    <row r="20" spans="21:37">
      <c r="U20" s="254" t="s">
        <v>1379</v>
      </c>
      <c r="V20" s="253"/>
      <c r="W20" s="253"/>
      <c r="X20" s="253"/>
      <c r="Y20" s="253"/>
      <c r="Z20" s="253"/>
      <c r="AA20" s="253"/>
      <c r="AB20" s="253"/>
      <c r="AC20" s="253"/>
      <c r="AD20" s="253"/>
      <c r="AE20" s="253"/>
      <c r="AF20" s="253"/>
      <c r="AG20" s="250"/>
      <c r="AH20" s="250"/>
      <c r="AI20" s="250"/>
      <c r="AJ20" s="250"/>
      <c r="AK20" s="250"/>
    </row>
    <row r="21" spans="21:37">
      <c r="U21" s="254" t="s">
        <v>1380</v>
      </c>
      <c r="V21" s="253"/>
      <c r="W21" s="253"/>
      <c r="X21" s="253"/>
      <c r="Y21" s="253"/>
      <c r="Z21" s="253"/>
      <c r="AA21" s="253"/>
      <c r="AB21" s="253"/>
      <c r="AC21" s="253"/>
      <c r="AD21" s="253"/>
      <c r="AE21" s="253"/>
      <c r="AF21" s="253"/>
      <c r="AG21" s="250"/>
      <c r="AH21" s="250"/>
      <c r="AI21" s="250"/>
      <c r="AJ21" s="250"/>
      <c r="AK21" s="250"/>
    </row>
    <row r="22" spans="21:37">
      <c r="U22" s="255"/>
      <c r="V22" s="253"/>
      <c r="W22" s="253"/>
      <c r="X22" s="253"/>
      <c r="Y22" s="253"/>
      <c r="Z22" s="253"/>
      <c r="AA22" s="253"/>
      <c r="AB22" s="253"/>
      <c r="AC22" s="253"/>
      <c r="AD22" s="253"/>
      <c r="AE22" s="253"/>
      <c r="AF22" s="253"/>
      <c r="AG22" s="250"/>
      <c r="AH22" s="250"/>
      <c r="AI22" s="250"/>
      <c r="AJ22" s="250"/>
      <c r="AK22" s="250"/>
    </row>
    <row r="23" spans="21:37">
      <c r="U23" s="254" t="s">
        <v>1381</v>
      </c>
      <c r="V23" s="253"/>
      <c r="W23" s="253"/>
      <c r="X23" s="253"/>
      <c r="Y23" s="253"/>
      <c r="Z23" s="253"/>
      <c r="AA23" s="253"/>
      <c r="AB23" s="253"/>
      <c r="AC23" s="253"/>
      <c r="AD23" s="253"/>
      <c r="AE23" s="253"/>
      <c r="AF23" s="253"/>
      <c r="AG23" s="250"/>
      <c r="AH23" s="250"/>
      <c r="AI23" s="250"/>
      <c r="AJ23" s="250"/>
      <c r="AK23" s="250"/>
    </row>
    <row r="24" spans="21:37">
      <c r="U24" s="254" t="s">
        <v>1382</v>
      </c>
      <c r="V24" s="253"/>
      <c r="W24" s="253"/>
      <c r="X24" s="253"/>
      <c r="Y24" s="253"/>
      <c r="Z24" s="253"/>
      <c r="AA24" s="253"/>
      <c r="AB24" s="253"/>
      <c r="AC24" s="253"/>
      <c r="AD24" s="253"/>
      <c r="AE24" s="253"/>
      <c r="AF24" s="253"/>
      <c r="AG24" s="250"/>
      <c r="AH24" s="250"/>
      <c r="AI24" s="250"/>
      <c r="AJ24" s="250"/>
      <c r="AK24" s="250"/>
    </row>
    <row r="25" spans="21:37">
      <c r="U25" s="254" t="s">
        <v>1383</v>
      </c>
      <c r="V25" s="253"/>
      <c r="W25" s="253"/>
      <c r="X25" s="253"/>
      <c r="Y25" s="253"/>
      <c r="Z25" s="253"/>
      <c r="AA25" s="253"/>
      <c r="AB25" s="253"/>
      <c r="AC25" s="253"/>
      <c r="AD25" s="253"/>
      <c r="AE25" s="253"/>
      <c r="AF25" s="253"/>
      <c r="AG25" s="250"/>
      <c r="AH25" s="250"/>
      <c r="AI25" s="250"/>
      <c r="AJ25" s="250"/>
      <c r="AK25" s="250"/>
    </row>
    <row r="26" spans="21:37">
      <c r="U26" s="254" t="s">
        <v>1384</v>
      </c>
      <c r="V26" s="253"/>
      <c r="W26" s="253"/>
      <c r="X26" s="253"/>
      <c r="Y26" s="253"/>
      <c r="Z26" s="253"/>
      <c r="AA26" s="253"/>
      <c r="AB26" s="253"/>
      <c r="AC26" s="253"/>
      <c r="AD26" s="253"/>
      <c r="AE26" s="253"/>
      <c r="AF26" s="253"/>
      <c r="AG26" s="250"/>
      <c r="AH26" s="250"/>
      <c r="AI26" s="250"/>
      <c r="AJ26" s="250"/>
      <c r="AK26" s="250"/>
    </row>
    <row r="27" spans="21:37">
      <c r="U27" s="254" t="s">
        <v>1385</v>
      </c>
      <c r="V27" s="253"/>
      <c r="W27" s="253"/>
      <c r="X27" s="253"/>
      <c r="Y27" s="253"/>
      <c r="Z27" s="253"/>
      <c r="AA27" s="253"/>
      <c r="AB27" s="253"/>
      <c r="AC27" s="253"/>
      <c r="AD27" s="253"/>
      <c r="AE27" s="253"/>
      <c r="AF27" s="253"/>
      <c r="AG27" s="250"/>
      <c r="AH27" s="250"/>
      <c r="AI27" s="250"/>
      <c r="AJ27" s="250"/>
      <c r="AK27" s="250"/>
    </row>
    <row r="28" spans="21:37">
      <c r="U28" s="254" t="s">
        <v>1365</v>
      </c>
      <c r="V28" s="253"/>
      <c r="W28" s="253"/>
      <c r="X28" s="253"/>
      <c r="Y28" s="253"/>
      <c r="Z28" s="253"/>
      <c r="AA28" s="253"/>
      <c r="AB28" s="253"/>
      <c r="AC28" s="253"/>
      <c r="AD28" s="253"/>
      <c r="AE28" s="253"/>
      <c r="AF28" s="253"/>
      <c r="AG28" s="250"/>
      <c r="AH28" s="250"/>
      <c r="AI28" s="250"/>
      <c r="AJ28" s="250"/>
      <c r="AK28" s="250"/>
    </row>
    <row r="29" spans="21:37">
      <c r="U29" s="254" t="s">
        <v>1386</v>
      </c>
      <c r="V29" s="253"/>
      <c r="W29" s="253"/>
      <c r="X29" s="253"/>
      <c r="Y29" s="253"/>
      <c r="Z29" s="253"/>
      <c r="AA29" s="253"/>
      <c r="AB29" s="253"/>
      <c r="AC29" s="253"/>
      <c r="AD29" s="253"/>
      <c r="AE29" s="253"/>
      <c r="AF29" s="253"/>
      <c r="AG29" s="250"/>
      <c r="AH29" s="250"/>
      <c r="AI29" s="250"/>
      <c r="AJ29" s="250"/>
      <c r="AK29" s="25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ECE0D-D09B-4FDC-A87C-846E3B8FC58C}">
  <dimension ref="B3:V32"/>
  <sheetViews>
    <sheetView zoomScale="115" zoomScaleNormal="115" workbookViewId="0">
      <selection activeCell="O19" sqref="O19"/>
    </sheetView>
  </sheetViews>
  <sheetFormatPr defaultRowHeight="14.4"/>
  <cols>
    <col min="3" max="3" width="6.44140625" customWidth="1"/>
    <col min="4" max="4" width="6.33203125" customWidth="1"/>
    <col min="5" max="5" width="4.77734375" customWidth="1"/>
  </cols>
  <sheetData>
    <row r="3" spans="2:22">
      <c r="B3" t="s">
        <v>1333</v>
      </c>
      <c r="C3" t="s">
        <v>1334</v>
      </c>
    </row>
    <row r="4" spans="2:22">
      <c r="B4" t="s">
        <v>1297</v>
      </c>
      <c r="C4" t="s">
        <v>1335</v>
      </c>
      <c r="F4" s="235" t="s">
        <v>1338</v>
      </c>
      <c r="G4" s="235" t="s">
        <v>1339</v>
      </c>
      <c r="H4" s="235" t="s">
        <v>1340</v>
      </c>
      <c r="I4" s="235" t="s">
        <v>1341</v>
      </c>
      <c r="J4" s="205" t="s">
        <v>1342</v>
      </c>
      <c r="L4" s="235" t="s">
        <v>1343</v>
      </c>
      <c r="N4" s="237" t="s">
        <v>1342</v>
      </c>
    </row>
    <row r="5" spans="2:22">
      <c r="B5" t="s">
        <v>1336</v>
      </c>
      <c r="C5" t="s">
        <v>1337</v>
      </c>
      <c r="O5" t="s">
        <v>1354</v>
      </c>
      <c r="Q5" t="s">
        <v>1361</v>
      </c>
      <c r="S5" t="s">
        <v>1362</v>
      </c>
      <c r="U5" t="s">
        <v>1364</v>
      </c>
    </row>
    <row r="6" spans="2:22">
      <c r="L6" t="s">
        <v>1344</v>
      </c>
      <c r="M6" s="239" t="s">
        <v>1338</v>
      </c>
      <c r="N6" t="s">
        <v>1345</v>
      </c>
      <c r="O6" s="239" t="s">
        <v>1338</v>
      </c>
      <c r="P6" s="242" t="s">
        <v>1345</v>
      </c>
      <c r="Q6" s="239" t="s">
        <v>1338</v>
      </c>
      <c r="R6" s="242">
        <v>7</v>
      </c>
      <c r="S6" s="239" t="s">
        <v>1338</v>
      </c>
      <c r="T6" s="242">
        <v>6</v>
      </c>
      <c r="U6" s="239" t="s">
        <v>1338</v>
      </c>
      <c r="V6" s="242">
        <v>6</v>
      </c>
    </row>
    <row r="7" spans="2:22">
      <c r="B7" s="240" t="s">
        <v>1338</v>
      </c>
      <c r="C7" s="240" t="s">
        <v>1340</v>
      </c>
      <c r="D7" s="236">
        <v>6</v>
      </c>
      <c r="E7" s="235"/>
      <c r="F7" s="243" t="s">
        <v>1358</v>
      </c>
      <c r="G7" s="244">
        <v>3</v>
      </c>
      <c r="H7" s="243" t="s">
        <v>1358</v>
      </c>
      <c r="M7" s="239" t="s">
        <v>1339</v>
      </c>
      <c r="N7" t="s">
        <v>1345</v>
      </c>
      <c r="O7" s="239" t="s">
        <v>1339</v>
      </c>
      <c r="P7" s="248">
        <v>4</v>
      </c>
      <c r="Q7" s="239" t="s">
        <v>1339</v>
      </c>
      <c r="R7" s="242">
        <v>3</v>
      </c>
      <c r="S7" s="239" t="s">
        <v>1339</v>
      </c>
      <c r="T7" s="242">
        <v>3</v>
      </c>
      <c r="U7" s="239" t="s">
        <v>1339</v>
      </c>
      <c r="V7" s="242">
        <v>3</v>
      </c>
    </row>
    <row r="8" spans="2:22" ht="15.6">
      <c r="B8" s="240" t="s">
        <v>1338</v>
      </c>
      <c r="C8" s="240" t="s">
        <v>1341</v>
      </c>
      <c r="D8" s="236">
        <v>6</v>
      </c>
      <c r="E8" s="235"/>
      <c r="F8" s="234" t="s">
        <v>1338</v>
      </c>
      <c r="H8" s="234" t="s">
        <v>1339</v>
      </c>
      <c r="M8" s="239" t="s">
        <v>1340</v>
      </c>
      <c r="N8" t="s">
        <v>1345</v>
      </c>
      <c r="O8" s="239" t="s">
        <v>1340</v>
      </c>
      <c r="P8" s="242" t="s">
        <v>1345</v>
      </c>
      <c r="Q8" s="239" t="s">
        <v>1340</v>
      </c>
      <c r="R8" s="242">
        <v>4</v>
      </c>
      <c r="S8" s="239" t="s">
        <v>1340</v>
      </c>
      <c r="T8" s="242">
        <v>4</v>
      </c>
      <c r="U8" s="239" t="s">
        <v>1340</v>
      </c>
      <c r="V8" s="242">
        <v>4</v>
      </c>
    </row>
    <row r="9" spans="2:22">
      <c r="B9" s="240" t="s">
        <v>1339</v>
      </c>
      <c r="C9" s="240" t="s">
        <v>1338</v>
      </c>
      <c r="D9" s="236">
        <v>3</v>
      </c>
      <c r="E9" s="235"/>
      <c r="I9" s="245">
        <v>4</v>
      </c>
      <c r="M9" s="239" t="s">
        <v>1341</v>
      </c>
      <c r="N9" t="s">
        <v>1345</v>
      </c>
      <c r="O9" s="239" t="s">
        <v>1341</v>
      </c>
      <c r="P9" s="242">
        <v>2</v>
      </c>
      <c r="Q9" s="239" t="s">
        <v>1341</v>
      </c>
      <c r="R9" s="242">
        <v>2</v>
      </c>
      <c r="S9" s="239" t="s">
        <v>1341</v>
      </c>
      <c r="T9" s="242">
        <v>2</v>
      </c>
      <c r="U9" s="239" t="s">
        <v>1341</v>
      </c>
      <c r="V9" s="242">
        <v>2</v>
      </c>
    </row>
    <row r="10" spans="2:22" ht="15.6">
      <c r="B10" s="240" t="s">
        <v>1340</v>
      </c>
      <c r="C10" s="240" t="s">
        <v>1341</v>
      </c>
      <c r="D10" s="236">
        <v>1</v>
      </c>
      <c r="E10" s="235"/>
      <c r="F10" s="244">
        <v>6</v>
      </c>
      <c r="G10" s="244">
        <v>6</v>
      </c>
      <c r="H10" s="244">
        <v>1</v>
      </c>
      <c r="I10" s="234" t="s">
        <v>1346</v>
      </c>
      <c r="M10" s="239" t="s">
        <v>1342</v>
      </c>
      <c r="N10" s="238">
        <v>0</v>
      </c>
      <c r="O10" s="239" t="s">
        <v>1342</v>
      </c>
      <c r="P10" s="242">
        <v>0</v>
      </c>
      <c r="Q10" s="239" t="s">
        <v>1342</v>
      </c>
      <c r="R10" s="242">
        <v>0</v>
      </c>
      <c r="S10" s="239" t="s">
        <v>1342</v>
      </c>
      <c r="T10" s="242">
        <v>0</v>
      </c>
      <c r="U10" s="239" t="s">
        <v>1342</v>
      </c>
      <c r="V10" s="242">
        <v>0</v>
      </c>
    </row>
    <row r="11" spans="2:22">
      <c r="B11" s="240" t="s">
        <v>1341</v>
      </c>
      <c r="C11" s="240" t="s">
        <v>1340</v>
      </c>
      <c r="D11" s="236">
        <v>2</v>
      </c>
      <c r="E11" s="235"/>
      <c r="G11" s="244"/>
      <c r="I11" s="245">
        <v>2</v>
      </c>
      <c r="O11" s="241" t="s">
        <v>1349</v>
      </c>
      <c r="P11" s="200"/>
      <c r="Q11" s="200"/>
    </row>
    <row r="12" spans="2:22" ht="15.6">
      <c r="B12" s="240" t="s">
        <v>1341</v>
      </c>
      <c r="C12" s="240" t="s">
        <v>1339</v>
      </c>
      <c r="D12" s="236">
        <v>1</v>
      </c>
      <c r="E12" s="235"/>
      <c r="F12" s="234" t="s">
        <v>1340</v>
      </c>
      <c r="G12" s="246">
        <v>1</v>
      </c>
      <c r="H12" s="234" t="s">
        <v>1341</v>
      </c>
      <c r="L12" t="s">
        <v>1347</v>
      </c>
    </row>
    <row r="13" spans="2:22">
      <c r="B13" s="240" t="s">
        <v>1342</v>
      </c>
      <c r="C13" s="240" t="s">
        <v>1339</v>
      </c>
      <c r="D13" s="236">
        <v>4</v>
      </c>
      <c r="E13" s="235"/>
      <c r="F13" s="243" t="s">
        <v>1358</v>
      </c>
      <c r="G13" s="244">
        <v>2</v>
      </c>
      <c r="H13" s="243" t="s">
        <v>1358</v>
      </c>
      <c r="M13" t="s">
        <v>1348</v>
      </c>
    </row>
    <row r="14" spans="2:22">
      <c r="B14" s="240" t="s">
        <v>1342</v>
      </c>
      <c r="C14" s="240" t="s">
        <v>1341</v>
      </c>
      <c r="D14" s="236">
        <v>2</v>
      </c>
      <c r="E14" s="235"/>
      <c r="M14" t="s">
        <v>1350</v>
      </c>
    </row>
    <row r="15" spans="2:22">
      <c r="H15" s="243" t="s">
        <v>1360</v>
      </c>
    </row>
    <row r="16" spans="2:22">
      <c r="F16" s="243" t="s">
        <v>1357</v>
      </c>
      <c r="G16" s="244">
        <v>3</v>
      </c>
      <c r="H16" s="247" t="s">
        <v>1352</v>
      </c>
      <c r="N16" t="s">
        <v>1351</v>
      </c>
    </row>
    <row r="17" spans="2:14" ht="15.6">
      <c r="F17" s="234" t="s">
        <v>1338</v>
      </c>
      <c r="H17" s="234" t="s">
        <v>1339</v>
      </c>
    </row>
    <row r="18" spans="2:14">
      <c r="I18" s="245">
        <v>4</v>
      </c>
    </row>
    <row r="19" spans="2:14" ht="15.6">
      <c r="B19" s="240" t="s">
        <v>1338</v>
      </c>
      <c r="C19" s="240" t="s">
        <v>1340</v>
      </c>
      <c r="D19" s="236">
        <v>6</v>
      </c>
      <c r="F19" s="244">
        <v>6</v>
      </c>
      <c r="G19" s="244">
        <v>6</v>
      </c>
      <c r="H19" s="244">
        <v>1</v>
      </c>
      <c r="I19" s="234" t="s">
        <v>1346</v>
      </c>
      <c r="M19" t="s">
        <v>1355</v>
      </c>
    </row>
    <row r="20" spans="2:14">
      <c r="B20" s="240" t="s">
        <v>1338</v>
      </c>
      <c r="C20" s="240" t="s">
        <v>1341</v>
      </c>
      <c r="D20" s="236">
        <v>6</v>
      </c>
      <c r="I20" s="245">
        <v>2</v>
      </c>
    </row>
    <row r="21" spans="2:14" ht="15.6">
      <c r="B21" s="240" t="s">
        <v>1339</v>
      </c>
      <c r="C21" s="240" t="s">
        <v>1338</v>
      </c>
      <c r="D21" s="236">
        <v>3</v>
      </c>
      <c r="F21" s="234" t="s">
        <v>1340</v>
      </c>
      <c r="G21" s="244">
        <v>1</v>
      </c>
      <c r="H21" s="234" t="s">
        <v>1341</v>
      </c>
      <c r="N21" t="s">
        <v>1356</v>
      </c>
    </row>
    <row r="22" spans="2:14">
      <c r="B22" s="240" t="s">
        <v>1340</v>
      </c>
      <c r="C22" s="240" t="s">
        <v>1341</v>
      </c>
      <c r="D22" s="236">
        <v>1</v>
      </c>
      <c r="F22" s="210" t="s">
        <v>1359</v>
      </c>
      <c r="G22" s="244">
        <v>2</v>
      </c>
      <c r="H22" s="210" t="s">
        <v>1353</v>
      </c>
    </row>
    <row r="23" spans="2:14">
      <c r="B23" s="240" t="s">
        <v>1341</v>
      </c>
      <c r="C23" s="240" t="s">
        <v>1340</v>
      </c>
      <c r="D23" s="236">
        <v>2</v>
      </c>
    </row>
    <row r="24" spans="2:14">
      <c r="B24" s="240" t="s">
        <v>1341</v>
      </c>
      <c r="C24" s="240" t="s">
        <v>1339</v>
      </c>
      <c r="D24" s="236">
        <v>1</v>
      </c>
    </row>
    <row r="25" spans="2:14">
      <c r="B25" s="240" t="s">
        <v>1342</v>
      </c>
      <c r="C25" s="240" t="s">
        <v>1339</v>
      </c>
      <c r="D25" s="236">
        <v>4</v>
      </c>
      <c r="F25" s="243" t="s">
        <v>1363</v>
      </c>
    </row>
    <row r="26" spans="2:14">
      <c r="B26" s="240" t="s">
        <v>1342</v>
      </c>
      <c r="C26" s="240" t="s">
        <v>1341</v>
      </c>
      <c r="D26" s="236">
        <v>2</v>
      </c>
      <c r="F26" s="249" t="s">
        <v>1357</v>
      </c>
      <c r="G26" s="244">
        <v>3</v>
      </c>
      <c r="H26" s="243" t="s">
        <v>1360</v>
      </c>
    </row>
    <row r="27" spans="2:14" ht="15.6">
      <c r="F27" s="234" t="s">
        <v>1338</v>
      </c>
      <c r="H27" s="234" t="s">
        <v>1339</v>
      </c>
    </row>
    <row r="28" spans="2:14">
      <c r="I28" s="245">
        <v>4</v>
      </c>
    </row>
    <row r="29" spans="2:14" ht="15.6">
      <c r="F29" s="244">
        <v>6</v>
      </c>
      <c r="G29" s="244">
        <v>6</v>
      </c>
      <c r="H29" s="244">
        <v>1</v>
      </c>
      <c r="I29" s="234" t="s">
        <v>1346</v>
      </c>
    </row>
    <row r="30" spans="2:14">
      <c r="I30" s="245">
        <v>2</v>
      </c>
    </row>
    <row r="31" spans="2:14" ht="15.6">
      <c r="F31" s="234" t="s">
        <v>1340</v>
      </c>
      <c r="G31" s="244">
        <v>1</v>
      </c>
      <c r="H31" s="234" t="s">
        <v>1341</v>
      </c>
    </row>
    <row r="32" spans="2:14">
      <c r="F32" s="210" t="s">
        <v>1359</v>
      </c>
      <c r="G32" s="244">
        <v>2</v>
      </c>
      <c r="H32" s="210" t="s">
        <v>1353</v>
      </c>
    </row>
  </sheetData>
  <phoneticPr fontId="123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C0B38-2D2D-49EB-A686-3EB1AA0B7F67}">
  <dimension ref="A1"/>
  <sheetViews>
    <sheetView tabSelected="1"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9224B-466B-47F5-91B3-8980156FFF9C}">
  <dimension ref="C2:AG55"/>
  <sheetViews>
    <sheetView topLeftCell="A37" zoomScaleNormal="100" workbookViewId="0">
      <selection activeCell="AD21" sqref="AD21"/>
    </sheetView>
  </sheetViews>
  <sheetFormatPr defaultRowHeight="18"/>
  <cols>
    <col min="1" max="2" width="8.88671875" style="1"/>
    <col min="3" max="3" width="24.33203125" style="1" bestFit="1" customWidth="1"/>
    <col min="4" max="22" width="8.88671875" style="1"/>
    <col min="23" max="23" width="10.109375" style="1" bestFit="1" customWidth="1"/>
    <col min="24" max="16384" width="8.88671875" style="1"/>
  </cols>
  <sheetData>
    <row r="2" spans="3:21">
      <c r="C2" s="2" t="s">
        <v>22</v>
      </c>
    </row>
    <row r="3" spans="3:21">
      <c r="D3" s="1" t="s">
        <v>23</v>
      </c>
      <c r="G3" s="3" t="s">
        <v>24</v>
      </c>
    </row>
    <row r="4" spans="3:21">
      <c r="C4" s="4"/>
      <c r="D4" s="1" t="s">
        <v>25</v>
      </c>
      <c r="G4" s="3" t="s">
        <v>26</v>
      </c>
    </row>
    <row r="5" spans="3:21">
      <c r="D5" s="1" t="s">
        <v>27</v>
      </c>
      <c r="E5" s="4"/>
      <c r="G5" s="1" t="s">
        <v>28</v>
      </c>
    </row>
    <row r="6" spans="3:21">
      <c r="D6" s="1" t="s">
        <v>29</v>
      </c>
      <c r="E6" s="4"/>
      <c r="G6" s="1" t="s">
        <v>30</v>
      </c>
    </row>
    <row r="7" spans="3:21">
      <c r="E7" s="4"/>
      <c r="G7" s="3"/>
    </row>
    <row r="9" spans="3:21">
      <c r="C9" s="4"/>
      <c r="D9" s="4"/>
    </row>
    <row r="10" spans="3:21" ht="18.600000000000001" thickBot="1">
      <c r="E10" s="4"/>
      <c r="G10" s="3"/>
    </row>
    <row r="11" spans="3:21" ht="21.6" thickBot="1">
      <c r="C11" s="5" t="s">
        <v>31</v>
      </c>
      <c r="D11" s="6" t="s">
        <v>32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3:21" ht="21.6" thickBot="1">
      <c r="C12" s="7" t="s">
        <v>33</v>
      </c>
      <c r="D12" s="6" t="s">
        <v>34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3:21" ht="21.6" thickBot="1">
      <c r="C13" s="8" t="s">
        <v>35</v>
      </c>
      <c r="D13" s="6" t="s">
        <v>36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3:21" ht="21.6" thickBot="1">
      <c r="C14" s="7" t="s">
        <v>37</v>
      </c>
      <c r="D14" s="6" t="s">
        <v>38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3:21" ht="21.6" thickBot="1">
      <c r="C15" s="8" t="s">
        <v>39</v>
      </c>
      <c r="D15" s="6" t="s">
        <v>40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3:21" ht="21.6" thickBot="1">
      <c r="C16" s="7" t="s">
        <v>41</v>
      </c>
      <c r="D16" s="6" t="s">
        <v>42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3:29" ht="21.6" thickBot="1">
      <c r="C17" s="8" t="s">
        <v>43</v>
      </c>
      <c r="D17" s="6" t="s">
        <v>44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W17" s="1" t="s">
        <v>134</v>
      </c>
      <c r="X17" s="1" t="s">
        <v>135</v>
      </c>
    </row>
    <row r="18" spans="3:29" ht="21.6" thickBot="1">
      <c r="C18" s="7" t="s">
        <v>45</v>
      </c>
      <c r="D18" s="6" t="s">
        <v>46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W18" s="1" t="s">
        <v>136</v>
      </c>
      <c r="X18" s="1" t="s">
        <v>137</v>
      </c>
    </row>
    <row r="19" spans="3:29" ht="21.6" thickBot="1">
      <c r="C19" s="8" t="s">
        <v>47</v>
      </c>
      <c r="D19" s="6" t="s">
        <v>48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W19" s="1" t="s">
        <v>138</v>
      </c>
      <c r="X19" s="1" t="s">
        <v>139</v>
      </c>
    </row>
    <row r="20" spans="3:29" ht="20.399999999999999" thickBot="1">
      <c r="C20" s="9" t="s">
        <v>49</v>
      </c>
      <c r="D20" s="6" t="s">
        <v>48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W20" s="1" t="s">
        <v>140</v>
      </c>
      <c r="X20" s="1" t="s">
        <v>141</v>
      </c>
    </row>
    <row r="21" spans="3:29" ht="21.6" thickBot="1">
      <c r="C21" s="8" t="s">
        <v>50</v>
      </c>
      <c r="D21" s="6" t="s">
        <v>46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W21" s="19" t="s">
        <v>142</v>
      </c>
      <c r="X21" s="19" t="s">
        <v>143</v>
      </c>
      <c r="Y21" s="19"/>
      <c r="Z21" s="19"/>
      <c r="AA21" s="19"/>
      <c r="AB21" s="19"/>
      <c r="AC21" s="19"/>
    </row>
    <row r="22" spans="3:29" ht="21.6" thickBot="1">
      <c r="C22" s="7" t="s">
        <v>51</v>
      </c>
      <c r="D22" s="6" t="s">
        <v>52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W22" s="18" t="s">
        <v>144</v>
      </c>
      <c r="X22" s="18" t="s">
        <v>145</v>
      </c>
      <c r="Y22" s="18"/>
      <c r="Z22" s="18"/>
      <c r="AA22" s="18"/>
      <c r="AB22" s="18"/>
      <c r="AC22" s="18"/>
    </row>
    <row r="23" spans="3:29" ht="21.6" thickBot="1">
      <c r="C23" s="8" t="s">
        <v>53</v>
      </c>
      <c r="D23" s="6" t="s">
        <v>54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W23" s="1" t="s">
        <v>146</v>
      </c>
      <c r="X23" s="1" t="s">
        <v>147</v>
      </c>
    </row>
    <row r="24" spans="3:29" ht="21.6" thickBot="1">
      <c r="C24" s="7" t="s">
        <v>55</v>
      </c>
      <c r="D24" s="6" t="s">
        <v>56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W24" s="19" t="s">
        <v>148</v>
      </c>
      <c r="X24" s="19" t="s">
        <v>149</v>
      </c>
      <c r="Y24" s="19"/>
      <c r="Z24" s="19"/>
      <c r="AA24" s="19"/>
      <c r="AB24" s="19"/>
      <c r="AC24" s="19"/>
    </row>
    <row r="25" spans="3:29" ht="21.6" thickBot="1">
      <c r="C25" s="8" t="s">
        <v>57</v>
      </c>
      <c r="D25" s="6" t="s">
        <v>58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W25" s="18" t="s">
        <v>150</v>
      </c>
      <c r="X25" s="18" t="s">
        <v>151</v>
      </c>
      <c r="Y25" s="18"/>
      <c r="Z25" s="18"/>
      <c r="AA25" s="18"/>
      <c r="AB25" s="18"/>
      <c r="AC25" s="18"/>
    </row>
    <row r="26" spans="3:29" ht="21.6" thickBot="1">
      <c r="C26" s="7" t="s">
        <v>59</v>
      </c>
      <c r="D26" s="6" t="s">
        <v>60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W26" s="1" t="s">
        <v>152</v>
      </c>
      <c r="X26" s="1" t="s">
        <v>153</v>
      </c>
    </row>
    <row r="27" spans="3:29" ht="21.6" thickBot="1">
      <c r="C27" s="8" t="s">
        <v>61</v>
      </c>
      <c r="D27" s="6" t="s">
        <v>62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W27" s="18" t="s">
        <v>154</v>
      </c>
      <c r="X27" s="18" t="s">
        <v>155</v>
      </c>
      <c r="Y27" s="18"/>
      <c r="Z27" s="18"/>
      <c r="AA27" s="18"/>
      <c r="AB27" s="18"/>
      <c r="AC27" s="18"/>
    </row>
    <row r="28" spans="3:29" ht="21.6" thickBot="1">
      <c r="C28" s="7" t="s">
        <v>63</v>
      </c>
      <c r="D28" s="6" t="s">
        <v>64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W28" s="1" t="s">
        <v>156</v>
      </c>
      <c r="X28" s="1" t="s">
        <v>157</v>
      </c>
    </row>
    <row r="29" spans="3:29" ht="21.6" thickBot="1">
      <c r="C29" s="8" t="s">
        <v>65</v>
      </c>
      <c r="D29" s="6" t="s">
        <v>66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W29" s="1" t="s">
        <v>158</v>
      </c>
      <c r="X29" s="1" t="s">
        <v>159</v>
      </c>
    </row>
    <row r="30" spans="3:29" ht="21.6" thickBot="1">
      <c r="C30" s="7" t="s">
        <v>67</v>
      </c>
      <c r="D30" s="6" t="s">
        <v>68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W30" s="1" t="s">
        <v>160</v>
      </c>
      <c r="X30" s="1" t="s">
        <v>161</v>
      </c>
    </row>
    <row r="31" spans="3:29" ht="21.6" thickBot="1">
      <c r="C31" s="8" t="s">
        <v>69</v>
      </c>
      <c r="D31" s="6" t="s">
        <v>70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W31" s="1" t="s">
        <v>162</v>
      </c>
      <c r="X31" s="1" t="s">
        <v>163</v>
      </c>
    </row>
    <row r="32" spans="3:29" ht="21.6" thickBot="1">
      <c r="C32" s="7" t="s">
        <v>71</v>
      </c>
      <c r="D32" s="6" t="s">
        <v>72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W32" s="1" t="s">
        <v>164</v>
      </c>
      <c r="X32" s="1" t="s">
        <v>165</v>
      </c>
    </row>
    <row r="33" spans="3:33" ht="21.6" thickBot="1">
      <c r="C33" s="8" t="s">
        <v>73</v>
      </c>
      <c r="D33" s="6" t="s">
        <v>74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W33" s="1" t="s">
        <v>166</v>
      </c>
      <c r="X33" s="1" t="s">
        <v>167</v>
      </c>
    </row>
    <row r="34" spans="3:33" ht="21.6" thickBot="1">
      <c r="C34" s="7" t="s">
        <v>75</v>
      </c>
      <c r="D34" s="6" t="s">
        <v>76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W34" s="19" t="s">
        <v>168</v>
      </c>
      <c r="X34" s="19" t="s">
        <v>169</v>
      </c>
      <c r="Y34" s="19"/>
      <c r="Z34" s="19"/>
      <c r="AA34" s="19"/>
      <c r="AB34" s="19"/>
      <c r="AC34" s="19"/>
    </row>
    <row r="35" spans="3:33" ht="21.6" thickBot="1">
      <c r="C35" s="8" t="s">
        <v>77</v>
      </c>
      <c r="D35" s="6" t="s">
        <v>78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W35" s="1" t="s">
        <v>170</v>
      </c>
      <c r="X35" s="1" t="s">
        <v>171</v>
      </c>
    </row>
    <row r="36" spans="3:33" ht="21.6" thickBot="1">
      <c r="C36" s="7" t="s">
        <v>79</v>
      </c>
      <c r="D36" s="6" t="s">
        <v>80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W36" s="1" t="s">
        <v>172</v>
      </c>
      <c r="X36" s="1" t="s">
        <v>173</v>
      </c>
    </row>
    <row r="37" spans="3:33" ht="21.6" thickBot="1">
      <c r="C37" s="8" t="s">
        <v>81</v>
      </c>
      <c r="D37" s="6" t="s">
        <v>82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AD37" s="1">
        <v>50</v>
      </c>
      <c r="AE37" s="1">
        <v>461</v>
      </c>
      <c r="AG37" s="1">
        <v>50</v>
      </c>
    </row>
    <row r="38" spans="3:33" ht="21.6" thickBot="1">
      <c r="C38" s="7" t="s">
        <v>83</v>
      </c>
      <c r="D38" s="6" t="s">
        <v>84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AD38" s="1">
        <v>15</v>
      </c>
      <c r="AE38" s="1">
        <f>AE37*AD38/AD37</f>
        <v>138.30000000000001</v>
      </c>
    </row>
    <row r="39" spans="3:33" ht="21.6" thickBot="1">
      <c r="C39" s="8" t="s">
        <v>85</v>
      </c>
      <c r="D39" s="6" t="s">
        <v>86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3:33" ht="21.6" thickBot="1">
      <c r="C40" s="7" t="s">
        <v>87</v>
      </c>
      <c r="D40" s="6" t="s">
        <v>88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3:33" ht="21.6" thickBot="1">
      <c r="C41" s="8" t="s">
        <v>89</v>
      </c>
      <c r="D41" s="6" t="s">
        <v>90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3:33" ht="21.6" thickBot="1">
      <c r="C42" s="7" t="s">
        <v>91</v>
      </c>
      <c r="D42" s="6" t="s">
        <v>90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3:33" ht="21.6" thickBot="1">
      <c r="C43" s="8" t="s">
        <v>92</v>
      </c>
      <c r="D43" s="6" t="s">
        <v>93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3:33" ht="21.6" thickBot="1">
      <c r="C44" s="7" t="s">
        <v>94</v>
      </c>
      <c r="D44" s="6" t="s">
        <v>86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3:33" ht="21.6" thickBot="1">
      <c r="C45" s="8" t="s">
        <v>95</v>
      </c>
      <c r="D45" s="6" t="s">
        <v>96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3:33" ht="21.6" thickBot="1">
      <c r="C46" s="7" t="s">
        <v>97</v>
      </c>
      <c r="D46" s="6" t="s">
        <v>98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3:33" ht="21.6" thickBot="1">
      <c r="C47" s="8" t="s">
        <v>99</v>
      </c>
      <c r="D47" s="6" t="s">
        <v>96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3:33" ht="21.6" thickBot="1">
      <c r="C48" s="7" t="s">
        <v>100</v>
      </c>
      <c r="D48" s="6" t="s">
        <v>101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3:21" ht="21.6" thickBot="1">
      <c r="C49" s="8" t="s">
        <v>102</v>
      </c>
      <c r="D49" s="6" t="s">
        <v>103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3:21" ht="21.6" thickBot="1">
      <c r="C50" s="7" t="s">
        <v>104</v>
      </c>
      <c r="D50" s="6" t="s">
        <v>105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3:21" ht="21.6" thickBot="1">
      <c r="C51" s="8" t="s">
        <v>106</v>
      </c>
      <c r="D51" s="6" t="s">
        <v>107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3:21" ht="21.6" thickBot="1">
      <c r="C52" s="7" t="s">
        <v>108</v>
      </c>
      <c r="D52" s="6" t="s">
        <v>109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3:21" ht="21.6" thickBot="1">
      <c r="C53" s="8" t="s">
        <v>110</v>
      </c>
      <c r="D53" s="6" t="s">
        <v>111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3:21" ht="21.6" thickBot="1">
      <c r="C54" s="7" t="s">
        <v>112</v>
      </c>
      <c r="D54" s="6" t="s">
        <v>113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3:21" ht="21.6" thickBot="1">
      <c r="C55" s="10" t="s">
        <v>114</v>
      </c>
      <c r="D55" s="6" t="s">
        <v>115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</sheetData>
  <hyperlinks>
    <hyperlink ref="C11" r:id="rId1" display="https://www.w3schools.com/python/ref_string_capitalize.asp" xr:uid="{08174CFB-C6EB-48D1-90F2-ED5C9A867E7B}"/>
    <hyperlink ref="C12" r:id="rId2" display="https://www.w3schools.com/python/ref_string_casefold.asp" xr:uid="{337C382C-AD89-48F7-AED6-B90092457EFB}"/>
    <hyperlink ref="C13" r:id="rId3" display="https://www.w3schools.com/python/ref_string_center.asp" xr:uid="{6E9503BB-B2DB-46FC-A7E8-4FD992E61175}"/>
    <hyperlink ref="C14" r:id="rId4" display="https://www.w3schools.com/python/ref_string_count.asp" xr:uid="{EBBDF15D-9457-450C-8CD0-E7AD899DBBC4}"/>
    <hyperlink ref="C15" r:id="rId5" display="https://www.w3schools.com/python/ref_string_encode.asp" xr:uid="{ABDC78E6-8296-4F7A-ACB2-61CCFF3B6F2D}"/>
    <hyperlink ref="C16" r:id="rId6" display="https://www.w3schools.com/python/ref_string_endswith.asp" xr:uid="{123D1307-0070-44AF-A726-4FE8F96AF8F2}"/>
    <hyperlink ref="C17" r:id="rId7" display="https://www.w3schools.com/python/ref_string_expandtabs.asp" xr:uid="{BFE50A29-DEDF-40A5-A843-EF5E5C79E8FF}"/>
    <hyperlink ref="C18" r:id="rId8" display="https://www.w3schools.com/python/ref_string_find.asp" xr:uid="{9D3D6382-16EF-4650-85D7-8083E1305033}"/>
    <hyperlink ref="C19" r:id="rId9" display="https://www.w3schools.com/python/ref_string_format.asp" xr:uid="{F84490E1-01D2-46E8-9F22-DE0A3C0CB3CE}"/>
    <hyperlink ref="C21" r:id="rId10" display="https://www.w3schools.com/python/ref_string_index.asp" xr:uid="{B721D44B-9725-4AA1-B6DF-BDC398F09C49}"/>
    <hyperlink ref="C22" r:id="rId11" display="https://www.w3schools.com/python/ref_string_isalnum.asp" xr:uid="{8749F597-A78F-4AEE-970A-BC00A056E209}"/>
    <hyperlink ref="C23" r:id="rId12" display="https://www.w3schools.com/python/ref_string_isalpha.asp" xr:uid="{CD0ECDAB-11FC-4F93-8826-777EFF2F410B}"/>
    <hyperlink ref="C24" r:id="rId13" display="https://www.w3schools.com/python/ref_string_isascii.asp" xr:uid="{9C9EB1F4-D5B3-4D21-BAFB-EF5B0AD6A36F}"/>
    <hyperlink ref="C25" r:id="rId14" display="https://www.w3schools.com/python/ref_string_isdecimal.asp" xr:uid="{924F8CBF-EE0D-46C5-9251-2C06172C5403}"/>
    <hyperlink ref="C26" r:id="rId15" display="https://www.w3schools.com/python/ref_string_isdigit.asp" xr:uid="{FFEB20A4-F30D-430C-836C-35A8CEC3E2B4}"/>
    <hyperlink ref="C27" r:id="rId16" display="https://www.w3schools.com/python/ref_string_isidentifier.asp" xr:uid="{BABC3532-FB36-4162-9AFC-56481D67FC75}"/>
    <hyperlink ref="C28" r:id="rId17" display="https://www.w3schools.com/python/ref_string_islower.asp" xr:uid="{055D334D-28FE-4D63-8C41-C67ECF9BB170}"/>
    <hyperlink ref="C29" r:id="rId18" display="https://www.w3schools.com/python/ref_string_isnumeric.asp" xr:uid="{6B312A2F-B083-44A9-8F4A-90386D719732}"/>
    <hyperlink ref="C30" r:id="rId19" display="https://www.w3schools.com/python/ref_string_isprintable.asp" xr:uid="{C396B2D0-3BE3-4299-801C-F9B7949FC29F}"/>
    <hyperlink ref="C31" r:id="rId20" display="https://www.w3schools.com/python/ref_string_isspace.asp" xr:uid="{1DB1CC96-60B5-4B46-A8FF-954C988B24AB}"/>
    <hyperlink ref="C32" r:id="rId21" display="https://www.w3schools.com/python/ref_string_istitle.asp" xr:uid="{1D89D69F-4DD2-47C0-BA76-88A5C32072BA}"/>
    <hyperlink ref="C33" r:id="rId22" display="https://www.w3schools.com/python/ref_string_isupper.asp" xr:uid="{81177B8C-0AF9-48B5-9377-E265D047BDBA}"/>
    <hyperlink ref="C34" r:id="rId23" display="https://www.w3schools.com/python/ref_string_join.asp" xr:uid="{7BCE30ED-C61E-4788-A209-AFE5F63D2C2A}"/>
    <hyperlink ref="C35" r:id="rId24" display="https://www.w3schools.com/python/ref_string_ljust.asp" xr:uid="{67A963AC-CBC1-4FF3-A5CB-7359E0018544}"/>
    <hyperlink ref="C36" r:id="rId25" display="https://www.w3schools.com/python/ref_string_lower.asp" xr:uid="{00A14E8E-5AE6-4362-97E5-5FB931D3BEA6}"/>
    <hyperlink ref="C37" r:id="rId26" display="https://www.w3schools.com/python/ref_string_lstrip.asp" xr:uid="{9A8F6A03-6D0E-4D90-895C-498B9D2B3B90}"/>
    <hyperlink ref="C38" r:id="rId27" display="https://www.w3schools.com/python/ref_string_maketrans.asp" xr:uid="{5C5E0F69-ADC8-4C06-8016-BCD0C1FBE85A}"/>
    <hyperlink ref="C39" r:id="rId28" display="https://www.w3schools.com/python/ref_string_partition.asp" xr:uid="{A6DADBC6-E35D-4755-927D-DD65807348CE}"/>
    <hyperlink ref="C40" r:id="rId29" display="https://www.w3schools.com/python/ref_string_replace.asp" xr:uid="{EEF62040-0F46-4356-A941-BBA6387BAF08}"/>
    <hyperlink ref="C41" r:id="rId30" display="https://www.w3schools.com/python/ref_string_rfind.asp" xr:uid="{29EB3AFE-F97A-4518-B611-F5FC0E0DA0D1}"/>
    <hyperlink ref="C42" r:id="rId31" display="https://www.w3schools.com/python/ref_string_rindex.asp" xr:uid="{DDCFC266-4252-4ACD-BA1E-E192FAACAABF}"/>
    <hyperlink ref="C43" r:id="rId32" display="https://www.w3schools.com/python/ref_string_rjust.asp" xr:uid="{4CAD820E-B048-4916-9BFF-58F5B4F24F6E}"/>
    <hyperlink ref="C44" r:id="rId33" display="https://www.w3schools.com/python/ref_string_rpartition.asp" xr:uid="{A85ACEC1-F4BD-474E-8745-3482B9DA71E5}"/>
    <hyperlink ref="C45" r:id="rId34" display="https://www.w3schools.com/python/ref_string_rsplit.asp" xr:uid="{310A2FDF-655C-4FCB-AC53-FC3D1C05DEA6}"/>
    <hyperlink ref="C46" r:id="rId35" display="https://www.w3schools.com/python/ref_string_rstrip.asp" xr:uid="{FDB2E56C-8B07-472C-B319-3A2A483000A3}"/>
    <hyperlink ref="C47" r:id="rId36" display="https://www.w3schools.com/python/ref_string_split.asp" xr:uid="{8F91E4C3-221E-4CEC-8DFB-B65AC39B4AFC}"/>
    <hyperlink ref="C48" r:id="rId37" display="https://www.w3schools.com/python/ref_string_splitlines.asp" xr:uid="{D8479EEA-44D6-4978-81E2-8BADC89A4469}"/>
    <hyperlink ref="C49" r:id="rId38" display="https://www.w3schools.com/python/ref_string_startswith.asp" xr:uid="{2684C3AB-4614-4885-BD2B-5C58D7DF2321}"/>
    <hyperlink ref="C50" r:id="rId39" display="https://www.w3schools.com/python/ref_string_strip.asp" xr:uid="{BCE14233-1024-441C-8938-ABC8CE89C01A}"/>
    <hyperlink ref="C51" r:id="rId40" display="https://www.w3schools.com/python/ref_string_swapcase.asp" xr:uid="{3722C737-0CBF-4ACA-A400-75113F60C72C}"/>
    <hyperlink ref="C52" r:id="rId41" display="https://www.w3schools.com/python/ref_string_title.asp" xr:uid="{535BB485-49C0-44D0-A5C1-A2C1F2234F89}"/>
    <hyperlink ref="C53" r:id="rId42" display="https://www.w3schools.com/python/ref_string_translate.asp" xr:uid="{800EA6BD-B1D3-4AC3-B527-32EEA1C63576}"/>
    <hyperlink ref="C54" r:id="rId43" display="https://www.w3schools.com/python/ref_string_upper.asp" xr:uid="{12107CA8-0942-467F-810B-AD2ACFF761BB}"/>
    <hyperlink ref="C55" r:id="rId44" display="https://www.w3schools.com/python/ref_string_zfill.asp" xr:uid="{9939B7ED-769E-41CE-A39B-5F0CCA1511A6}"/>
  </hyperlinks>
  <pageMargins left="0.7" right="0.7" top="0.75" bottom="0.75" header="0.3" footer="0.3"/>
  <drawing r:id="rId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6EA1D-8286-44B8-AF85-78181F38D2C3}">
  <dimension ref="C2:AD78"/>
  <sheetViews>
    <sheetView topLeftCell="M58" zoomScaleNormal="100" workbookViewId="0">
      <selection activeCell="O70" sqref="O70"/>
    </sheetView>
  </sheetViews>
  <sheetFormatPr defaultRowHeight="18"/>
  <cols>
    <col min="1" max="2" width="8.88671875" style="1"/>
    <col min="3" max="3" width="24.33203125" style="1" bestFit="1" customWidth="1"/>
    <col min="4" max="14" width="8.88671875" style="1"/>
    <col min="15" max="15" width="29.6640625" style="1" bestFit="1" customWidth="1"/>
    <col min="16" max="16384" width="8.88671875" style="1"/>
  </cols>
  <sheetData>
    <row r="2" spans="3:16" ht="23.4">
      <c r="C2" s="11" t="s">
        <v>116</v>
      </c>
    </row>
    <row r="3" spans="3:16">
      <c r="G3" s="3"/>
    </row>
    <row r="4" spans="3:16">
      <c r="C4" s="4" t="s">
        <v>117</v>
      </c>
      <c r="D4" s="12" t="s">
        <v>118</v>
      </c>
      <c r="E4" s="13"/>
      <c r="F4" s="13"/>
      <c r="G4" s="14"/>
    </row>
    <row r="5" spans="3:16">
      <c r="E5" s="4"/>
    </row>
    <row r="6" spans="3:16">
      <c r="E6" s="4"/>
    </row>
    <row r="7" spans="3:16">
      <c r="C7" s="4" t="s">
        <v>123</v>
      </c>
      <c r="D7" s="15" t="s">
        <v>119</v>
      </c>
      <c r="E7" s="16"/>
      <c r="F7" s="13"/>
      <c r="G7" s="14"/>
      <c r="H7" s="13"/>
      <c r="I7" s="13"/>
      <c r="J7" s="13"/>
    </row>
    <row r="8" spans="3:16">
      <c r="D8" s="12" t="s">
        <v>120</v>
      </c>
      <c r="E8" s="13"/>
      <c r="F8" s="13"/>
      <c r="G8" s="13"/>
      <c r="H8" s="13"/>
      <c r="I8" s="13"/>
      <c r="J8" s="13"/>
    </row>
    <row r="9" spans="3:16">
      <c r="C9" s="4"/>
      <c r="D9" s="12" t="s">
        <v>121</v>
      </c>
      <c r="E9" s="13"/>
      <c r="F9" s="13"/>
      <c r="G9" s="13"/>
      <c r="H9" s="13"/>
      <c r="I9" s="13"/>
      <c r="J9" s="13"/>
    </row>
    <row r="10" spans="3:16" ht="18.600000000000001" thickBot="1">
      <c r="D10" s="17" t="s">
        <v>122</v>
      </c>
      <c r="E10" s="13"/>
      <c r="F10" s="13"/>
      <c r="G10" s="13"/>
      <c r="H10" s="13"/>
      <c r="I10" s="13"/>
      <c r="J10" s="13"/>
    </row>
    <row r="11" spans="3:16" ht="20.399999999999999" thickBot="1">
      <c r="O11" s="20" t="s">
        <v>326</v>
      </c>
      <c r="P11" s="21" t="s">
        <v>175</v>
      </c>
    </row>
    <row r="12" spans="3:16" ht="21.6" thickBot="1">
      <c r="C12" s="4" t="s">
        <v>129</v>
      </c>
      <c r="D12" s="13" t="s">
        <v>131</v>
      </c>
      <c r="E12" s="13"/>
      <c r="F12" s="13"/>
      <c r="G12" s="14"/>
      <c r="H12" s="13"/>
      <c r="I12" s="13"/>
      <c r="J12" s="13"/>
      <c r="O12" s="61" t="s">
        <v>176</v>
      </c>
      <c r="P12" s="62" t="s">
        <v>177</v>
      </c>
    </row>
    <row r="13" spans="3:16" ht="21.6" thickBot="1">
      <c r="C13" s="4"/>
      <c r="D13" s="13" t="s">
        <v>132</v>
      </c>
      <c r="E13" s="13"/>
      <c r="F13" s="13"/>
      <c r="G13" s="13"/>
      <c r="H13" s="13"/>
      <c r="I13" s="13"/>
      <c r="J13" s="13"/>
      <c r="O13" s="67" t="s">
        <v>178</v>
      </c>
      <c r="P13" s="68" t="s">
        <v>179</v>
      </c>
    </row>
    <row r="14" spans="3:16" ht="21.6" thickBot="1">
      <c r="C14" s="4"/>
      <c r="D14" s="13" t="s">
        <v>120</v>
      </c>
      <c r="E14" s="13"/>
      <c r="F14" s="13"/>
      <c r="G14" s="13"/>
      <c r="H14" s="13"/>
      <c r="I14" s="13"/>
      <c r="J14" s="13"/>
      <c r="O14" s="67" t="s">
        <v>180</v>
      </c>
      <c r="P14" s="68" t="s">
        <v>181</v>
      </c>
    </row>
    <row r="15" spans="3:16" ht="21.6" thickBot="1">
      <c r="D15" s="13" t="s">
        <v>130</v>
      </c>
      <c r="E15" s="13"/>
      <c r="F15" s="13"/>
      <c r="G15" s="14"/>
      <c r="H15" s="13"/>
      <c r="I15" s="13"/>
      <c r="J15" s="13"/>
      <c r="O15" s="7" t="s">
        <v>182</v>
      </c>
      <c r="P15" s="23" t="s">
        <v>183</v>
      </c>
    </row>
    <row r="16" spans="3:16" ht="21.6" thickBot="1">
      <c r="D16" s="13" t="s">
        <v>133</v>
      </c>
      <c r="E16" s="13"/>
      <c r="F16" s="13"/>
      <c r="G16" s="13"/>
      <c r="H16" s="13"/>
      <c r="I16" s="13"/>
      <c r="J16" s="13"/>
      <c r="O16" s="8" t="s">
        <v>184</v>
      </c>
      <c r="P16" s="22" t="s">
        <v>185</v>
      </c>
    </row>
    <row r="17" spans="3:30" ht="21.6" thickBot="1">
      <c r="O17" s="67" t="s">
        <v>186</v>
      </c>
      <c r="P17" s="68" t="s">
        <v>187</v>
      </c>
    </row>
    <row r="18" spans="3:30" ht="21.6" thickBot="1">
      <c r="O18" s="69" t="s">
        <v>188</v>
      </c>
      <c r="P18" s="70" t="s">
        <v>189</v>
      </c>
      <c r="AC18" s="1">
        <f>2*5-1</f>
        <v>9</v>
      </c>
      <c r="AD18" s="1" t="s">
        <v>1195</v>
      </c>
    </row>
    <row r="19" spans="3:30" ht="21.6" thickBot="1">
      <c r="C19" s="4" t="s">
        <v>124</v>
      </c>
      <c r="D19" s="15" t="s">
        <v>125</v>
      </c>
      <c r="E19" s="13"/>
      <c r="F19" s="13"/>
      <c r="G19" s="13"/>
      <c r="H19" s="13"/>
      <c r="I19" s="13"/>
      <c r="J19" s="13"/>
      <c r="K19" s="13"/>
      <c r="L19" s="13"/>
      <c r="M19" s="13"/>
      <c r="O19" s="69" t="s">
        <v>190</v>
      </c>
      <c r="P19" s="70" t="s">
        <v>191</v>
      </c>
      <c r="AC19" s="1">
        <f>2*(5-1)</f>
        <v>8</v>
      </c>
      <c r="AD19" s="1" t="s">
        <v>1196</v>
      </c>
    </row>
    <row r="20" spans="3:30" ht="21.6" thickBot="1">
      <c r="D20" s="12" t="s">
        <v>126</v>
      </c>
      <c r="E20" s="13"/>
      <c r="F20" s="13"/>
      <c r="G20" s="13"/>
      <c r="H20" s="13"/>
      <c r="I20" s="13"/>
      <c r="J20" s="13"/>
      <c r="K20" s="13"/>
      <c r="L20" s="13"/>
      <c r="M20" s="13"/>
      <c r="O20" s="8" t="s">
        <v>192</v>
      </c>
      <c r="P20" s="22" t="s">
        <v>193</v>
      </c>
      <c r="AC20" s="1">
        <f>SUM(AC18:AC19)</f>
        <v>17</v>
      </c>
      <c r="AD20" s="1" t="s">
        <v>1197</v>
      </c>
    </row>
    <row r="21" spans="3:30" ht="21.6" thickBot="1">
      <c r="D21" s="12" t="s">
        <v>127</v>
      </c>
      <c r="E21" s="13"/>
      <c r="F21" s="13"/>
      <c r="G21" s="13"/>
      <c r="H21" s="13"/>
      <c r="I21" s="13"/>
      <c r="J21" s="13"/>
      <c r="K21" s="13"/>
      <c r="L21" s="13"/>
      <c r="M21" s="13"/>
      <c r="O21" s="69" t="s">
        <v>194</v>
      </c>
      <c r="P21" s="70" t="s">
        <v>195</v>
      </c>
    </row>
    <row r="22" spans="3:30" ht="20.399999999999999" thickBot="1">
      <c r="D22" s="17" t="s">
        <v>128</v>
      </c>
      <c r="E22" s="13"/>
      <c r="F22" s="13"/>
      <c r="G22" s="13"/>
      <c r="H22" s="13"/>
      <c r="I22" s="13"/>
      <c r="J22" s="13"/>
      <c r="K22" s="13"/>
      <c r="L22" s="13"/>
      <c r="M22" s="13"/>
      <c r="O22" s="24" t="s">
        <v>196</v>
      </c>
      <c r="P22" s="22" t="s">
        <v>197</v>
      </c>
    </row>
    <row r="23" spans="3:30" ht="21.6" thickBot="1">
      <c r="O23" s="7" t="s">
        <v>198</v>
      </c>
      <c r="P23" s="23" t="s">
        <v>199</v>
      </c>
    </row>
    <row r="24" spans="3:30" ht="21.6" thickBot="1">
      <c r="O24" s="69" t="s">
        <v>200</v>
      </c>
      <c r="P24" s="70" t="s">
        <v>201</v>
      </c>
    </row>
    <row r="25" spans="3:30" ht="21.6" thickBot="1">
      <c r="C25" s="1" t="s">
        <v>117</v>
      </c>
      <c r="D25" s="26" t="s">
        <v>118</v>
      </c>
      <c r="E25" s="26"/>
      <c r="F25" s="26"/>
      <c r="G25" s="26"/>
      <c r="H25" s="26"/>
      <c r="O25" s="7" t="s">
        <v>202</v>
      </c>
      <c r="P25" s="23" t="s">
        <v>203</v>
      </c>
    </row>
    <row r="26" spans="3:30" ht="21.6" thickBot="1">
      <c r="D26" s="26" t="s">
        <v>309</v>
      </c>
      <c r="E26" s="26"/>
      <c r="F26" s="26"/>
      <c r="G26" s="26"/>
      <c r="H26" s="26"/>
      <c r="O26" s="65" t="s">
        <v>204</v>
      </c>
      <c r="P26" s="66" t="s">
        <v>205</v>
      </c>
    </row>
    <row r="27" spans="3:30" ht="21.6" thickBot="1">
      <c r="O27" s="61" t="s">
        <v>206</v>
      </c>
      <c r="P27" s="62" t="s">
        <v>207</v>
      </c>
    </row>
    <row r="28" spans="3:30" ht="21.6" thickBot="1">
      <c r="C28" s="1" t="s">
        <v>310</v>
      </c>
      <c r="D28" s="12" t="s">
        <v>311</v>
      </c>
      <c r="E28" s="13"/>
      <c r="F28" s="13"/>
      <c r="G28" s="13"/>
      <c r="H28" s="13"/>
      <c r="I28" s="13"/>
      <c r="J28" s="13"/>
      <c r="K28" s="13"/>
      <c r="L28" s="13"/>
      <c r="O28" s="8" t="s">
        <v>208</v>
      </c>
      <c r="P28" s="22" t="s">
        <v>209</v>
      </c>
    </row>
    <row r="29" spans="3:30" ht="21.6" thickBot="1">
      <c r="D29" s="12" t="s">
        <v>312</v>
      </c>
      <c r="E29" s="13"/>
      <c r="F29" s="13"/>
      <c r="G29" s="13"/>
      <c r="H29" s="13"/>
      <c r="I29" s="13"/>
      <c r="J29" s="13"/>
      <c r="K29" s="13"/>
      <c r="L29" s="13"/>
      <c r="O29" s="61" t="s">
        <v>210</v>
      </c>
      <c r="P29" s="62" t="s">
        <v>211</v>
      </c>
    </row>
    <row r="30" spans="3:30" ht="21.6" thickBot="1">
      <c r="D30" s="17" t="s">
        <v>313</v>
      </c>
      <c r="E30" s="13"/>
      <c r="F30" s="13"/>
      <c r="G30" s="13"/>
      <c r="H30" s="13"/>
      <c r="I30" s="13"/>
      <c r="J30" s="13"/>
      <c r="K30" s="13"/>
      <c r="L30" s="13"/>
      <c r="O30" s="8" t="s">
        <v>212</v>
      </c>
      <c r="P30" s="22" t="s">
        <v>213</v>
      </c>
    </row>
    <row r="31" spans="3:30" ht="21.6" thickBot="1">
      <c r="O31" s="7" t="s">
        <v>214</v>
      </c>
      <c r="P31" s="23" t="s">
        <v>215</v>
      </c>
    </row>
    <row r="32" spans="3:30" ht="21.6" thickBot="1">
      <c r="C32" s="1" t="s">
        <v>314</v>
      </c>
      <c r="D32" s="12" t="s">
        <v>311</v>
      </c>
      <c r="E32" s="13"/>
      <c r="F32" s="13"/>
      <c r="G32" s="13"/>
      <c r="H32" s="13"/>
      <c r="I32" s="13"/>
      <c r="J32" s="13"/>
      <c r="K32" s="13"/>
      <c r="L32" s="13"/>
      <c r="O32" s="63" t="s">
        <v>216</v>
      </c>
      <c r="P32" s="64" t="s">
        <v>217</v>
      </c>
    </row>
    <row r="33" spans="3:16" ht="21.6" thickBot="1">
      <c r="D33" s="12" t="s">
        <v>315</v>
      </c>
      <c r="E33" s="13"/>
      <c r="F33" s="13"/>
      <c r="G33" s="13"/>
      <c r="H33" s="13"/>
      <c r="I33" s="13"/>
      <c r="J33" s="13"/>
      <c r="K33" s="13"/>
      <c r="L33" s="13"/>
      <c r="O33" s="69" t="s">
        <v>218</v>
      </c>
      <c r="P33" s="70" t="s">
        <v>219</v>
      </c>
    </row>
    <row r="34" spans="3:16" ht="21.6" thickBot="1">
      <c r="D34" s="17" t="s">
        <v>316</v>
      </c>
      <c r="E34" s="13"/>
      <c r="F34" s="13"/>
      <c r="G34" s="13"/>
      <c r="H34" s="13"/>
      <c r="I34" s="13"/>
      <c r="J34" s="13"/>
      <c r="K34" s="13"/>
      <c r="L34" s="13"/>
      <c r="O34" s="8" t="s">
        <v>47</v>
      </c>
      <c r="P34" s="22" t="s">
        <v>220</v>
      </c>
    </row>
    <row r="35" spans="3:16" ht="21.6" thickBot="1">
      <c r="O35" s="7" t="s">
        <v>221</v>
      </c>
      <c r="P35" s="23" t="s">
        <v>222</v>
      </c>
    </row>
    <row r="36" spans="3:16" ht="21.6" thickBot="1">
      <c r="C36" s="1" t="s">
        <v>317</v>
      </c>
      <c r="D36" s="27" t="s">
        <v>318</v>
      </c>
      <c r="E36" s="27"/>
      <c r="F36" s="27"/>
      <c r="G36" s="27"/>
      <c r="H36" s="27"/>
      <c r="I36" s="27"/>
      <c r="J36" s="27"/>
      <c r="K36" s="27"/>
      <c r="L36" s="27"/>
      <c r="O36" s="8" t="s">
        <v>223</v>
      </c>
      <c r="P36" s="22" t="s">
        <v>224</v>
      </c>
    </row>
    <row r="37" spans="3:16" ht="21.6" thickBot="1">
      <c r="D37" s="27" t="s">
        <v>319</v>
      </c>
      <c r="E37" s="27"/>
      <c r="F37" s="27"/>
      <c r="G37" s="27"/>
      <c r="H37" s="27"/>
      <c r="I37" s="27"/>
      <c r="J37" s="27"/>
      <c r="K37" s="27"/>
      <c r="L37" s="27"/>
      <c r="O37" s="7" t="s">
        <v>225</v>
      </c>
      <c r="P37" s="23" t="s">
        <v>226</v>
      </c>
    </row>
    <row r="38" spans="3:16" ht="21.6" thickBot="1">
      <c r="D38" s="27" t="s">
        <v>320</v>
      </c>
      <c r="E38" s="27"/>
      <c r="F38" s="27"/>
      <c r="G38" s="27"/>
      <c r="H38" s="27"/>
      <c r="I38" s="27"/>
      <c r="J38" s="27"/>
      <c r="K38" s="27"/>
      <c r="L38" s="27"/>
      <c r="O38" s="8" t="s">
        <v>227</v>
      </c>
      <c r="P38" s="22" t="s">
        <v>228</v>
      </c>
    </row>
    <row r="39" spans="3:16" ht="20.399999999999999" thickBot="1">
      <c r="D39" s="27" t="s">
        <v>321</v>
      </c>
      <c r="E39" s="27"/>
      <c r="F39" s="27"/>
      <c r="G39" s="27"/>
      <c r="H39" s="27"/>
      <c r="I39" s="27"/>
      <c r="J39" s="27"/>
      <c r="K39" s="27"/>
      <c r="L39" s="27"/>
      <c r="O39" s="9" t="s">
        <v>229</v>
      </c>
      <c r="P39" s="23" t="s">
        <v>230</v>
      </c>
    </row>
    <row r="40" spans="3:16" ht="20.399999999999999" thickBot="1">
      <c r="D40" s="27" t="s">
        <v>322</v>
      </c>
      <c r="E40" s="27"/>
      <c r="F40" s="27"/>
      <c r="G40" s="27"/>
      <c r="H40" s="27"/>
      <c r="I40" s="27"/>
      <c r="J40" s="27"/>
      <c r="K40" s="27"/>
      <c r="L40" s="27"/>
      <c r="O40" s="24" t="s">
        <v>231</v>
      </c>
      <c r="P40" s="22" t="s">
        <v>232</v>
      </c>
    </row>
    <row r="41" spans="3:16" ht="21.6" thickBot="1">
      <c r="D41" s="27" t="s">
        <v>323</v>
      </c>
      <c r="E41" s="27"/>
      <c r="F41" s="27"/>
      <c r="G41" s="27"/>
      <c r="H41" s="27"/>
      <c r="I41" s="27"/>
      <c r="J41" s="27"/>
      <c r="K41" s="27"/>
      <c r="L41" s="27"/>
      <c r="O41" s="7" t="s">
        <v>233</v>
      </c>
      <c r="P41" s="23" t="s">
        <v>234</v>
      </c>
    </row>
    <row r="42" spans="3:16" ht="21.6" thickBot="1">
      <c r="D42" s="27" t="s">
        <v>324</v>
      </c>
      <c r="E42" s="27"/>
      <c r="F42" s="27"/>
      <c r="G42" s="27"/>
      <c r="H42" s="27"/>
      <c r="I42" s="27"/>
      <c r="J42" s="27"/>
      <c r="K42" s="27"/>
      <c r="L42" s="27"/>
      <c r="O42" s="61" t="s">
        <v>235</v>
      </c>
      <c r="P42" s="62" t="s">
        <v>236</v>
      </c>
    </row>
    <row r="43" spans="3:16" ht="21.6" thickBot="1">
      <c r="D43" s="27" t="s">
        <v>325</v>
      </c>
      <c r="E43" s="27"/>
      <c r="F43" s="27"/>
      <c r="G43" s="27"/>
      <c r="H43" s="27"/>
      <c r="I43" s="27"/>
      <c r="J43" s="27"/>
      <c r="K43" s="27"/>
      <c r="L43" s="27"/>
      <c r="O43" s="61" t="s">
        <v>237</v>
      </c>
      <c r="P43" s="62" t="s">
        <v>238</v>
      </c>
    </row>
    <row r="44" spans="3:16" ht="21.6" thickBot="1">
      <c r="O44" s="69" t="s">
        <v>239</v>
      </c>
      <c r="P44" s="70" t="s">
        <v>240</v>
      </c>
    </row>
    <row r="45" spans="3:16" ht="21.6" thickBot="1">
      <c r="O45" s="7" t="s">
        <v>241</v>
      </c>
      <c r="P45" s="23" t="s">
        <v>242</v>
      </c>
    </row>
    <row r="46" spans="3:16" ht="21.6" thickBot="1">
      <c r="O46" s="8" t="s">
        <v>243</v>
      </c>
      <c r="P46" s="22" t="s">
        <v>244</v>
      </c>
    </row>
    <row r="47" spans="3:16" ht="21.6" thickBot="1">
      <c r="O47" s="7" t="s">
        <v>245</v>
      </c>
      <c r="P47" s="23" t="s">
        <v>246</v>
      </c>
    </row>
    <row r="48" spans="3:16" ht="21.6" thickBot="1">
      <c r="O48" s="61" t="s">
        <v>247</v>
      </c>
      <c r="P48" s="62" t="s">
        <v>248</v>
      </c>
    </row>
    <row r="49" spans="15:16" ht="21.6" thickBot="1">
      <c r="O49" s="65" t="s">
        <v>249</v>
      </c>
      <c r="P49" s="66" t="s">
        <v>250</v>
      </c>
    </row>
    <row r="50" spans="15:16" ht="21.6" thickBot="1">
      <c r="O50" s="8" t="s">
        <v>251</v>
      </c>
      <c r="P50" s="22" t="s">
        <v>252</v>
      </c>
    </row>
    <row r="51" spans="15:16" ht="21.6" thickBot="1">
      <c r="O51" s="63" t="s">
        <v>253</v>
      </c>
      <c r="P51" s="64" t="s">
        <v>254</v>
      </c>
    </row>
    <row r="52" spans="15:16" ht="21.6" thickBot="1">
      <c r="O52" s="61" t="s">
        <v>255</v>
      </c>
      <c r="P52" s="62" t="s">
        <v>256</v>
      </c>
    </row>
    <row r="53" spans="15:16" ht="21.6" thickBot="1">
      <c r="O53" s="7" t="s">
        <v>257</v>
      </c>
      <c r="P53" s="23" t="s">
        <v>258</v>
      </c>
    </row>
    <row r="54" spans="15:16" ht="21.6" thickBot="1">
      <c r="O54" s="61" t="s">
        <v>259</v>
      </c>
      <c r="P54" s="62" t="s">
        <v>260</v>
      </c>
    </row>
    <row r="55" spans="15:16" ht="21.6" thickBot="1">
      <c r="O55" s="61" t="s">
        <v>261</v>
      </c>
      <c r="P55" s="62" t="s">
        <v>262</v>
      </c>
    </row>
    <row r="56" spans="15:16" ht="21.6" thickBot="1">
      <c r="O56" s="8" t="s">
        <v>263</v>
      </c>
      <c r="P56" s="22" t="s">
        <v>264</v>
      </c>
    </row>
    <row r="57" spans="15:16" ht="21.6" thickBot="1">
      <c r="O57" s="7" t="s">
        <v>265</v>
      </c>
      <c r="P57" s="23" t="s">
        <v>266</v>
      </c>
    </row>
    <row r="58" spans="15:16" ht="21.6" thickBot="1">
      <c r="O58" s="61" t="s">
        <v>267</v>
      </c>
      <c r="P58" s="62" t="s">
        <v>268</v>
      </c>
    </row>
    <row r="59" spans="15:16" ht="21.6" thickBot="1">
      <c r="O59" s="7" t="s">
        <v>269</v>
      </c>
      <c r="P59" s="23" t="s">
        <v>270</v>
      </c>
    </row>
    <row r="60" spans="15:16" ht="21.6" thickBot="1">
      <c r="O60" s="61" t="s">
        <v>271</v>
      </c>
      <c r="P60" s="62" t="s">
        <v>272</v>
      </c>
    </row>
    <row r="61" spans="15:16" ht="21.6" thickBot="1">
      <c r="O61" s="61" t="s">
        <v>273</v>
      </c>
      <c r="P61" s="62" t="s">
        <v>274</v>
      </c>
    </row>
    <row r="62" spans="15:16" ht="20.399999999999999" thickBot="1">
      <c r="O62" s="24" t="s">
        <v>275</v>
      </c>
      <c r="P62" s="22" t="s">
        <v>276</v>
      </c>
    </row>
    <row r="63" spans="15:16" ht="21.6" thickBot="1">
      <c r="O63" s="61" t="s">
        <v>277</v>
      </c>
      <c r="P63" s="62" t="s">
        <v>278</v>
      </c>
    </row>
    <row r="64" spans="15:16" ht="20.399999999999999" thickBot="1">
      <c r="O64" s="24" t="s">
        <v>279</v>
      </c>
      <c r="P64" s="22" t="s">
        <v>280</v>
      </c>
    </row>
    <row r="65" spans="15:16" ht="21.6" thickBot="1">
      <c r="O65" s="61" t="s">
        <v>281</v>
      </c>
      <c r="P65" s="62" t="s">
        <v>282</v>
      </c>
    </row>
    <row r="66" spans="15:16" ht="21.6" thickBot="1">
      <c r="O66" s="61" t="s">
        <v>283</v>
      </c>
      <c r="P66" s="62" t="s">
        <v>284</v>
      </c>
    </row>
    <row r="67" spans="15:16" ht="21.6" thickBot="1">
      <c r="O67" s="65" t="s">
        <v>285</v>
      </c>
      <c r="P67" s="66" t="s">
        <v>286</v>
      </c>
    </row>
    <row r="68" spans="15:16" ht="21.6" thickBot="1">
      <c r="O68" s="8" t="s">
        <v>287</v>
      </c>
      <c r="P68" s="22" t="s">
        <v>288</v>
      </c>
    </row>
    <row r="69" spans="15:16" ht="21.6" thickBot="1">
      <c r="O69" s="61" t="s">
        <v>289</v>
      </c>
      <c r="P69" s="62" t="s">
        <v>290</v>
      </c>
    </row>
    <row r="70" spans="15:16" ht="21.6" thickBot="1">
      <c r="O70" s="61" t="s">
        <v>291</v>
      </c>
      <c r="P70" s="62" t="s">
        <v>292</v>
      </c>
    </row>
    <row r="71" spans="15:16" ht="20.399999999999999" thickBot="1">
      <c r="O71" s="9" t="s">
        <v>293</v>
      </c>
      <c r="P71" s="23" t="s">
        <v>294</v>
      </c>
    </row>
    <row r="72" spans="15:16" ht="21.6" thickBot="1">
      <c r="O72" s="61" t="s">
        <v>295</v>
      </c>
      <c r="P72" s="62" t="s">
        <v>296</v>
      </c>
    </row>
    <row r="73" spans="15:16" ht="21.6" thickBot="1">
      <c r="O73" s="61" t="s">
        <v>297</v>
      </c>
      <c r="P73" s="62" t="s">
        <v>298</v>
      </c>
    </row>
    <row r="74" spans="15:16" ht="21.6" thickBot="1">
      <c r="O74" s="8" t="s">
        <v>299</v>
      </c>
      <c r="P74" s="22" t="s">
        <v>300</v>
      </c>
    </row>
    <row r="75" spans="15:16" ht="21.6" thickBot="1">
      <c r="O75" s="65" t="s">
        <v>301</v>
      </c>
      <c r="P75" s="66" t="s">
        <v>302</v>
      </c>
    </row>
    <row r="76" spans="15:16" ht="21.6" thickBot="1">
      <c r="O76" s="61" t="s">
        <v>303</v>
      </c>
      <c r="P76" s="62" t="s">
        <v>304</v>
      </c>
    </row>
    <row r="77" spans="15:16" ht="21.6" thickBot="1">
      <c r="O77" s="7" t="s">
        <v>305</v>
      </c>
      <c r="P77" s="23" t="s">
        <v>306</v>
      </c>
    </row>
    <row r="78" spans="15:16" ht="21.6" thickBot="1">
      <c r="O78" s="59" t="s">
        <v>307</v>
      </c>
      <c r="P78" s="60" t="s">
        <v>308</v>
      </c>
    </row>
  </sheetData>
  <hyperlinks>
    <hyperlink ref="O12" r:id="rId1" display="https://www.w3schools.com/python/ref_func_abs.asp" xr:uid="{9E8C53D0-FC55-4C00-BCCC-60F4169080C4}"/>
    <hyperlink ref="O13" r:id="rId2" display="https://www.w3schools.com/python/ref_func_all.asp" xr:uid="{61534AC9-C2DE-4801-A207-405EDB52BCE0}"/>
    <hyperlink ref="O14" r:id="rId3" display="https://www.w3schools.com/python/ref_func_any.asp" xr:uid="{F818AC72-3FFD-4F7B-83F8-88E59B194616}"/>
    <hyperlink ref="O15" r:id="rId4" display="https://www.w3schools.com/python/ref_func_ascii.asp" xr:uid="{86FD54D0-6C68-47BA-8B56-513CFAFBD862}"/>
    <hyperlink ref="O16" r:id="rId5" display="https://www.w3schools.com/python/ref_func_bin.asp" xr:uid="{7A81AD9A-ECBD-4115-B038-D6D69EEED8CE}"/>
    <hyperlink ref="O17" r:id="rId6" display="https://www.w3schools.com/python/ref_func_bool.asp" xr:uid="{D7318AD6-2917-4930-BCD8-4B125F1D5373}"/>
    <hyperlink ref="O18" r:id="rId7" display="https://www.w3schools.com/python/ref_func_bytearray.asp" xr:uid="{16AF0812-81C1-446E-BE7F-B035ACB603A3}"/>
    <hyperlink ref="O19" r:id="rId8" display="https://www.w3schools.com/python/ref_func_bytes.asp" xr:uid="{2C2FA533-1A32-4B93-97D3-3925D5F73100}"/>
    <hyperlink ref="O20" r:id="rId9" display="https://www.w3schools.com/python/ref_func_callable.asp" xr:uid="{588B66CA-D9CB-4487-B372-BD5291568E10}"/>
    <hyperlink ref="O21" r:id="rId10" display="https://www.w3schools.com/python/ref_func_chr.asp" xr:uid="{62E2D575-B17F-455F-9206-3D03B891E9B4}"/>
    <hyperlink ref="O23" r:id="rId11" display="https://www.w3schools.com/python/ref_func_compile.asp" xr:uid="{AC3AF3E2-8C02-4634-85E1-AA426B1FD03B}"/>
    <hyperlink ref="O24" r:id="rId12" display="https://www.w3schools.com/python/ref_func_complex.asp" xr:uid="{47E39E2F-26F4-45B0-A649-09AD41D98E57}"/>
    <hyperlink ref="O25" r:id="rId13" display="https://www.w3schools.com/python/ref_func_delattr.asp" xr:uid="{2615BFC6-12B1-4A4F-B7C5-79D4730DF5EA}"/>
    <hyperlink ref="O26" r:id="rId14" display="https://www.w3schools.com/python/ref_func_dict.asp" xr:uid="{E63C5B4B-873A-4960-9AFC-A8E28F85E1C1}"/>
    <hyperlink ref="O27" r:id="rId15" display="https://www.w3schools.com/python/ref_func_dir.asp" xr:uid="{9F2CAB0C-98F2-4424-9FD7-EB48B60D33CE}"/>
    <hyperlink ref="O28" r:id="rId16" display="https://www.w3schools.com/python/ref_func_divmod.asp" xr:uid="{84FBFFBB-FC77-4B5A-B383-57A65ED91294}"/>
    <hyperlink ref="O29" r:id="rId17" display="https://www.w3schools.com/python/ref_func_enumerate.asp" xr:uid="{CE8A8CD1-B96F-4A93-978B-52D618117046}"/>
    <hyperlink ref="O30" r:id="rId18" display="https://www.w3schools.com/python/ref_func_eval.asp" xr:uid="{F7DA2C0D-2523-4B46-9863-7EFE5A178F64}"/>
    <hyperlink ref="O31" r:id="rId19" display="https://www.w3schools.com/python/ref_func_exec.asp" xr:uid="{F2974E17-26A8-4A03-B969-BC6421882D75}"/>
    <hyperlink ref="O32" r:id="rId20" display="https://www.w3schools.com/python/ref_func_filter.asp" xr:uid="{F813F77F-66A8-4B37-8CC4-377E19EF16F0}"/>
    <hyperlink ref="O33" r:id="rId21" display="https://www.w3schools.com/python/ref_func_float.asp" xr:uid="{7E541219-73D5-4ABE-BC99-D0BE63F7891F}"/>
    <hyperlink ref="O34" r:id="rId22" display="https://www.w3schools.com/python/ref_func_format.asp" xr:uid="{593579DE-DE00-4875-AE13-E3B5E2A085BF}"/>
    <hyperlink ref="O35" r:id="rId23" display="https://www.w3schools.com/python/ref_func_frozenset.asp" xr:uid="{F7AD4DB0-CD2D-4F09-9AA1-8A23EEE38DD9}"/>
    <hyperlink ref="O36" r:id="rId24" display="https://www.w3schools.com/python/ref_func_getattr.asp" xr:uid="{BBAE80E7-531A-4DBE-A867-5ACEC4268DA5}"/>
    <hyperlink ref="O37" r:id="rId25" display="https://www.w3schools.com/python/ref_func_globals.asp" xr:uid="{03A32183-E788-4DFA-A79E-8F045B5C0593}"/>
    <hyperlink ref="O38" r:id="rId26" display="https://www.w3schools.com/python/ref_func_hasattr.asp" xr:uid="{0FCBF195-023E-4C22-8FD5-E8FF3E2C1CE3}"/>
    <hyperlink ref="O41" r:id="rId27" display="https://www.w3schools.com/python/ref_func_hex.asp" xr:uid="{1CD9625F-3C5D-493B-AB00-B22162CBF206}"/>
    <hyperlink ref="O42" r:id="rId28" display="https://www.w3schools.com/python/ref_func_id.asp" xr:uid="{7635DB8B-CCB6-442A-AA02-9C6128E86ACC}"/>
    <hyperlink ref="O43" r:id="rId29" display="https://www.w3schools.com/python/ref_func_input.asp" xr:uid="{1F6E202C-CC01-4C76-8C75-1BFE9FB39F1B}"/>
    <hyperlink ref="O44" r:id="rId30" display="https://www.w3schools.com/python/ref_func_int.asp" xr:uid="{760CCC62-9C32-40AD-8B92-F08B0949247B}"/>
    <hyperlink ref="O45" r:id="rId31" display="https://www.w3schools.com/python/ref_func_isinstance.asp" xr:uid="{7BF122F4-0DFF-4E5C-BEA6-FA260134CA93}"/>
    <hyperlink ref="O46" r:id="rId32" display="https://www.w3schools.com/python/ref_func_issubclass.asp" xr:uid="{7E28B279-C4B2-459F-9844-6088A42034D5}"/>
    <hyperlink ref="O47" r:id="rId33" display="https://www.w3schools.com/python/ref_func_iter.asp" xr:uid="{C645B494-BEBA-45FB-92B6-5C1AF1F851ED}"/>
    <hyperlink ref="O48" r:id="rId34" display="https://www.w3schools.com/python/ref_func_len.asp" xr:uid="{C7E45C38-AF8A-4D2C-B0A1-64B0B139299D}"/>
    <hyperlink ref="O49" r:id="rId35" display="https://www.w3schools.com/python/ref_func_list.asp" xr:uid="{48F09864-32E8-43A6-86FA-ED18ED5E876B}"/>
    <hyperlink ref="O50" r:id="rId36" display="https://www.w3schools.com/python/ref_func_locals.asp" xr:uid="{5945EFF6-A1F0-4430-A069-74F098F21059}"/>
    <hyperlink ref="O51" r:id="rId37" display="https://www.w3schools.com/python/ref_func_map.asp" xr:uid="{DFC1CBA9-F047-4644-9DDF-B96B0A3354F7}"/>
    <hyperlink ref="O52" r:id="rId38" display="https://www.w3schools.com/python/ref_func_max.asp" xr:uid="{0B7E2F61-D86C-4C14-8644-A465E1EF68A3}"/>
    <hyperlink ref="O53" r:id="rId39" display="https://www.w3schools.com/python/ref_func_memoryview.asp" xr:uid="{73D66191-1A9D-4235-9160-AC98A6B5D04B}"/>
    <hyperlink ref="O54" r:id="rId40" display="https://www.w3schools.com/python/ref_func_min.asp" xr:uid="{8C071EF2-AAEA-4BCA-908A-38EB93BB9E1C}"/>
    <hyperlink ref="O55" r:id="rId41" display="https://www.w3schools.com/python/ref_func_next.asp" xr:uid="{03FDB252-909D-461E-B9D1-FBDF531EC05F}"/>
    <hyperlink ref="O56" r:id="rId42" display="https://www.w3schools.com/python/ref_func_object.asp" xr:uid="{83A4991B-B238-407D-95FA-593859D279F6}"/>
    <hyperlink ref="O57" r:id="rId43" display="https://www.w3schools.com/python/ref_func_oct.asp" xr:uid="{CB101B68-750D-491A-8D03-638757D1CBAC}"/>
    <hyperlink ref="O58" r:id="rId44" display="https://www.w3schools.com/python/ref_func_open.asp" xr:uid="{3D0BC000-A578-49AB-9D82-1C96705FB3A2}"/>
    <hyperlink ref="O59" r:id="rId45" display="https://www.w3schools.com/python/ref_func_ord.asp" xr:uid="{A97AC831-EE19-4E32-A1ED-DC7FAC229CD9}"/>
    <hyperlink ref="O60" r:id="rId46" display="https://www.w3schools.com/python/ref_func_pow.asp" xr:uid="{CA6B0463-22E5-496A-97EB-2DA381BD2FDE}"/>
    <hyperlink ref="O61" r:id="rId47" display="https://www.w3schools.com/python/ref_func_print.asp" xr:uid="{BC0A684C-02E2-4188-BC8F-E1AD5D2EAFF8}"/>
    <hyperlink ref="O63" r:id="rId48" display="https://www.w3schools.com/python/ref_func_range.asp" xr:uid="{04B7F806-2056-466B-8004-E86B0157B58F}"/>
    <hyperlink ref="O65" r:id="rId49" display="https://www.w3schools.com/python/ref_func_reversed.asp" xr:uid="{4C5E7B94-E936-45B7-B7E8-4CCB66A61BA8}"/>
    <hyperlink ref="O66" r:id="rId50" display="https://www.w3schools.com/python/ref_func_round.asp" xr:uid="{3A2CB12E-483E-477D-AAF8-D1340F234D36}"/>
    <hyperlink ref="O67" r:id="rId51" display="https://www.w3schools.com/python/ref_func_set.asp" xr:uid="{9C51081A-9D4C-4E30-BFA5-AA5743F33B6C}"/>
    <hyperlink ref="O68" r:id="rId52" display="https://www.w3schools.com/python/ref_func_setattr.asp" xr:uid="{98359F4E-B0BB-4EC7-B9DD-D9F8C54268A7}"/>
    <hyperlink ref="O69" r:id="rId53" display="https://www.w3schools.com/python/ref_func_slice.asp" xr:uid="{A464A646-49B0-426D-89FE-99C1E0D887B9}"/>
    <hyperlink ref="O70" r:id="rId54" display="https://www.w3schools.com/python/ref_func_sorted.asp" xr:uid="{82E959F9-C962-4EE8-82C1-4095FB545521}"/>
    <hyperlink ref="O72" r:id="rId55" display="https://www.w3schools.com/python/ref_func_str.asp" xr:uid="{3386AB99-7B5C-49B7-A309-C38B1B6EED0A}"/>
    <hyperlink ref="O73" r:id="rId56" display="https://www.w3schools.com/python/ref_func_sum.asp" xr:uid="{214C4609-6B3D-404A-8495-0EEF7B5ED452}"/>
    <hyperlink ref="O74" r:id="rId57" display="https://www.w3schools.com/python/ref_func_super.asp" xr:uid="{B41AAC15-C5EA-4D75-93CD-C3C918F01C33}"/>
    <hyperlink ref="O75" r:id="rId58" display="https://www.w3schools.com/python/ref_func_tuple.asp" xr:uid="{AFEEA5DB-982A-4FCA-9424-459218057058}"/>
    <hyperlink ref="O76" r:id="rId59" display="https://www.w3schools.com/python/ref_func_type.asp" xr:uid="{9A147027-E49E-4A6F-A88A-3D4F0CE3924C}"/>
    <hyperlink ref="O77" r:id="rId60" display="https://www.w3schools.com/python/ref_func_vars.asp" xr:uid="{64A6C9E1-CB5C-4527-99C3-67D73ED068AF}"/>
    <hyperlink ref="O78" r:id="rId61" display="https://www.w3schools.com/python/ref_func_zip.asp" xr:uid="{E94EFC89-87CD-41FD-A907-FABDEE16EDFD}"/>
  </hyperlinks>
  <pageMargins left="0.7" right="0.7" top="0.75" bottom="0.75" header="0.3" footer="0.3"/>
  <pageSetup orientation="portrait" r:id="rId62"/>
  <drawing r:id="rId6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2111-D0E2-48D6-B8A9-30AEC4211B53}">
  <dimension ref="C3:AE30"/>
  <sheetViews>
    <sheetView workbookViewId="0">
      <selection activeCell="L15" sqref="L15"/>
    </sheetView>
  </sheetViews>
  <sheetFormatPr defaultRowHeight="14.4"/>
  <cols>
    <col min="3" max="3" width="16.109375" customWidth="1"/>
    <col min="4" max="4" width="21.33203125" customWidth="1"/>
    <col min="25" max="25" width="12" bestFit="1" customWidth="1"/>
  </cols>
  <sheetData>
    <row r="3" spans="3:31" ht="15" thickBot="1"/>
    <row r="4" spans="3:31" ht="18" thickBot="1">
      <c r="C4" s="28" t="s">
        <v>327</v>
      </c>
      <c r="D4" s="29" t="s">
        <v>175</v>
      </c>
      <c r="P4">
        <v>7</v>
      </c>
      <c r="Q4">
        <v>867</v>
      </c>
    </row>
    <row r="5" spans="3:31" ht="18.600000000000001" thickBot="1">
      <c r="C5" s="30" t="s">
        <v>328</v>
      </c>
      <c r="D5" s="31" t="s">
        <v>329</v>
      </c>
      <c r="P5">
        <v>7</v>
      </c>
      <c r="Q5">
        <v>6429964</v>
      </c>
      <c r="R5">
        <v>4173738</v>
      </c>
      <c r="S5">
        <v>9941618</v>
      </c>
      <c r="T5">
        <v>2744666</v>
      </c>
      <c r="U5">
        <v>5392018</v>
      </c>
      <c r="V5">
        <v>5813128</v>
      </c>
      <c r="W5">
        <v>9452095</v>
      </c>
      <c r="Y5">
        <f>Q5^2</f>
        <v>41344437041296</v>
      </c>
      <c r="Z5">
        <f t="shared" ref="Z5:AE5" si="0">R5^2</f>
        <v>17420088892644</v>
      </c>
      <c r="AA5">
        <f t="shared" si="0"/>
        <v>98835768457924</v>
      </c>
      <c r="AB5">
        <f t="shared" si="0"/>
        <v>7533191451556</v>
      </c>
      <c r="AC5">
        <f t="shared" si="0"/>
        <v>29073858112324</v>
      </c>
      <c r="AD5">
        <f t="shared" si="0"/>
        <v>33792457144384</v>
      </c>
      <c r="AE5">
        <f t="shared" si="0"/>
        <v>89342099889025</v>
      </c>
    </row>
    <row r="6" spans="3:31" ht="18.600000000000001" thickBot="1">
      <c r="C6" s="32" t="s">
        <v>330</v>
      </c>
      <c r="D6" s="33" t="s">
        <v>331</v>
      </c>
      <c r="P6">
        <v>7</v>
      </c>
      <c r="Q6">
        <v>6517823</v>
      </c>
      <c r="R6">
        <v>4135421</v>
      </c>
      <c r="S6">
        <v>6418713</v>
      </c>
      <c r="T6">
        <v>9924958</v>
      </c>
      <c r="U6">
        <v>9370532</v>
      </c>
      <c r="V6">
        <v>7940650</v>
      </c>
      <c r="W6">
        <v>2027017</v>
      </c>
      <c r="Y6">
        <f t="shared" ref="Y6:Y11" si="1">Q6^2</f>
        <v>42482016659329</v>
      </c>
      <c r="Z6">
        <f t="shared" ref="Z6:Z11" si="2">R6^2</f>
        <v>17101706847241</v>
      </c>
      <c r="AA6">
        <f t="shared" ref="AA6:AA11" si="3">S6^2</f>
        <v>41199876576369</v>
      </c>
      <c r="AB6">
        <f t="shared" ref="AB6:AB11" si="4">T6^2</f>
        <v>98504791301764</v>
      </c>
      <c r="AC6">
        <f t="shared" ref="AC6:AC11" si="5">U6^2</f>
        <v>87806869963024</v>
      </c>
      <c r="AD6">
        <f t="shared" ref="AD6:AD11" si="6">V6^2</f>
        <v>63053922422500</v>
      </c>
      <c r="AE6">
        <f t="shared" ref="AE6:AE11" si="7">W6^2</f>
        <v>4108797918289</v>
      </c>
    </row>
    <row r="7" spans="3:31" ht="18.600000000000001" thickBot="1">
      <c r="C7" s="30" t="s">
        <v>332</v>
      </c>
      <c r="D7" s="31" t="s">
        <v>333</v>
      </c>
      <c r="P7">
        <v>7</v>
      </c>
      <c r="Q7">
        <v>1506500</v>
      </c>
      <c r="R7">
        <v>3460933</v>
      </c>
      <c r="S7">
        <v>1550284</v>
      </c>
      <c r="T7">
        <v>3679489</v>
      </c>
      <c r="U7">
        <v>4538773</v>
      </c>
      <c r="V7">
        <v>5216621</v>
      </c>
      <c r="W7">
        <v>5645660</v>
      </c>
      <c r="Y7">
        <f t="shared" si="1"/>
        <v>2269542250000</v>
      </c>
      <c r="Z7">
        <f t="shared" si="2"/>
        <v>11978057230489</v>
      </c>
      <c r="AA7">
        <f t="shared" si="3"/>
        <v>2403380480656</v>
      </c>
      <c r="AB7">
        <f t="shared" si="4"/>
        <v>13538639301121</v>
      </c>
      <c r="AC7">
        <f t="shared" si="5"/>
        <v>20600460345529</v>
      </c>
      <c r="AD7">
        <f t="shared" si="6"/>
        <v>27213134657641</v>
      </c>
      <c r="AE7">
        <f t="shared" si="7"/>
        <v>31873476835600</v>
      </c>
    </row>
    <row r="8" spans="3:31" ht="18.600000000000001" thickBot="1">
      <c r="C8" s="32" t="s">
        <v>37</v>
      </c>
      <c r="D8" s="33" t="s">
        <v>334</v>
      </c>
      <c r="P8">
        <v>7</v>
      </c>
      <c r="Q8">
        <v>7443563</v>
      </c>
      <c r="R8">
        <v>5181142</v>
      </c>
      <c r="S8">
        <v>8804416</v>
      </c>
      <c r="T8">
        <v>8726696</v>
      </c>
      <c r="U8">
        <v>5358847</v>
      </c>
      <c r="V8">
        <v>7155276</v>
      </c>
      <c r="W8">
        <v>4433125</v>
      </c>
      <c r="Y8">
        <f t="shared" si="1"/>
        <v>55406630134969</v>
      </c>
      <c r="Z8">
        <f t="shared" si="2"/>
        <v>26844232424164</v>
      </c>
      <c r="AA8">
        <f t="shared" si="3"/>
        <v>77517741101056</v>
      </c>
      <c r="AB8">
        <f t="shared" si="4"/>
        <v>76155223076416</v>
      </c>
      <c r="AC8">
        <f t="shared" si="5"/>
        <v>28717241169409</v>
      </c>
      <c r="AD8">
        <f t="shared" si="6"/>
        <v>51197974636176</v>
      </c>
      <c r="AE8">
        <f t="shared" si="7"/>
        <v>19652597265625</v>
      </c>
    </row>
    <row r="9" spans="3:31" ht="18.600000000000001" thickBot="1">
      <c r="C9" s="30" t="s">
        <v>335</v>
      </c>
      <c r="D9" s="31" t="s">
        <v>336</v>
      </c>
      <c r="P9">
        <v>7</v>
      </c>
      <c r="Q9">
        <v>2230555</v>
      </c>
      <c r="R9">
        <v>3920370</v>
      </c>
      <c r="S9">
        <v>7851992</v>
      </c>
      <c r="T9">
        <v>1176871</v>
      </c>
      <c r="U9">
        <v>610460</v>
      </c>
      <c r="V9">
        <v>309961</v>
      </c>
      <c r="W9">
        <v>3921536</v>
      </c>
      <c r="Y9">
        <f t="shared" si="1"/>
        <v>4975375608025</v>
      </c>
      <c r="Z9">
        <f t="shared" si="2"/>
        <v>15369300936900</v>
      </c>
      <c r="AA9">
        <f t="shared" si="3"/>
        <v>61653778368064</v>
      </c>
      <c r="AB9">
        <f t="shared" si="4"/>
        <v>1385025350641</v>
      </c>
      <c r="AC9">
        <f t="shared" si="5"/>
        <v>372661411600</v>
      </c>
      <c r="AD9">
        <f t="shared" si="6"/>
        <v>96075821521</v>
      </c>
      <c r="AE9">
        <f t="shared" si="7"/>
        <v>15378444599296</v>
      </c>
    </row>
    <row r="10" spans="3:31" ht="18.600000000000001" thickBot="1">
      <c r="C10" s="32" t="s">
        <v>50</v>
      </c>
      <c r="D10" s="33" t="s">
        <v>337</v>
      </c>
      <c r="P10">
        <v>7</v>
      </c>
      <c r="Q10">
        <v>8518829</v>
      </c>
      <c r="R10">
        <v>8639441</v>
      </c>
      <c r="S10">
        <v>3373630</v>
      </c>
      <c r="T10">
        <v>5036651</v>
      </c>
      <c r="U10">
        <v>5291213</v>
      </c>
      <c r="V10">
        <v>2308694</v>
      </c>
      <c r="W10">
        <v>7477960</v>
      </c>
      <c r="Y10">
        <f t="shared" si="1"/>
        <v>72570447531241</v>
      </c>
      <c r="Z10">
        <f t="shared" si="2"/>
        <v>74639940792481</v>
      </c>
      <c r="AA10">
        <f t="shared" si="3"/>
        <v>11381379376900</v>
      </c>
      <c r="AB10">
        <f t="shared" si="4"/>
        <v>25367853295801</v>
      </c>
      <c r="AC10">
        <f t="shared" si="5"/>
        <v>27996935011369</v>
      </c>
      <c r="AD10">
        <f t="shared" si="6"/>
        <v>5330067985636</v>
      </c>
      <c r="AE10">
        <f t="shared" si="7"/>
        <v>55919885761600</v>
      </c>
    </row>
    <row r="11" spans="3:31" ht="18.600000000000001" thickBot="1">
      <c r="C11" s="30" t="s">
        <v>338</v>
      </c>
      <c r="D11" s="31" t="s">
        <v>339</v>
      </c>
      <c r="P11">
        <v>7</v>
      </c>
      <c r="Q11">
        <v>7178097</v>
      </c>
      <c r="R11">
        <v>249343</v>
      </c>
      <c r="S11">
        <v>9504976</v>
      </c>
      <c r="T11">
        <v>8684596</v>
      </c>
      <c r="U11">
        <v>6226627</v>
      </c>
      <c r="V11">
        <v>1055259</v>
      </c>
      <c r="W11">
        <v>4880436</v>
      </c>
      <c r="Y11">
        <f t="shared" si="1"/>
        <v>51525076541409</v>
      </c>
      <c r="Z11">
        <f t="shared" si="2"/>
        <v>62171931649</v>
      </c>
      <c r="AA11">
        <f t="shared" si="3"/>
        <v>90344568760576</v>
      </c>
      <c r="AB11">
        <f t="shared" si="4"/>
        <v>75422207683216</v>
      </c>
      <c r="AC11">
        <f t="shared" si="5"/>
        <v>38770883797129</v>
      </c>
      <c r="AD11">
        <f t="shared" si="6"/>
        <v>1113571557081</v>
      </c>
      <c r="AE11">
        <f t="shared" si="7"/>
        <v>23818655550096</v>
      </c>
    </row>
    <row r="12" spans="3:31" ht="18.600000000000001" thickBot="1">
      <c r="C12" s="32" t="s">
        <v>340</v>
      </c>
      <c r="D12" s="33" t="s">
        <v>341</v>
      </c>
    </row>
    <row r="13" spans="3:31" ht="18.600000000000001" thickBot="1">
      <c r="C13" s="30" t="s">
        <v>342</v>
      </c>
      <c r="D13" s="31" t="s">
        <v>343</v>
      </c>
      <c r="R13">
        <v>867</v>
      </c>
      <c r="V13">
        <f>R13*2</f>
        <v>1734</v>
      </c>
    </row>
    <row r="14" spans="3:31" ht="18.600000000000001" thickBot="1">
      <c r="C14" s="32" t="s">
        <v>344</v>
      </c>
      <c r="D14" s="33" t="s">
        <v>345</v>
      </c>
      <c r="M14">
        <v>0</v>
      </c>
      <c r="N14">
        <f>2^M14</f>
        <v>1</v>
      </c>
      <c r="R14">
        <f>R13+1</f>
        <v>868</v>
      </c>
      <c r="S14">
        <f>MOD(R14,$Q$4)</f>
        <v>1</v>
      </c>
    </row>
    <row r="15" spans="3:31" ht="18.600000000000001" thickBot="1">
      <c r="C15" s="34" t="s">
        <v>346</v>
      </c>
      <c r="D15" s="35" t="s">
        <v>347</v>
      </c>
      <c r="L15">
        <f>36*2.5</f>
        <v>90</v>
      </c>
      <c r="M15">
        <v>1</v>
      </c>
      <c r="N15">
        <f t="shared" ref="N15:N17" si="8">2^M15</f>
        <v>2</v>
      </c>
      <c r="O15">
        <f>SUM($N$14:N15)</f>
        <v>3</v>
      </c>
      <c r="R15">
        <f t="shared" ref="R15:R26" si="9">R14+1</f>
        <v>869</v>
      </c>
      <c r="S15">
        <f t="shared" ref="S15:S27" si="10">MOD(R15,$Q$4)</f>
        <v>2</v>
      </c>
    </row>
    <row r="16" spans="3:31">
      <c r="M16">
        <v>2</v>
      </c>
      <c r="N16">
        <f t="shared" si="8"/>
        <v>4</v>
      </c>
      <c r="O16">
        <f>SUM($N$14:N16)</f>
        <v>7</v>
      </c>
      <c r="R16">
        <f t="shared" si="9"/>
        <v>870</v>
      </c>
      <c r="S16">
        <f t="shared" si="10"/>
        <v>3</v>
      </c>
    </row>
    <row r="17" spans="3:19">
      <c r="M17">
        <v>3</v>
      </c>
      <c r="N17">
        <f t="shared" si="8"/>
        <v>8</v>
      </c>
      <c r="O17">
        <f>SUM($N$14:N17)</f>
        <v>15</v>
      </c>
      <c r="R17">
        <f t="shared" si="9"/>
        <v>871</v>
      </c>
      <c r="S17">
        <f t="shared" si="10"/>
        <v>4</v>
      </c>
    </row>
    <row r="18" spans="3:19">
      <c r="R18">
        <f t="shared" si="9"/>
        <v>872</v>
      </c>
      <c r="S18">
        <f t="shared" si="10"/>
        <v>5</v>
      </c>
    </row>
    <row r="19" spans="3:19">
      <c r="C19" s="36" t="s">
        <v>348</v>
      </c>
      <c r="D19" s="36" t="s">
        <v>174</v>
      </c>
      <c r="E19" s="36" t="s">
        <v>175</v>
      </c>
      <c r="R19">
        <f t="shared" si="9"/>
        <v>873</v>
      </c>
      <c r="S19">
        <f t="shared" si="10"/>
        <v>6</v>
      </c>
    </row>
    <row r="20" spans="3:19">
      <c r="C20" s="37">
        <v>1</v>
      </c>
      <c r="D20" s="37" t="s">
        <v>349</v>
      </c>
      <c r="E20" s="37" t="s">
        <v>350</v>
      </c>
      <c r="R20">
        <f t="shared" si="9"/>
        <v>874</v>
      </c>
      <c r="S20">
        <f t="shared" si="10"/>
        <v>7</v>
      </c>
    </row>
    <row r="21" spans="3:19">
      <c r="C21" s="37">
        <v>2</v>
      </c>
      <c r="D21" s="37" t="s">
        <v>351</v>
      </c>
      <c r="E21" s="37" t="s">
        <v>352</v>
      </c>
      <c r="R21">
        <f t="shared" si="9"/>
        <v>875</v>
      </c>
      <c r="S21">
        <f t="shared" si="10"/>
        <v>8</v>
      </c>
    </row>
    <row r="22" spans="3:19">
      <c r="C22" s="37">
        <v>3</v>
      </c>
      <c r="D22" s="37" t="s">
        <v>353</v>
      </c>
      <c r="E22" s="37" t="s">
        <v>354</v>
      </c>
      <c r="R22">
        <f t="shared" si="9"/>
        <v>876</v>
      </c>
      <c r="S22">
        <f t="shared" si="10"/>
        <v>9</v>
      </c>
    </row>
    <row r="23" spans="3:19">
      <c r="C23" s="37">
        <v>4</v>
      </c>
      <c r="D23" s="37" t="s">
        <v>355</v>
      </c>
      <c r="E23" s="37" t="s">
        <v>356</v>
      </c>
      <c r="R23">
        <f t="shared" si="9"/>
        <v>877</v>
      </c>
      <c r="S23">
        <f t="shared" si="10"/>
        <v>10</v>
      </c>
    </row>
    <row r="24" spans="3:19">
      <c r="C24" s="37">
        <v>5</v>
      </c>
      <c r="D24" s="37" t="s">
        <v>357</v>
      </c>
      <c r="E24" s="37" t="s">
        <v>358</v>
      </c>
      <c r="R24">
        <f t="shared" si="9"/>
        <v>878</v>
      </c>
      <c r="S24">
        <f t="shared" si="10"/>
        <v>11</v>
      </c>
    </row>
    <row r="25" spans="3:19">
      <c r="C25" s="37">
        <v>6</v>
      </c>
      <c r="D25" s="37" t="s">
        <v>359</v>
      </c>
      <c r="E25" s="37" t="s">
        <v>360</v>
      </c>
      <c r="R25">
        <f t="shared" si="9"/>
        <v>879</v>
      </c>
      <c r="S25">
        <f t="shared" si="10"/>
        <v>12</v>
      </c>
    </row>
    <row r="26" spans="3:19">
      <c r="C26" s="37">
        <v>7</v>
      </c>
      <c r="D26" s="37" t="s">
        <v>361</v>
      </c>
      <c r="E26" s="37" t="s">
        <v>362</v>
      </c>
      <c r="R26">
        <f t="shared" si="9"/>
        <v>880</v>
      </c>
      <c r="S26">
        <f t="shared" si="10"/>
        <v>13</v>
      </c>
    </row>
    <row r="27" spans="3:19">
      <c r="C27" s="37">
        <v>8</v>
      </c>
      <c r="D27" s="43" t="s">
        <v>178</v>
      </c>
      <c r="E27" s="37" t="s">
        <v>363</v>
      </c>
      <c r="R27">
        <v>1733</v>
      </c>
      <c r="S27">
        <f t="shared" si="10"/>
        <v>866</v>
      </c>
    </row>
    <row r="28" spans="3:19">
      <c r="C28" s="37">
        <v>9</v>
      </c>
      <c r="D28" s="43" t="s">
        <v>180</v>
      </c>
      <c r="E28" s="37" t="s">
        <v>364</v>
      </c>
      <c r="R28">
        <v>866</v>
      </c>
      <c r="S28">
        <f>MOD(R28,$Q$4)</f>
        <v>866</v>
      </c>
    </row>
    <row r="29" spans="3:19">
      <c r="C29" s="37">
        <v>10</v>
      </c>
      <c r="D29" s="37" t="s">
        <v>297</v>
      </c>
      <c r="E29" s="37" t="s">
        <v>365</v>
      </c>
      <c r="R29">
        <v>2600</v>
      </c>
      <c r="S29">
        <f>MOD(R29,$Q$4)</f>
        <v>866</v>
      </c>
    </row>
    <row r="30" spans="3:19">
      <c r="C30" s="37">
        <v>11</v>
      </c>
      <c r="D30" s="37" t="s">
        <v>366</v>
      </c>
      <c r="E30" s="37" t="s">
        <v>367</v>
      </c>
    </row>
  </sheetData>
  <hyperlinks>
    <hyperlink ref="C5" r:id="rId1" display="https://www.w3schools.com/python/ref_list_append.asp" xr:uid="{5B7BA030-445B-4D8F-8356-8C2392530271}"/>
    <hyperlink ref="C6" r:id="rId2" display="https://www.w3schools.com/python/ref_list_clear.asp" xr:uid="{FA5D08DF-479F-437E-903F-5951249DEF7B}"/>
    <hyperlink ref="C7" r:id="rId3" display="https://www.w3schools.com/python/ref_list_copy.asp" xr:uid="{B6832D84-448A-41F7-BA27-A7431C4275C9}"/>
    <hyperlink ref="C8" r:id="rId4" display="https://www.w3schools.com/python/ref_list_count.asp" xr:uid="{362C75DF-C627-487A-B685-C56E8BC97EFD}"/>
    <hyperlink ref="C9" r:id="rId5" display="https://www.w3schools.com/python/ref_list_extend.asp" xr:uid="{9277E3F5-8ECD-4C2D-A787-352A2F16245F}"/>
    <hyperlink ref="C10" r:id="rId6" display="https://www.w3schools.com/python/ref_list_index.asp" xr:uid="{9036B972-74EE-4C8D-AEFC-3352D498F96B}"/>
    <hyperlink ref="C11" r:id="rId7" display="https://www.w3schools.com/python/ref_list_insert.asp" xr:uid="{7E84ACF2-7B84-4C1B-98C1-53434624FDBD}"/>
    <hyperlink ref="C12" r:id="rId8" display="https://www.w3schools.com/python/ref_list_pop.asp" xr:uid="{8E6C31C5-2569-4CE0-8315-1A04F4925CD1}"/>
    <hyperlink ref="C13" r:id="rId9" display="https://www.w3schools.com/python/ref_list_remove.asp" xr:uid="{482ECC3D-7BE4-4009-9C26-DB6E4E2065B5}"/>
    <hyperlink ref="C14" r:id="rId10" display="https://www.w3schools.com/python/ref_list_reverse.asp" xr:uid="{76225307-4664-45E3-8544-E98D130061BF}"/>
    <hyperlink ref="C15" r:id="rId11" display="https://www.w3schools.com/python/ref_list_sort.asp" xr:uid="{D590811E-BDF6-42B7-999A-A28289A12EB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BD588-CAFE-437B-8DCC-0AA9C2F1CF47}">
  <dimension ref="C3:E27"/>
  <sheetViews>
    <sheetView zoomScaleNormal="100" workbookViewId="0">
      <selection activeCell="D15" sqref="D15"/>
    </sheetView>
  </sheetViews>
  <sheetFormatPr defaultRowHeight="18"/>
  <cols>
    <col min="1" max="3" width="8.88671875" style="1"/>
    <col min="4" max="4" width="32.33203125" style="1" bestFit="1" customWidth="1"/>
    <col min="5" max="16384" width="8.88671875" style="1"/>
  </cols>
  <sheetData>
    <row r="3" spans="3:5">
      <c r="C3" s="2" t="s">
        <v>368</v>
      </c>
    </row>
    <row r="4" spans="3:5" ht="18.600000000000001" thickBot="1"/>
    <row r="5" spans="3:5" ht="20.399999999999999" thickBot="1">
      <c r="D5" s="20" t="s">
        <v>327</v>
      </c>
      <c r="E5" s="21" t="s">
        <v>175</v>
      </c>
    </row>
    <row r="6" spans="3:5" ht="21.6" thickBot="1">
      <c r="D6" s="8" t="s">
        <v>330</v>
      </c>
      <c r="E6" s="22" t="s">
        <v>369</v>
      </c>
    </row>
    <row r="7" spans="3:5" ht="21.6" thickBot="1">
      <c r="D7" s="7" t="s">
        <v>332</v>
      </c>
      <c r="E7" s="23" t="s">
        <v>370</v>
      </c>
    </row>
    <row r="8" spans="3:5" ht="21.6" thickBot="1">
      <c r="D8" s="8" t="s">
        <v>371</v>
      </c>
      <c r="E8" s="22" t="s">
        <v>372</v>
      </c>
    </row>
    <row r="9" spans="3:5" ht="21.6" thickBot="1">
      <c r="D9" s="7" t="s">
        <v>373</v>
      </c>
      <c r="E9" s="23" t="s">
        <v>374</v>
      </c>
    </row>
    <row r="10" spans="3:5" ht="21.6" thickBot="1">
      <c r="D10" s="8" t="s">
        <v>375</v>
      </c>
      <c r="E10" s="22" t="s">
        <v>376</v>
      </c>
    </row>
    <row r="11" spans="3:5" ht="21.6" thickBot="1">
      <c r="D11" s="7" t="s">
        <v>377</v>
      </c>
      <c r="E11" s="23" t="s">
        <v>378</v>
      </c>
    </row>
    <row r="12" spans="3:5" ht="21.6" thickBot="1">
      <c r="D12" s="8" t="s">
        <v>340</v>
      </c>
      <c r="E12" s="22" t="s">
        <v>379</v>
      </c>
    </row>
    <row r="13" spans="3:5" ht="21.6" thickBot="1">
      <c r="D13" s="7" t="s">
        <v>380</v>
      </c>
      <c r="E13" s="23" t="s">
        <v>381</v>
      </c>
    </row>
    <row r="14" spans="3:5" ht="21.6" thickBot="1">
      <c r="D14" s="8" t="s">
        <v>382</v>
      </c>
      <c r="E14" s="22" t="s">
        <v>383</v>
      </c>
    </row>
    <row r="15" spans="3:5" ht="21.6" thickBot="1">
      <c r="D15" s="7" t="s">
        <v>384</v>
      </c>
      <c r="E15" s="23" t="s">
        <v>385</v>
      </c>
    </row>
    <row r="16" spans="3:5" ht="21.6" thickBot="1">
      <c r="D16" s="10" t="s">
        <v>386</v>
      </c>
      <c r="E16" s="25" t="s">
        <v>387</v>
      </c>
    </row>
    <row r="19" spans="4:5" ht="21">
      <c r="D19" s="38" t="s">
        <v>388</v>
      </c>
      <c r="E19" s="39"/>
    </row>
    <row r="20" spans="4:5" ht="21">
      <c r="D20" s="40"/>
      <c r="E20" s="39"/>
    </row>
    <row r="21" spans="4:5" ht="21">
      <c r="D21" s="41" t="s">
        <v>174</v>
      </c>
      <c r="E21" s="41" t="s">
        <v>175</v>
      </c>
    </row>
    <row r="22" spans="4:5" ht="20.399999999999999">
      <c r="D22" s="42" t="s">
        <v>389</v>
      </c>
      <c r="E22" s="42" t="s">
        <v>390</v>
      </c>
    </row>
    <row r="23" spans="4:5" ht="20.399999999999999">
      <c r="D23" s="42" t="s">
        <v>391</v>
      </c>
      <c r="E23" s="42" t="s">
        <v>392</v>
      </c>
    </row>
    <row r="24" spans="4:5" ht="20.399999999999999">
      <c r="D24" s="42" t="s">
        <v>393</v>
      </c>
      <c r="E24" s="42" t="s">
        <v>394</v>
      </c>
    </row>
    <row r="25" spans="4:5" ht="20.399999999999999">
      <c r="D25" s="42" t="s">
        <v>395</v>
      </c>
      <c r="E25" s="42" t="s">
        <v>396</v>
      </c>
    </row>
    <row r="26" spans="4:5" ht="20.399999999999999">
      <c r="D26" s="42" t="s">
        <v>397</v>
      </c>
      <c r="E26" s="42" t="s">
        <v>398</v>
      </c>
    </row>
    <row r="27" spans="4:5" ht="20.399999999999999">
      <c r="D27" s="42" t="s">
        <v>399</v>
      </c>
      <c r="E27" s="42" t="s">
        <v>400</v>
      </c>
    </row>
  </sheetData>
  <hyperlinks>
    <hyperlink ref="D6" r:id="rId1" display="https://www.w3schools.com/python/ref_dictionary_clear.asp" xr:uid="{E06A0DBE-8D98-40CC-9063-5E09E2ADCA90}"/>
    <hyperlink ref="D7" r:id="rId2" display="https://www.w3schools.com/python/ref_dictionary_copy.asp" xr:uid="{B4976AAE-3035-4260-8125-683A411B937D}"/>
    <hyperlink ref="D8" r:id="rId3" display="https://www.w3schools.com/python/ref_dictionary_fromkeys.asp" xr:uid="{7A371876-82C5-4DA8-8926-0749ABF7F277}"/>
    <hyperlink ref="D9" r:id="rId4" display="https://www.w3schools.com/python/ref_dictionary_get.asp" xr:uid="{6067D06C-87AF-4D83-9102-2C8B4CD2F8C7}"/>
    <hyperlink ref="D10" r:id="rId5" display="https://www.w3schools.com/python/ref_dictionary_items.asp" xr:uid="{28ECFCEC-DB8A-4661-A5E4-280D2875880F}"/>
    <hyperlink ref="D11" r:id="rId6" display="https://www.w3schools.com/python/ref_dictionary_keys.asp" xr:uid="{C900F94C-B4C6-4AF6-B3AC-4403D419A11F}"/>
    <hyperlink ref="D12" r:id="rId7" display="https://www.w3schools.com/python/ref_dictionary_pop.asp" xr:uid="{2F86112B-4EA1-41AB-9D6B-EA1A6C519A95}"/>
    <hyperlink ref="D13" r:id="rId8" display="https://www.w3schools.com/python/ref_dictionary_popitem.asp" xr:uid="{3C3364EA-8FF2-4196-B6AE-E2C927315FAA}"/>
    <hyperlink ref="D14" r:id="rId9" display="https://www.w3schools.com/python/ref_dictionary_setdefault.asp" xr:uid="{894644D5-1CE7-48DB-9D4C-6006BDB1F34F}"/>
    <hyperlink ref="D15" r:id="rId10" display="https://www.w3schools.com/python/ref_dictionary_update.asp" xr:uid="{25E50105-2559-49A4-92E4-852852AFDFA1}"/>
    <hyperlink ref="D16" r:id="rId11" display="https://www.w3schools.com/python/ref_dictionary_values.asp" xr:uid="{28BC1340-721A-497E-B708-49929024053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BBC64-B040-4B71-9B9C-822CBB3ED826}">
  <dimension ref="C2:W47"/>
  <sheetViews>
    <sheetView topLeftCell="D25" workbookViewId="0">
      <selection activeCell="U46" sqref="U46"/>
    </sheetView>
  </sheetViews>
  <sheetFormatPr defaultRowHeight="14.4"/>
  <cols>
    <col min="3" max="3" width="41.44140625" bestFit="1" customWidth="1"/>
  </cols>
  <sheetData>
    <row r="2" spans="3:4" ht="15" thickBot="1"/>
    <row r="3" spans="3:4" ht="20.399999999999999" thickBot="1">
      <c r="C3" s="20" t="s">
        <v>327</v>
      </c>
      <c r="D3" s="21" t="s">
        <v>175</v>
      </c>
    </row>
    <row r="4" spans="3:4" ht="21.6" thickBot="1">
      <c r="C4" s="8" t="s">
        <v>401</v>
      </c>
      <c r="D4" s="22" t="s">
        <v>402</v>
      </c>
    </row>
    <row r="5" spans="3:4" ht="21.6" thickBot="1">
      <c r="C5" s="7" t="s">
        <v>330</v>
      </c>
      <c r="D5" s="23" t="s">
        <v>403</v>
      </c>
    </row>
    <row r="6" spans="3:4" ht="21.6" thickBot="1">
      <c r="C6" s="8" t="s">
        <v>332</v>
      </c>
      <c r="D6" s="22" t="s">
        <v>404</v>
      </c>
    </row>
    <row r="7" spans="3:4" ht="21.6" thickBot="1">
      <c r="C7" s="7" t="s">
        <v>405</v>
      </c>
      <c r="D7" s="23" t="s">
        <v>406</v>
      </c>
    </row>
    <row r="8" spans="3:4" ht="21.6" thickBot="1">
      <c r="C8" s="8" t="s">
        <v>407</v>
      </c>
      <c r="D8" s="22" t="s">
        <v>408</v>
      </c>
    </row>
    <row r="9" spans="3:4" ht="21.6" thickBot="1">
      <c r="C9" s="7" t="s">
        <v>409</v>
      </c>
      <c r="D9" s="23" t="s">
        <v>410</v>
      </c>
    </row>
    <row r="10" spans="3:4" ht="21.6" thickBot="1">
      <c r="C10" s="8" t="s">
        <v>411</v>
      </c>
      <c r="D10" s="22" t="s">
        <v>412</v>
      </c>
    </row>
    <row r="11" spans="3:4" ht="21.6" thickBot="1">
      <c r="C11" s="7" t="s">
        <v>413</v>
      </c>
      <c r="D11" s="23" t="s">
        <v>414</v>
      </c>
    </row>
    <row r="12" spans="3:4" ht="21.6" thickBot="1">
      <c r="C12" s="8" t="s">
        <v>415</v>
      </c>
      <c r="D12" s="22" t="s">
        <v>416</v>
      </c>
    </row>
    <row r="13" spans="3:4" ht="21.6" thickBot="1">
      <c r="C13" s="7" t="s">
        <v>417</v>
      </c>
      <c r="D13" s="23" t="s">
        <v>418</v>
      </c>
    </row>
    <row r="14" spans="3:4" ht="21.6" thickBot="1">
      <c r="C14" s="8" t="s">
        <v>419</v>
      </c>
      <c r="D14" s="22" t="s">
        <v>420</v>
      </c>
    </row>
    <row r="15" spans="3:4" ht="21.6" thickBot="1">
      <c r="C15" s="7" t="s">
        <v>340</v>
      </c>
      <c r="D15" s="23" t="s">
        <v>421</v>
      </c>
    </row>
    <row r="16" spans="3:4" ht="21.6" thickBot="1">
      <c r="C16" s="8" t="s">
        <v>342</v>
      </c>
      <c r="D16" s="22" t="s">
        <v>422</v>
      </c>
    </row>
    <row r="17" spans="3:21" ht="21.6" thickBot="1">
      <c r="C17" s="7" t="s">
        <v>423</v>
      </c>
      <c r="D17" s="23" t="s">
        <v>424</v>
      </c>
    </row>
    <row r="18" spans="3:21" ht="21.6" thickBot="1">
      <c r="C18" s="8" t="s">
        <v>425</v>
      </c>
      <c r="D18" s="22" t="s">
        <v>426</v>
      </c>
    </row>
    <row r="19" spans="3:21" ht="21.6" thickBot="1">
      <c r="C19" s="7" t="s">
        <v>427</v>
      </c>
      <c r="D19" s="23" t="s">
        <v>428</v>
      </c>
    </row>
    <row r="20" spans="3:21" ht="21.6" thickBot="1">
      <c r="C20" s="10" t="s">
        <v>384</v>
      </c>
      <c r="D20" s="25" t="s">
        <v>429</v>
      </c>
    </row>
    <row r="22" spans="3:21" ht="15" thickBot="1"/>
    <row r="23" spans="3:21" ht="15" thickBot="1">
      <c r="T23" s="201">
        <f>L27*0.25</f>
        <v>1.25</v>
      </c>
      <c r="U23" t="s">
        <v>1205</v>
      </c>
    </row>
    <row r="24" spans="3:21">
      <c r="J24" t="s">
        <v>1198</v>
      </c>
      <c r="K24" t="s">
        <v>1199</v>
      </c>
      <c r="L24">
        <v>5</v>
      </c>
    </row>
    <row r="25" spans="3:21">
      <c r="T25" s="203">
        <f>L27-T23-T29</f>
        <v>1.25</v>
      </c>
      <c r="U25" t="s">
        <v>497</v>
      </c>
    </row>
    <row r="26" spans="3:21">
      <c r="J26" t="s">
        <v>1200</v>
      </c>
      <c r="L26" s="200">
        <v>15</v>
      </c>
      <c r="M26">
        <v>11</v>
      </c>
      <c r="N26">
        <v>17</v>
      </c>
    </row>
    <row r="27" spans="3:21">
      <c r="J27" t="s">
        <v>1201</v>
      </c>
      <c r="L27" s="200">
        <v>5</v>
      </c>
      <c r="M27">
        <v>1</v>
      </c>
      <c r="N27">
        <v>2</v>
      </c>
    </row>
    <row r="28" spans="3:21" ht="15" thickBot="1"/>
    <row r="29" spans="3:21" ht="15" thickBot="1">
      <c r="T29" s="201">
        <f>0.5*L27</f>
        <v>2.5</v>
      </c>
      <c r="U29" t="s">
        <v>1204</v>
      </c>
    </row>
    <row r="30" spans="3:21" ht="15" thickBot="1">
      <c r="L30">
        <v>8.75</v>
      </c>
      <c r="M30">
        <v>5.75</v>
      </c>
      <c r="N30">
        <v>11.5</v>
      </c>
    </row>
    <row r="31" spans="3:21" ht="15" thickBot="1">
      <c r="N31" t="s">
        <v>1198</v>
      </c>
      <c r="O31" s="202">
        <f>L24</f>
        <v>5</v>
      </c>
    </row>
    <row r="32" spans="3:21" ht="15" thickBot="1"/>
    <row r="33" spans="4:23" ht="15" thickBot="1">
      <c r="V33" s="201">
        <f>L26</f>
        <v>15</v>
      </c>
      <c r="W33" t="s">
        <v>1203</v>
      </c>
    </row>
    <row r="37" spans="4:23">
      <c r="D37">
        <v>10</v>
      </c>
      <c r="E37">
        <v>10</v>
      </c>
    </row>
    <row r="38" spans="4:23">
      <c r="D38">
        <v>151</v>
      </c>
      <c r="E38">
        <v>92</v>
      </c>
      <c r="F38">
        <v>131</v>
      </c>
      <c r="G38">
        <v>165</v>
      </c>
      <c r="H38">
        <v>197</v>
      </c>
      <c r="I38">
        <v>30</v>
      </c>
      <c r="J38">
        <v>149</v>
      </c>
      <c r="K38">
        <v>199</v>
      </c>
      <c r="L38">
        <v>19</v>
      </c>
      <c r="M38">
        <v>85</v>
      </c>
      <c r="N38" t="s">
        <v>1206</v>
      </c>
    </row>
    <row r="39" spans="4:23">
      <c r="D39">
        <v>13</v>
      </c>
      <c r="E39">
        <v>15</v>
      </c>
      <c r="F39">
        <v>26</v>
      </c>
      <c r="G39">
        <v>12</v>
      </c>
      <c r="H39">
        <v>11</v>
      </c>
      <c r="I39">
        <v>22</v>
      </c>
      <c r="J39">
        <v>11</v>
      </c>
      <c r="K39">
        <v>35</v>
      </c>
      <c r="L39">
        <v>23</v>
      </c>
      <c r="M39">
        <v>21</v>
      </c>
      <c r="N39" t="s">
        <v>1207</v>
      </c>
      <c r="S39" s="204">
        <f>V33-O31-T25</f>
        <v>8.75</v>
      </c>
      <c r="T39" t="s">
        <v>1202</v>
      </c>
    </row>
    <row r="40" spans="4:23">
      <c r="D40">
        <f>D39*0.5</f>
        <v>6.5</v>
      </c>
      <c r="E40">
        <f t="shared" ref="E40:M40" si="0">E39*0.5</f>
        <v>7.5</v>
      </c>
      <c r="F40">
        <f t="shared" si="0"/>
        <v>13</v>
      </c>
      <c r="G40">
        <f t="shared" si="0"/>
        <v>6</v>
      </c>
      <c r="H40">
        <f t="shared" si="0"/>
        <v>5.5</v>
      </c>
      <c r="I40">
        <f t="shared" si="0"/>
        <v>11</v>
      </c>
      <c r="J40">
        <f t="shared" si="0"/>
        <v>5.5</v>
      </c>
      <c r="K40">
        <f t="shared" si="0"/>
        <v>17.5</v>
      </c>
      <c r="L40">
        <f t="shared" si="0"/>
        <v>11.5</v>
      </c>
      <c r="M40">
        <f t="shared" si="0"/>
        <v>10.5</v>
      </c>
      <c r="N40" t="s">
        <v>1204</v>
      </c>
    </row>
    <row r="41" spans="4:23">
      <c r="D41">
        <f>D39*0.25</f>
        <v>3.25</v>
      </c>
      <c r="E41">
        <f t="shared" ref="E41:M41" si="1">E39*0.25</f>
        <v>3.75</v>
      </c>
      <c r="F41">
        <f t="shared" si="1"/>
        <v>6.5</v>
      </c>
      <c r="G41">
        <f t="shared" si="1"/>
        <v>3</v>
      </c>
      <c r="H41">
        <f t="shared" si="1"/>
        <v>2.75</v>
      </c>
      <c r="I41">
        <f t="shared" si="1"/>
        <v>5.5</v>
      </c>
      <c r="J41">
        <f t="shared" si="1"/>
        <v>2.75</v>
      </c>
      <c r="K41">
        <f t="shared" si="1"/>
        <v>8.75</v>
      </c>
      <c r="L41">
        <f t="shared" si="1"/>
        <v>5.75</v>
      </c>
      <c r="M41">
        <f t="shared" si="1"/>
        <v>5.25</v>
      </c>
      <c r="N41" t="s">
        <v>1205</v>
      </c>
    </row>
    <row r="42" spans="4:23">
      <c r="D42">
        <f>D39-D40-D41</f>
        <v>3.25</v>
      </c>
      <c r="E42">
        <f t="shared" ref="E42:M42" si="2">E39-E40-E41</f>
        <v>3.75</v>
      </c>
      <c r="F42">
        <f t="shared" si="2"/>
        <v>6.5</v>
      </c>
      <c r="G42">
        <f t="shared" si="2"/>
        <v>3</v>
      </c>
      <c r="H42">
        <f t="shared" si="2"/>
        <v>2.75</v>
      </c>
      <c r="I42">
        <f t="shared" si="2"/>
        <v>5.5</v>
      </c>
      <c r="J42">
        <f t="shared" si="2"/>
        <v>2.75</v>
      </c>
      <c r="K42">
        <f t="shared" si="2"/>
        <v>8.75</v>
      </c>
      <c r="L42">
        <f t="shared" si="2"/>
        <v>5.75</v>
      </c>
      <c r="M42">
        <f t="shared" si="2"/>
        <v>5.25</v>
      </c>
      <c r="N42" t="s">
        <v>497</v>
      </c>
    </row>
    <row r="44" spans="4:23">
      <c r="D44">
        <f>D38-$E$37-D42</f>
        <v>137.75</v>
      </c>
      <c r="E44">
        <f t="shared" ref="E44:M44" si="3">E38-$E$37-E42</f>
        <v>78.25</v>
      </c>
      <c r="F44">
        <f t="shared" si="3"/>
        <v>114.5</v>
      </c>
      <c r="G44">
        <f t="shared" si="3"/>
        <v>152</v>
      </c>
      <c r="H44">
        <f t="shared" si="3"/>
        <v>184.25</v>
      </c>
      <c r="I44">
        <f t="shared" si="3"/>
        <v>14.5</v>
      </c>
      <c r="J44">
        <f t="shared" si="3"/>
        <v>136.25</v>
      </c>
      <c r="K44">
        <f t="shared" si="3"/>
        <v>180.25</v>
      </c>
      <c r="L44">
        <f t="shared" si="3"/>
        <v>3.25</v>
      </c>
      <c r="M44">
        <f t="shared" si="3"/>
        <v>69.75</v>
      </c>
      <c r="Q44">
        <v>1</v>
      </c>
      <c r="R44">
        <v>1</v>
      </c>
      <c r="S44">
        <v>1</v>
      </c>
    </row>
    <row r="45" spans="4:23">
      <c r="Q45">
        <v>22</v>
      </c>
      <c r="R45">
        <v>11</v>
      </c>
      <c r="S45">
        <v>2</v>
      </c>
    </row>
    <row r="46" spans="4:23">
      <c r="Q46">
        <v>333</v>
      </c>
      <c r="R46">
        <v>111</v>
      </c>
      <c r="S46">
        <v>3</v>
      </c>
    </row>
    <row r="47" spans="4:23">
      <c r="Q47">
        <v>4444</v>
      </c>
      <c r="R47">
        <v>1111</v>
      </c>
      <c r="S47">
        <v>4</v>
      </c>
    </row>
  </sheetData>
  <hyperlinks>
    <hyperlink ref="C4" r:id="rId1" display="https://www.w3schools.com/python/ref_set_add.asp" xr:uid="{D5F1329C-468F-4512-B915-37E09714E586}"/>
    <hyperlink ref="C5" r:id="rId2" display="https://www.w3schools.com/python/ref_set_clear.asp" xr:uid="{FFF5DBAA-C353-4E10-80A7-556221655C21}"/>
    <hyperlink ref="C6" r:id="rId3" display="https://www.w3schools.com/python/ref_set_copy.asp" xr:uid="{0DF26435-A9F5-4382-948D-0740BEF82879}"/>
    <hyperlink ref="C7" r:id="rId4" display="https://www.w3schools.com/python/ref_set_difference.asp" xr:uid="{6F39734A-BFDA-49F0-8F26-5518F93A985B}"/>
    <hyperlink ref="C8" r:id="rId5" display="https://www.w3schools.com/python/ref_set_difference_update.asp" xr:uid="{71D1B8FA-C89D-4700-BA9E-74A4FF7BF61F}"/>
    <hyperlink ref="C9" r:id="rId6" display="https://www.w3schools.com/python/ref_set_discard.asp" xr:uid="{38DFB8E6-5BA2-4A1B-BDDF-1CE76DF47241}"/>
    <hyperlink ref="C10" r:id="rId7" display="https://www.w3schools.com/python/ref_set_intersection.asp" xr:uid="{EA363637-78BA-4A92-AEB0-7449D097819E}"/>
    <hyperlink ref="C11" r:id="rId8" display="https://www.w3schools.com/python/ref_set_intersection_update.asp" xr:uid="{7B68E5D6-F23D-410E-91B8-54483808F233}"/>
    <hyperlink ref="C12" r:id="rId9" display="https://www.w3schools.com/python/ref_set_isdisjoint.asp" xr:uid="{05F17F4B-B65D-4245-9295-380F6F11A7BF}"/>
    <hyperlink ref="C13" r:id="rId10" display="https://www.w3schools.com/python/ref_set_issubset.asp" xr:uid="{97EAE26E-1D1A-4FCD-8241-0BFE2D500A42}"/>
    <hyperlink ref="C14" r:id="rId11" display="https://www.w3schools.com/python/ref_set_issuperset.asp" xr:uid="{CA428951-3003-480B-BE14-667B0430F9FA}"/>
    <hyperlink ref="C15" r:id="rId12" display="https://www.w3schools.com/python/ref_set_pop.asp" xr:uid="{5414E4E7-5E23-46E1-B80A-4175B2A6FCE3}"/>
    <hyperlink ref="C16" r:id="rId13" display="https://www.w3schools.com/python/ref_set_remove.asp" xr:uid="{803B08B7-9732-4FA7-B93A-9F78075B6E57}"/>
    <hyperlink ref="C17" r:id="rId14" display="https://www.w3schools.com/python/ref_set_symmetric_difference.asp" xr:uid="{76BD99E3-ECBC-402B-AEDD-2D09FAA07A81}"/>
    <hyperlink ref="C18" r:id="rId15" display="https://www.w3schools.com/python/ref_set_symmetric_difference_update.asp" xr:uid="{AC3463F6-5FD7-4514-91EA-8CD5FE512307}"/>
    <hyperlink ref="C19" r:id="rId16" display="https://www.w3schools.com/python/ref_set_union.asp" xr:uid="{632F216A-4179-45A2-9DF7-3B80FAC9C8CB}"/>
    <hyperlink ref="C20" r:id="rId17" display="https://www.w3schools.com/python/ref_set_update.asp" xr:uid="{5E8EAA4B-4A4C-4C00-8997-6A2322E93CE3}"/>
  </hyperlinks>
  <pageMargins left="0.7" right="0.7" top="0.75" bottom="0.75" header="0.3" footer="0.3"/>
  <drawing r:id="rId1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3479A-0726-4A26-B3D2-43B4D853E49C}">
  <dimension ref="C3:D20"/>
  <sheetViews>
    <sheetView topLeftCell="A4" zoomScale="85" zoomScaleNormal="85" workbookViewId="0">
      <selection activeCell="C13" sqref="C13"/>
    </sheetView>
  </sheetViews>
  <sheetFormatPr defaultRowHeight="21"/>
  <cols>
    <col min="1" max="2" width="8.88671875" style="45"/>
    <col min="3" max="3" width="30.44140625" style="45" bestFit="1" customWidth="1"/>
    <col min="4" max="4" width="183.109375" style="45" bestFit="1" customWidth="1"/>
    <col min="5" max="16384" width="8.88671875" style="45"/>
  </cols>
  <sheetData>
    <row r="3" spans="3:4">
      <c r="C3" s="44" t="s">
        <v>430</v>
      </c>
      <c r="D3" s="44" t="s">
        <v>175</v>
      </c>
    </row>
    <row r="4" spans="3:4">
      <c r="C4" s="46" t="s">
        <v>431</v>
      </c>
      <c r="D4" s="46" t="s">
        <v>432</v>
      </c>
    </row>
    <row r="5" spans="3:4">
      <c r="C5" s="46" t="s">
        <v>433</v>
      </c>
      <c r="D5" s="46" t="s">
        <v>434</v>
      </c>
    </row>
    <row r="6" spans="3:4">
      <c r="C6" s="46" t="s">
        <v>435</v>
      </c>
      <c r="D6" s="46" t="s">
        <v>436</v>
      </c>
    </row>
    <row r="7" spans="3:4">
      <c r="C7" s="46" t="s">
        <v>437</v>
      </c>
      <c r="D7" s="46" t="s">
        <v>438</v>
      </c>
    </row>
    <row r="8" spans="3:4">
      <c r="C8" s="46" t="s">
        <v>439</v>
      </c>
      <c r="D8" s="46" t="s">
        <v>440</v>
      </c>
    </row>
    <row r="9" spans="3:4">
      <c r="C9" s="46" t="s">
        <v>441</v>
      </c>
      <c r="D9" s="46" t="s">
        <v>442</v>
      </c>
    </row>
    <row r="10" spans="3:4">
      <c r="C10" s="46" t="s">
        <v>443</v>
      </c>
      <c r="D10" s="47" t="s">
        <v>444</v>
      </c>
    </row>
    <row r="11" spans="3:4">
      <c r="C11" s="46" t="s">
        <v>445</v>
      </c>
      <c r="D11" s="46" t="s">
        <v>446</v>
      </c>
    </row>
    <row r="12" spans="3:4">
      <c r="C12" s="46" t="s">
        <v>447</v>
      </c>
      <c r="D12" s="46" t="s">
        <v>448</v>
      </c>
    </row>
    <row r="13" spans="3:4">
      <c r="C13" s="46" t="s">
        <v>449</v>
      </c>
      <c r="D13" s="46" t="s">
        <v>450</v>
      </c>
    </row>
    <row r="14" spans="3:4">
      <c r="C14" s="46" t="s">
        <v>451</v>
      </c>
      <c r="D14" s="46" t="s">
        <v>452</v>
      </c>
    </row>
    <row r="15" spans="3:4">
      <c r="C15" s="46" t="s">
        <v>453</v>
      </c>
      <c r="D15" s="47" t="s">
        <v>454</v>
      </c>
    </row>
    <row r="16" spans="3:4">
      <c r="C16" s="46" t="s">
        <v>455</v>
      </c>
      <c r="D16" s="46" t="s">
        <v>456</v>
      </c>
    </row>
    <row r="17" spans="3:4">
      <c r="C17" s="46" t="s">
        <v>457</v>
      </c>
      <c r="D17" s="46" t="s">
        <v>458</v>
      </c>
    </row>
    <row r="18" spans="3:4">
      <c r="C18" s="46" t="s">
        <v>459</v>
      </c>
      <c r="D18" s="46" t="s">
        <v>460</v>
      </c>
    </row>
    <row r="19" spans="3:4">
      <c r="C19" s="46" t="s">
        <v>461</v>
      </c>
      <c r="D19" s="46" t="s">
        <v>462</v>
      </c>
    </row>
    <row r="20" spans="3:4">
      <c r="C20" s="46" t="s">
        <v>463</v>
      </c>
      <c r="D20" s="46" t="s">
        <v>464</v>
      </c>
    </row>
  </sheetData>
  <hyperlinks>
    <hyperlink ref="D10" r:id="rId1" display="https://www.scaler.com/topics/python/assert-keyword-in-python/" xr:uid="{33A9C57F-485C-4ED5-B501-3BF68C6BD62A}"/>
    <hyperlink ref="D15" r:id="rId2" display="https://www.scaler.com/topics/python/python-syntax/" xr:uid="{2BD507AA-F7A9-4218-8210-383327C3B062}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8EA91-CB4D-4FE1-8695-47520845B670}">
  <dimension ref="D2:G13"/>
  <sheetViews>
    <sheetView workbookViewId="0">
      <selection activeCell="O6" sqref="O6"/>
    </sheetView>
  </sheetViews>
  <sheetFormatPr defaultRowHeight="14.4"/>
  <sheetData>
    <row r="2" spans="4:7" ht="21">
      <c r="D2" s="48" t="s">
        <v>465</v>
      </c>
    </row>
    <row r="3" spans="4:7" ht="21">
      <c r="D3" s="48" t="s">
        <v>466</v>
      </c>
    </row>
    <row r="4" spans="4:7" ht="21">
      <c r="D4" s="48" t="s">
        <v>467</v>
      </c>
    </row>
    <row r="5" spans="4:7" ht="21">
      <c r="D5" s="48" t="s">
        <v>468</v>
      </c>
    </row>
    <row r="6" spans="4:7" ht="21">
      <c r="D6" s="48" t="s">
        <v>469</v>
      </c>
    </row>
    <row r="7" spans="4:7" ht="21">
      <c r="G7" s="48" t="s">
        <v>470</v>
      </c>
    </row>
    <row r="8" spans="4:7" ht="21">
      <c r="D8" s="48" t="s">
        <v>471</v>
      </c>
    </row>
    <row r="9" spans="4:7" ht="21">
      <c r="G9" s="48" t="s">
        <v>472</v>
      </c>
    </row>
    <row r="10" spans="4:7" ht="21">
      <c r="G10" s="48" t="s">
        <v>473</v>
      </c>
    </row>
    <row r="11" spans="4:7" ht="21">
      <c r="G11" s="48" t="s">
        <v>474</v>
      </c>
    </row>
    <row r="12" spans="4:7" ht="21">
      <c r="G12" s="48" t="s">
        <v>475</v>
      </c>
    </row>
    <row r="13" spans="4:7" ht="21">
      <c r="G13" s="48" t="s">
        <v>476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basic</vt:lpstr>
      <vt:lpstr>control_flow</vt:lpstr>
      <vt:lpstr>strings</vt:lpstr>
      <vt:lpstr>functions</vt:lpstr>
      <vt:lpstr>list</vt:lpstr>
      <vt:lpstr>dict</vt:lpstr>
      <vt:lpstr>set</vt:lpstr>
      <vt:lpstr>exctn handling</vt:lpstr>
      <vt:lpstr>assert</vt:lpstr>
      <vt:lpstr>file handling</vt:lpstr>
      <vt:lpstr>regex</vt:lpstr>
      <vt:lpstr>OOPS</vt:lpstr>
      <vt:lpstr>OOPS2</vt:lpstr>
      <vt:lpstr>adv functions</vt:lpstr>
      <vt:lpstr>date</vt:lpstr>
      <vt:lpstr>Numpy</vt:lpstr>
      <vt:lpstr>numpy math</vt:lpstr>
      <vt:lpstr>numpy str</vt:lpstr>
      <vt:lpstr>numpy lin algbra</vt:lpstr>
      <vt:lpstr>ll</vt:lpstr>
      <vt:lpstr>dijkstra</vt:lpstr>
      <vt:lpstr>bellman</vt:lpstr>
      <vt:lpstr>floyd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reddy</dc:creator>
  <cp:lastModifiedBy>vikram reddy</cp:lastModifiedBy>
  <dcterms:created xsi:type="dcterms:W3CDTF">2023-07-29T06:50:38Z</dcterms:created>
  <dcterms:modified xsi:type="dcterms:W3CDTF">2023-09-24T09:52:42Z</dcterms:modified>
</cp:coreProperties>
</file>